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Diciembre/"/>
    </mc:Choice>
  </mc:AlternateContent>
  <xr:revisionPtr revIDLastSave="4801" documentId="13_ncr:1_{B2FB591E-D1EE-4F90-AEAA-991509985A8D}" xr6:coauthVersionLast="47" xr6:coauthVersionMax="47" xr10:uidLastSave="{52254B0B-C677-492A-872A-A850D417243C}"/>
  <bookViews>
    <workbookView xWindow="57480" yWindow="-120" windowWidth="29040" windowHeight="15720" tabRatio="875" xr2:uid="{EC1E812F-8ECB-434D-A152-20202F6CB203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'Resumen-DiarioHorario-Solar'!$A$7:$AE$2345</definedName>
    <definedName name="_xlnm._FilterDatabase" localSheetId="0" hidden="1">'Resumen-Mensual'!$D$2:$D$908</definedName>
    <definedName name="_xlnm.Print_Area" localSheetId="5">'Acumulado-Anual-Eólico'!$A$1:$AK$578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'Resumen-DiarioHorario-Solar'!$A$1:$AF$2348</definedName>
    <definedName name="_xlnm.Print_Area" localSheetId="0">'Resumen-Mensual'!$A$1:$AM$908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50" i="15" l="1"/>
  <c r="AJ413" i="15"/>
  <c r="AJ379" i="15"/>
  <c r="AJ16" i="4"/>
  <c r="AJ1712" i="14"/>
  <c r="AJ1711" i="14"/>
  <c r="AJ1710" i="14"/>
  <c r="AJ1709" i="14"/>
  <c r="AJ1708" i="14"/>
  <c r="AJ1707" i="14"/>
  <c r="AJ1706" i="14"/>
  <c r="AJ1705" i="14"/>
  <c r="AJ1704" i="14"/>
  <c r="AJ1703" i="14"/>
  <c r="AJ1702" i="14"/>
  <c r="AJ1701" i="14"/>
  <c r="AJ1700" i="14"/>
  <c r="AJ1699" i="14"/>
  <c r="AJ1698" i="14"/>
  <c r="AJ1697" i="14"/>
  <c r="AJ1696" i="14"/>
  <c r="AJ1695" i="14"/>
  <c r="AJ1694" i="14"/>
  <c r="AJ1693" i="14"/>
  <c r="AJ1692" i="14"/>
  <c r="AJ1691" i="14"/>
  <c r="AJ1690" i="14"/>
  <c r="AJ1689" i="14"/>
  <c r="AJ1688" i="14"/>
  <c r="AJ1687" i="14"/>
  <c r="AJ1686" i="14"/>
  <c r="AJ1685" i="14"/>
  <c r="AJ1684" i="14"/>
  <c r="AJ1683" i="14"/>
  <c r="AJ1682" i="14"/>
  <c r="AJ1681" i="14"/>
  <c r="AJ1680" i="14"/>
  <c r="AJ1679" i="14"/>
  <c r="AJ1678" i="14"/>
  <c r="AJ1677" i="14"/>
  <c r="AJ1676" i="14"/>
  <c r="AJ1675" i="14"/>
  <c r="AJ1674" i="14"/>
  <c r="AJ1673" i="14"/>
  <c r="AJ1672" i="14"/>
  <c r="AJ1671" i="14"/>
  <c r="AJ1670" i="14"/>
  <c r="AJ1669" i="14"/>
  <c r="AJ1668" i="14"/>
  <c r="AJ1667" i="14"/>
  <c r="AJ1666" i="14"/>
  <c r="AJ1665" i="14"/>
  <c r="AJ1664" i="14"/>
  <c r="AJ1663" i="14"/>
  <c r="AJ1662" i="14"/>
  <c r="AJ1661" i="14"/>
  <c r="AJ1660" i="14"/>
  <c r="AJ1659" i="14"/>
  <c r="AJ1658" i="14"/>
  <c r="AJ1657" i="14"/>
  <c r="AJ1656" i="14"/>
  <c r="AJ1655" i="14"/>
  <c r="AJ1654" i="14"/>
  <c r="AJ1653" i="14"/>
  <c r="AJ1652" i="14"/>
  <c r="AJ1651" i="14"/>
  <c r="AJ1650" i="14"/>
  <c r="AJ1649" i="14"/>
  <c r="AJ1648" i="14"/>
  <c r="AJ1647" i="14"/>
  <c r="AJ1646" i="14"/>
  <c r="AJ1645" i="14"/>
  <c r="AJ1644" i="14"/>
  <c r="AJ1643" i="14"/>
  <c r="AJ1642" i="14"/>
  <c r="AJ1641" i="14"/>
  <c r="AJ1640" i="14"/>
  <c r="AJ1639" i="14"/>
  <c r="AJ1638" i="14"/>
  <c r="AJ1637" i="14"/>
  <c r="AJ1636" i="14"/>
  <c r="AJ1635" i="14"/>
  <c r="AJ1634" i="14"/>
  <c r="AJ1633" i="14"/>
  <c r="AJ1632" i="14"/>
  <c r="AJ1631" i="14"/>
  <c r="AJ1630" i="14"/>
  <c r="AJ1629" i="14"/>
  <c r="AJ1628" i="14"/>
  <c r="AJ1627" i="14"/>
  <c r="AJ1626" i="14"/>
  <c r="AJ1625" i="14"/>
  <c r="AJ1624" i="14"/>
  <c r="AJ1623" i="14"/>
  <c r="AJ1622" i="14"/>
  <c r="AJ1621" i="14"/>
  <c r="AJ1620" i="14"/>
  <c r="AJ1619" i="14"/>
  <c r="AJ1618" i="14"/>
  <c r="AJ1617" i="14"/>
  <c r="AJ1616" i="14"/>
  <c r="AJ1615" i="14"/>
  <c r="AJ1614" i="14"/>
  <c r="AJ1613" i="14"/>
  <c r="AJ1612" i="14"/>
  <c r="AJ1611" i="14"/>
  <c r="AJ1610" i="14"/>
  <c r="AJ1609" i="14"/>
  <c r="AJ1608" i="14"/>
  <c r="AJ1607" i="14"/>
  <c r="AJ1606" i="14"/>
  <c r="AJ1605" i="14"/>
  <c r="AJ1604" i="14"/>
  <c r="AJ1603" i="14"/>
  <c r="AJ1602" i="14"/>
  <c r="AJ1601" i="14"/>
  <c r="AJ1600" i="14"/>
  <c r="AJ1599" i="14"/>
  <c r="AJ1598" i="14"/>
  <c r="AJ1597" i="14"/>
  <c r="AJ1596" i="14"/>
  <c r="AJ1595" i="14"/>
  <c r="AJ1594" i="14"/>
  <c r="AJ1593" i="14"/>
  <c r="AJ1592" i="14"/>
  <c r="AJ1591" i="14"/>
  <c r="AJ1590" i="14"/>
  <c r="AJ1589" i="14"/>
  <c r="AJ1588" i="14"/>
  <c r="AJ1587" i="14"/>
  <c r="AJ1586" i="14"/>
  <c r="AJ1585" i="14"/>
  <c r="AJ1584" i="14"/>
  <c r="AJ1583" i="14"/>
  <c r="AJ1582" i="14"/>
  <c r="AJ1581" i="14"/>
  <c r="AJ1580" i="14"/>
  <c r="AJ1579" i="14"/>
  <c r="AJ1578" i="14"/>
  <c r="AJ1577" i="14"/>
  <c r="AJ1576" i="14"/>
  <c r="AJ1575" i="14"/>
  <c r="AJ15" i="4"/>
  <c r="AJ840" i="11"/>
  <c r="AJ912" i="11"/>
  <c r="AJ911" i="11"/>
  <c r="AJ910" i="11"/>
  <c r="AJ909" i="11"/>
  <c r="AJ908" i="11"/>
  <c r="AJ907" i="11"/>
  <c r="AJ906" i="11"/>
  <c r="AJ905" i="11"/>
  <c r="AJ904" i="11"/>
  <c r="AJ903" i="11"/>
  <c r="AJ902" i="11"/>
  <c r="AJ901" i="11"/>
  <c r="AJ900" i="11"/>
  <c r="AJ899" i="11"/>
  <c r="AJ898" i="11"/>
  <c r="AJ897" i="11"/>
  <c r="AJ896" i="11"/>
  <c r="AJ895" i="11"/>
  <c r="AJ894" i="11"/>
  <c r="AJ893" i="11"/>
  <c r="AJ892" i="11"/>
  <c r="AJ891" i="11"/>
  <c r="AJ890" i="11"/>
  <c r="AJ889" i="11"/>
  <c r="AJ888" i="11"/>
  <c r="AJ887" i="11"/>
  <c r="AJ886" i="11"/>
  <c r="AJ885" i="11"/>
  <c r="AJ884" i="11"/>
  <c r="AJ883" i="11"/>
  <c r="AJ882" i="11"/>
  <c r="AJ881" i="11"/>
  <c r="AJ880" i="11"/>
  <c r="AJ879" i="11"/>
  <c r="AJ878" i="11"/>
  <c r="AJ877" i="11"/>
  <c r="AJ876" i="11"/>
  <c r="AJ875" i="11"/>
  <c r="AJ874" i="11"/>
  <c r="AJ873" i="11"/>
  <c r="AJ872" i="11"/>
  <c r="AJ871" i="11"/>
  <c r="AJ870" i="11"/>
  <c r="AJ869" i="11"/>
  <c r="AJ868" i="11"/>
  <c r="AJ867" i="11"/>
  <c r="AJ866" i="11"/>
  <c r="AJ865" i="11"/>
  <c r="AJ864" i="11"/>
  <c r="AJ863" i="11"/>
  <c r="AJ862" i="11"/>
  <c r="AJ861" i="11"/>
  <c r="AJ860" i="11"/>
  <c r="AJ859" i="11"/>
  <c r="AJ858" i="11"/>
  <c r="AJ857" i="11"/>
  <c r="AJ856" i="11"/>
  <c r="AJ855" i="11"/>
  <c r="AJ854" i="11"/>
  <c r="AJ853" i="11"/>
  <c r="AJ852" i="11"/>
  <c r="AJ851" i="11"/>
  <c r="AJ850" i="11"/>
  <c r="AJ849" i="11"/>
  <c r="AJ848" i="11"/>
  <c r="AJ847" i="11"/>
  <c r="AJ846" i="11"/>
  <c r="AJ845" i="11"/>
  <c r="AJ844" i="11"/>
  <c r="AJ843" i="11"/>
  <c r="AJ842" i="11"/>
  <c r="AJ841" i="11"/>
  <c r="F840" i="11"/>
  <c r="G840" i="11"/>
  <c r="H840" i="11"/>
  <c r="I840" i="11"/>
  <c r="J840" i="11"/>
  <c r="K840" i="11"/>
  <c r="L840" i="11"/>
  <c r="M840" i="11"/>
  <c r="N840" i="11"/>
  <c r="O840" i="11"/>
  <c r="P840" i="11"/>
  <c r="Q840" i="11"/>
  <c r="R840" i="11"/>
  <c r="S840" i="11"/>
  <c r="T840" i="11"/>
  <c r="U840" i="11"/>
  <c r="V840" i="11"/>
  <c r="W840" i="11"/>
  <c r="X840" i="11"/>
  <c r="Y840" i="11"/>
  <c r="Z840" i="11"/>
  <c r="AA840" i="11"/>
  <c r="AB840" i="11"/>
  <c r="AC840" i="11"/>
  <c r="AD840" i="11"/>
  <c r="AE840" i="11"/>
  <c r="AF840" i="11"/>
  <c r="AG840" i="11"/>
  <c r="AH840" i="11"/>
  <c r="AI840" i="11"/>
  <c r="E840" i="11"/>
  <c r="AJ14" i="4"/>
  <c r="AJ412" i="15"/>
  <c r="AJ411" i="15"/>
  <c r="AJ410" i="15"/>
  <c r="AJ409" i="15"/>
  <c r="AJ408" i="15"/>
  <c r="AJ407" i="15"/>
  <c r="AJ406" i="15"/>
  <c r="AJ405" i="15"/>
  <c r="AJ404" i="15"/>
  <c r="AJ403" i="15"/>
  <c r="AJ402" i="15"/>
  <c r="AJ401" i="15"/>
  <c r="AJ400" i="15"/>
  <c r="AJ399" i="15"/>
  <c r="AJ398" i="15"/>
  <c r="AJ397" i="15"/>
  <c r="AJ396" i="15"/>
  <c r="AJ395" i="15"/>
  <c r="AJ394" i="15"/>
  <c r="AJ393" i="15"/>
  <c r="AJ392" i="15"/>
  <c r="AJ391" i="15"/>
  <c r="AJ390" i="15"/>
  <c r="AJ389" i="15"/>
  <c r="AJ388" i="15"/>
  <c r="AJ387" i="15"/>
  <c r="AJ386" i="15"/>
  <c r="AJ385" i="15"/>
  <c r="AI384" i="15"/>
  <c r="AH384" i="15"/>
  <c r="AG384" i="15"/>
  <c r="AF384" i="15"/>
  <c r="AE384" i="15"/>
  <c r="AD384" i="15"/>
  <c r="AC384" i="15"/>
  <c r="AB384" i="15"/>
  <c r="AA384" i="15"/>
  <c r="Z384" i="15"/>
  <c r="Y384" i="15"/>
  <c r="X384" i="15"/>
  <c r="W384" i="15"/>
  <c r="V384" i="15"/>
  <c r="U384" i="15"/>
  <c r="T384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G384" i="15"/>
  <c r="F384" i="15"/>
  <c r="E384" i="15"/>
  <c r="E383" i="15"/>
  <c r="F383" i="15" s="1"/>
  <c r="G383" i="15" s="1"/>
  <c r="H383" i="15" s="1"/>
  <c r="I383" i="15" s="1"/>
  <c r="J383" i="15" s="1"/>
  <c r="K383" i="15" s="1"/>
  <c r="L383" i="15" s="1"/>
  <c r="M383" i="15" s="1"/>
  <c r="N383" i="15" s="1"/>
  <c r="O383" i="15" s="1"/>
  <c r="P383" i="15" s="1"/>
  <c r="Q383" i="15" s="1"/>
  <c r="R383" i="15" s="1"/>
  <c r="S383" i="15" s="1"/>
  <c r="T383" i="15" s="1"/>
  <c r="U383" i="15" s="1"/>
  <c r="V383" i="15" s="1"/>
  <c r="W383" i="15" s="1"/>
  <c r="X383" i="15" s="1"/>
  <c r="Y383" i="15" s="1"/>
  <c r="Z383" i="15" s="1"/>
  <c r="AA383" i="15" s="1"/>
  <c r="AB383" i="15" s="1"/>
  <c r="AC383" i="15" s="1"/>
  <c r="AD383" i="15" s="1"/>
  <c r="AE383" i="15" s="1"/>
  <c r="AF383" i="15" s="1"/>
  <c r="AG383" i="15" s="1"/>
  <c r="AH383" i="15" s="1"/>
  <c r="AI383" i="15" s="1"/>
  <c r="AI1574" i="14"/>
  <c r="AH1574" i="14"/>
  <c r="AG1574" i="14"/>
  <c r="AF1574" i="14"/>
  <c r="AE1574" i="14"/>
  <c r="AD1574" i="14"/>
  <c r="AC1574" i="14"/>
  <c r="AB1574" i="14"/>
  <c r="AA1574" i="14"/>
  <c r="Z1574" i="14"/>
  <c r="Y1574" i="14"/>
  <c r="X1574" i="14"/>
  <c r="W1574" i="14"/>
  <c r="V1574" i="14"/>
  <c r="U1574" i="14"/>
  <c r="T1574" i="14"/>
  <c r="S1574" i="14"/>
  <c r="R1574" i="14"/>
  <c r="Q1574" i="14"/>
  <c r="P1574" i="14"/>
  <c r="O1574" i="14"/>
  <c r="N1574" i="14"/>
  <c r="M1574" i="14"/>
  <c r="L1574" i="14"/>
  <c r="K1574" i="14"/>
  <c r="J1574" i="14"/>
  <c r="I1574" i="14"/>
  <c r="H1574" i="14"/>
  <c r="G1574" i="14"/>
  <c r="F1574" i="14"/>
  <c r="E1574" i="14"/>
  <c r="E1573" i="14"/>
  <c r="F1573" i="14" s="1"/>
  <c r="G1573" i="14" s="1"/>
  <c r="H1573" i="14" s="1"/>
  <c r="I1573" i="14" s="1"/>
  <c r="J1573" i="14" s="1"/>
  <c r="K1573" i="14" s="1"/>
  <c r="L1573" i="14" s="1"/>
  <c r="M1573" i="14" s="1"/>
  <c r="N1573" i="14" s="1"/>
  <c r="O1573" i="14" s="1"/>
  <c r="P1573" i="14" s="1"/>
  <c r="Q1573" i="14" s="1"/>
  <c r="R1573" i="14" s="1"/>
  <c r="S1573" i="14" s="1"/>
  <c r="T1573" i="14" s="1"/>
  <c r="U1573" i="14" s="1"/>
  <c r="V1573" i="14" s="1"/>
  <c r="W1573" i="14" s="1"/>
  <c r="X1573" i="14" s="1"/>
  <c r="Y1573" i="14" s="1"/>
  <c r="Z1573" i="14" s="1"/>
  <c r="AA1573" i="14" s="1"/>
  <c r="AB1573" i="14" s="1"/>
  <c r="AC1573" i="14" s="1"/>
  <c r="AD1573" i="14" s="1"/>
  <c r="AE1573" i="14" s="1"/>
  <c r="AF1573" i="14" s="1"/>
  <c r="AG1573" i="14" s="1"/>
  <c r="AH1573" i="14" s="1"/>
  <c r="AI1573" i="14" s="1"/>
  <c r="E839" i="11"/>
  <c r="F839" i="11" s="1"/>
  <c r="G839" i="11" s="1"/>
  <c r="H839" i="11" s="1"/>
  <c r="I839" i="11" s="1"/>
  <c r="J839" i="11" s="1"/>
  <c r="K839" i="11" s="1"/>
  <c r="L839" i="11" s="1"/>
  <c r="M839" i="11" s="1"/>
  <c r="N839" i="11" s="1"/>
  <c r="O839" i="11" s="1"/>
  <c r="P839" i="11" s="1"/>
  <c r="Q839" i="11" s="1"/>
  <c r="R839" i="11" s="1"/>
  <c r="S839" i="11" s="1"/>
  <c r="T839" i="11" s="1"/>
  <c r="U839" i="11" s="1"/>
  <c r="V839" i="11" s="1"/>
  <c r="W839" i="11" s="1"/>
  <c r="X839" i="11" s="1"/>
  <c r="Y839" i="11" s="1"/>
  <c r="Z839" i="11" s="1"/>
  <c r="AA839" i="11" s="1"/>
  <c r="AB839" i="11" s="1"/>
  <c r="AC839" i="11" s="1"/>
  <c r="AD839" i="11" s="1"/>
  <c r="AE839" i="11" s="1"/>
  <c r="AF839" i="11" s="1"/>
  <c r="AG839" i="11" s="1"/>
  <c r="AH839" i="11" s="1"/>
  <c r="AI839" i="11" s="1"/>
  <c r="AJ690" i="10"/>
  <c r="AJ689" i="10"/>
  <c r="AJ688" i="10"/>
  <c r="AJ687" i="10"/>
  <c r="AJ686" i="10"/>
  <c r="AJ685" i="10"/>
  <c r="AJ684" i="10"/>
  <c r="AJ683" i="10"/>
  <c r="AJ682" i="10"/>
  <c r="AJ681" i="10"/>
  <c r="AJ680" i="10"/>
  <c r="AJ679" i="10"/>
  <c r="AJ678" i="10"/>
  <c r="AJ677" i="10"/>
  <c r="AJ676" i="10"/>
  <c r="AJ675" i="10"/>
  <c r="AJ674" i="10"/>
  <c r="AJ673" i="10"/>
  <c r="AJ672" i="10"/>
  <c r="AJ671" i="10"/>
  <c r="AJ670" i="10"/>
  <c r="AJ669" i="10"/>
  <c r="AJ668" i="10"/>
  <c r="AJ667" i="10"/>
  <c r="AJ666" i="10"/>
  <c r="AJ665" i="10"/>
  <c r="AJ664" i="10"/>
  <c r="AJ663" i="10"/>
  <c r="AJ662" i="10"/>
  <c r="AJ661" i="10"/>
  <c r="AJ660" i="10"/>
  <c r="AJ659" i="10"/>
  <c r="AJ658" i="10"/>
  <c r="AJ657" i="10"/>
  <c r="AJ656" i="10"/>
  <c r="AJ655" i="10"/>
  <c r="AJ654" i="10"/>
  <c r="AJ653" i="10"/>
  <c r="AJ652" i="10"/>
  <c r="AJ651" i="10"/>
  <c r="AJ650" i="10"/>
  <c r="AJ649" i="10"/>
  <c r="AJ648" i="10"/>
  <c r="AJ647" i="10"/>
  <c r="AJ646" i="10"/>
  <c r="AJ645" i="10"/>
  <c r="AJ644" i="10"/>
  <c r="AJ643" i="10"/>
  <c r="AJ642" i="10"/>
  <c r="AJ641" i="10"/>
  <c r="AJ640" i="10"/>
  <c r="AJ639" i="10"/>
  <c r="AJ638" i="10"/>
  <c r="AJ637" i="10"/>
  <c r="AI635" i="10"/>
  <c r="AI636" i="10"/>
  <c r="AH636" i="10"/>
  <c r="AG636" i="10"/>
  <c r="AF636" i="10"/>
  <c r="AE636" i="10"/>
  <c r="AD636" i="10"/>
  <c r="AC636" i="10"/>
  <c r="AB636" i="10"/>
  <c r="AA636" i="10"/>
  <c r="Z636" i="10"/>
  <c r="Y636" i="10"/>
  <c r="X636" i="10"/>
  <c r="W636" i="10"/>
  <c r="V636" i="10"/>
  <c r="U636" i="10"/>
  <c r="T636" i="10"/>
  <c r="S636" i="10"/>
  <c r="R636" i="10"/>
  <c r="Q636" i="10"/>
  <c r="P636" i="10"/>
  <c r="O636" i="10"/>
  <c r="N636" i="10"/>
  <c r="M636" i="10"/>
  <c r="L636" i="10"/>
  <c r="K636" i="10"/>
  <c r="J636" i="10"/>
  <c r="I636" i="10"/>
  <c r="H636" i="10"/>
  <c r="G636" i="10"/>
  <c r="F636" i="10"/>
  <c r="E636" i="10"/>
  <c r="E635" i="10"/>
  <c r="F635" i="10" s="1"/>
  <c r="G635" i="10" s="1"/>
  <c r="H635" i="10" s="1"/>
  <c r="I635" i="10" s="1"/>
  <c r="J635" i="10" s="1"/>
  <c r="K635" i="10" s="1"/>
  <c r="L635" i="10" s="1"/>
  <c r="M635" i="10" s="1"/>
  <c r="N635" i="10" s="1"/>
  <c r="O635" i="10" s="1"/>
  <c r="P635" i="10" s="1"/>
  <c r="Q635" i="10" s="1"/>
  <c r="R635" i="10" s="1"/>
  <c r="S635" i="10" s="1"/>
  <c r="T635" i="10" s="1"/>
  <c r="U635" i="10" s="1"/>
  <c r="V635" i="10" s="1"/>
  <c r="W635" i="10" s="1"/>
  <c r="X635" i="10" s="1"/>
  <c r="Y635" i="10" s="1"/>
  <c r="Z635" i="10" s="1"/>
  <c r="AA635" i="10" s="1"/>
  <c r="AB635" i="10" s="1"/>
  <c r="AC635" i="10" s="1"/>
  <c r="AD635" i="10" s="1"/>
  <c r="AE635" i="10" s="1"/>
  <c r="AF635" i="10" s="1"/>
  <c r="AG635" i="10" s="1"/>
  <c r="AH635" i="10" s="1"/>
  <c r="AK158" i="4"/>
  <c r="AK159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D78" i="8"/>
  <c r="AD156" i="8"/>
  <c r="AD234" i="8"/>
  <c r="AD312" i="8"/>
  <c r="AD390" i="8"/>
  <c r="AD468" i="8"/>
  <c r="AD546" i="8"/>
  <c r="AD624" i="8"/>
  <c r="AD702" i="8"/>
  <c r="AD780" i="8"/>
  <c r="AD858" i="8"/>
  <c r="AD936" i="8"/>
  <c r="AD1014" i="8"/>
  <c r="AD1092" i="8"/>
  <c r="AD1170" i="8"/>
  <c r="AD1248" i="8"/>
  <c r="AD1326" i="8"/>
  <c r="AD1404" i="8"/>
  <c r="AD1482" i="8"/>
  <c r="AD1560" i="8"/>
  <c r="AD1638" i="8"/>
  <c r="AD1716" i="8"/>
  <c r="AD1794" i="8"/>
  <c r="AD1872" i="8"/>
  <c r="AD1950" i="8"/>
  <c r="AD2028" i="8"/>
  <c r="AD2106" i="8"/>
  <c r="AD2184" i="8"/>
  <c r="AD2262" i="8"/>
  <c r="AD2340" i="8"/>
  <c r="AD2418" i="8"/>
  <c r="AG16" i="4"/>
  <c r="AJ1569" i="14"/>
  <c r="AJ1568" i="14"/>
  <c r="AJ1567" i="14"/>
  <c r="AJ1566" i="14"/>
  <c r="AJ1565" i="14"/>
  <c r="AJ1564" i="14"/>
  <c r="AJ1563" i="14"/>
  <c r="AJ1562" i="14"/>
  <c r="AJ1561" i="14"/>
  <c r="AJ1560" i="14"/>
  <c r="AJ1559" i="14"/>
  <c r="AJ1558" i="14"/>
  <c r="AJ1557" i="14"/>
  <c r="AJ1556" i="14"/>
  <c r="AJ1555" i="14"/>
  <c r="AJ1554" i="14"/>
  <c r="AJ1553" i="14"/>
  <c r="AJ1552" i="14"/>
  <c r="AJ1551" i="14"/>
  <c r="AJ1550" i="14"/>
  <c r="AJ1549" i="14"/>
  <c r="AJ1548" i="14"/>
  <c r="AJ1547" i="14"/>
  <c r="AJ1546" i="14"/>
  <c r="AJ1545" i="14"/>
  <c r="AJ1544" i="14"/>
  <c r="AJ1543" i="14"/>
  <c r="AJ1542" i="14"/>
  <c r="AJ1541" i="14"/>
  <c r="AJ1540" i="14"/>
  <c r="AJ1539" i="14"/>
  <c r="AJ1538" i="14"/>
  <c r="AJ1537" i="14"/>
  <c r="AJ1536" i="14"/>
  <c r="AJ1535" i="14"/>
  <c r="AJ1534" i="14"/>
  <c r="AJ1533" i="14"/>
  <c r="AJ1532" i="14"/>
  <c r="AJ1531" i="14"/>
  <c r="AJ1530" i="14"/>
  <c r="AJ1529" i="14"/>
  <c r="AJ1528" i="14"/>
  <c r="AJ1527" i="14"/>
  <c r="AJ1526" i="14"/>
  <c r="AJ1525" i="14"/>
  <c r="AJ1524" i="14"/>
  <c r="AJ1523" i="14"/>
  <c r="AJ1522" i="14"/>
  <c r="AJ1521" i="14"/>
  <c r="AJ1520" i="14"/>
  <c r="AJ1519" i="14"/>
  <c r="AJ1518" i="14"/>
  <c r="AJ1517" i="14"/>
  <c r="AJ1516" i="14"/>
  <c r="AJ1515" i="14"/>
  <c r="AJ1514" i="14"/>
  <c r="AJ1513" i="14"/>
  <c r="AJ1512" i="14"/>
  <c r="AJ1511" i="14"/>
  <c r="AJ1510" i="14"/>
  <c r="AJ1509" i="14"/>
  <c r="AJ1508" i="14"/>
  <c r="AJ1507" i="14"/>
  <c r="AJ1506" i="14"/>
  <c r="AJ1505" i="14"/>
  <c r="AJ1504" i="14"/>
  <c r="AJ1503" i="14"/>
  <c r="AJ1502" i="14"/>
  <c r="AJ1501" i="14"/>
  <c r="AJ1500" i="14"/>
  <c r="AJ1499" i="14"/>
  <c r="AJ1498" i="14"/>
  <c r="AJ1497" i="14"/>
  <c r="AJ1496" i="14"/>
  <c r="AJ1495" i="14"/>
  <c r="AJ1494" i="14"/>
  <c r="AJ1493" i="14"/>
  <c r="AJ1492" i="14"/>
  <c r="AJ1491" i="14"/>
  <c r="AJ1490" i="14"/>
  <c r="AJ1489" i="14"/>
  <c r="AJ1488" i="14"/>
  <c r="AJ1487" i="14"/>
  <c r="AJ1486" i="14"/>
  <c r="AJ1485" i="14"/>
  <c r="AJ1484" i="14"/>
  <c r="AJ1483" i="14"/>
  <c r="AJ1482" i="14"/>
  <c r="AJ1481" i="14"/>
  <c r="AJ1480" i="14"/>
  <c r="AJ1479" i="14"/>
  <c r="AJ1478" i="14"/>
  <c r="AJ1477" i="14"/>
  <c r="AJ1476" i="14"/>
  <c r="AJ1475" i="14"/>
  <c r="AJ1474" i="14"/>
  <c r="AJ1473" i="14"/>
  <c r="AJ1472" i="14"/>
  <c r="AJ1471" i="14"/>
  <c r="AJ1470" i="14"/>
  <c r="AJ1469" i="14"/>
  <c r="AJ1468" i="14"/>
  <c r="AJ1467" i="14"/>
  <c r="AJ1466" i="14"/>
  <c r="AJ1465" i="14"/>
  <c r="AJ1464" i="14"/>
  <c r="AJ1463" i="14"/>
  <c r="AJ1462" i="14"/>
  <c r="AJ1461" i="14"/>
  <c r="AJ1460" i="14"/>
  <c r="AJ1459" i="14"/>
  <c r="AJ1458" i="14"/>
  <c r="AJ1457" i="14"/>
  <c r="AJ1456" i="14"/>
  <c r="AJ1455" i="14"/>
  <c r="AJ1454" i="14"/>
  <c r="AJ1453" i="14"/>
  <c r="AJ1452" i="14"/>
  <c r="AJ1451" i="14"/>
  <c r="AJ1450" i="14"/>
  <c r="AJ1449" i="14"/>
  <c r="AJ1448" i="14"/>
  <c r="AJ1447" i="14"/>
  <c r="AJ1446" i="14"/>
  <c r="AJ1445" i="14"/>
  <c r="AJ1444" i="14"/>
  <c r="AJ1443" i="14"/>
  <c r="AJ1442" i="14"/>
  <c r="AJ1441" i="14"/>
  <c r="AJ1440" i="14"/>
  <c r="AJ1439" i="14"/>
  <c r="AJ1438" i="14"/>
  <c r="AJ1437" i="14"/>
  <c r="AJ1436" i="14"/>
  <c r="AJ1435" i="14"/>
  <c r="AJ1434" i="14"/>
  <c r="AJ1433" i="14"/>
  <c r="AJ1432" i="14"/>
  <c r="AJ378" i="15"/>
  <c r="AJ377" i="15"/>
  <c r="AJ376" i="15"/>
  <c r="AJ375" i="15"/>
  <c r="AJ374" i="15"/>
  <c r="AJ373" i="15"/>
  <c r="AJ372" i="15"/>
  <c r="AJ371" i="15"/>
  <c r="AJ370" i="15"/>
  <c r="AJ369" i="15"/>
  <c r="AJ368" i="15"/>
  <c r="AJ367" i="15"/>
  <c r="AJ366" i="15"/>
  <c r="AJ365" i="15"/>
  <c r="AJ364" i="15"/>
  <c r="AJ363" i="15"/>
  <c r="AJ362" i="15"/>
  <c r="AJ361" i="15"/>
  <c r="AJ360" i="15"/>
  <c r="AJ359" i="15"/>
  <c r="AJ358" i="15"/>
  <c r="AJ357" i="15"/>
  <c r="AJ356" i="15"/>
  <c r="AJ355" i="15"/>
  <c r="AJ354" i="15"/>
  <c r="AJ353" i="15"/>
  <c r="AJ352" i="15"/>
  <c r="AJ351" i="15"/>
  <c r="AI350" i="15"/>
  <c r="AH350" i="15"/>
  <c r="AG350" i="15"/>
  <c r="AF350" i="15"/>
  <c r="AE350" i="15"/>
  <c r="AD350" i="15"/>
  <c r="AC350" i="15"/>
  <c r="AB350" i="15"/>
  <c r="AA350" i="15"/>
  <c r="Z350" i="15"/>
  <c r="Y350" i="15"/>
  <c r="X350" i="15"/>
  <c r="W350" i="15"/>
  <c r="V350" i="15"/>
  <c r="U350" i="15"/>
  <c r="T350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E349" i="15"/>
  <c r="F349" i="15" s="1"/>
  <c r="G349" i="15" s="1"/>
  <c r="H349" i="15" s="1"/>
  <c r="I349" i="15" s="1"/>
  <c r="J349" i="15" s="1"/>
  <c r="K349" i="15" s="1"/>
  <c r="L349" i="15" s="1"/>
  <c r="M349" i="15" s="1"/>
  <c r="N349" i="15" s="1"/>
  <c r="O349" i="15" s="1"/>
  <c r="P349" i="15" s="1"/>
  <c r="Q349" i="15" s="1"/>
  <c r="R349" i="15" s="1"/>
  <c r="S349" i="15" s="1"/>
  <c r="T349" i="15" s="1"/>
  <c r="U349" i="15" s="1"/>
  <c r="V349" i="15" s="1"/>
  <c r="W349" i="15" s="1"/>
  <c r="X349" i="15" s="1"/>
  <c r="Y349" i="15" s="1"/>
  <c r="Z349" i="15" s="1"/>
  <c r="AA349" i="15" s="1"/>
  <c r="AB349" i="15" s="1"/>
  <c r="AC349" i="15" s="1"/>
  <c r="AD349" i="15" s="1"/>
  <c r="AE349" i="15" s="1"/>
  <c r="AF349" i="15" s="1"/>
  <c r="AG349" i="15" s="1"/>
  <c r="AH349" i="15" s="1"/>
  <c r="AJ384" i="15" l="1"/>
  <c r="AJ17" i="4" s="1"/>
  <c r="AJ1574" i="14"/>
  <c r="AJ636" i="10"/>
  <c r="AG17" i="4"/>
  <c r="AJ1431" i="14"/>
  <c r="AI1431" i="14"/>
  <c r="AH1431" i="14"/>
  <c r="AG1431" i="14"/>
  <c r="AF1431" i="14"/>
  <c r="AE1431" i="14"/>
  <c r="AD1431" i="14"/>
  <c r="AC1431" i="14"/>
  <c r="AB1431" i="14"/>
  <c r="AA1431" i="14"/>
  <c r="Z1431" i="14"/>
  <c r="Y1431" i="14"/>
  <c r="X1431" i="14"/>
  <c r="W1431" i="14"/>
  <c r="V1431" i="14"/>
  <c r="U1431" i="14"/>
  <c r="T1431" i="14"/>
  <c r="S1431" i="14"/>
  <c r="R1431" i="14"/>
  <c r="Q1431" i="14"/>
  <c r="P1431" i="14"/>
  <c r="O1431" i="14"/>
  <c r="N1431" i="14"/>
  <c r="M1431" i="14"/>
  <c r="L1431" i="14"/>
  <c r="K1431" i="14"/>
  <c r="J1431" i="14"/>
  <c r="I1431" i="14"/>
  <c r="H1431" i="14"/>
  <c r="G1431" i="14"/>
  <c r="F1431" i="14"/>
  <c r="E1431" i="14"/>
  <c r="E1430" i="14"/>
  <c r="F1430" i="14" s="1"/>
  <c r="G1430" i="14" s="1"/>
  <c r="H1430" i="14" s="1"/>
  <c r="I1430" i="14" s="1"/>
  <c r="J1430" i="14" s="1"/>
  <c r="K1430" i="14" s="1"/>
  <c r="L1430" i="14" s="1"/>
  <c r="M1430" i="14" s="1"/>
  <c r="N1430" i="14" s="1"/>
  <c r="O1430" i="14" s="1"/>
  <c r="P1430" i="14" s="1"/>
  <c r="Q1430" i="14" s="1"/>
  <c r="R1430" i="14" s="1"/>
  <c r="S1430" i="14" s="1"/>
  <c r="T1430" i="14" s="1"/>
  <c r="U1430" i="14" s="1"/>
  <c r="V1430" i="14" s="1"/>
  <c r="W1430" i="14" s="1"/>
  <c r="X1430" i="14" s="1"/>
  <c r="Y1430" i="14" s="1"/>
  <c r="Z1430" i="14" s="1"/>
  <c r="AA1430" i="14" s="1"/>
  <c r="AB1430" i="14" s="1"/>
  <c r="AC1430" i="14" s="1"/>
  <c r="AD1430" i="14" s="1"/>
  <c r="AE1430" i="14" s="1"/>
  <c r="AF1430" i="14" s="1"/>
  <c r="AG1430" i="14" s="1"/>
  <c r="AH1430" i="14" s="1"/>
  <c r="AI1430" i="14" s="1"/>
  <c r="AG14" i="4"/>
  <c r="AG15" i="4"/>
  <c r="AJ835" i="11"/>
  <c r="AJ834" i="11"/>
  <c r="AJ833" i="11"/>
  <c r="AJ832" i="11"/>
  <c r="AJ831" i="11"/>
  <c r="AJ830" i="11"/>
  <c r="AJ829" i="11"/>
  <c r="AJ828" i="11"/>
  <c r="AJ827" i="11"/>
  <c r="AJ826" i="11"/>
  <c r="AJ825" i="11"/>
  <c r="AJ824" i="11"/>
  <c r="AJ823" i="11"/>
  <c r="AJ822" i="11"/>
  <c r="AJ821" i="11"/>
  <c r="AJ820" i="11"/>
  <c r="AJ819" i="11"/>
  <c r="AJ818" i="11"/>
  <c r="AJ817" i="11"/>
  <c r="AJ816" i="11"/>
  <c r="AJ815" i="11"/>
  <c r="AJ814" i="11"/>
  <c r="AJ813" i="11"/>
  <c r="AJ812" i="11"/>
  <c r="AJ811" i="11"/>
  <c r="AJ810" i="11"/>
  <c r="AJ809" i="11"/>
  <c r="AJ808" i="11"/>
  <c r="AJ807" i="11"/>
  <c r="AJ806" i="11"/>
  <c r="AJ805" i="11"/>
  <c r="AJ804" i="11"/>
  <c r="AJ803" i="11"/>
  <c r="AJ802" i="11"/>
  <c r="AJ801" i="11"/>
  <c r="AJ800" i="11"/>
  <c r="AJ799" i="11"/>
  <c r="AJ798" i="11"/>
  <c r="AJ797" i="11"/>
  <c r="AJ796" i="11"/>
  <c r="AJ795" i="11"/>
  <c r="AJ794" i="11"/>
  <c r="AJ793" i="11"/>
  <c r="AJ792" i="11"/>
  <c r="AJ791" i="11"/>
  <c r="AJ790" i="11"/>
  <c r="AJ789" i="11"/>
  <c r="AJ788" i="11"/>
  <c r="AJ787" i="11"/>
  <c r="AJ786" i="11"/>
  <c r="AJ785" i="11"/>
  <c r="AJ784" i="11"/>
  <c r="AJ783" i="11"/>
  <c r="AJ782" i="11"/>
  <c r="AJ781" i="11"/>
  <c r="AJ780" i="11"/>
  <c r="AJ779" i="11"/>
  <c r="AJ778" i="11"/>
  <c r="AJ777" i="11"/>
  <c r="AJ776" i="11"/>
  <c r="AJ775" i="11"/>
  <c r="AJ774" i="11"/>
  <c r="AJ773" i="11"/>
  <c r="AJ772" i="11"/>
  <c r="AJ771" i="11"/>
  <c r="AJ770" i="11"/>
  <c r="AJ769" i="11"/>
  <c r="AJ768" i="11"/>
  <c r="AJ767" i="11"/>
  <c r="AJ766" i="11"/>
  <c r="AJ765" i="11"/>
  <c r="AJ764" i="11" s="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E764" i="11"/>
  <c r="E763" i="11"/>
  <c r="F763" i="11" s="1"/>
  <c r="G763" i="11" s="1"/>
  <c r="H763" i="11" s="1"/>
  <c r="I763" i="11" s="1"/>
  <c r="J763" i="11" s="1"/>
  <c r="K763" i="11" s="1"/>
  <c r="L763" i="11" s="1"/>
  <c r="M763" i="11" s="1"/>
  <c r="N763" i="11" s="1"/>
  <c r="O763" i="11" s="1"/>
  <c r="P763" i="11" s="1"/>
  <c r="Q763" i="11" s="1"/>
  <c r="R763" i="11" s="1"/>
  <c r="S763" i="11" s="1"/>
  <c r="T763" i="11" s="1"/>
  <c r="U763" i="11" s="1"/>
  <c r="V763" i="11" s="1"/>
  <c r="W763" i="11" s="1"/>
  <c r="X763" i="11" s="1"/>
  <c r="Y763" i="11" s="1"/>
  <c r="Z763" i="11" s="1"/>
  <c r="AA763" i="11" s="1"/>
  <c r="AB763" i="11" s="1"/>
  <c r="AC763" i="11" s="1"/>
  <c r="AD763" i="11" s="1"/>
  <c r="AE763" i="11" s="1"/>
  <c r="AF763" i="11" s="1"/>
  <c r="AG763" i="11" s="1"/>
  <c r="AH763" i="11" s="1"/>
  <c r="AI763" i="11" s="1"/>
  <c r="AJ631" i="10"/>
  <c r="AJ630" i="10"/>
  <c r="AJ629" i="10"/>
  <c r="AJ628" i="10"/>
  <c r="AJ627" i="10"/>
  <c r="AJ626" i="10"/>
  <c r="AJ625" i="10"/>
  <c r="AJ624" i="10"/>
  <c r="AJ623" i="10"/>
  <c r="AJ622" i="10"/>
  <c r="AJ621" i="10"/>
  <c r="AJ620" i="10"/>
  <c r="AJ619" i="10"/>
  <c r="AJ618" i="10"/>
  <c r="AJ617" i="10"/>
  <c r="AJ616" i="10"/>
  <c r="AJ615" i="10"/>
  <c r="AJ614" i="10"/>
  <c r="AJ613" i="10"/>
  <c r="AJ612" i="10"/>
  <c r="AJ611" i="10"/>
  <c r="AJ610" i="10"/>
  <c r="AJ609" i="10"/>
  <c r="AJ608" i="10"/>
  <c r="AJ607" i="10"/>
  <c r="AJ606" i="10"/>
  <c r="AJ605" i="10"/>
  <c r="AJ604" i="10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E576" i="10"/>
  <c r="F576" i="10" s="1"/>
  <c r="G576" i="10" s="1"/>
  <c r="H576" i="10" s="1"/>
  <c r="I576" i="10" s="1"/>
  <c r="J576" i="10" s="1"/>
  <c r="K576" i="10" s="1"/>
  <c r="L576" i="10" s="1"/>
  <c r="M576" i="10" s="1"/>
  <c r="N576" i="10" s="1"/>
  <c r="O576" i="10" s="1"/>
  <c r="P576" i="10" s="1"/>
  <c r="Q576" i="10" s="1"/>
  <c r="R576" i="10" s="1"/>
  <c r="S576" i="10" s="1"/>
  <c r="T576" i="10" s="1"/>
  <c r="U576" i="10" s="1"/>
  <c r="V576" i="10" s="1"/>
  <c r="W576" i="10" s="1"/>
  <c r="X576" i="10" s="1"/>
  <c r="Y576" i="10" s="1"/>
  <c r="Z576" i="10" s="1"/>
  <c r="AA576" i="10" s="1"/>
  <c r="AB576" i="10" s="1"/>
  <c r="AC576" i="10" s="1"/>
  <c r="AD576" i="10" s="1"/>
  <c r="AE576" i="10" s="1"/>
  <c r="AF576" i="10" s="1"/>
  <c r="AG576" i="10" s="1"/>
  <c r="AH576" i="10" s="1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E2420" i="8"/>
  <c r="F2420" i="8"/>
  <c r="G2420" i="8"/>
  <c r="H2420" i="8"/>
  <c r="I2420" i="8"/>
  <c r="J2420" i="8"/>
  <c r="K2420" i="8"/>
  <c r="L2420" i="8"/>
  <c r="M2420" i="8"/>
  <c r="N2420" i="8"/>
  <c r="O2420" i="8"/>
  <c r="P2420" i="8"/>
  <c r="Q2420" i="8"/>
  <c r="R2420" i="8"/>
  <c r="S2420" i="8"/>
  <c r="T2420" i="8"/>
  <c r="U2420" i="8"/>
  <c r="V2420" i="8"/>
  <c r="W2420" i="8"/>
  <c r="X2420" i="8"/>
  <c r="Y2420" i="8"/>
  <c r="Z2420" i="8"/>
  <c r="AA2420" i="8"/>
  <c r="AB2420" i="8"/>
  <c r="AD16" i="4"/>
  <c r="AJ345" i="15"/>
  <c r="AJ344" i="15"/>
  <c r="AJ343" i="15"/>
  <c r="AJ342" i="15"/>
  <c r="AJ341" i="15"/>
  <c r="AJ340" i="15"/>
  <c r="AJ339" i="15"/>
  <c r="AJ338" i="15"/>
  <c r="AJ337" i="15"/>
  <c r="AJ336" i="15"/>
  <c r="AJ335" i="15"/>
  <c r="AJ334" i="15"/>
  <c r="AJ333" i="15"/>
  <c r="AJ332" i="15"/>
  <c r="AJ331" i="15"/>
  <c r="AJ330" i="15"/>
  <c r="AJ329" i="15"/>
  <c r="AJ328" i="15"/>
  <c r="AJ327" i="15"/>
  <c r="AJ326" i="15"/>
  <c r="AJ325" i="15"/>
  <c r="AJ324" i="15"/>
  <c r="AJ323" i="15"/>
  <c r="AJ322" i="15"/>
  <c r="AJ321" i="15"/>
  <c r="AJ320" i="15"/>
  <c r="AJ319" i="15"/>
  <c r="AJ318" i="15"/>
  <c r="AJ317" i="15"/>
  <c r="AI316" i="15"/>
  <c r="AH316" i="15"/>
  <c r="AG316" i="15"/>
  <c r="AF316" i="15"/>
  <c r="AE316" i="15"/>
  <c r="AD316" i="15"/>
  <c r="AC316" i="15"/>
  <c r="AB316" i="15"/>
  <c r="AA316" i="15"/>
  <c r="Z316" i="15"/>
  <c r="Y316" i="15"/>
  <c r="X316" i="15"/>
  <c r="W316" i="15"/>
  <c r="V316" i="15"/>
  <c r="U316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E315" i="15"/>
  <c r="F315" i="15" s="1"/>
  <c r="G315" i="15" s="1"/>
  <c r="H315" i="15" s="1"/>
  <c r="I315" i="15" s="1"/>
  <c r="J315" i="15" s="1"/>
  <c r="K315" i="15" s="1"/>
  <c r="L315" i="15" s="1"/>
  <c r="M315" i="15" s="1"/>
  <c r="N315" i="15" s="1"/>
  <c r="O315" i="15" s="1"/>
  <c r="P315" i="15" s="1"/>
  <c r="Q315" i="15" s="1"/>
  <c r="R315" i="15" s="1"/>
  <c r="S315" i="15" s="1"/>
  <c r="T315" i="15" s="1"/>
  <c r="U315" i="15" s="1"/>
  <c r="V315" i="15" s="1"/>
  <c r="W315" i="15" s="1"/>
  <c r="X315" i="15" s="1"/>
  <c r="Y315" i="15" s="1"/>
  <c r="Z315" i="15" s="1"/>
  <c r="AA315" i="15" s="1"/>
  <c r="AB315" i="15" s="1"/>
  <c r="AC315" i="15" s="1"/>
  <c r="AD315" i="15" s="1"/>
  <c r="AE315" i="15" s="1"/>
  <c r="AF315" i="15" s="1"/>
  <c r="AG315" i="15" s="1"/>
  <c r="AH315" i="15" s="1"/>
  <c r="AI315" i="15" s="1"/>
  <c r="AJ1426" i="14"/>
  <c r="AJ1425" i="14"/>
  <c r="AJ1424" i="14"/>
  <c r="AJ1423" i="14"/>
  <c r="AJ1422" i="14"/>
  <c r="AJ1421" i="14"/>
  <c r="AJ1420" i="14"/>
  <c r="AJ1419" i="14"/>
  <c r="AJ1418" i="14"/>
  <c r="AJ1417" i="14"/>
  <c r="AJ1416" i="14"/>
  <c r="AJ1415" i="14"/>
  <c r="AJ1414" i="14"/>
  <c r="AJ1413" i="14"/>
  <c r="AJ1412" i="14"/>
  <c r="AJ1411" i="14"/>
  <c r="AJ1410" i="14"/>
  <c r="AJ1409" i="14"/>
  <c r="AJ1408" i="14"/>
  <c r="AJ1407" i="14"/>
  <c r="AJ1406" i="14"/>
  <c r="AJ1405" i="14"/>
  <c r="AJ1404" i="14"/>
  <c r="AJ1403" i="14"/>
  <c r="AJ1402" i="14"/>
  <c r="AJ1401" i="14"/>
  <c r="AJ1400" i="14"/>
  <c r="AJ1399" i="14"/>
  <c r="AJ1398" i="14"/>
  <c r="AJ1397" i="14"/>
  <c r="AJ1396" i="14"/>
  <c r="AJ1395" i="14"/>
  <c r="AJ1394" i="14"/>
  <c r="AJ1393" i="14"/>
  <c r="AJ1392" i="14"/>
  <c r="AJ1391" i="14"/>
  <c r="AJ1390" i="14"/>
  <c r="AJ1389" i="14"/>
  <c r="AJ1388" i="14"/>
  <c r="AJ1387" i="14"/>
  <c r="AJ1386" i="14"/>
  <c r="AJ1385" i="14"/>
  <c r="AJ1384" i="14"/>
  <c r="AJ1383" i="14"/>
  <c r="AJ1382" i="14"/>
  <c r="AJ1381" i="14"/>
  <c r="AJ1380" i="14"/>
  <c r="AJ1379" i="14"/>
  <c r="AJ1378" i="14"/>
  <c r="AJ1377" i="14"/>
  <c r="AJ1376" i="14"/>
  <c r="AJ1375" i="14"/>
  <c r="AJ1374" i="14"/>
  <c r="AJ1373" i="14"/>
  <c r="AJ1372" i="14"/>
  <c r="AJ1371" i="14"/>
  <c r="AJ1370" i="14"/>
  <c r="AJ1369" i="14"/>
  <c r="AJ1368" i="14"/>
  <c r="AJ1367" i="14"/>
  <c r="AJ1366" i="14"/>
  <c r="AJ1365" i="14"/>
  <c r="AJ1364" i="14"/>
  <c r="AJ1363" i="14"/>
  <c r="AJ1362" i="14"/>
  <c r="AJ1361" i="14"/>
  <c r="AJ1360" i="14"/>
  <c r="AJ1359" i="14"/>
  <c r="AJ1358" i="14"/>
  <c r="AJ1357" i="14"/>
  <c r="AJ1356" i="14"/>
  <c r="AJ1355" i="14"/>
  <c r="AJ1354" i="14"/>
  <c r="AJ1353" i="14"/>
  <c r="AJ1352" i="14"/>
  <c r="AJ1351" i="14"/>
  <c r="AJ1350" i="14"/>
  <c r="AJ1349" i="14"/>
  <c r="AJ1348" i="14"/>
  <c r="AJ1347" i="14"/>
  <c r="AJ1346" i="14"/>
  <c r="AJ1345" i="14"/>
  <c r="AJ1344" i="14"/>
  <c r="AJ1343" i="14"/>
  <c r="AJ1342" i="14"/>
  <c r="AJ1341" i="14"/>
  <c r="AJ1340" i="14"/>
  <c r="AJ1339" i="14"/>
  <c r="AJ1338" i="14"/>
  <c r="AJ1337" i="14"/>
  <c r="AJ1336" i="14"/>
  <c r="AJ1335" i="14"/>
  <c r="AJ1334" i="14"/>
  <c r="AJ1333" i="14"/>
  <c r="AJ1332" i="14"/>
  <c r="AJ1331" i="14"/>
  <c r="AJ1330" i="14"/>
  <c r="AJ1329" i="14"/>
  <c r="AJ1328" i="14"/>
  <c r="AJ1327" i="14"/>
  <c r="AJ1326" i="14"/>
  <c r="AJ1325" i="14"/>
  <c r="AJ1324" i="14"/>
  <c r="AJ1323" i="14"/>
  <c r="AJ1322" i="14"/>
  <c r="AJ1321" i="14"/>
  <c r="AJ1320" i="14"/>
  <c r="AJ1319" i="14"/>
  <c r="AJ1318" i="14"/>
  <c r="AJ1317" i="14"/>
  <c r="AJ1316" i="14"/>
  <c r="AJ1315" i="14"/>
  <c r="AJ1314" i="14"/>
  <c r="AJ1313" i="14"/>
  <c r="AJ1312" i="14"/>
  <c r="AJ1311" i="14"/>
  <c r="AJ1310" i="14"/>
  <c r="AJ1309" i="14"/>
  <c r="AJ1308" i="14"/>
  <c r="AJ1307" i="14"/>
  <c r="AJ1306" i="14"/>
  <c r="AJ1305" i="14"/>
  <c r="AJ1304" i="14"/>
  <c r="AJ1303" i="14"/>
  <c r="AJ1302" i="14"/>
  <c r="AJ1301" i="14"/>
  <c r="AJ1300" i="14"/>
  <c r="AJ1299" i="14"/>
  <c r="AJ1298" i="14"/>
  <c r="AJ1297" i="14"/>
  <c r="AJ1296" i="14"/>
  <c r="AJ1295" i="14"/>
  <c r="AJ1294" i="14"/>
  <c r="AJ1293" i="14"/>
  <c r="AJ1292" i="14"/>
  <c r="AJ1291" i="14"/>
  <c r="AJ1290" i="14"/>
  <c r="AJ1289" i="14"/>
  <c r="AI1287" i="14"/>
  <c r="AI1288" i="14"/>
  <c r="AH1288" i="14"/>
  <c r="AG1288" i="14"/>
  <c r="AF1288" i="14"/>
  <c r="AE1288" i="14"/>
  <c r="AD1288" i="14"/>
  <c r="AC1288" i="14"/>
  <c r="AB1288" i="14"/>
  <c r="AA1288" i="14"/>
  <c r="Z1288" i="14"/>
  <c r="Y1288" i="14"/>
  <c r="X1288" i="14"/>
  <c r="W1288" i="14"/>
  <c r="V1288" i="14"/>
  <c r="U1288" i="14"/>
  <c r="T1288" i="14"/>
  <c r="S1288" i="14"/>
  <c r="R1288" i="14"/>
  <c r="Q1288" i="14"/>
  <c r="P1288" i="14"/>
  <c r="O1288" i="14"/>
  <c r="N1288" i="14"/>
  <c r="M1288" i="14"/>
  <c r="L1288" i="14"/>
  <c r="K1288" i="14"/>
  <c r="J1288" i="14"/>
  <c r="I1288" i="14"/>
  <c r="H1288" i="14"/>
  <c r="G1288" i="14"/>
  <c r="F1288" i="14"/>
  <c r="E1288" i="14"/>
  <c r="E1287" i="14"/>
  <c r="F1287" i="14" s="1"/>
  <c r="G1287" i="14" s="1"/>
  <c r="H1287" i="14" s="1"/>
  <c r="I1287" i="14" s="1"/>
  <c r="J1287" i="14" s="1"/>
  <c r="K1287" i="14" s="1"/>
  <c r="L1287" i="14" s="1"/>
  <c r="M1287" i="14" s="1"/>
  <c r="N1287" i="14" s="1"/>
  <c r="O1287" i="14" s="1"/>
  <c r="P1287" i="14" s="1"/>
  <c r="Q1287" i="14" s="1"/>
  <c r="R1287" i="14" s="1"/>
  <c r="S1287" i="14" s="1"/>
  <c r="T1287" i="14" s="1"/>
  <c r="U1287" i="14" s="1"/>
  <c r="V1287" i="14" s="1"/>
  <c r="W1287" i="14" s="1"/>
  <c r="X1287" i="14" s="1"/>
  <c r="Y1287" i="14" s="1"/>
  <c r="Z1287" i="14" s="1"/>
  <c r="AA1287" i="14" s="1"/>
  <c r="AB1287" i="14" s="1"/>
  <c r="AC1287" i="14" s="1"/>
  <c r="AD1287" i="14" s="1"/>
  <c r="AE1287" i="14" s="1"/>
  <c r="AF1287" i="14" s="1"/>
  <c r="AG1287" i="14" s="1"/>
  <c r="AH1287" i="14" s="1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AJ577" i="10" l="1"/>
  <c r="AJ316" i="15"/>
  <c r="AD17" i="4" s="1"/>
  <c r="AJ1288" i="14"/>
  <c r="AD15" i="4"/>
  <c r="AJ759" i="11"/>
  <c r="AJ758" i="11"/>
  <c r="AJ757" i="11"/>
  <c r="AJ756" i="11"/>
  <c r="AJ755" i="11"/>
  <c r="AJ754" i="11"/>
  <c r="AJ753" i="11"/>
  <c r="AJ752" i="11"/>
  <c r="AJ751" i="11"/>
  <c r="AJ750" i="11"/>
  <c r="AJ749" i="11"/>
  <c r="AJ748" i="11"/>
  <c r="AJ747" i="11"/>
  <c r="AJ746" i="11"/>
  <c r="AJ745" i="11"/>
  <c r="AJ744" i="11"/>
  <c r="AJ743" i="11"/>
  <c r="AJ742" i="11"/>
  <c r="AJ741" i="11"/>
  <c r="AJ740" i="11"/>
  <c r="AJ739" i="11"/>
  <c r="AJ738" i="11"/>
  <c r="AJ737" i="11"/>
  <c r="AJ736" i="11"/>
  <c r="AJ735" i="11"/>
  <c r="AJ734" i="11"/>
  <c r="AJ733" i="11"/>
  <c r="AJ732" i="11"/>
  <c r="AJ731" i="11"/>
  <c r="AJ730" i="11"/>
  <c r="AJ729" i="11"/>
  <c r="AJ728" i="11"/>
  <c r="AJ727" i="11"/>
  <c r="AJ726" i="11"/>
  <c r="AJ725" i="11"/>
  <c r="AJ724" i="11"/>
  <c r="AJ723" i="11"/>
  <c r="AJ722" i="11"/>
  <c r="AJ721" i="11"/>
  <c r="AJ720" i="11"/>
  <c r="AJ719" i="11"/>
  <c r="AJ718" i="11"/>
  <c r="AJ717" i="11"/>
  <c r="AJ716" i="11"/>
  <c r="AJ715" i="11"/>
  <c r="AJ714" i="11"/>
  <c r="AJ713" i="11"/>
  <c r="AJ712" i="11"/>
  <c r="AJ711" i="11"/>
  <c r="AJ710" i="11"/>
  <c r="AJ709" i="11"/>
  <c r="AJ708" i="11"/>
  <c r="AJ707" i="11"/>
  <c r="AJ706" i="11"/>
  <c r="AJ705" i="11"/>
  <c r="AJ704" i="11"/>
  <c r="AJ703" i="11"/>
  <c r="AJ702" i="11"/>
  <c r="AJ701" i="11"/>
  <c r="AJ700" i="11"/>
  <c r="AJ699" i="11"/>
  <c r="AJ698" i="11"/>
  <c r="AJ697" i="11"/>
  <c r="AJ696" i="11"/>
  <c r="AJ695" i="11"/>
  <c r="AJ694" i="11"/>
  <c r="AJ693" i="11"/>
  <c r="AJ692" i="11"/>
  <c r="AJ691" i="11"/>
  <c r="AJ690" i="11"/>
  <c r="AJ689" i="11"/>
  <c r="AI687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E688" i="11"/>
  <c r="E687" i="11"/>
  <c r="F687" i="11" s="1"/>
  <c r="G687" i="11" s="1"/>
  <c r="H687" i="11" s="1"/>
  <c r="I687" i="11" s="1"/>
  <c r="J687" i="11" s="1"/>
  <c r="K687" i="11" s="1"/>
  <c r="L687" i="11" s="1"/>
  <c r="M687" i="11" s="1"/>
  <c r="N687" i="11" s="1"/>
  <c r="O687" i="11" s="1"/>
  <c r="P687" i="11" s="1"/>
  <c r="Q687" i="11" s="1"/>
  <c r="R687" i="11" s="1"/>
  <c r="S687" i="11" s="1"/>
  <c r="T687" i="11" s="1"/>
  <c r="U687" i="11" s="1"/>
  <c r="V687" i="11" s="1"/>
  <c r="W687" i="11" s="1"/>
  <c r="X687" i="11" s="1"/>
  <c r="Y687" i="11" s="1"/>
  <c r="Z687" i="11" s="1"/>
  <c r="AA687" i="11" s="1"/>
  <c r="AB687" i="11" s="1"/>
  <c r="AC687" i="11" s="1"/>
  <c r="AD687" i="11" s="1"/>
  <c r="AE687" i="11" s="1"/>
  <c r="AF687" i="11" s="1"/>
  <c r="AG687" i="11" s="1"/>
  <c r="AH687" i="11" s="1"/>
  <c r="AD14" i="4"/>
  <c r="AI517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E517" i="10"/>
  <c r="F517" i="10" s="1"/>
  <c r="G517" i="10" s="1"/>
  <c r="H517" i="10" s="1"/>
  <c r="I517" i="10" s="1"/>
  <c r="J517" i="10" s="1"/>
  <c r="K517" i="10" s="1"/>
  <c r="L517" i="10" s="1"/>
  <c r="M517" i="10" s="1"/>
  <c r="N517" i="10" s="1"/>
  <c r="O517" i="10" s="1"/>
  <c r="P517" i="10" s="1"/>
  <c r="Q517" i="10" s="1"/>
  <c r="R517" i="10" s="1"/>
  <c r="S517" i="10" s="1"/>
  <c r="T517" i="10" s="1"/>
  <c r="U517" i="10" s="1"/>
  <c r="V517" i="10" s="1"/>
  <c r="W517" i="10" s="1"/>
  <c r="X517" i="10" s="1"/>
  <c r="Y517" i="10" s="1"/>
  <c r="Z517" i="10" s="1"/>
  <c r="AA517" i="10" s="1"/>
  <c r="AB517" i="10" s="1"/>
  <c r="AC517" i="10" s="1"/>
  <c r="AD517" i="10" s="1"/>
  <c r="AE517" i="10" s="1"/>
  <c r="AF517" i="10" s="1"/>
  <c r="AG517" i="10" s="1"/>
  <c r="AH517" i="10" s="1"/>
  <c r="AJ311" i="15"/>
  <c r="AJ310" i="15"/>
  <c r="AJ309" i="15"/>
  <c r="AJ308" i="15"/>
  <c r="AJ307" i="15"/>
  <c r="AJ306" i="15"/>
  <c r="AJ305" i="15"/>
  <c r="AJ304" i="15"/>
  <c r="AJ303" i="15"/>
  <c r="AJ302" i="15"/>
  <c r="AJ301" i="15"/>
  <c r="AJ300" i="15"/>
  <c r="AJ299" i="15"/>
  <c r="AJ298" i="15"/>
  <c r="AJ297" i="15"/>
  <c r="AJ296" i="15"/>
  <c r="AJ295" i="15"/>
  <c r="AJ294" i="15"/>
  <c r="AJ293" i="15"/>
  <c r="AJ292" i="15"/>
  <c r="AJ291" i="15"/>
  <c r="AJ290" i="15"/>
  <c r="AJ289" i="15"/>
  <c r="AJ288" i="15"/>
  <c r="AJ287" i="15"/>
  <c r="AJ286" i="15"/>
  <c r="AJ285" i="15"/>
  <c r="AJ284" i="15"/>
  <c r="AJ283" i="15"/>
  <c r="AI282" i="15"/>
  <c r="AH282" i="15"/>
  <c r="AG282" i="15"/>
  <c r="AF282" i="15"/>
  <c r="AE282" i="15"/>
  <c r="AD282" i="15"/>
  <c r="AC282" i="15"/>
  <c r="AB282" i="15"/>
  <c r="AA282" i="15"/>
  <c r="Z282" i="15"/>
  <c r="Y282" i="15"/>
  <c r="X282" i="15"/>
  <c r="W282" i="15"/>
  <c r="V282" i="15"/>
  <c r="U282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E281" i="15"/>
  <c r="F281" i="15" s="1"/>
  <c r="G281" i="15" s="1"/>
  <c r="H281" i="15" s="1"/>
  <c r="I281" i="15" s="1"/>
  <c r="J281" i="15" s="1"/>
  <c r="K281" i="15" s="1"/>
  <c r="L281" i="15" s="1"/>
  <c r="M281" i="15" s="1"/>
  <c r="N281" i="15" s="1"/>
  <c r="O281" i="15" s="1"/>
  <c r="P281" i="15" s="1"/>
  <c r="Q281" i="15" s="1"/>
  <c r="R281" i="15" s="1"/>
  <c r="S281" i="15" s="1"/>
  <c r="T281" i="15" s="1"/>
  <c r="U281" i="15" s="1"/>
  <c r="V281" i="15" s="1"/>
  <c r="W281" i="15" s="1"/>
  <c r="X281" i="15" s="1"/>
  <c r="Y281" i="15" s="1"/>
  <c r="Z281" i="15" s="1"/>
  <c r="AA281" i="15" s="1"/>
  <c r="AB281" i="15" s="1"/>
  <c r="AC281" i="15" s="1"/>
  <c r="AD281" i="15" s="1"/>
  <c r="AE281" i="15" s="1"/>
  <c r="AF281" i="15" s="1"/>
  <c r="AG281" i="15" s="1"/>
  <c r="AH281" i="15" s="1"/>
  <c r="AJ1283" i="14"/>
  <c r="AJ1282" i="14"/>
  <c r="AJ1281" i="14"/>
  <c r="AJ1280" i="14"/>
  <c r="AJ1279" i="14"/>
  <c r="AJ1278" i="14"/>
  <c r="AJ1277" i="14"/>
  <c r="AJ1276" i="14"/>
  <c r="AJ1275" i="14"/>
  <c r="AJ1274" i="14"/>
  <c r="AJ1273" i="14"/>
  <c r="AJ1272" i="14"/>
  <c r="AJ1271" i="14"/>
  <c r="AJ1270" i="14"/>
  <c r="AJ1269" i="14"/>
  <c r="AJ1268" i="14"/>
  <c r="AJ1267" i="14"/>
  <c r="AJ1266" i="14"/>
  <c r="AJ1265" i="14"/>
  <c r="AJ1264" i="14"/>
  <c r="AJ1263" i="14"/>
  <c r="AJ1262" i="14"/>
  <c r="AJ1261" i="14"/>
  <c r="AJ1260" i="14"/>
  <c r="AJ1259" i="14"/>
  <c r="AJ1258" i="14"/>
  <c r="AJ1257" i="14"/>
  <c r="AJ1256" i="14"/>
  <c r="AJ1255" i="14"/>
  <c r="AJ1254" i="14"/>
  <c r="AJ1253" i="14"/>
  <c r="AJ1252" i="14"/>
  <c r="AJ1251" i="14"/>
  <c r="AJ1250" i="14"/>
  <c r="AJ1249" i="14"/>
  <c r="AJ1248" i="14"/>
  <c r="AJ1247" i="14"/>
  <c r="AJ1246" i="14"/>
  <c r="AJ1245" i="14"/>
  <c r="AJ1244" i="14"/>
  <c r="AJ1243" i="14"/>
  <c r="AJ1242" i="14"/>
  <c r="AJ1241" i="14"/>
  <c r="AJ1240" i="14"/>
  <c r="AJ1239" i="14"/>
  <c r="AJ1238" i="14"/>
  <c r="AJ1237" i="14"/>
  <c r="AJ1236" i="14"/>
  <c r="AJ1235" i="14"/>
  <c r="AJ1234" i="14"/>
  <c r="AJ1233" i="14"/>
  <c r="AJ1232" i="14"/>
  <c r="AJ1231" i="14"/>
  <c r="AJ1230" i="14"/>
  <c r="AJ1229" i="14"/>
  <c r="AJ1228" i="14"/>
  <c r="AJ1227" i="14"/>
  <c r="AJ1226" i="14"/>
  <c r="AJ1225" i="14"/>
  <c r="AJ1224" i="14"/>
  <c r="AJ1223" i="14"/>
  <c r="AJ1222" i="14"/>
  <c r="AJ1221" i="14"/>
  <c r="AJ1220" i="14"/>
  <c r="AJ1219" i="14"/>
  <c r="AJ1218" i="14"/>
  <c r="AJ1217" i="14"/>
  <c r="AJ1216" i="14"/>
  <c r="AJ1215" i="14"/>
  <c r="AJ1214" i="14"/>
  <c r="AJ1213" i="14"/>
  <c r="AJ1212" i="14"/>
  <c r="AJ1211" i="14"/>
  <c r="AJ1210" i="14"/>
  <c r="AJ1209" i="14"/>
  <c r="AJ1208" i="14"/>
  <c r="AJ1207" i="14"/>
  <c r="AJ1206" i="14"/>
  <c r="AJ1205" i="14"/>
  <c r="AJ1204" i="14"/>
  <c r="AJ1203" i="14"/>
  <c r="AJ1202" i="14"/>
  <c r="AJ1201" i="14"/>
  <c r="AJ1200" i="14"/>
  <c r="AJ1199" i="14"/>
  <c r="AJ1198" i="14"/>
  <c r="AJ1197" i="14"/>
  <c r="AJ1196" i="14"/>
  <c r="AJ1195" i="14"/>
  <c r="AJ1194" i="14"/>
  <c r="AJ1193" i="14"/>
  <c r="AJ1192" i="14"/>
  <c r="AJ1191" i="14"/>
  <c r="AJ1190" i="14"/>
  <c r="AJ1189" i="14"/>
  <c r="AJ1188" i="14"/>
  <c r="AJ1187" i="14"/>
  <c r="AJ1186" i="14"/>
  <c r="AJ1185" i="14"/>
  <c r="AJ1184" i="14"/>
  <c r="AJ1183" i="14"/>
  <c r="AJ1182" i="14"/>
  <c r="AJ1181" i="14"/>
  <c r="AJ1180" i="14"/>
  <c r="AJ1179" i="14"/>
  <c r="AJ1178" i="14"/>
  <c r="AJ1177" i="14"/>
  <c r="AJ1176" i="14"/>
  <c r="AJ1175" i="14"/>
  <c r="AJ1174" i="14"/>
  <c r="AJ1173" i="14"/>
  <c r="AJ1172" i="14"/>
  <c r="AJ1171" i="14"/>
  <c r="AJ1170" i="14"/>
  <c r="AJ1169" i="14"/>
  <c r="AJ1168" i="14"/>
  <c r="AJ1167" i="14"/>
  <c r="AJ1166" i="14"/>
  <c r="AJ1165" i="14"/>
  <c r="AJ1164" i="14"/>
  <c r="AJ1163" i="14"/>
  <c r="AJ1162" i="14"/>
  <c r="AJ1161" i="14"/>
  <c r="AJ1160" i="14"/>
  <c r="AJ1159" i="14"/>
  <c r="AJ1158" i="14"/>
  <c r="AJ1157" i="14"/>
  <c r="AJ1156" i="14"/>
  <c r="AJ1155" i="14"/>
  <c r="AJ1154" i="14"/>
  <c r="AJ1153" i="14"/>
  <c r="AJ1152" i="14"/>
  <c r="AJ1151" i="14"/>
  <c r="AJ1150" i="14"/>
  <c r="AJ1149" i="14"/>
  <c r="AJ1148" i="14"/>
  <c r="AJ1147" i="14"/>
  <c r="AJ1146" i="14"/>
  <c r="AI1145" i="14"/>
  <c r="AH1145" i="14"/>
  <c r="AG1145" i="14"/>
  <c r="AF1145" i="14"/>
  <c r="AE1145" i="14"/>
  <c r="AD1145" i="14"/>
  <c r="AC1145" i="14"/>
  <c r="AB1145" i="14"/>
  <c r="AA1145" i="14"/>
  <c r="Z1145" i="14"/>
  <c r="Y1145" i="14"/>
  <c r="X1145" i="14"/>
  <c r="W1145" i="14"/>
  <c r="V1145" i="14"/>
  <c r="U1145" i="14"/>
  <c r="T1145" i="14"/>
  <c r="S1145" i="14"/>
  <c r="R1145" i="14"/>
  <c r="Q1145" i="14"/>
  <c r="P1145" i="14"/>
  <c r="O1145" i="14"/>
  <c r="N1145" i="14"/>
  <c r="M1145" i="14"/>
  <c r="L1145" i="14"/>
  <c r="K1145" i="14"/>
  <c r="J1145" i="14"/>
  <c r="I1145" i="14"/>
  <c r="H1145" i="14"/>
  <c r="G1145" i="14"/>
  <c r="F1145" i="14"/>
  <c r="E1145" i="14"/>
  <c r="E1144" i="14"/>
  <c r="F1144" i="14" s="1"/>
  <c r="G1144" i="14" s="1"/>
  <c r="H1144" i="14" s="1"/>
  <c r="I1144" i="14" s="1"/>
  <c r="J1144" i="14" s="1"/>
  <c r="K1144" i="14" s="1"/>
  <c r="L1144" i="14" s="1"/>
  <c r="M1144" i="14" s="1"/>
  <c r="N1144" i="14" s="1"/>
  <c r="O1144" i="14" s="1"/>
  <c r="P1144" i="14" s="1"/>
  <c r="Q1144" i="14" s="1"/>
  <c r="R1144" i="14" s="1"/>
  <c r="S1144" i="14" s="1"/>
  <c r="T1144" i="14" s="1"/>
  <c r="U1144" i="14" s="1"/>
  <c r="V1144" i="14" s="1"/>
  <c r="W1144" i="14" s="1"/>
  <c r="X1144" i="14" s="1"/>
  <c r="Y1144" i="14" s="1"/>
  <c r="Z1144" i="14" s="1"/>
  <c r="AA1144" i="14" s="1"/>
  <c r="AB1144" i="14" s="1"/>
  <c r="AC1144" i="14" s="1"/>
  <c r="AD1144" i="14" s="1"/>
  <c r="AE1144" i="14" s="1"/>
  <c r="AF1144" i="14" s="1"/>
  <c r="AG1144" i="14" s="1"/>
  <c r="AH1144" i="14" s="1"/>
  <c r="AJ683" i="11"/>
  <c r="AJ682" i="11"/>
  <c r="AJ681" i="11"/>
  <c r="AJ680" i="11"/>
  <c r="AJ679" i="11"/>
  <c r="AJ678" i="11"/>
  <c r="AJ677" i="11"/>
  <c r="AJ676" i="11"/>
  <c r="AJ675" i="11"/>
  <c r="AJ674" i="11"/>
  <c r="AJ673" i="11"/>
  <c r="AJ672" i="11"/>
  <c r="AJ671" i="11"/>
  <c r="AJ670" i="11"/>
  <c r="AJ669" i="11"/>
  <c r="AJ668" i="11"/>
  <c r="AJ667" i="11"/>
  <c r="AJ666" i="11"/>
  <c r="AJ665" i="11"/>
  <c r="AJ664" i="11"/>
  <c r="AJ663" i="11"/>
  <c r="AJ662" i="11"/>
  <c r="AJ661" i="11"/>
  <c r="AJ660" i="11"/>
  <c r="AJ659" i="11"/>
  <c r="AJ658" i="11"/>
  <c r="AJ657" i="11"/>
  <c r="AJ656" i="11"/>
  <c r="AJ655" i="11"/>
  <c r="AJ654" i="11"/>
  <c r="AJ653" i="11"/>
  <c r="AJ652" i="11"/>
  <c r="AJ651" i="11"/>
  <c r="AJ650" i="11"/>
  <c r="AJ649" i="11"/>
  <c r="AJ648" i="11"/>
  <c r="AJ647" i="11"/>
  <c r="AJ646" i="11"/>
  <c r="AJ645" i="11"/>
  <c r="AJ644" i="11"/>
  <c r="AJ643" i="11"/>
  <c r="AJ642" i="11"/>
  <c r="AJ641" i="11"/>
  <c r="AJ640" i="11"/>
  <c r="AJ639" i="11"/>
  <c r="AJ638" i="11"/>
  <c r="AJ637" i="11"/>
  <c r="AJ636" i="11"/>
  <c r="AJ635" i="11"/>
  <c r="AJ634" i="11"/>
  <c r="AJ633" i="11"/>
  <c r="AJ632" i="11"/>
  <c r="AJ631" i="11"/>
  <c r="AJ630" i="11"/>
  <c r="AJ629" i="11"/>
  <c r="AJ628" i="11"/>
  <c r="AJ627" i="11"/>
  <c r="AJ626" i="11"/>
  <c r="AJ625" i="11"/>
  <c r="AJ624" i="11"/>
  <c r="AJ623" i="11"/>
  <c r="AJ622" i="11"/>
  <c r="AJ621" i="11"/>
  <c r="AJ620" i="11"/>
  <c r="AJ619" i="11"/>
  <c r="AJ618" i="11"/>
  <c r="AJ617" i="11"/>
  <c r="AJ616" i="11"/>
  <c r="AJ615" i="11"/>
  <c r="AJ614" i="11"/>
  <c r="AJ613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E612" i="11"/>
  <c r="E611" i="11"/>
  <c r="F611" i="11" s="1"/>
  <c r="G611" i="11" s="1"/>
  <c r="H611" i="11" s="1"/>
  <c r="I611" i="11" s="1"/>
  <c r="J611" i="11" s="1"/>
  <c r="K611" i="11" s="1"/>
  <c r="L611" i="11" s="1"/>
  <c r="M611" i="11" s="1"/>
  <c r="N611" i="11" s="1"/>
  <c r="O611" i="11" s="1"/>
  <c r="P611" i="11" s="1"/>
  <c r="Q611" i="11" s="1"/>
  <c r="R611" i="11" s="1"/>
  <c r="S611" i="11" s="1"/>
  <c r="T611" i="11" s="1"/>
  <c r="U611" i="11" s="1"/>
  <c r="V611" i="11" s="1"/>
  <c r="W611" i="11" s="1"/>
  <c r="X611" i="11" s="1"/>
  <c r="Y611" i="11" s="1"/>
  <c r="Z611" i="11" s="1"/>
  <c r="AA611" i="11" s="1"/>
  <c r="AB611" i="11" s="1"/>
  <c r="AC611" i="11" s="1"/>
  <c r="AD611" i="11" s="1"/>
  <c r="AE611" i="11" s="1"/>
  <c r="AF611" i="11" s="1"/>
  <c r="AG611" i="11" s="1"/>
  <c r="AH611" i="11" s="1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E458" i="10"/>
  <c r="F458" i="10" s="1"/>
  <c r="G458" i="10" s="1"/>
  <c r="H458" i="10" s="1"/>
  <c r="I458" i="10" s="1"/>
  <c r="J458" i="10" s="1"/>
  <c r="K458" i="10" s="1"/>
  <c r="L458" i="10" s="1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X16" i="4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J277" i="15"/>
  <c r="AJ276" i="15"/>
  <c r="AJ275" i="15"/>
  <c r="AJ274" i="15"/>
  <c r="AJ273" i="15"/>
  <c r="AJ272" i="15"/>
  <c r="AJ271" i="15"/>
  <c r="AJ270" i="15"/>
  <c r="AJ269" i="15"/>
  <c r="AJ268" i="15"/>
  <c r="AJ267" i="15"/>
  <c r="AJ266" i="15"/>
  <c r="AJ265" i="15"/>
  <c r="AJ264" i="15"/>
  <c r="AJ263" i="15"/>
  <c r="AJ262" i="15"/>
  <c r="AJ261" i="15"/>
  <c r="AJ260" i="15"/>
  <c r="AJ259" i="15"/>
  <c r="AJ258" i="15"/>
  <c r="AJ257" i="15"/>
  <c r="AJ256" i="15"/>
  <c r="AJ255" i="15"/>
  <c r="AJ254" i="15"/>
  <c r="AJ253" i="15"/>
  <c r="AJ252" i="15"/>
  <c r="AJ251" i="15"/>
  <c r="AJ250" i="15"/>
  <c r="AJ249" i="15"/>
  <c r="AJ1140" i="14"/>
  <c r="AJ1139" i="14"/>
  <c r="AJ1138" i="14"/>
  <c r="AJ1137" i="14"/>
  <c r="AJ1136" i="14"/>
  <c r="AJ1135" i="14"/>
  <c r="AJ1134" i="14"/>
  <c r="AJ1133" i="14"/>
  <c r="AJ1132" i="14"/>
  <c r="AJ1131" i="14"/>
  <c r="AJ1130" i="14"/>
  <c r="AJ1129" i="14"/>
  <c r="AJ1128" i="14"/>
  <c r="AJ1127" i="14"/>
  <c r="AJ1126" i="14"/>
  <c r="AJ1125" i="14"/>
  <c r="AJ1124" i="14"/>
  <c r="AJ1123" i="14"/>
  <c r="AJ1122" i="14"/>
  <c r="AJ1121" i="14"/>
  <c r="AJ1120" i="14"/>
  <c r="AJ1119" i="14"/>
  <c r="AJ1118" i="14"/>
  <c r="AJ1117" i="14"/>
  <c r="AJ1116" i="14"/>
  <c r="AJ1115" i="14"/>
  <c r="AJ1114" i="14"/>
  <c r="AJ1113" i="14"/>
  <c r="AJ1112" i="14"/>
  <c r="AJ1111" i="14"/>
  <c r="AJ1110" i="14"/>
  <c r="AJ1109" i="14"/>
  <c r="AJ1108" i="14"/>
  <c r="AJ1107" i="14"/>
  <c r="AJ1106" i="14"/>
  <c r="AJ1105" i="14"/>
  <c r="AJ1104" i="14"/>
  <c r="AJ1103" i="14"/>
  <c r="AJ1102" i="14"/>
  <c r="AJ1101" i="14"/>
  <c r="AJ1100" i="14"/>
  <c r="AJ1099" i="14"/>
  <c r="AJ1098" i="14"/>
  <c r="AJ1097" i="14"/>
  <c r="AJ1096" i="14"/>
  <c r="AJ1095" i="14"/>
  <c r="AJ1094" i="14"/>
  <c r="AJ1093" i="14"/>
  <c r="AJ1092" i="14"/>
  <c r="AJ1091" i="14"/>
  <c r="AJ1090" i="14"/>
  <c r="AJ1089" i="14"/>
  <c r="AJ1088" i="14"/>
  <c r="AJ1087" i="14"/>
  <c r="AJ1086" i="14"/>
  <c r="AJ1085" i="14"/>
  <c r="AJ1084" i="14"/>
  <c r="AJ1083" i="14"/>
  <c r="AJ1082" i="14"/>
  <c r="AJ1081" i="14"/>
  <c r="AJ1080" i="14"/>
  <c r="AJ1079" i="14"/>
  <c r="AJ1078" i="14"/>
  <c r="AJ1077" i="14"/>
  <c r="AJ1076" i="14"/>
  <c r="AJ1075" i="14"/>
  <c r="AJ1074" i="14"/>
  <c r="AJ1073" i="14"/>
  <c r="AJ1072" i="14"/>
  <c r="AJ1071" i="14"/>
  <c r="AJ1070" i="14"/>
  <c r="AJ1069" i="14"/>
  <c r="AJ1068" i="14"/>
  <c r="AJ1067" i="14"/>
  <c r="AJ1066" i="14"/>
  <c r="AJ1065" i="14"/>
  <c r="AJ1064" i="14"/>
  <c r="AJ1063" i="14"/>
  <c r="AJ1062" i="14"/>
  <c r="AJ1061" i="14"/>
  <c r="AJ1060" i="14"/>
  <c r="AJ1059" i="14"/>
  <c r="AJ1058" i="14"/>
  <c r="AJ1057" i="14"/>
  <c r="AJ1056" i="14"/>
  <c r="AJ1055" i="14"/>
  <c r="AJ1054" i="14"/>
  <c r="AJ1053" i="14"/>
  <c r="AJ1052" i="14"/>
  <c r="AJ1051" i="14"/>
  <c r="AJ1050" i="14"/>
  <c r="AJ1049" i="14"/>
  <c r="AJ1048" i="14"/>
  <c r="AJ1047" i="14"/>
  <c r="AJ1046" i="14"/>
  <c r="AJ1045" i="14"/>
  <c r="AJ1044" i="14"/>
  <c r="AJ1043" i="14"/>
  <c r="AJ1042" i="14"/>
  <c r="AJ1041" i="14"/>
  <c r="AJ1040" i="14"/>
  <c r="AJ1039" i="14"/>
  <c r="AJ1038" i="14"/>
  <c r="AJ1037" i="14"/>
  <c r="AJ1036" i="14"/>
  <c r="AJ1035" i="14"/>
  <c r="AJ1034" i="14"/>
  <c r="AJ1033" i="14"/>
  <c r="AJ1032" i="14"/>
  <c r="AJ1031" i="14"/>
  <c r="AJ1030" i="14"/>
  <c r="AJ1029" i="14"/>
  <c r="AJ1028" i="14"/>
  <c r="AJ1027" i="14"/>
  <c r="AJ1026" i="14"/>
  <c r="AJ1025" i="14"/>
  <c r="AJ1024" i="14"/>
  <c r="AJ1023" i="14"/>
  <c r="AJ1022" i="14"/>
  <c r="AJ1021" i="14"/>
  <c r="AJ1020" i="14"/>
  <c r="AJ1019" i="14"/>
  <c r="AJ1018" i="14"/>
  <c r="AJ1017" i="14"/>
  <c r="AJ1016" i="14"/>
  <c r="AJ1015" i="14"/>
  <c r="AJ1014" i="14"/>
  <c r="AJ1013" i="14"/>
  <c r="AJ1012" i="14"/>
  <c r="AJ1011" i="14"/>
  <c r="AJ1010" i="14"/>
  <c r="AJ1009" i="14"/>
  <c r="AJ1008" i="14"/>
  <c r="AJ1007" i="14"/>
  <c r="AJ1006" i="14"/>
  <c r="AJ1005" i="14"/>
  <c r="AJ1004" i="14"/>
  <c r="AJ1003" i="14"/>
  <c r="AI248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E247" i="15"/>
  <c r="F247" i="15" s="1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AG247" i="15" s="1"/>
  <c r="AH247" i="15" s="1"/>
  <c r="AI247" i="15" s="1"/>
  <c r="AI1002" i="14"/>
  <c r="AH1002" i="14"/>
  <c r="AG1002" i="14"/>
  <c r="AF1002" i="14"/>
  <c r="AE1002" i="14"/>
  <c r="AD1002" i="14"/>
  <c r="AC1002" i="14"/>
  <c r="AB1002" i="14"/>
  <c r="AA1002" i="14"/>
  <c r="Z1002" i="14"/>
  <c r="Y1002" i="14"/>
  <c r="X1002" i="14"/>
  <c r="W1002" i="14"/>
  <c r="V1002" i="14"/>
  <c r="U1002" i="14"/>
  <c r="T1002" i="14"/>
  <c r="S1002" i="14"/>
  <c r="R1002" i="14"/>
  <c r="Q1002" i="14"/>
  <c r="P1002" i="14"/>
  <c r="O1002" i="14"/>
  <c r="N1002" i="14"/>
  <c r="M1002" i="14"/>
  <c r="L1002" i="14"/>
  <c r="K1002" i="14"/>
  <c r="J1002" i="14"/>
  <c r="I1002" i="14"/>
  <c r="H1002" i="14"/>
  <c r="G1002" i="14"/>
  <c r="F1002" i="14"/>
  <c r="E1002" i="14"/>
  <c r="E1001" i="14"/>
  <c r="F1001" i="14" s="1"/>
  <c r="G1001" i="14" s="1"/>
  <c r="H1001" i="14" s="1"/>
  <c r="I1001" i="14" s="1"/>
  <c r="J1001" i="14" s="1"/>
  <c r="K1001" i="14" s="1"/>
  <c r="L1001" i="14" s="1"/>
  <c r="M1001" i="14" s="1"/>
  <c r="N1001" i="14" s="1"/>
  <c r="O1001" i="14" s="1"/>
  <c r="P1001" i="14" s="1"/>
  <c r="Q1001" i="14" s="1"/>
  <c r="R1001" i="14" s="1"/>
  <c r="S1001" i="14" s="1"/>
  <c r="T1001" i="14" s="1"/>
  <c r="U1001" i="14" s="1"/>
  <c r="V1001" i="14" s="1"/>
  <c r="W1001" i="14" s="1"/>
  <c r="X1001" i="14" s="1"/>
  <c r="Y1001" i="14" s="1"/>
  <c r="Z1001" i="14" s="1"/>
  <c r="AA1001" i="14" s="1"/>
  <c r="AB1001" i="14" s="1"/>
  <c r="AC1001" i="14" s="1"/>
  <c r="AD1001" i="14" s="1"/>
  <c r="AE1001" i="14" s="1"/>
  <c r="AF1001" i="14" s="1"/>
  <c r="AG1001" i="14" s="1"/>
  <c r="AH1001" i="14" s="1"/>
  <c r="AI1001" i="14" s="1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X15" i="4"/>
  <c r="AJ536" i="11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D1773" i="8"/>
  <c r="AD1774" i="8"/>
  <c r="AD1775" i="8"/>
  <c r="AD1776" i="8"/>
  <c r="AD1777" i="8"/>
  <c r="AD1778" i="8"/>
  <c r="AD1779" i="8"/>
  <c r="AD1780" i="8"/>
  <c r="AD1781" i="8"/>
  <c r="AD1782" i="8"/>
  <c r="AD1783" i="8"/>
  <c r="AD1784" i="8"/>
  <c r="AD1785" i="8"/>
  <c r="AD1786" i="8"/>
  <c r="AD1787" i="8"/>
  <c r="AD1788" i="8"/>
  <c r="AD1789" i="8"/>
  <c r="AD1790" i="8"/>
  <c r="AD1791" i="8"/>
  <c r="AD1792" i="8"/>
  <c r="AD1793" i="8"/>
  <c r="AD1795" i="8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F535" i="11"/>
  <c r="G535" i="11" s="1"/>
  <c r="H535" i="11" s="1"/>
  <c r="I535" i="11" s="1"/>
  <c r="J535" i="11" s="1"/>
  <c r="K535" i="11" s="1"/>
  <c r="L535" i="11" s="1"/>
  <c r="M535" i="11" s="1"/>
  <c r="N535" i="11" s="1"/>
  <c r="O535" i="11" s="1"/>
  <c r="P535" i="11" s="1"/>
  <c r="Q535" i="11" s="1"/>
  <c r="R535" i="11" s="1"/>
  <c r="S535" i="11" s="1"/>
  <c r="T535" i="11" s="1"/>
  <c r="U535" i="11" s="1"/>
  <c r="V535" i="11" s="1"/>
  <c r="W535" i="11" s="1"/>
  <c r="X535" i="11" s="1"/>
  <c r="Y535" i="11" s="1"/>
  <c r="Z535" i="11" s="1"/>
  <c r="AA535" i="11" s="1"/>
  <c r="AB535" i="11" s="1"/>
  <c r="AC535" i="11" s="1"/>
  <c r="AD535" i="11" s="1"/>
  <c r="AE535" i="11" s="1"/>
  <c r="AF535" i="11" s="1"/>
  <c r="AG535" i="11" s="1"/>
  <c r="AH535" i="11" s="1"/>
  <c r="AI535" i="11" s="1"/>
  <c r="E535" i="11"/>
  <c r="AJ401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E399" i="10"/>
  <c r="F399" i="10" s="1"/>
  <c r="G399" i="10" s="1"/>
  <c r="H399" i="10" s="1"/>
  <c r="I399" i="10" s="1"/>
  <c r="J399" i="10" s="1"/>
  <c r="K399" i="10" s="1"/>
  <c r="L399" i="10" s="1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X399" i="10" s="1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S80" i="4" s="1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K81" i="4" s="1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I81" i="4" s="1"/>
  <c r="AD300" i="6"/>
  <c r="I80" i="4" s="1"/>
  <c r="AD299" i="6"/>
  <c r="I79" i="4" s="1"/>
  <c r="AD241" i="6"/>
  <c r="H81" i="4" s="1"/>
  <c r="AD240" i="6"/>
  <c r="H80" i="4" s="1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F80" i="4" s="1"/>
  <c r="AD119" i="6"/>
  <c r="F79" i="4" s="1"/>
  <c r="AD59" i="6"/>
  <c r="E79" i="4" s="1"/>
  <c r="AD60" i="6"/>
  <c r="E80" i="4" s="1"/>
  <c r="AD61" i="6"/>
  <c r="E81" i="4" s="1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AI213" i="15" s="1"/>
  <c r="U16" i="4"/>
  <c r="AG859" i="14"/>
  <c r="AI858" i="14"/>
  <c r="E858" i="14"/>
  <c r="F858" i="14" s="1"/>
  <c r="G858" i="14" s="1"/>
  <c r="H858" i="14" s="1"/>
  <c r="I858" i="14" s="1"/>
  <c r="J858" i="14" s="1"/>
  <c r="K858" i="14" s="1"/>
  <c r="L858" i="14" s="1"/>
  <c r="M858" i="14" s="1"/>
  <c r="N858" i="14" s="1"/>
  <c r="O858" i="14" s="1"/>
  <c r="P858" i="14" s="1"/>
  <c r="Q858" i="14" s="1"/>
  <c r="R858" i="14" s="1"/>
  <c r="S858" i="14" s="1"/>
  <c r="T858" i="14" s="1"/>
  <c r="U858" i="14" s="1"/>
  <c r="V858" i="14" s="1"/>
  <c r="W858" i="14" s="1"/>
  <c r="X858" i="14" s="1"/>
  <c r="Y858" i="14" s="1"/>
  <c r="Z858" i="14" s="1"/>
  <c r="AA858" i="14" s="1"/>
  <c r="AB858" i="14" s="1"/>
  <c r="AC858" i="14" s="1"/>
  <c r="AD858" i="14" s="1"/>
  <c r="AE858" i="14" s="1"/>
  <c r="AF858" i="14" s="1"/>
  <c r="AG858" i="14" s="1"/>
  <c r="AH858" i="14" s="1"/>
  <c r="E859" i="14"/>
  <c r="F859" i="14"/>
  <c r="G859" i="14"/>
  <c r="H859" i="14"/>
  <c r="I859" i="14"/>
  <c r="J859" i="14"/>
  <c r="K859" i="14"/>
  <c r="L859" i="14"/>
  <c r="M859" i="14"/>
  <c r="N859" i="14"/>
  <c r="O859" i="14"/>
  <c r="P859" i="14"/>
  <c r="Q859" i="14"/>
  <c r="R859" i="14"/>
  <c r="S859" i="14"/>
  <c r="T859" i="14"/>
  <c r="U859" i="14"/>
  <c r="V859" i="14"/>
  <c r="W859" i="14"/>
  <c r="X859" i="14"/>
  <c r="Y859" i="14"/>
  <c r="Z859" i="14"/>
  <c r="AA859" i="14"/>
  <c r="AB859" i="14"/>
  <c r="AC859" i="14"/>
  <c r="AD859" i="14"/>
  <c r="AE859" i="14"/>
  <c r="AF859" i="14"/>
  <c r="AH859" i="14"/>
  <c r="AI859" i="14"/>
  <c r="AJ860" i="14"/>
  <c r="AJ861" i="14"/>
  <c r="AJ862" i="14"/>
  <c r="AJ863" i="14"/>
  <c r="AJ864" i="14"/>
  <c r="AJ865" i="14"/>
  <c r="AJ866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U15" i="4"/>
  <c r="Z460" i="11"/>
  <c r="AI459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I460" i="11"/>
  <c r="AH460" i="11"/>
  <c r="AG460" i="11"/>
  <c r="AF460" i="11"/>
  <c r="AE460" i="11"/>
  <c r="AD460" i="11"/>
  <c r="AC460" i="11"/>
  <c r="AB460" i="11"/>
  <c r="AA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E459" i="11"/>
  <c r="F459" i="11" s="1"/>
  <c r="G459" i="11" s="1"/>
  <c r="H459" i="11" s="1"/>
  <c r="I459" i="11" s="1"/>
  <c r="J459" i="11" s="1"/>
  <c r="K459" i="11" s="1"/>
  <c r="L459" i="11" s="1"/>
  <c r="M459" i="11" s="1"/>
  <c r="N459" i="11" s="1"/>
  <c r="O459" i="11" s="1"/>
  <c r="P459" i="11" s="1"/>
  <c r="Q459" i="11" s="1"/>
  <c r="R459" i="11" s="1"/>
  <c r="S459" i="11" s="1"/>
  <c r="T459" i="11" s="1"/>
  <c r="U459" i="11" s="1"/>
  <c r="V459" i="11" s="1"/>
  <c r="W459" i="11" s="1"/>
  <c r="X459" i="11" s="1"/>
  <c r="Y459" i="11" s="1"/>
  <c r="Z459" i="11" s="1"/>
  <c r="AA459" i="11" s="1"/>
  <c r="AB459" i="11" s="1"/>
  <c r="AC459" i="11" s="1"/>
  <c r="AD459" i="11" s="1"/>
  <c r="AE459" i="11" s="1"/>
  <c r="AF459" i="11" s="1"/>
  <c r="AG459" i="11" s="1"/>
  <c r="AH459" i="11" s="1"/>
  <c r="U14" i="4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AI342" i="10"/>
  <c r="AJ394" i="10"/>
  <c r="AJ395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E342" i="10"/>
  <c r="F342" i="10" s="1"/>
  <c r="G342" i="10" s="1"/>
  <c r="H342" i="10" s="1"/>
  <c r="I342" i="10" s="1"/>
  <c r="J342" i="10" s="1"/>
  <c r="K342" i="10" s="1"/>
  <c r="L342" i="10" s="1"/>
  <c r="M342" i="10" s="1"/>
  <c r="N342" i="10" s="1"/>
  <c r="O342" i="10" s="1"/>
  <c r="P342" i="10" s="1"/>
  <c r="Q342" i="10" s="1"/>
  <c r="R342" i="10" s="1"/>
  <c r="S342" i="10" s="1"/>
  <c r="T342" i="10" s="1"/>
  <c r="U342" i="10" s="1"/>
  <c r="V342" i="10" s="1"/>
  <c r="W342" i="10" s="1"/>
  <c r="X342" i="10" s="1"/>
  <c r="Y342" i="10" s="1"/>
  <c r="Z342" i="10" s="1"/>
  <c r="AA342" i="10" s="1"/>
  <c r="AB342" i="10" s="1"/>
  <c r="AC342" i="10" s="1"/>
  <c r="AD342" i="10" s="1"/>
  <c r="AE342" i="10" s="1"/>
  <c r="AF342" i="10" s="1"/>
  <c r="AG342" i="10" s="1"/>
  <c r="AH342" i="10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J209" i="15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R15" i="4"/>
  <c r="R16" i="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J725" i="14"/>
  <c r="AJ724" i="14"/>
  <c r="AJ723" i="14"/>
  <c r="AJ722" i="14"/>
  <c r="AJ721" i="14"/>
  <c r="AJ720" i="14"/>
  <c r="AJ719" i="14"/>
  <c r="AJ716" i="14" s="1"/>
  <c r="AJ718" i="14"/>
  <c r="AJ717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V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G716" i="14"/>
  <c r="F716" i="14"/>
  <c r="E716" i="14"/>
  <c r="E715" i="14"/>
  <c r="F715" i="14" s="1"/>
  <c r="G715" i="14" s="1"/>
  <c r="H715" i="14" s="1"/>
  <c r="I715" i="14" s="1"/>
  <c r="J715" i="14" s="1"/>
  <c r="K715" i="14" s="1"/>
  <c r="L715" i="14" s="1"/>
  <c r="M715" i="14" s="1"/>
  <c r="N715" i="14" s="1"/>
  <c r="O715" i="14" s="1"/>
  <c r="P715" i="14" s="1"/>
  <c r="Q715" i="14" s="1"/>
  <c r="R715" i="14" s="1"/>
  <c r="S715" i="14" s="1"/>
  <c r="T715" i="14" s="1"/>
  <c r="U715" i="14" s="1"/>
  <c r="V715" i="14" s="1"/>
  <c r="W715" i="14" s="1"/>
  <c r="X715" i="14" s="1"/>
  <c r="Y715" i="14" s="1"/>
  <c r="Z715" i="14" s="1"/>
  <c r="AA715" i="14" s="1"/>
  <c r="AB715" i="14" s="1"/>
  <c r="AC715" i="14" s="1"/>
  <c r="AD715" i="14" s="1"/>
  <c r="AE715" i="14" s="1"/>
  <c r="AF715" i="14" s="1"/>
  <c r="AG715" i="14" s="1"/>
  <c r="AH715" i="14" s="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E383" i="11"/>
  <c r="F383" i="11" s="1"/>
  <c r="G383" i="11" s="1"/>
  <c r="H383" i="11" s="1"/>
  <c r="I383" i="11" s="1"/>
  <c r="J383" i="11" s="1"/>
  <c r="K383" i="11" s="1"/>
  <c r="L383" i="11" s="1"/>
  <c r="M383" i="11" s="1"/>
  <c r="N383" i="11" s="1"/>
  <c r="O383" i="11" s="1"/>
  <c r="P383" i="11" s="1"/>
  <c r="Q383" i="11" s="1"/>
  <c r="R383" i="11" s="1"/>
  <c r="S383" i="11" s="1"/>
  <c r="T383" i="11" s="1"/>
  <c r="U383" i="11" s="1"/>
  <c r="V383" i="11" s="1"/>
  <c r="W383" i="11" s="1"/>
  <c r="X383" i="11" s="1"/>
  <c r="Y383" i="11" s="1"/>
  <c r="Z383" i="11" s="1"/>
  <c r="AA383" i="11" s="1"/>
  <c r="AB383" i="11" s="1"/>
  <c r="AC383" i="11" s="1"/>
  <c r="AD383" i="11" s="1"/>
  <c r="AE383" i="11" s="1"/>
  <c r="AF383" i="11" s="1"/>
  <c r="AG383" i="11" s="1"/>
  <c r="AH383" i="11" s="1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E286" i="10"/>
  <c r="F286" i="10" s="1"/>
  <c r="G286" i="10" s="1"/>
  <c r="H286" i="10" s="1"/>
  <c r="I286" i="10" s="1"/>
  <c r="J286" i="10" s="1"/>
  <c r="K286" i="10" s="1"/>
  <c r="L286" i="10" s="1"/>
  <c r="M286" i="10" s="1"/>
  <c r="N286" i="10" s="1"/>
  <c r="O286" i="10" s="1"/>
  <c r="P286" i="10" s="1"/>
  <c r="Q286" i="10" s="1"/>
  <c r="R286" i="10" s="1"/>
  <c r="S286" i="10" s="1"/>
  <c r="T286" i="10" s="1"/>
  <c r="U286" i="10" s="1"/>
  <c r="V286" i="10" s="1"/>
  <c r="W286" i="10" s="1"/>
  <c r="X286" i="10" s="1"/>
  <c r="Y286" i="10" s="1"/>
  <c r="Z286" i="10" s="1"/>
  <c r="AA286" i="10" s="1"/>
  <c r="AB286" i="10" s="1"/>
  <c r="AC286" i="10" s="1"/>
  <c r="AD286" i="10" s="1"/>
  <c r="AE286" i="10" s="1"/>
  <c r="AF286" i="10" s="1"/>
  <c r="AG286" i="10" s="1"/>
  <c r="AH286" i="10" s="1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8" i="4" s="1"/>
  <c r="AD4399" i="12"/>
  <c r="AI237" i="4" s="1"/>
  <c r="AD4256" i="12"/>
  <c r="AH238" i="4" s="1"/>
  <c r="AD4255" i="12"/>
  <c r="AH237" i="4" s="1"/>
  <c r="AD4112" i="12"/>
  <c r="AG238" i="4" s="1"/>
  <c r="AD4111" i="12"/>
  <c r="AG237" i="4" s="1"/>
  <c r="AD3968" i="12"/>
  <c r="AF238" i="4" s="1"/>
  <c r="AD3967" i="12"/>
  <c r="AF237" i="4" s="1"/>
  <c r="AD3824" i="12"/>
  <c r="AE238" i="4" s="1"/>
  <c r="AD3823" i="12"/>
  <c r="AE237" i="4" s="1"/>
  <c r="AD3680" i="12"/>
  <c r="AD238" i="4" s="1"/>
  <c r="AD3679" i="12"/>
  <c r="AD237" i="4" s="1"/>
  <c r="AD3536" i="12"/>
  <c r="AC238" i="4" s="1"/>
  <c r="AD3535" i="12"/>
  <c r="AC237" i="4" s="1"/>
  <c r="AD3392" i="12"/>
  <c r="AB238" i="4" s="1"/>
  <c r="AD3391" i="12"/>
  <c r="AB237" i="4" s="1"/>
  <c r="AD3248" i="12"/>
  <c r="AA238" i="4" s="1"/>
  <c r="AD3247" i="12"/>
  <c r="AA237" i="4" s="1"/>
  <c r="AD3104" i="12"/>
  <c r="Z238" i="4" s="1"/>
  <c r="AD3103" i="12"/>
  <c r="Z237" i="4" s="1"/>
  <c r="AD2960" i="12"/>
  <c r="Y238" i="4" s="1"/>
  <c r="AD2959" i="12"/>
  <c r="Y237" i="4" s="1"/>
  <c r="AD2806" i="12"/>
  <c r="X228" i="4" s="1"/>
  <c r="AD2805" i="12"/>
  <c r="X227" i="4" s="1"/>
  <c r="AD2672" i="12"/>
  <c r="W238" i="4" s="1"/>
  <c r="AD2671" i="12"/>
  <c r="W237" i="4" s="1"/>
  <c r="AD2528" i="12"/>
  <c r="V238" i="4" s="1"/>
  <c r="AD2527" i="12"/>
  <c r="V237" i="4" s="1"/>
  <c r="AD2384" i="12"/>
  <c r="U238" i="4" s="1"/>
  <c r="AD2383" i="12"/>
  <c r="U237" i="4" s="1"/>
  <c r="AD2240" i="12"/>
  <c r="T238" i="4" s="1"/>
  <c r="AD2239" i="12"/>
  <c r="T237" i="4" s="1"/>
  <c r="AD2096" i="12"/>
  <c r="S238" i="4" s="1"/>
  <c r="AD2095" i="12"/>
  <c r="S237" i="4" s="1"/>
  <c r="AD1952" i="12"/>
  <c r="R238" i="4" s="1"/>
  <c r="AD1951" i="12"/>
  <c r="R237" i="4" s="1"/>
  <c r="AD1808" i="12"/>
  <c r="Q238" i="4" s="1"/>
  <c r="AD1807" i="12"/>
  <c r="Q237" i="4" s="1"/>
  <c r="AD1664" i="12"/>
  <c r="P238" i="4" s="1"/>
  <c r="AD1663" i="12"/>
  <c r="P237" i="4" s="1"/>
  <c r="AD1520" i="12"/>
  <c r="O238" i="4" s="1"/>
  <c r="AD1519" i="12"/>
  <c r="O237" i="4" s="1"/>
  <c r="AD1376" i="12"/>
  <c r="N238" i="4" s="1"/>
  <c r="AD1375" i="12"/>
  <c r="N237" i="4" s="1"/>
  <c r="AD1232" i="12"/>
  <c r="M238" i="4" s="1"/>
  <c r="AD1231" i="12"/>
  <c r="M237" i="4" s="1"/>
  <c r="AD1088" i="12"/>
  <c r="L238" i="4" s="1"/>
  <c r="AD1087" i="12"/>
  <c r="L237" i="4" s="1"/>
  <c r="AD934" i="12"/>
  <c r="K228" i="4" s="1"/>
  <c r="AD933" i="12"/>
  <c r="K227" i="4" s="1"/>
  <c r="AD790" i="12"/>
  <c r="J228" i="4" s="1"/>
  <c r="AD789" i="12"/>
  <c r="J227" i="4" s="1"/>
  <c r="AD656" i="12"/>
  <c r="I238" i="4" s="1"/>
  <c r="AD655" i="12"/>
  <c r="I237" i="4" s="1"/>
  <c r="AD512" i="12"/>
  <c r="H238" i="4" s="1"/>
  <c r="AD511" i="12"/>
  <c r="H237" i="4" s="1"/>
  <c r="AD368" i="12"/>
  <c r="G238" i="4" s="1"/>
  <c r="AD367" i="12"/>
  <c r="G237" i="4" s="1"/>
  <c r="AD224" i="12"/>
  <c r="F238" i="4" s="1"/>
  <c r="AD223" i="12"/>
  <c r="F237" i="4" s="1"/>
  <c r="AD80" i="12"/>
  <c r="E238" i="4" s="1"/>
  <c r="AD79" i="12"/>
  <c r="E237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O16" i="4"/>
  <c r="O15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AI230" i="10" s="1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J180" i="15" l="1"/>
  <c r="R17" i="4" s="1"/>
  <c r="AJ146" i="15"/>
  <c r="O17" i="4" s="1"/>
  <c r="AJ688" i="11"/>
  <c r="AJ518" i="10"/>
  <c r="AJ1145" i="14"/>
  <c r="AA16" i="4" s="1"/>
  <c r="AJ282" i="15"/>
  <c r="AA17" i="4" s="1"/>
  <c r="AJ612" i="11"/>
  <c r="AA15" i="4" s="1"/>
  <c r="AJ459" i="10"/>
  <c r="AA14" i="4" s="1"/>
  <c r="AJ248" i="15"/>
  <c r="X17" i="4" s="1"/>
  <c r="AJ1002" i="14"/>
  <c r="AJ400" i="10"/>
  <c r="X14" i="4" s="1"/>
  <c r="AK80" i="4"/>
  <c r="AK81" i="4"/>
  <c r="AK79" i="4"/>
  <c r="AK78" i="4"/>
  <c r="AJ214" i="15"/>
  <c r="U17" i="4" s="1"/>
  <c r="AJ859" i="14"/>
  <c r="AJ460" i="11"/>
  <c r="AJ343" i="10"/>
  <c r="AJ384" i="11"/>
  <c r="AJ287" i="10"/>
  <c r="R14" i="4" s="1"/>
  <c r="AJ231" i="10"/>
  <c r="O14" i="4" s="1"/>
  <c r="L16" i="4"/>
  <c r="L15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J112" i="15" l="1"/>
  <c r="L17" i="4" s="1"/>
  <c r="AJ434" i="14"/>
  <c r="AJ232" i="11"/>
  <c r="AJ175" i="10"/>
  <c r="L14" i="4" s="1"/>
  <c r="AD154" i="8"/>
  <c r="F156" i="4" s="1"/>
  <c r="AD153" i="8"/>
  <c r="F155" i="4" s="1"/>
  <c r="AD232" i="8"/>
  <c r="G156" i="4" s="1"/>
  <c r="AD231" i="8"/>
  <c r="G155" i="4" s="1"/>
  <c r="AD310" i="8"/>
  <c r="H156" i="4" s="1"/>
  <c r="AD309" i="8"/>
  <c r="H155" i="4" s="1"/>
  <c r="AD388" i="8"/>
  <c r="I156" i="4" s="1"/>
  <c r="AD387" i="8"/>
  <c r="I155" i="4" s="1"/>
  <c r="AD466" i="8"/>
  <c r="J156" i="4" s="1"/>
  <c r="AD465" i="8"/>
  <c r="J155" i="4" s="1"/>
  <c r="AD544" i="8"/>
  <c r="K156" i="4" s="1"/>
  <c r="AD543" i="8"/>
  <c r="K155" i="4" s="1"/>
  <c r="AD622" i="8"/>
  <c r="L156" i="4" s="1"/>
  <c r="AD621" i="8"/>
  <c r="L155" i="4" s="1"/>
  <c r="AD700" i="8"/>
  <c r="M156" i="4" s="1"/>
  <c r="AD699" i="8"/>
  <c r="M155" i="4" s="1"/>
  <c r="AD778" i="8"/>
  <c r="N156" i="4" s="1"/>
  <c r="AD777" i="8"/>
  <c r="N155" i="4" s="1"/>
  <c r="AD856" i="8"/>
  <c r="O156" i="4" s="1"/>
  <c r="AD855" i="8"/>
  <c r="O155" i="4" s="1"/>
  <c r="AD935" i="8"/>
  <c r="P157" i="4" s="1"/>
  <c r="AD934" i="8"/>
  <c r="P156" i="4" s="1"/>
  <c r="AD933" i="8"/>
  <c r="P155" i="4" s="1"/>
  <c r="AD1012" i="8"/>
  <c r="Q156" i="4" s="1"/>
  <c r="AD1011" i="8"/>
  <c r="Q155" i="4" s="1"/>
  <c r="AD1090" i="8"/>
  <c r="R156" i="4" s="1"/>
  <c r="AD1089" i="8"/>
  <c r="R155" i="4" s="1"/>
  <c r="AD1168" i="8"/>
  <c r="S156" i="4" s="1"/>
  <c r="AD1167" i="8"/>
  <c r="S155" i="4" s="1"/>
  <c r="AD1246" i="8"/>
  <c r="T156" i="4" s="1"/>
  <c r="AD1245" i="8"/>
  <c r="T155" i="4" s="1"/>
  <c r="AD1324" i="8"/>
  <c r="U156" i="4" s="1"/>
  <c r="AD1323" i="8"/>
  <c r="U155" i="4" s="1"/>
  <c r="AD1402" i="8"/>
  <c r="V156" i="4" s="1"/>
  <c r="AD1401" i="8"/>
  <c r="V155" i="4" s="1"/>
  <c r="AD1480" i="8"/>
  <c r="W156" i="4" s="1"/>
  <c r="AD1479" i="8"/>
  <c r="W155" i="4" s="1"/>
  <c r="AD1557" i="8"/>
  <c r="X155" i="4" s="1"/>
  <c r="AD1558" i="8"/>
  <c r="X156" i="4" s="1"/>
  <c r="AD1635" i="8"/>
  <c r="Y155" i="4" s="1"/>
  <c r="AD1636" i="8"/>
  <c r="Y156" i="4" s="1"/>
  <c r="AD1713" i="8"/>
  <c r="Z155" i="4" s="1"/>
  <c r="AD1714" i="8"/>
  <c r="Z156" i="4" s="1"/>
  <c r="AA155" i="4"/>
  <c r="AA156" i="4"/>
  <c r="AD1869" i="8"/>
  <c r="AB155" i="4" s="1"/>
  <c r="AD1870" i="8"/>
  <c r="AB156" i="4" s="1"/>
  <c r="AD1947" i="8"/>
  <c r="AC155" i="4" s="1"/>
  <c r="AD1948" i="8"/>
  <c r="AC156" i="4" s="1"/>
  <c r="AD2026" i="8"/>
  <c r="AD156" i="4" s="1"/>
  <c r="AD2025" i="8"/>
  <c r="AD155" i="4" s="1"/>
  <c r="AD2104" i="8"/>
  <c r="AE156" i="4" s="1"/>
  <c r="AD2103" i="8"/>
  <c r="AE155" i="4" s="1"/>
  <c r="AD2182" i="8"/>
  <c r="AF156" i="4" s="1"/>
  <c r="AD2181" i="8"/>
  <c r="AF155" i="4" s="1"/>
  <c r="AD2259" i="8"/>
  <c r="AG155" i="4" s="1"/>
  <c r="AD2260" i="8"/>
  <c r="AG156" i="4" s="1"/>
  <c r="AD2338" i="8"/>
  <c r="AH156" i="4" s="1"/>
  <c r="AD2337" i="8"/>
  <c r="AH155" i="4" s="1"/>
  <c r="AD2416" i="8"/>
  <c r="AI156" i="4" s="1"/>
  <c r="AD2415" i="8"/>
  <c r="AI155" i="4" s="1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I16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3" i="4" s="1"/>
  <c r="AD4464" i="12"/>
  <c r="AI302" i="4" s="1"/>
  <c r="AD4463" i="12"/>
  <c r="AI301" i="4" s="1"/>
  <c r="AD4462" i="12"/>
  <c r="AI300" i="4" s="1"/>
  <c r="AD4461" i="12"/>
  <c r="AI299" i="4" s="1"/>
  <c r="AD4460" i="12"/>
  <c r="AI298" i="4" s="1"/>
  <c r="AD4459" i="12"/>
  <c r="AI297" i="4" s="1"/>
  <c r="AD4458" i="12"/>
  <c r="AI296" i="4" s="1"/>
  <c r="AD4457" i="12"/>
  <c r="AI295" i="4" s="1"/>
  <c r="AD4456" i="12"/>
  <c r="AI294" i="4" s="1"/>
  <c r="AD4455" i="12"/>
  <c r="AI293" i="4" s="1"/>
  <c r="AD4454" i="12"/>
  <c r="AI292" i="4" s="1"/>
  <c r="AD4453" i="12"/>
  <c r="AI291" i="4" s="1"/>
  <c r="AD4452" i="12"/>
  <c r="AI290" i="4" s="1"/>
  <c r="AD4451" i="12"/>
  <c r="AI289" i="4" s="1"/>
  <c r="AD4450" i="12"/>
  <c r="AI288" i="4" s="1"/>
  <c r="AD4449" i="12"/>
  <c r="AI287" i="4" s="1"/>
  <c r="AD4448" i="12"/>
  <c r="AI286" i="4" s="1"/>
  <c r="AD4447" i="12"/>
  <c r="AI285" i="4" s="1"/>
  <c r="AD4446" i="12"/>
  <c r="AI284" i="4" s="1"/>
  <c r="AD4445" i="12"/>
  <c r="AI283" i="4" s="1"/>
  <c r="AD4444" i="12"/>
  <c r="AI282" i="4" s="1"/>
  <c r="AD4443" i="12"/>
  <c r="AI281" i="4" s="1"/>
  <c r="AD4442" i="12"/>
  <c r="AI280" i="4" s="1"/>
  <c r="AD4441" i="12"/>
  <c r="AI279" i="4" s="1"/>
  <c r="AD4440" i="12"/>
  <c r="AI278" i="4" s="1"/>
  <c r="AD4439" i="12"/>
  <c r="AI277" i="4" s="1"/>
  <c r="AD4438" i="12"/>
  <c r="AI276" i="4" s="1"/>
  <c r="AD4437" i="12"/>
  <c r="AI275" i="4" s="1"/>
  <c r="AD4436" i="12"/>
  <c r="AI274" i="4" s="1"/>
  <c r="AD4435" i="12"/>
  <c r="AI273" i="4" s="1"/>
  <c r="AD4434" i="12"/>
  <c r="AI272" i="4" s="1"/>
  <c r="AD4433" i="12"/>
  <c r="AI271" i="4" s="1"/>
  <c r="AD4432" i="12"/>
  <c r="AI270" i="4" s="1"/>
  <c r="AD4431" i="12"/>
  <c r="AI269" i="4" s="1"/>
  <c r="AD4430" i="12"/>
  <c r="AI268" i="4" s="1"/>
  <c r="AD4429" i="12"/>
  <c r="AI267" i="4" s="1"/>
  <c r="AD4428" i="12"/>
  <c r="AI266" i="4" s="1"/>
  <c r="AD4427" i="12"/>
  <c r="AI265" i="4" s="1"/>
  <c r="AD4426" i="12"/>
  <c r="AI264" i="4" s="1"/>
  <c r="AD4425" i="12"/>
  <c r="AI263" i="4" s="1"/>
  <c r="AD4424" i="12"/>
  <c r="AI262" i="4" s="1"/>
  <c r="AD4423" i="12"/>
  <c r="AI261" i="4" s="1"/>
  <c r="AD4422" i="12"/>
  <c r="AI260" i="4" s="1"/>
  <c r="AD4421" i="12"/>
  <c r="AI259" i="4" s="1"/>
  <c r="AD4420" i="12"/>
  <c r="AI258" i="4" s="1"/>
  <c r="AD4419" i="12"/>
  <c r="AI257" i="4" s="1"/>
  <c r="AD4418" i="12"/>
  <c r="AI256" i="4" s="1"/>
  <c r="AD4417" i="12"/>
  <c r="AI255" i="4" s="1"/>
  <c r="AD4416" i="12"/>
  <c r="AI254" i="4" s="1"/>
  <c r="AD4415" i="12"/>
  <c r="AI253" i="4" s="1"/>
  <c r="AD4414" i="12"/>
  <c r="AI252" i="4" s="1"/>
  <c r="AD4413" i="12"/>
  <c r="AI251" i="4" s="1"/>
  <c r="AD4412" i="12"/>
  <c r="AI250" i="4" s="1"/>
  <c r="AD4411" i="12"/>
  <c r="AI249" i="4" s="1"/>
  <c r="AD4410" i="12"/>
  <c r="AI248" i="4" s="1"/>
  <c r="AD4409" i="12"/>
  <c r="AI247" i="4" s="1"/>
  <c r="AD4408" i="12"/>
  <c r="AI246" i="4" s="1"/>
  <c r="AD4407" i="12"/>
  <c r="AI245" i="4" s="1"/>
  <c r="AD4406" i="12"/>
  <c r="AI244" i="4" s="1"/>
  <c r="AD4405" i="12"/>
  <c r="AI243" i="4" s="1"/>
  <c r="AD4404" i="12"/>
  <c r="AI242" i="4" s="1"/>
  <c r="AD4403" i="12"/>
  <c r="AI241" i="4" s="1"/>
  <c r="AD4402" i="12"/>
  <c r="AI240" i="4" s="1"/>
  <c r="AD4401" i="12"/>
  <c r="AI239" i="4" s="1"/>
  <c r="AD4398" i="12"/>
  <c r="AI236" i="4" s="1"/>
  <c r="AD4397" i="12"/>
  <c r="AI235" i="4" s="1"/>
  <c r="AD4396" i="12"/>
  <c r="AI234" i="4" s="1"/>
  <c r="AD4395" i="12"/>
  <c r="AI233" i="4" s="1"/>
  <c r="AD4394" i="12"/>
  <c r="AI232" i="4" s="1"/>
  <c r="AD4393" i="12"/>
  <c r="AI231" i="4" s="1"/>
  <c r="AD4392" i="12"/>
  <c r="AI230" i="4" s="1"/>
  <c r="AD4391" i="12"/>
  <c r="AI229" i="4" s="1"/>
  <c r="AD4390" i="12"/>
  <c r="AI228" i="4" s="1"/>
  <c r="AD4389" i="12"/>
  <c r="AI227" i="4" s="1"/>
  <c r="AD4388" i="12"/>
  <c r="AI226" i="4" s="1"/>
  <c r="AD4387" i="12"/>
  <c r="AI225" i="4" s="1"/>
  <c r="AD4386" i="12"/>
  <c r="AI224" i="4" s="1"/>
  <c r="AD4385" i="12"/>
  <c r="AI223" i="4" s="1"/>
  <c r="AD4384" i="12"/>
  <c r="AI222" i="4" s="1"/>
  <c r="AD4383" i="12"/>
  <c r="AI221" i="4" s="1"/>
  <c r="AD4382" i="12"/>
  <c r="AI220" i="4" s="1"/>
  <c r="AD4381" i="12"/>
  <c r="AI219" i="4" s="1"/>
  <c r="AD4380" i="12"/>
  <c r="AI218" i="4" s="1"/>
  <c r="AD4379" i="12"/>
  <c r="AI217" i="4" s="1"/>
  <c r="AD4378" i="12"/>
  <c r="AI216" i="4" s="1"/>
  <c r="AD4377" i="12"/>
  <c r="AI215" i="4" s="1"/>
  <c r="AD4376" i="12"/>
  <c r="AI214" i="4" s="1"/>
  <c r="AD4375" i="12"/>
  <c r="AI213" i="4" s="1"/>
  <c r="AD4374" i="12"/>
  <c r="AI212" i="4" s="1"/>
  <c r="AD4373" i="12"/>
  <c r="AI211" i="4" s="1"/>
  <c r="AD4372" i="12"/>
  <c r="AI210" i="4" s="1"/>
  <c r="AD4371" i="12"/>
  <c r="AI209" i="4" s="1"/>
  <c r="AD4370" i="12"/>
  <c r="AI208" i="4" s="1"/>
  <c r="AD4369" i="12"/>
  <c r="AI207" i="4" s="1"/>
  <c r="AD4368" i="12"/>
  <c r="AI206" i="4" s="1"/>
  <c r="AD4367" i="12"/>
  <c r="AI205" i="4" s="1"/>
  <c r="AD4366" i="12"/>
  <c r="AI204" i="4" s="1"/>
  <c r="AD4365" i="12"/>
  <c r="AI203" i="4" s="1"/>
  <c r="AD4364" i="12"/>
  <c r="AI202" i="4" s="1"/>
  <c r="AD4363" i="12"/>
  <c r="AI201" i="4" s="1"/>
  <c r="AD4362" i="12"/>
  <c r="AI200" i="4" s="1"/>
  <c r="AD4361" i="12"/>
  <c r="AI199" i="4" s="1"/>
  <c r="AD4360" i="12"/>
  <c r="AI198" i="4" s="1"/>
  <c r="AD4359" i="12"/>
  <c r="AI197" i="4" s="1"/>
  <c r="AD4358" i="12"/>
  <c r="AI196" i="4" s="1"/>
  <c r="AD4357" i="12"/>
  <c r="AI195" i="4" s="1"/>
  <c r="AD4356" i="12"/>
  <c r="AI194" i="4" s="1"/>
  <c r="AD4355" i="12"/>
  <c r="AI193" i="4" s="1"/>
  <c r="AD4354" i="12"/>
  <c r="AI192" i="4" s="1"/>
  <c r="AD4353" i="12"/>
  <c r="AI191" i="4" s="1"/>
  <c r="AD4352" i="12"/>
  <c r="AI190" i="4" s="1"/>
  <c r="AD4351" i="12"/>
  <c r="AI189" i="4" s="1"/>
  <c r="AD4350" i="12"/>
  <c r="AI188" i="4" s="1"/>
  <c r="AD4349" i="12"/>
  <c r="AI187" i="4" s="1"/>
  <c r="AD4348" i="12"/>
  <c r="AI186" i="4" s="1"/>
  <c r="AD4347" i="12"/>
  <c r="AI185" i="4" s="1"/>
  <c r="AD4346" i="12"/>
  <c r="AI184" i="4" s="1"/>
  <c r="AD4345" i="12"/>
  <c r="AI183" i="4" s="1"/>
  <c r="AD4344" i="12"/>
  <c r="AI182" i="4" s="1"/>
  <c r="AD4343" i="12"/>
  <c r="AI181" i="4" s="1"/>
  <c r="AD4342" i="12"/>
  <c r="AI180" i="4" s="1"/>
  <c r="AD4341" i="12"/>
  <c r="AI179" i="4" s="1"/>
  <c r="AD4340" i="12"/>
  <c r="AI178" i="4" s="1"/>
  <c r="AD4339" i="12"/>
  <c r="AI177" i="4" s="1"/>
  <c r="AD4338" i="12"/>
  <c r="AI176" i="4" s="1"/>
  <c r="AD4337" i="12"/>
  <c r="AI175" i="4" s="1"/>
  <c r="AD4336" i="12"/>
  <c r="AI174" i="4" s="1"/>
  <c r="AD4335" i="12"/>
  <c r="AI173" i="4" s="1"/>
  <c r="AD4334" i="12"/>
  <c r="AI172" i="4" s="1"/>
  <c r="AD4333" i="12"/>
  <c r="AI171" i="4" s="1"/>
  <c r="AD4332" i="12"/>
  <c r="AI170" i="4" s="1"/>
  <c r="AD4331" i="12"/>
  <c r="AI169" i="4" s="1"/>
  <c r="AD4330" i="12"/>
  <c r="AI168" i="4" s="1"/>
  <c r="AD4329" i="12"/>
  <c r="AI167" i="4" s="1"/>
  <c r="AD4328" i="12"/>
  <c r="AD4321" i="12"/>
  <c r="AH303" i="4" s="1"/>
  <c r="AD4320" i="12"/>
  <c r="AH302" i="4" s="1"/>
  <c r="AD4319" i="12"/>
  <c r="AH301" i="4" s="1"/>
  <c r="AD4318" i="12"/>
  <c r="AH300" i="4" s="1"/>
  <c r="AD4317" i="12"/>
  <c r="AH299" i="4" s="1"/>
  <c r="AD4316" i="12"/>
  <c r="AH298" i="4" s="1"/>
  <c r="AD4315" i="12"/>
  <c r="AH297" i="4" s="1"/>
  <c r="AD4314" i="12"/>
  <c r="AH296" i="4" s="1"/>
  <c r="AD4313" i="12"/>
  <c r="AH295" i="4" s="1"/>
  <c r="AD4312" i="12"/>
  <c r="AH294" i="4" s="1"/>
  <c r="AD4311" i="12"/>
  <c r="AH293" i="4" s="1"/>
  <c r="AD4310" i="12"/>
  <c r="AH292" i="4" s="1"/>
  <c r="AD4309" i="12"/>
  <c r="AH291" i="4" s="1"/>
  <c r="AD4308" i="12"/>
  <c r="AH290" i="4" s="1"/>
  <c r="AD4307" i="12"/>
  <c r="AH289" i="4" s="1"/>
  <c r="AD4306" i="12"/>
  <c r="AH288" i="4" s="1"/>
  <c r="AD4305" i="12"/>
  <c r="AH287" i="4" s="1"/>
  <c r="AD4304" i="12"/>
  <c r="AH286" i="4" s="1"/>
  <c r="AD4303" i="12"/>
  <c r="AH285" i="4" s="1"/>
  <c r="AD4302" i="12"/>
  <c r="AH284" i="4" s="1"/>
  <c r="AD4301" i="12"/>
  <c r="AH283" i="4" s="1"/>
  <c r="AD4300" i="12"/>
  <c r="AH282" i="4" s="1"/>
  <c r="AD4299" i="12"/>
  <c r="AH281" i="4" s="1"/>
  <c r="AD4298" i="12"/>
  <c r="AH280" i="4" s="1"/>
  <c r="AD4297" i="12"/>
  <c r="AH279" i="4" s="1"/>
  <c r="AD4296" i="12"/>
  <c r="AH278" i="4" s="1"/>
  <c r="AD4295" i="12"/>
  <c r="AH277" i="4" s="1"/>
  <c r="AD4294" i="12"/>
  <c r="AH276" i="4" s="1"/>
  <c r="AD4293" i="12"/>
  <c r="AH275" i="4" s="1"/>
  <c r="AD4292" i="12"/>
  <c r="AH274" i="4" s="1"/>
  <c r="AD4291" i="12"/>
  <c r="AH273" i="4" s="1"/>
  <c r="AD4290" i="12"/>
  <c r="AH272" i="4" s="1"/>
  <c r="AD4289" i="12"/>
  <c r="AH271" i="4" s="1"/>
  <c r="AD4288" i="12"/>
  <c r="AH270" i="4" s="1"/>
  <c r="AD4287" i="12"/>
  <c r="AH269" i="4" s="1"/>
  <c r="AD4286" i="12"/>
  <c r="AH268" i="4" s="1"/>
  <c r="AD4285" i="12"/>
  <c r="AH267" i="4" s="1"/>
  <c r="AD4284" i="12"/>
  <c r="AH266" i="4" s="1"/>
  <c r="AD4283" i="12"/>
  <c r="AH265" i="4" s="1"/>
  <c r="AD4282" i="12"/>
  <c r="AH264" i="4" s="1"/>
  <c r="AD4281" i="12"/>
  <c r="AH263" i="4" s="1"/>
  <c r="AD4280" i="12"/>
  <c r="AH262" i="4" s="1"/>
  <c r="AD4279" i="12"/>
  <c r="AH261" i="4" s="1"/>
  <c r="AD4278" i="12"/>
  <c r="AH260" i="4" s="1"/>
  <c r="AD4277" i="12"/>
  <c r="AH259" i="4" s="1"/>
  <c r="AD4276" i="12"/>
  <c r="AH258" i="4" s="1"/>
  <c r="AD4275" i="12"/>
  <c r="AH257" i="4" s="1"/>
  <c r="AD4274" i="12"/>
  <c r="AH256" i="4" s="1"/>
  <c r="AD4273" i="12"/>
  <c r="AH255" i="4" s="1"/>
  <c r="AD4272" i="12"/>
  <c r="AH254" i="4" s="1"/>
  <c r="AD4271" i="12"/>
  <c r="AH253" i="4" s="1"/>
  <c r="AD4270" i="12"/>
  <c r="AH252" i="4" s="1"/>
  <c r="AD4269" i="12"/>
  <c r="AH251" i="4" s="1"/>
  <c r="AD4268" i="12"/>
  <c r="AH250" i="4" s="1"/>
  <c r="AD4267" i="12"/>
  <c r="AH249" i="4" s="1"/>
  <c r="AD4266" i="12"/>
  <c r="AH248" i="4" s="1"/>
  <c r="AD4265" i="12"/>
  <c r="AH247" i="4" s="1"/>
  <c r="AD4264" i="12"/>
  <c r="AH246" i="4" s="1"/>
  <c r="AD4263" i="12"/>
  <c r="AH245" i="4" s="1"/>
  <c r="AD4262" i="12"/>
  <c r="AH244" i="4" s="1"/>
  <c r="AD4261" i="12"/>
  <c r="AH243" i="4" s="1"/>
  <c r="AD4260" i="12"/>
  <c r="AH242" i="4" s="1"/>
  <c r="AD4259" i="12"/>
  <c r="AH241" i="4" s="1"/>
  <c r="AD4258" i="12"/>
  <c r="AH240" i="4" s="1"/>
  <c r="AD4257" i="12"/>
  <c r="AH239" i="4" s="1"/>
  <c r="AD4254" i="12"/>
  <c r="AH236" i="4" s="1"/>
  <c r="AD4253" i="12"/>
  <c r="AH235" i="4" s="1"/>
  <c r="AD4252" i="12"/>
  <c r="AH234" i="4" s="1"/>
  <c r="AD4251" i="12"/>
  <c r="AH233" i="4" s="1"/>
  <c r="AD4250" i="12"/>
  <c r="AH232" i="4" s="1"/>
  <c r="AD4249" i="12"/>
  <c r="AH231" i="4" s="1"/>
  <c r="AD4248" i="12"/>
  <c r="AH230" i="4" s="1"/>
  <c r="AD4247" i="12"/>
  <c r="AH229" i="4" s="1"/>
  <c r="AD4246" i="12"/>
  <c r="AH228" i="4" s="1"/>
  <c r="AD4245" i="12"/>
  <c r="AH227" i="4" s="1"/>
  <c r="AD4244" i="12"/>
  <c r="AH226" i="4" s="1"/>
  <c r="AD4243" i="12"/>
  <c r="AH225" i="4" s="1"/>
  <c r="AD4242" i="12"/>
  <c r="AH224" i="4" s="1"/>
  <c r="AD4241" i="12"/>
  <c r="AH223" i="4" s="1"/>
  <c r="AD4240" i="12"/>
  <c r="AH222" i="4" s="1"/>
  <c r="AD4239" i="12"/>
  <c r="AH221" i="4" s="1"/>
  <c r="AD4238" i="12"/>
  <c r="AH220" i="4" s="1"/>
  <c r="AD4237" i="12"/>
  <c r="AH219" i="4" s="1"/>
  <c r="AD4236" i="12"/>
  <c r="AH218" i="4" s="1"/>
  <c r="AD4235" i="12"/>
  <c r="AH217" i="4" s="1"/>
  <c r="AD4234" i="12"/>
  <c r="AH216" i="4" s="1"/>
  <c r="AD4233" i="12"/>
  <c r="AH215" i="4" s="1"/>
  <c r="AD4232" i="12"/>
  <c r="AH214" i="4" s="1"/>
  <c r="AD4231" i="12"/>
  <c r="AH213" i="4" s="1"/>
  <c r="AD4230" i="12"/>
  <c r="AH212" i="4" s="1"/>
  <c r="AD4229" i="12"/>
  <c r="AH211" i="4" s="1"/>
  <c r="AD4228" i="12"/>
  <c r="AH210" i="4" s="1"/>
  <c r="AD4227" i="12"/>
  <c r="AH209" i="4" s="1"/>
  <c r="AD4226" i="12"/>
  <c r="AH208" i="4" s="1"/>
  <c r="AD4225" i="12"/>
  <c r="AH207" i="4" s="1"/>
  <c r="AD4224" i="12"/>
  <c r="AH206" i="4" s="1"/>
  <c r="AD4223" i="12"/>
  <c r="AH205" i="4" s="1"/>
  <c r="AD4222" i="12"/>
  <c r="AH204" i="4" s="1"/>
  <c r="AD4221" i="12"/>
  <c r="AH203" i="4" s="1"/>
  <c r="AD4220" i="12"/>
  <c r="AH202" i="4" s="1"/>
  <c r="AD4219" i="12"/>
  <c r="AH201" i="4" s="1"/>
  <c r="AD4218" i="12"/>
  <c r="AH200" i="4" s="1"/>
  <c r="AD4217" i="12"/>
  <c r="AH199" i="4" s="1"/>
  <c r="AD4216" i="12"/>
  <c r="AH198" i="4" s="1"/>
  <c r="AD4215" i="12"/>
  <c r="AH197" i="4" s="1"/>
  <c r="AD4214" i="12"/>
  <c r="AH196" i="4" s="1"/>
  <c r="AD4213" i="12"/>
  <c r="AH195" i="4" s="1"/>
  <c r="AD4212" i="12"/>
  <c r="AH194" i="4" s="1"/>
  <c r="AD4211" i="12"/>
  <c r="AH193" i="4" s="1"/>
  <c r="AD4210" i="12"/>
  <c r="AH192" i="4" s="1"/>
  <c r="AD4209" i="12"/>
  <c r="AH191" i="4" s="1"/>
  <c r="AD4208" i="12"/>
  <c r="AH190" i="4" s="1"/>
  <c r="AD4207" i="12"/>
  <c r="AH189" i="4" s="1"/>
  <c r="AD4206" i="12"/>
  <c r="AH188" i="4" s="1"/>
  <c r="AD4205" i="12"/>
  <c r="AH187" i="4" s="1"/>
  <c r="AD4204" i="12"/>
  <c r="AH186" i="4" s="1"/>
  <c r="AD4203" i="12"/>
  <c r="AH185" i="4" s="1"/>
  <c r="AD4202" i="12"/>
  <c r="AH184" i="4" s="1"/>
  <c r="AD4201" i="12"/>
  <c r="AH183" i="4" s="1"/>
  <c r="AD4200" i="12"/>
  <c r="AH182" i="4" s="1"/>
  <c r="AD4199" i="12"/>
  <c r="AH181" i="4" s="1"/>
  <c r="AD4198" i="12"/>
  <c r="AH180" i="4" s="1"/>
  <c r="AD4197" i="12"/>
  <c r="AH179" i="4" s="1"/>
  <c r="AD4196" i="12"/>
  <c r="AH178" i="4" s="1"/>
  <c r="AD4195" i="12"/>
  <c r="AH177" i="4" s="1"/>
  <c r="AD4194" i="12"/>
  <c r="AH176" i="4" s="1"/>
  <c r="AD4193" i="12"/>
  <c r="AH175" i="4" s="1"/>
  <c r="AD4192" i="12"/>
  <c r="AH174" i="4" s="1"/>
  <c r="AD4191" i="12"/>
  <c r="AH173" i="4" s="1"/>
  <c r="AD4190" i="12"/>
  <c r="AH172" i="4" s="1"/>
  <c r="AD4189" i="12"/>
  <c r="AH171" i="4" s="1"/>
  <c r="AD4188" i="12"/>
  <c r="AH170" i="4" s="1"/>
  <c r="AD4187" i="12"/>
  <c r="AH169" i="4" s="1"/>
  <c r="AD4186" i="12"/>
  <c r="AH168" i="4" s="1"/>
  <c r="AD4185" i="12"/>
  <c r="AH167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3" i="4" s="1"/>
  <c r="AD4176" i="12"/>
  <c r="AG302" i="4" s="1"/>
  <c r="AD4175" i="12"/>
  <c r="AG301" i="4" s="1"/>
  <c r="AD4174" i="12"/>
  <c r="AG300" i="4" s="1"/>
  <c r="AD4173" i="12"/>
  <c r="AG299" i="4" s="1"/>
  <c r="AD4172" i="12"/>
  <c r="AG298" i="4" s="1"/>
  <c r="AD4171" i="12"/>
  <c r="AG297" i="4" s="1"/>
  <c r="AD4170" i="12"/>
  <c r="AG296" i="4" s="1"/>
  <c r="AD4169" i="12"/>
  <c r="AG295" i="4" s="1"/>
  <c r="AD4168" i="12"/>
  <c r="AG294" i="4" s="1"/>
  <c r="AD4167" i="12"/>
  <c r="AG293" i="4" s="1"/>
  <c r="AD4166" i="12"/>
  <c r="AG292" i="4" s="1"/>
  <c r="AD4165" i="12"/>
  <c r="AG291" i="4" s="1"/>
  <c r="AD4164" i="12"/>
  <c r="AG290" i="4" s="1"/>
  <c r="AD4163" i="12"/>
  <c r="AG289" i="4" s="1"/>
  <c r="AD4162" i="12"/>
  <c r="AG288" i="4" s="1"/>
  <c r="AD4161" i="12"/>
  <c r="AG287" i="4" s="1"/>
  <c r="AD4160" i="12"/>
  <c r="AG286" i="4" s="1"/>
  <c r="AD4159" i="12"/>
  <c r="AG285" i="4" s="1"/>
  <c r="AD4158" i="12"/>
  <c r="AG284" i="4" s="1"/>
  <c r="AD4157" i="12"/>
  <c r="AG283" i="4" s="1"/>
  <c r="AD4156" i="12"/>
  <c r="AG282" i="4" s="1"/>
  <c r="AD4155" i="12"/>
  <c r="AG281" i="4" s="1"/>
  <c r="AD4154" i="12"/>
  <c r="AG280" i="4" s="1"/>
  <c r="AD4153" i="12"/>
  <c r="AG279" i="4" s="1"/>
  <c r="AD4152" i="12"/>
  <c r="AG278" i="4" s="1"/>
  <c r="AD4151" i="12"/>
  <c r="AG277" i="4" s="1"/>
  <c r="AD4150" i="12"/>
  <c r="AG276" i="4" s="1"/>
  <c r="AD4149" i="12"/>
  <c r="AG275" i="4" s="1"/>
  <c r="AD4148" i="12"/>
  <c r="AG274" i="4" s="1"/>
  <c r="AD4147" i="12"/>
  <c r="AG273" i="4" s="1"/>
  <c r="AD4146" i="12"/>
  <c r="AG272" i="4" s="1"/>
  <c r="AD4145" i="12"/>
  <c r="AG271" i="4" s="1"/>
  <c r="AD4144" i="12"/>
  <c r="AG270" i="4" s="1"/>
  <c r="AD4143" i="12"/>
  <c r="AG269" i="4" s="1"/>
  <c r="AD4142" i="12"/>
  <c r="AG268" i="4" s="1"/>
  <c r="AD4141" i="12"/>
  <c r="AG267" i="4" s="1"/>
  <c r="AD4140" i="12"/>
  <c r="AG266" i="4" s="1"/>
  <c r="AD4139" i="12"/>
  <c r="AG265" i="4" s="1"/>
  <c r="AD4138" i="12"/>
  <c r="AG264" i="4" s="1"/>
  <c r="AD4137" i="12"/>
  <c r="AG263" i="4" s="1"/>
  <c r="AD4136" i="12"/>
  <c r="AG262" i="4" s="1"/>
  <c r="AD4135" i="12"/>
  <c r="AG261" i="4" s="1"/>
  <c r="AD4134" i="12"/>
  <c r="AG260" i="4" s="1"/>
  <c r="AD4133" i="12"/>
  <c r="AG259" i="4" s="1"/>
  <c r="AD4132" i="12"/>
  <c r="AG258" i="4" s="1"/>
  <c r="AD4131" i="12"/>
  <c r="AG257" i="4" s="1"/>
  <c r="AD4130" i="12"/>
  <c r="AG256" i="4" s="1"/>
  <c r="AD4129" i="12"/>
  <c r="AG255" i="4" s="1"/>
  <c r="AD4128" i="12"/>
  <c r="AG254" i="4" s="1"/>
  <c r="AD4127" i="12"/>
  <c r="AG253" i="4" s="1"/>
  <c r="AD4126" i="12"/>
  <c r="AG252" i="4" s="1"/>
  <c r="AD4125" i="12"/>
  <c r="AG251" i="4" s="1"/>
  <c r="AD4124" i="12"/>
  <c r="AG250" i="4" s="1"/>
  <c r="AD4123" i="12"/>
  <c r="AG249" i="4" s="1"/>
  <c r="AD4122" i="12"/>
  <c r="AG248" i="4" s="1"/>
  <c r="AD4121" i="12"/>
  <c r="AG247" i="4" s="1"/>
  <c r="AD4120" i="12"/>
  <c r="AG246" i="4" s="1"/>
  <c r="AD4119" i="12"/>
  <c r="AG245" i="4" s="1"/>
  <c r="AD4118" i="12"/>
  <c r="AG244" i="4" s="1"/>
  <c r="AD4117" i="12"/>
  <c r="AG243" i="4" s="1"/>
  <c r="AD4116" i="12"/>
  <c r="AG242" i="4" s="1"/>
  <c r="AD4115" i="12"/>
  <c r="AG241" i="4" s="1"/>
  <c r="AD4114" i="12"/>
  <c r="AG240" i="4" s="1"/>
  <c r="AD4113" i="12"/>
  <c r="AG239" i="4" s="1"/>
  <c r="AD4110" i="12"/>
  <c r="AG236" i="4" s="1"/>
  <c r="AD4109" i="12"/>
  <c r="AG235" i="4" s="1"/>
  <c r="AD4108" i="12"/>
  <c r="AG234" i="4" s="1"/>
  <c r="AD4107" i="12"/>
  <c r="AG233" i="4" s="1"/>
  <c r="AD4106" i="12"/>
  <c r="AG232" i="4" s="1"/>
  <c r="AD4105" i="12"/>
  <c r="AG231" i="4" s="1"/>
  <c r="AD4104" i="12"/>
  <c r="AG230" i="4" s="1"/>
  <c r="AD4103" i="12"/>
  <c r="AG229" i="4" s="1"/>
  <c r="AD4102" i="12"/>
  <c r="AG228" i="4" s="1"/>
  <c r="AD4101" i="12"/>
  <c r="AG227" i="4" s="1"/>
  <c r="AD4100" i="12"/>
  <c r="AG226" i="4" s="1"/>
  <c r="AD4099" i="12"/>
  <c r="AG225" i="4" s="1"/>
  <c r="AD4098" i="12"/>
  <c r="AG224" i="4" s="1"/>
  <c r="AD4097" i="12"/>
  <c r="AG223" i="4" s="1"/>
  <c r="AD4096" i="12"/>
  <c r="AG222" i="4" s="1"/>
  <c r="AD4095" i="12"/>
  <c r="AG221" i="4" s="1"/>
  <c r="AD4094" i="12"/>
  <c r="AG220" i="4" s="1"/>
  <c r="AD4093" i="12"/>
  <c r="AG219" i="4" s="1"/>
  <c r="AD4092" i="12"/>
  <c r="AG218" i="4" s="1"/>
  <c r="AD4091" i="12"/>
  <c r="AG217" i="4" s="1"/>
  <c r="AD4090" i="12"/>
  <c r="AG216" i="4" s="1"/>
  <c r="AD4089" i="12"/>
  <c r="AG215" i="4" s="1"/>
  <c r="AD4088" i="12"/>
  <c r="AG214" i="4" s="1"/>
  <c r="AD4087" i="12"/>
  <c r="AG213" i="4" s="1"/>
  <c r="AD4086" i="12"/>
  <c r="AG212" i="4" s="1"/>
  <c r="AD4085" i="12"/>
  <c r="AG211" i="4" s="1"/>
  <c r="AD4084" i="12"/>
  <c r="AG210" i="4" s="1"/>
  <c r="AD4083" i="12"/>
  <c r="AG209" i="4" s="1"/>
  <c r="AD4082" i="12"/>
  <c r="AG208" i="4" s="1"/>
  <c r="AD4081" i="12"/>
  <c r="AG207" i="4" s="1"/>
  <c r="AD4080" i="12"/>
  <c r="AG206" i="4" s="1"/>
  <c r="AD4079" i="12"/>
  <c r="AG205" i="4" s="1"/>
  <c r="AD4078" i="12"/>
  <c r="AG204" i="4" s="1"/>
  <c r="AD4077" i="12"/>
  <c r="AG203" i="4" s="1"/>
  <c r="AD4076" i="12"/>
  <c r="AG202" i="4" s="1"/>
  <c r="AD4075" i="12"/>
  <c r="AG201" i="4" s="1"/>
  <c r="AD4074" i="12"/>
  <c r="AG200" i="4" s="1"/>
  <c r="AD4073" i="12"/>
  <c r="AG199" i="4" s="1"/>
  <c r="AD4072" i="12"/>
  <c r="AG198" i="4" s="1"/>
  <c r="AD4071" i="12"/>
  <c r="AG197" i="4" s="1"/>
  <c r="AD4070" i="12"/>
  <c r="AG196" i="4" s="1"/>
  <c r="AD4069" i="12"/>
  <c r="AG195" i="4" s="1"/>
  <c r="AD4068" i="12"/>
  <c r="AG194" i="4" s="1"/>
  <c r="AD4067" i="12"/>
  <c r="AG193" i="4" s="1"/>
  <c r="AD4066" i="12"/>
  <c r="AG192" i="4" s="1"/>
  <c r="AD4065" i="12"/>
  <c r="AG191" i="4" s="1"/>
  <c r="AD4064" i="12"/>
  <c r="AG190" i="4" s="1"/>
  <c r="AD4063" i="12"/>
  <c r="AG189" i="4" s="1"/>
  <c r="AD4062" i="12"/>
  <c r="AG188" i="4" s="1"/>
  <c r="AD4061" i="12"/>
  <c r="AG187" i="4" s="1"/>
  <c r="AD4060" i="12"/>
  <c r="AG186" i="4" s="1"/>
  <c r="AD4059" i="12"/>
  <c r="AG185" i="4" s="1"/>
  <c r="AD4058" i="12"/>
  <c r="AG184" i="4" s="1"/>
  <c r="AD4057" i="12"/>
  <c r="AG183" i="4" s="1"/>
  <c r="AD4056" i="12"/>
  <c r="AG182" i="4" s="1"/>
  <c r="AD4055" i="12"/>
  <c r="AG181" i="4" s="1"/>
  <c r="AD4054" i="12"/>
  <c r="AG180" i="4" s="1"/>
  <c r="AD4053" i="12"/>
  <c r="AG179" i="4" s="1"/>
  <c r="AD4052" i="12"/>
  <c r="AG178" i="4" s="1"/>
  <c r="AD4051" i="12"/>
  <c r="AG177" i="4" s="1"/>
  <c r="AD4050" i="12"/>
  <c r="AG176" i="4" s="1"/>
  <c r="AD4049" i="12"/>
  <c r="AG175" i="4" s="1"/>
  <c r="AD4048" i="12"/>
  <c r="AG174" i="4" s="1"/>
  <c r="AD4047" i="12"/>
  <c r="AG173" i="4" s="1"/>
  <c r="AD4046" i="12"/>
  <c r="AG172" i="4" s="1"/>
  <c r="AD4045" i="12"/>
  <c r="AG171" i="4" s="1"/>
  <c r="AD4044" i="12"/>
  <c r="AG170" i="4" s="1"/>
  <c r="AD4043" i="12"/>
  <c r="AG169" i="4" s="1"/>
  <c r="AD4042" i="12"/>
  <c r="AG168" i="4" s="1"/>
  <c r="AD4041" i="12"/>
  <c r="AG167" i="4" s="1"/>
  <c r="AD4040" i="12"/>
  <c r="AD2419" i="8"/>
  <c r="AD2417" i="8"/>
  <c r="AI157" i="4" s="1"/>
  <c r="AD2414" i="8"/>
  <c r="AI154" i="4" s="1"/>
  <c r="AD2413" i="8"/>
  <c r="AI153" i="4" s="1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B2342" i="8"/>
  <c r="AA2342" i="8"/>
  <c r="Z2342" i="8"/>
  <c r="Y2342" i="8"/>
  <c r="X2342" i="8"/>
  <c r="W2342" i="8"/>
  <c r="V2342" i="8"/>
  <c r="U2342" i="8"/>
  <c r="T2342" i="8"/>
  <c r="S2342" i="8"/>
  <c r="R2342" i="8"/>
  <c r="Q2342" i="8"/>
  <c r="P2342" i="8"/>
  <c r="O2342" i="8"/>
  <c r="N2342" i="8"/>
  <c r="M2342" i="8"/>
  <c r="L2342" i="8"/>
  <c r="K2342" i="8"/>
  <c r="J2342" i="8"/>
  <c r="I2342" i="8"/>
  <c r="H2342" i="8"/>
  <c r="G2342" i="8"/>
  <c r="F2342" i="8"/>
  <c r="E2342" i="8"/>
  <c r="AD2341" i="8"/>
  <c r="AD2339" i="8"/>
  <c r="AH157" i="4" s="1"/>
  <c r="AD2336" i="8"/>
  <c r="AH154" i="4" s="1"/>
  <c r="AD2335" i="8"/>
  <c r="AH153" i="4" s="1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B2264" i="8"/>
  <c r="AA2264" i="8"/>
  <c r="Z2264" i="8"/>
  <c r="Y2264" i="8"/>
  <c r="X2264" i="8"/>
  <c r="W2264" i="8"/>
  <c r="V2264" i="8"/>
  <c r="U2264" i="8"/>
  <c r="T2264" i="8"/>
  <c r="S2264" i="8"/>
  <c r="R2264" i="8"/>
  <c r="Q2264" i="8"/>
  <c r="P2264" i="8"/>
  <c r="O2264" i="8"/>
  <c r="N2264" i="8"/>
  <c r="M2264" i="8"/>
  <c r="L2264" i="8"/>
  <c r="K2264" i="8"/>
  <c r="J2264" i="8"/>
  <c r="I2264" i="8"/>
  <c r="H2264" i="8"/>
  <c r="G2264" i="8"/>
  <c r="F2264" i="8"/>
  <c r="E2264" i="8"/>
  <c r="AD2263" i="8"/>
  <c r="AD2261" i="8"/>
  <c r="AG157" i="4" s="1"/>
  <c r="AD2258" i="8"/>
  <c r="AG154" i="4" s="1"/>
  <c r="AD2257" i="8"/>
  <c r="AG153" i="4" s="1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D2240" i="8"/>
  <c r="AD2239" i="8"/>
  <c r="AD2238" i="8"/>
  <c r="AD2237" i="8"/>
  <c r="AD2236" i="8"/>
  <c r="AD2235" i="8"/>
  <c r="AD2234" i="8"/>
  <c r="AD2233" i="8"/>
  <c r="AD2232" i="8"/>
  <c r="AD2231" i="8"/>
  <c r="AD2230" i="8"/>
  <c r="AD2229" i="8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108" i="8"/>
  <c r="F2108" i="8"/>
  <c r="G2108" i="8"/>
  <c r="H2108" i="8"/>
  <c r="I2108" i="8"/>
  <c r="J2108" i="8"/>
  <c r="K2108" i="8"/>
  <c r="L2108" i="8"/>
  <c r="M2108" i="8"/>
  <c r="N2108" i="8"/>
  <c r="O2108" i="8"/>
  <c r="P2108" i="8"/>
  <c r="Q2108" i="8"/>
  <c r="R2108" i="8"/>
  <c r="S2108" i="8"/>
  <c r="T2108" i="8"/>
  <c r="U2108" i="8"/>
  <c r="V2108" i="8"/>
  <c r="W2108" i="8"/>
  <c r="X2108" i="8"/>
  <c r="Y2108" i="8"/>
  <c r="Z2108" i="8"/>
  <c r="AA2108" i="8"/>
  <c r="AB2108" i="8"/>
  <c r="E2186" i="8"/>
  <c r="F2186" i="8"/>
  <c r="G2186" i="8"/>
  <c r="H2186" i="8"/>
  <c r="I2186" i="8"/>
  <c r="J2186" i="8"/>
  <c r="K2186" i="8"/>
  <c r="L2186" i="8"/>
  <c r="M2186" i="8"/>
  <c r="N2186" i="8"/>
  <c r="O2186" i="8"/>
  <c r="P2186" i="8"/>
  <c r="Q2186" i="8"/>
  <c r="R2186" i="8"/>
  <c r="S2186" i="8"/>
  <c r="T2186" i="8"/>
  <c r="U2186" i="8"/>
  <c r="V2186" i="8"/>
  <c r="W2186" i="8"/>
  <c r="X2186" i="8"/>
  <c r="Y2186" i="8"/>
  <c r="Z2186" i="8"/>
  <c r="AA2186" i="8"/>
  <c r="AB2186" i="8"/>
  <c r="AD242" i="8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6" i="8"/>
  <c r="H152" i="4" s="1"/>
  <c r="AD307" i="8"/>
  <c r="H153" i="4" s="1"/>
  <c r="AD308" i="8"/>
  <c r="H154" i="4" s="1"/>
  <c r="AD311" i="8"/>
  <c r="H157" i="4" s="1"/>
  <c r="AD313" i="8"/>
  <c r="AD2180" i="8"/>
  <c r="AF154" i="4" s="1"/>
  <c r="AD2183" i="8"/>
  <c r="AF157" i="4" s="1"/>
  <c r="AD2102" i="8"/>
  <c r="AE154" i="4" s="1"/>
  <c r="AD2105" i="8"/>
  <c r="AE157" i="4" s="1"/>
  <c r="AD2024" i="8"/>
  <c r="AD154" i="4" s="1"/>
  <c r="AD2027" i="8"/>
  <c r="AD157" i="4" s="1"/>
  <c r="AD1946" i="8"/>
  <c r="AC154" i="4" s="1"/>
  <c r="AD1949" i="8"/>
  <c r="AC157" i="4" s="1"/>
  <c r="AD1868" i="8"/>
  <c r="AB154" i="4" s="1"/>
  <c r="AD1871" i="8"/>
  <c r="AB157" i="4" s="1"/>
  <c r="AA154" i="4"/>
  <c r="AA157" i="4"/>
  <c r="AD1712" i="8"/>
  <c r="Z154" i="4" s="1"/>
  <c r="AD1715" i="8"/>
  <c r="Z157" i="4" s="1"/>
  <c r="AD1634" i="8"/>
  <c r="Y154" i="4" s="1"/>
  <c r="AD1637" i="8"/>
  <c r="Y157" i="4" s="1"/>
  <c r="AD1556" i="8"/>
  <c r="X154" i="4" s="1"/>
  <c r="AD1559" i="8"/>
  <c r="X157" i="4" s="1"/>
  <c r="AD1478" i="8"/>
  <c r="W154" i="4" s="1"/>
  <c r="AD1481" i="8"/>
  <c r="W157" i="4" s="1"/>
  <c r="AD1483" i="8"/>
  <c r="AD1400" i="8"/>
  <c r="V154" i="4" s="1"/>
  <c r="AD1403" i="8"/>
  <c r="V157" i="4" s="1"/>
  <c r="AD1322" i="8"/>
  <c r="U154" i="4" s="1"/>
  <c r="AD1325" i="8"/>
  <c r="U157" i="4" s="1"/>
  <c r="AD1244" i="8"/>
  <c r="T154" i="4" s="1"/>
  <c r="AD1247" i="8"/>
  <c r="T157" i="4" s="1"/>
  <c r="AD1249" i="8"/>
  <c r="AD1166" i="8"/>
  <c r="S154" i="4" s="1"/>
  <c r="AD1169" i="8"/>
  <c r="S157" i="4" s="1"/>
  <c r="AD1088" i="8"/>
  <c r="R154" i="4" s="1"/>
  <c r="AD1091" i="8"/>
  <c r="R157" i="4" s="1"/>
  <c r="AD1093" i="8"/>
  <c r="AD1010" i="8"/>
  <c r="Q154" i="4" s="1"/>
  <c r="AD1013" i="8"/>
  <c r="Q157" i="4" s="1"/>
  <c r="AD932" i="8"/>
  <c r="P154" i="4" s="1"/>
  <c r="AD854" i="8"/>
  <c r="O154" i="4" s="1"/>
  <c r="AD857" i="8"/>
  <c r="O157" i="4" s="1"/>
  <c r="AD776" i="8"/>
  <c r="N154" i="4" s="1"/>
  <c r="AD779" i="8"/>
  <c r="N157" i="4" s="1"/>
  <c r="AD698" i="8"/>
  <c r="M154" i="4" s="1"/>
  <c r="AD701" i="8"/>
  <c r="M157" i="4" s="1"/>
  <c r="AD620" i="8"/>
  <c r="L154" i="4" s="1"/>
  <c r="AD623" i="8"/>
  <c r="L157" i="4" s="1"/>
  <c r="AD542" i="8"/>
  <c r="K154" i="4" s="1"/>
  <c r="AD545" i="8"/>
  <c r="K157" i="4" s="1"/>
  <c r="AD464" i="8"/>
  <c r="J154" i="4" s="1"/>
  <c r="AD467" i="8"/>
  <c r="J157" i="4" s="1"/>
  <c r="AD386" i="8"/>
  <c r="I154" i="4" s="1"/>
  <c r="AD389" i="8"/>
  <c r="I157" i="4" s="1"/>
  <c r="AD230" i="8"/>
  <c r="G154" i="4" s="1"/>
  <c r="AD233" i="8"/>
  <c r="G157" i="4" s="1"/>
  <c r="AD235" i="8"/>
  <c r="AD152" i="8"/>
  <c r="F154" i="4" s="1"/>
  <c r="AD155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1" i="8"/>
  <c r="F153" i="4" s="1"/>
  <c r="AD229" i="8"/>
  <c r="G153" i="4" s="1"/>
  <c r="AD385" i="8"/>
  <c r="I153" i="4" s="1"/>
  <c r="AD463" i="8"/>
  <c r="J153" i="4" s="1"/>
  <c r="AD541" i="8"/>
  <c r="K153" i="4" s="1"/>
  <c r="AD619" i="8"/>
  <c r="L153" i="4" s="1"/>
  <c r="AD697" i="8"/>
  <c r="M153" i="4" s="1"/>
  <c r="AD775" i="8"/>
  <c r="N153" i="4" s="1"/>
  <c r="AD853" i="8"/>
  <c r="O153" i="4" s="1"/>
  <c r="AD931" i="8"/>
  <c r="P153" i="4" s="1"/>
  <c r="AD1009" i="8"/>
  <c r="Q153" i="4" s="1"/>
  <c r="AD1087" i="8"/>
  <c r="R153" i="4" s="1"/>
  <c r="AD1165" i="8"/>
  <c r="S153" i="4" s="1"/>
  <c r="AD1243" i="8"/>
  <c r="T153" i="4" s="1"/>
  <c r="AD1321" i="8"/>
  <c r="U153" i="4" s="1"/>
  <c r="AD1399" i="8"/>
  <c r="V153" i="4" s="1"/>
  <c r="AD1477" i="8"/>
  <c r="W153" i="4" s="1"/>
  <c r="AD1555" i="8"/>
  <c r="X153" i="4" s="1"/>
  <c r="AD1633" i="8"/>
  <c r="Y153" i="4" s="1"/>
  <c r="AD1711" i="8"/>
  <c r="Z153" i="4" s="1"/>
  <c r="AA153" i="4"/>
  <c r="AD1867" i="8"/>
  <c r="AB153" i="4" s="1"/>
  <c r="AD1945" i="8"/>
  <c r="AC153" i="4" s="1"/>
  <c r="AD2023" i="8"/>
  <c r="AD153" i="4" s="1"/>
  <c r="AD2101" i="8"/>
  <c r="AE153" i="4" s="1"/>
  <c r="AD2179" i="8"/>
  <c r="AF153" i="4" s="1"/>
  <c r="AD2178" i="8"/>
  <c r="AF152" i="4" s="1"/>
  <c r="AJ44" i="15" l="1"/>
  <c r="F17" i="4" s="1"/>
  <c r="AK157" i="4"/>
  <c r="AK77" i="4"/>
  <c r="AC4178" i="12"/>
  <c r="AC2264" i="8"/>
  <c r="AC1799" i="6"/>
  <c r="AJ120" i="10"/>
  <c r="I14" i="4" s="1"/>
  <c r="AC4466" i="12"/>
  <c r="AD1052" i="13"/>
  <c r="AC4322" i="12"/>
  <c r="AD1017" i="13"/>
  <c r="AD1087" i="13"/>
  <c r="AC2420" i="8"/>
  <c r="AC1858" i="6"/>
  <c r="AC2342" i="8"/>
  <c r="AC1740" i="6"/>
  <c r="AJ78" i="15"/>
  <c r="I17" i="4" s="1"/>
  <c r="AJ293" i="14"/>
  <c r="AJ158" i="11"/>
  <c r="I15" i="4" s="1"/>
  <c r="AJ84" i="11"/>
  <c r="AJ65" i="10"/>
  <c r="F14" i="4" s="1"/>
  <c r="F18" i="4" s="1"/>
  <c r="AK153" i="4"/>
  <c r="AK154" i="4"/>
  <c r="AK155" i="4"/>
  <c r="AJ10" i="11"/>
  <c r="C15" i="4" s="1"/>
  <c r="AK76" i="4"/>
  <c r="AK75" i="4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82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N1382" i="6"/>
  <c r="M1382" i="6"/>
  <c r="L1382" i="6"/>
  <c r="K1382" i="6"/>
  <c r="J1382" i="6"/>
  <c r="I1382" i="6"/>
  <c r="H1382" i="6"/>
  <c r="G1382" i="6"/>
  <c r="F1382" i="6"/>
  <c r="E138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85" i="8"/>
  <c r="AD2107" i="8"/>
  <c r="AD2100" i="8"/>
  <c r="AE152" i="4" s="1"/>
  <c r="AD2029" i="8"/>
  <c r="AD2022" i="8"/>
  <c r="AD152" i="4" s="1"/>
  <c r="AD1951" i="8"/>
  <c r="AD1944" i="8"/>
  <c r="AC152" i="4" s="1"/>
  <c r="AD1873" i="8"/>
  <c r="AD1866" i="8"/>
  <c r="AB152" i="4" s="1"/>
  <c r="AA152" i="4"/>
  <c r="AD1717" i="8"/>
  <c r="AD1710" i="8"/>
  <c r="Z152" i="4" s="1"/>
  <c r="AD1639" i="8"/>
  <c r="AD1632" i="8"/>
  <c r="Y152" i="4" s="1"/>
  <c r="AD1561" i="8"/>
  <c r="AD1554" i="8"/>
  <c r="X152" i="4" s="1"/>
  <c r="AD1553" i="8"/>
  <c r="X151" i="4" s="1"/>
  <c r="AD1476" i="8"/>
  <c r="W152" i="4" s="1"/>
  <c r="AD1405" i="8"/>
  <c r="AD1398" i="8"/>
  <c r="V152" i="4" s="1"/>
  <c r="AD1327" i="8"/>
  <c r="AD1320" i="8"/>
  <c r="U152" i="4" s="1"/>
  <c r="AD1242" i="8"/>
  <c r="T152" i="4" s="1"/>
  <c r="AD1171" i="8"/>
  <c r="AD1164" i="8"/>
  <c r="S152" i="4" s="1"/>
  <c r="AD1086" i="8"/>
  <c r="R152" i="4" s="1"/>
  <c r="AD1015" i="8"/>
  <c r="AD1008" i="8"/>
  <c r="Q152" i="4" s="1"/>
  <c r="AD937" i="8"/>
  <c r="AD930" i="8"/>
  <c r="P152" i="4" s="1"/>
  <c r="AD859" i="8"/>
  <c r="AD852" i="8"/>
  <c r="O152" i="4" s="1"/>
  <c r="AD851" i="8"/>
  <c r="O151" i="4" s="1"/>
  <c r="AD781" i="8"/>
  <c r="AD774" i="8"/>
  <c r="N152" i="4" s="1"/>
  <c r="AD703" i="8"/>
  <c r="AD696" i="8"/>
  <c r="M152" i="4" s="1"/>
  <c r="AD625" i="8"/>
  <c r="AD618" i="8"/>
  <c r="L152" i="4" s="1"/>
  <c r="AD547" i="8"/>
  <c r="AD540" i="8"/>
  <c r="K152" i="4" s="1"/>
  <c r="AD469" i="8"/>
  <c r="AD462" i="8"/>
  <c r="J152" i="4" s="1"/>
  <c r="AD391" i="8"/>
  <c r="AD384" i="8"/>
  <c r="I152" i="4" s="1"/>
  <c r="AD228" i="8"/>
  <c r="G152" i="4" s="1"/>
  <c r="AD150" i="8"/>
  <c r="F152" i="4" s="1"/>
  <c r="AD72" i="8"/>
  <c r="E152" i="4" s="1"/>
  <c r="AI152" i="4"/>
  <c r="I18" i="4" l="1"/>
  <c r="AK152" i="4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7" i="4" s="1"/>
  <c r="AD10" i="12"/>
  <c r="E168" i="4" s="1"/>
  <c r="AD11" i="12"/>
  <c r="E169" i="4" s="1"/>
  <c r="AD12" i="12"/>
  <c r="E170" i="4" s="1"/>
  <c r="AD13" i="12"/>
  <c r="E171" i="4" s="1"/>
  <c r="AD14" i="12"/>
  <c r="E172" i="4" s="1"/>
  <c r="AD15" i="12"/>
  <c r="E173" i="4" s="1"/>
  <c r="AD16" i="12"/>
  <c r="E174" i="4" s="1"/>
  <c r="AD17" i="12"/>
  <c r="E175" i="4" s="1"/>
  <c r="AD18" i="12"/>
  <c r="E176" i="4" s="1"/>
  <c r="AD19" i="12"/>
  <c r="E177" i="4" s="1"/>
  <c r="AD20" i="12"/>
  <c r="E178" i="4" s="1"/>
  <c r="AD21" i="12"/>
  <c r="E179" i="4" s="1"/>
  <c r="AD22" i="12"/>
  <c r="E180" i="4" s="1"/>
  <c r="AD23" i="12"/>
  <c r="E181" i="4" s="1"/>
  <c r="AD24" i="12"/>
  <c r="E182" i="4" s="1"/>
  <c r="AD25" i="12"/>
  <c r="E183" i="4" s="1"/>
  <c r="AD26" i="12"/>
  <c r="E184" i="4" s="1"/>
  <c r="AD27" i="12"/>
  <c r="E185" i="4" s="1"/>
  <c r="AD28" i="12"/>
  <c r="E186" i="4" s="1"/>
  <c r="AD29" i="12"/>
  <c r="E187" i="4" s="1"/>
  <c r="AD30" i="12"/>
  <c r="E188" i="4" s="1"/>
  <c r="AD31" i="12"/>
  <c r="E189" i="4" s="1"/>
  <c r="AD32" i="12"/>
  <c r="E190" i="4" s="1"/>
  <c r="AD33" i="12"/>
  <c r="E191" i="4" s="1"/>
  <c r="AD34" i="12"/>
  <c r="E192" i="4" s="1"/>
  <c r="AD35" i="12"/>
  <c r="E193" i="4" s="1"/>
  <c r="AD36" i="12"/>
  <c r="E194" i="4" s="1"/>
  <c r="AD37" i="12"/>
  <c r="E195" i="4" s="1"/>
  <c r="AD38" i="12"/>
  <c r="E196" i="4" s="1"/>
  <c r="AD39" i="12"/>
  <c r="E197" i="4" s="1"/>
  <c r="AD40" i="12"/>
  <c r="E198" i="4" s="1"/>
  <c r="AD41" i="12"/>
  <c r="E199" i="4" s="1"/>
  <c r="AD42" i="12"/>
  <c r="E200" i="4" s="1"/>
  <c r="AD43" i="12"/>
  <c r="E201" i="4" s="1"/>
  <c r="AD44" i="12"/>
  <c r="E202" i="4" s="1"/>
  <c r="AD45" i="12"/>
  <c r="E203" i="4" s="1"/>
  <c r="AD46" i="12"/>
  <c r="E204" i="4" s="1"/>
  <c r="AD47" i="12"/>
  <c r="E205" i="4" s="1"/>
  <c r="AD48" i="12"/>
  <c r="E206" i="4" s="1"/>
  <c r="AD49" i="12"/>
  <c r="E207" i="4" s="1"/>
  <c r="AD50" i="12"/>
  <c r="E208" i="4" s="1"/>
  <c r="AD51" i="12"/>
  <c r="E209" i="4" s="1"/>
  <c r="AD52" i="12"/>
  <c r="E210" i="4" s="1"/>
  <c r="AD53" i="12"/>
  <c r="E211" i="4" s="1"/>
  <c r="AD54" i="12"/>
  <c r="E212" i="4" s="1"/>
  <c r="AD55" i="12"/>
  <c r="E213" i="4" s="1"/>
  <c r="AD56" i="12"/>
  <c r="E214" i="4" s="1"/>
  <c r="AD57" i="12"/>
  <c r="E215" i="4" s="1"/>
  <c r="AD58" i="12"/>
  <c r="E216" i="4" s="1"/>
  <c r="AD59" i="12"/>
  <c r="E217" i="4" s="1"/>
  <c r="AD60" i="12"/>
  <c r="E218" i="4" s="1"/>
  <c r="AD61" i="12"/>
  <c r="E219" i="4" s="1"/>
  <c r="AD62" i="12"/>
  <c r="E220" i="4" s="1"/>
  <c r="AD63" i="12"/>
  <c r="E221" i="4" s="1"/>
  <c r="AD64" i="12"/>
  <c r="E222" i="4" s="1"/>
  <c r="AD65" i="12"/>
  <c r="E223" i="4" s="1"/>
  <c r="AD66" i="12"/>
  <c r="E224" i="4" s="1"/>
  <c r="AD67" i="12"/>
  <c r="E225" i="4" s="1"/>
  <c r="AD68" i="12"/>
  <c r="E226" i="4" s="1"/>
  <c r="AD69" i="12"/>
  <c r="E227" i="4" s="1"/>
  <c r="AD70" i="12"/>
  <c r="E228" i="4" s="1"/>
  <c r="AD71" i="12"/>
  <c r="E229" i="4" s="1"/>
  <c r="AD72" i="12"/>
  <c r="E230" i="4" s="1"/>
  <c r="AD73" i="12"/>
  <c r="E231" i="4" s="1"/>
  <c r="AD74" i="12"/>
  <c r="E232" i="4" s="1"/>
  <c r="AD75" i="12"/>
  <c r="E233" i="4" s="1"/>
  <c r="AD76" i="12"/>
  <c r="E234" i="4" s="1"/>
  <c r="AD77" i="12"/>
  <c r="E235" i="4" s="1"/>
  <c r="AD78" i="12"/>
  <c r="E236" i="4" s="1"/>
  <c r="AD81" i="12"/>
  <c r="E239" i="4" s="1"/>
  <c r="AD82" i="12"/>
  <c r="E240" i="4" s="1"/>
  <c r="AD83" i="12"/>
  <c r="E241" i="4" s="1"/>
  <c r="AD84" i="12"/>
  <c r="E242" i="4" s="1"/>
  <c r="AD85" i="12"/>
  <c r="E243" i="4" s="1"/>
  <c r="AD86" i="12"/>
  <c r="E244" i="4" s="1"/>
  <c r="AD87" i="12"/>
  <c r="E245" i="4" s="1"/>
  <c r="AD88" i="12"/>
  <c r="E246" i="4" s="1"/>
  <c r="AD89" i="12"/>
  <c r="E247" i="4" s="1"/>
  <c r="AD90" i="12"/>
  <c r="E248" i="4" s="1"/>
  <c r="AD91" i="12"/>
  <c r="E249" i="4" s="1"/>
  <c r="AD92" i="12"/>
  <c r="E250" i="4" s="1"/>
  <c r="AD93" i="12"/>
  <c r="E251" i="4" s="1"/>
  <c r="AD94" i="12"/>
  <c r="E252" i="4" s="1"/>
  <c r="AD95" i="12"/>
  <c r="E253" i="4" s="1"/>
  <c r="AD96" i="12"/>
  <c r="E254" i="4" s="1"/>
  <c r="AD97" i="12"/>
  <c r="E255" i="4" s="1"/>
  <c r="AD98" i="12"/>
  <c r="E256" i="4" s="1"/>
  <c r="AD99" i="12"/>
  <c r="E257" i="4" s="1"/>
  <c r="AD100" i="12"/>
  <c r="E258" i="4" s="1"/>
  <c r="AD101" i="12"/>
  <c r="E259" i="4" s="1"/>
  <c r="AD102" i="12"/>
  <c r="E260" i="4" s="1"/>
  <c r="AD103" i="12"/>
  <c r="E261" i="4" s="1"/>
  <c r="AD104" i="12"/>
  <c r="E262" i="4" s="1"/>
  <c r="AD105" i="12"/>
  <c r="E263" i="4" s="1"/>
  <c r="AD106" i="12"/>
  <c r="E264" i="4" s="1"/>
  <c r="AD107" i="12"/>
  <c r="E265" i="4" s="1"/>
  <c r="AD108" i="12"/>
  <c r="E266" i="4" s="1"/>
  <c r="AD109" i="12"/>
  <c r="E267" i="4" s="1"/>
  <c r="AD110" i="12"/>
  <c r="E268" i="4" s="1"/>
  <c r="AD111" i="12"/>
  <c r="E269" i="4" s="1"/>
  <c r="AD112" i="12"/>
  <c r="E270" i="4" s="1"/>
  <c r="AD113" i="12"/>
  <c r="E271" i="4" s="1"/>
  <c r="AD114" i="12"/>
  <c r="E272" i="4" s="1"/>
  <c r="AD115" i="12"/>
  <c r="E273" i="4" s="1"/>
  <c r="AD116" i="12"/>
  <c r="E274" i="4" s="1"/>
  <c r="AD117" i="12"/>
  <c r="E275" i="4" s="1"/>
  <c r="AD118" i="12"/>
  <c r="E276" i="4" s="1"/>
  <c r="AD119" i="12"/>
  <c r="E277" i="4" s="1"/>
  <c r="AD120" i="12"/>
  <c r="E278" i="4" s="1"/>
  <c r="AD121" i="12"/>
  <c r="E279" i="4" s="1"/>
  <c r="AD122" i="12"/>
  <c r="E280" i="4" s="1"/>
  <c r="AD123" i="12"/>
  <c r="E281" i="4" s="1"/>
  <c r="AD124" i="12"/>
  <c r="E282" i="4" s="1"/>
  <c r="AD125" i="12"/>
  <c r="E283" i="4" s="1"/>
  <c r="AD126" i="12"/>
  <c r="E284" i="4" s="1"/>
  <c r="AD127" i="12"/>
  <c r="E285" i="4" s="1"/>
  <c r="AD128" i="12"/>
  <c r="E286" i="4" s="1"/>
  <c r="AD129" i="12"/>
  <c r="E287" i="4" s="1"/>
  <c r="AD130" i="12"/>
  <c r="E288" i="4" s="1"/>
  <c r="AD131" i="12"/>
  <c r="E289" i="4" s="1"/>
  <c r="AD132" i="12"/>
  <c r="E290" i="4" s="1"/>
  <c r="AD133" i="12"/>
  <c r="E291" i="4" s="1"/>
  <c r="AD134" i="12"/>
  <c r="E292" i="4" s="1"/>
  <c r="AD135" i="12"/>
  <c r="E293" i="4" s="1"/>
  <c r="AD136" i="12"/>
  <c r="E294" i="4" s="1"/>
  <c r="AD137" i="12"/>
  <c r="E295" i="4" s="1"/>
  <c r="AD138" i="12"/>
  <c r="E296" i="4" s="1"/>
  <c r="AD139" i="12"/>
  <c r="E297" i="4" s="1"/>
  <c r="AD140" i="12"/>
  <c r="E298" i="4" s="1"/>
  <c r="AD141" i="12"/>
  <c r="E299" i="4" s="1"/>
  <c r="AD142" i="12"/>
  <c r="E300" i="4" s="1"/>
  <c r="AD143" i="12"/>
  <c r="E301" i="4" s="1"/>
  <c r="AD144" i="12"/>
  <c r="E302" i="4" s="1"/>
  <c r="AD145" i="12"/>
  <c r="E303" i="4" s="1"/>
  <c r="AD153" i="12"/>
  <c r="F167" i="4" s="1"/>
  <c r="AD154" i="12"/>
  <c r="F168" i="4" s="1"/>
  <c r="AD155" i="12"/>
  <c r="F169" i="4" s="1"/>
  <c r="AD156" i="12"/>
  <c r="F170" i="4" s="1"/>
  <c r="AD157" i="12"/>
  <c r="F171" i="4" s="1"/>
  <c r="AD158" i="12"/>
  <c r="F172" i="4" s="1"/>
  <c r="AD159" i="12"/>
  <c r="F173" i="4" s="1"/>
  <c r="AD160" i="12"/>
  <c r="F174" i="4" s="1"/>
  <c r="AD161" i="12"/>
  <c r="F175" i="4" s="1"/>
  <c r="AD162" i="12"/>
  <c r="F176" i="4" s="1"/>
  <c r="AD163" i="12"/>
  <c r="F177" i="4" s="1"/>
  <c r="AD164" i="12"/>
  <c r="F178" i="4" s="1"/>
  <c r="AD165" i="12"/>
  <c r="F179" i="4" s="1"/>
  <c r="AD166" i="12"/>
  <c r="F180" i="4" s="1"/>
  <c r="AD167" i="12"/>
  <c r="F181" i="4" s="1"/>
  <c r="AD168" i="12"/>
  <c r="F182" i="4" s="1"/>
  <c r="AD169" i="12"/>
  <c r="F183" i="4" s="1"/>
  <c r="AD170" i="12"/>
  <c r="F184" i="4" s="1"/>
  <c r="AD171" i="12"/>
  <c r="F185" i="4" s="1"/>
  <c r="AD172" i="12"/>
  <c r="F186" i="4" s="1"/>
  <c r="AD173" i="12"/>
  <c r="F187" i="4" s="1"/>
  <c r="AD174" i="12"/>
  <c r="F188" i="4" s="1"/>
  <c r="AD175" i="12"/>
  <c r="F189" i="4" s="1"/>
  <c r="AD176" i="12"/>
  <c r="F190" i="4" s="1"/>
  <c r="AD177" i="12"/>
  <c r="F191" i="4" s="1"/>
  <c r="AD178" i="12"/>
  <c r="F192" i="4" s="1"/>
  <c r="AD179" i="12"/>
  <c r="F193" i="4" s="1"/>
  <c r="AD180" i="12"/>
  <c r="F194" i="4" s="1"/>
  <c r="AD181" i="12"/>
  <c r="F195" i="4" s="1"/>
  <c r="AD182" i="12"/>
  <c r="F196" i="4" s="1"/>
  <c r="AD183" i="12"/>
  <c r="F197" i="4" s="1"/>
  <c r="AD184" i="12"/>
  <c r="F198" i="4" s="1"/>
  <c r="AD185" i="12"/>
  <c r="F199" i="4" s="1"/>
  <c r="AD186" i="12"/>
  <c r="F200" i="4" s="1"/>
  <c r="AD187" i="12"/>
  <c r="F201" i="4" s="1"/>
  <c r="AD188" i="12"/>
  <c r="F202" i="4" s="1"/>
  <c r="AD189" i="12"/>
  <c r="F203" i="4" s="1"/>
  <c r="AD190" i="12"/>
  <c r="F204" i="4" s="1"/>
  <c r="AD191" i="12"/>
  <c r="F205" i="4" s="1"/>
  <c r="AD192" i="12"/>
  <c r="F206" i="4" s="1"/>
  <c r="AD193" i="12"/>
  <c r="F207" i="4" s="1"/>
  <c r="AD194" i="12"/>
  <c r="F208" i="4" s="1"/>
  <c r="AD195" i="12"/>
  <c r="F209" i="4" s="1"/>
  <c r="AD196" i="12"/>
  <c r="F210" i="4" s="1"/>
  <c r="AD197" i="12"/>
  <c r="F211" i="4" s="1"/>
  <c r="AD198" i="12"/>
  <c r="F212" i="4" s="1"/>
  <c r="AD199" i="12"/>
  <c r="F213" i="4" s="1"/>
  <c r="AD200" i="12"/>
  <c r="F214" i="4" s="1"/>
  <c r="AD201" i="12"/>
  <c r="F215" i="4" s="1"/>
  <c r="AD202" i="12"/>
  <c r="F216" i="4" s="1"/>
  <c r="AD203" i="12"/>
  <c r="F217" i="4" s="1"/>
  <c r="AD204" i="12"/>
  <c r="F218" i="4" s="1"/>
  <c r="AD205" i="12"/>
  <c r="F219" i="4" s="1"/>
  <c r="AD206" i="12"/>
  <c r="F220" i="4" s="1"/>
  <c r="AD207" i="12"/>
  <c r="F221" i="4" s="1"/>
  <c r="AD208" i="12"/>
  <c r="F222" i="4" s="1"/>
  <c r="AD209" i="12"/>
  <c r="F223" i="4" s="1"/>
  <c r="AD210" i="12"/>
  <c r="F224" i="4" s="1"/>
  <c r="AD211" i="12"/>
  <c r="F225" i="4" s="1"/>
  <c r="AD212" i="12"/>
  <c r="F226" i="4" s="1"/>
  <c r="AD213" i="12"/>
  <c r="F227" i="4" s="1"/>
  <c r="AD214" i="12"/>
  <c r="F228" i="4" s="1"/>
  <c r="AD215" i="12"/>
  <c r="F229" i="4" s="1"/>
  <c r="AD216" i="12"/>
  <c r="F230" i="4" s="1"/>
  <c r="AD217" i="12"/>
  <c r="F231" i="4" s="1"/>
  <c r="AD218" i="12"/>
  <c r="F232" i="4" s="1"/>
  <c r="AD219" i="12"/>
  <c r="F233" i="4" s="1"/>
  <c r="AD220" i="12"/>
  <c r="F234" i="4" s="1"/>
  <c r="AD221" i="12"/>
  <c r="F235" i="4" s="1"/>
  <c r="AD222" i="12"/>
  <c r="F236" i="4" s="1"/>
  <c r="AD225" i="12"/>
  <c r="F239" i="4" s="1"/>
  <c r="AD226" i="12"/>
  <c r="F240" i="4" s="1"/>
  <c r="AD227" i="12"/>
  <c r="F241" i="4" s="1"/>
  <c r="AD228" i="12"/>
  <c r="F242" i="4" s="1"/>
  <c r="AD229" i="12"/>
  <c r="F243" i="4" s="1"/>
  <c r="AD230" i="12"/>
  <c r="F244" i="4" s="1"/>
  <c r="AD231" i="12"/>
  <c r="F245" i="4" s="1"/>
  <c r="AD232" i="12"/>
  <c r="F246" i="4" s="1"/>
  <c r="AD233" i="12"/>
  <c r="F247" i="4" s="1"/>
  <c r="AD234" i="12"/>
  <c r="F248" i="4" s="1"/>
  <c r="AD235" i="12"/>
  <c r="F249" i="4" s="1"/>
  <c r="AD236" i="12"/>
  <c r="F250" i="4" s="1"/>
  <c r="AD237" i="12"/>
  <c r="F251" i="4" s="1"/>
  <c r="AD238" i="12"/>
  <c r="F252" i="4" s="1"/>
  <c r="AD239" i="12"/>
  <c r="F253" i="4" s="1"/>
  <c r="AD240" i="12"/>
  <c r="F254" i="4" s="1"/>
  <c r="AD241" i="12"/>
  <c r="F255" i="4" s="1"/>
  <c r="AD242" i="12"/>
  <c r="F256" i="4" s="1"/>
  <c r="AD243" i="12"/>
  <c r="F257" i="4" s="1"/>
  <c r="AD244" i="12"/>
  <c r="F258" i="4" s="1"/>
  <c r="AD245" i="12"/>
  <c r="F259" i="4" s="1"/>
  <c r="AD246" i="12"/>
  <c r="F260" i="4" s="1"/>
  <c r="AD247" i="12"/>
  <c r="F261" i="4" s="1"/>
  <c r="AD248" i="12"/>
  <c r="F262" i="4" s="1"/>
  <c r="AD249" i="12"/>
  <c r="F263" i="4" s="1"/>
  <c r="AD250" i="12"/>
  <c r="F264" i="4" s="1"/>
  <c r="AD251" i="12"/>
  <c r="F265" i="4" s="1"/>
  <c r="AD252" i="12"/>
  <c r="F266" i="4" s="1"/>
  <c r="AD253" i="12"/>
  <c r="F267" i="4" s="1"/>
  <c r="AD254" i="12"/>
  <c r="F268" i="4" s="1"/>
  <c r="AD255" i="12"/>
  <c r="F269" i="4" s="1"/>
  <c r="AD256" i="12"/>
  <c r="F270" i="4" s="1"/>
  <c r="AD257" i="12"/>
  <c r="F271" i="4" s="1"/>
  <c r="AD258" i="12"/>
  <c r="F272" i="4" s="1"/>
  <c r="AD259" i="12"/>
  <c r="F273" i="4" s="1"/>
  <c r="AD260" i="12"/>
  <c r="F274" i="4" s="1"/>
  <c r="AD261" i="12"/>
  <c r="F275" i="4" s="1"/>
  <c r="AD262" i="12"/>
  <c r="F276" i="4" s="1"/>
  <c r="AD263" i="12"/>
  <c r="F277" i="4" s="1"/>
  <c r="AD264" i="12"/>
  <c r="F278" i="4" s="1"/>
  <c r="AD265" i="12"/>
  <c r="F279" i="4" s="1"/>
  <c r="AD266" i="12"/>
  <c r="F280" i="4" s="1"/>
  <c r="AD267" i="12"/>
  <c r="F281" i="4" s="1"/>
  <c r="AD268" i="12"/>
  <c r="F282" i="4" s="1"/>
  <c r="AD269" i="12"/>
  <c r="F283" i="4" s="1"/>
  <c r="AD270" i="12"/>
  <c r="F284" i="4" s="1"/>
  <c r="AD271" i="12"/>
  <c r="F285" i="4" s="1"/>
  <c r="AD272" i="12"/>
  <c r="F286" i="4" s="1"/>
  <c r="AD273" i="12"/>
  <c r="F287" i="4" s="1"/>
  <c r="AD274" i="12"/>
  <c r="F288" i="4" s="1"/>
  <c r="AD275" i="12"/>
  <c r="F289" i="4" s="1"/>
  <c r="AD276" i="12"/>
  <c r="F290" i="4" s="1"/>
  <c r="AD277" i="12"/>
  <c r="F291" i="4" s="1"/>
  <c r="AD278" i="12"/>
  <c r="F292" i="4" s="1"/>
  <c r="AD279" i="12"/>
  <c r="F293" i="4" s="1"/>
  <c r="AD280" i="12"/>
  <c r="F294" i="4" s="1"/>
  <c r="AD281" i="12"/>
  <c r="F295" i="4" s="1"/>
  <c r="AD282" i="12"/>
  <c r="F296" i="4" s="1"/>
  <c r="AD283" i="12"/>
  <c r="F297" i="4" s="1"/>
  <c r="AD284" i="12"/>
  <c r="F298" i="4" s="1"/>
  <c r="AD285" i="12"/>
  <c r="F299" i="4" s="1"/>
  <c r="AD286" i="12"/>
  <c r="F300" i="4" s="1"/>
  <c r="AD287" i="12"/>
  <c r="F301" i="4" s="1"/>
  <c r="AD288" i="12"/>
  <c r="F302" i="4" s="1"/>
  <c r="AD289" i="12"/>
  <c r="F303" i="4" s="1"/>
  <c r="AD297" i="12"/>
  <c r="G167" i="4" s="1"/>
  <c r="AD298" i="12"/>
  <c r="G168" i="4" s="1"/>
  <c r="AD299" i="12"/>
  <c r="G169" i="4" s="1"/>
  <c r="AD300" i="12"/>
  <c r="G170" i="4" s="1"/>
  <c r="AD301" i="12"/>
  <c r="G171" i="4" s="1"/>
  <c r="AD302" i="12"/>
  <c r="G172" i="4" s="1"/>
  <c r="AD303" i="12"/>
  <c r="G173" i="4" s="1"/>
  <c r="AD304" i="12"/>
  <c r="G174" i="4" s="1"/>
  <c r="AD305" i="12"/>
  <c r="G175" i="4" s="1"/>
  <c r="AD306" i="12"/>
  <c r="G176" i="4" s="1"/>
  <c r="AD307" i="12"/>
  <c r="G177" i="4" s="1"/>
  <c r="AD308" i="12"/>
  <c r="G178" i="4" s="1"/>
  <c r="AD309" i="12"/>
  <c r="G179" i="4" s="1"/>
  <c r="AD310" i="12"/>
  <c r="G180" i="4" s="1"/>
  <c r="AD311" i="12"/>
  <c r="G181" i="4" s="1"/>
  <c r="AD312" i="12"/>
  <c r="G182" i="4" s="1"/>
  <c r="AD313" i="12"/>
  <c r="G183" i="4" s="1"/>
  <c r="AD314" i="12"/>
  <c r="G184" i="4" s="1"/>
  <c r="AD315" i="12"/>
  <c r="G185" i="4" s="1"/>
  <c r="AD316" i="12"/>
  <c r="G186" i="4" s="1"/>
  <c r="AD317" i="12"/>
  <c r="G187" i="4" s="1"/>
  <c r="AD318" i="12"/>
  <c r="G188" i="4" s="1"/>
  <c r="AD319" i="12"/>
  <c r="G189" i="4" s="1"/>
  <c r="AD320" i="12"/>
  <c r="G190" i="4" s="1"/>
  <c r="AD321" i="12"/>
  <c r="G191" i="4" s="1"/>
  <c r="AD322" i="12"/>
  <c r="G192" i="4" s="1"/>
  <c r="AD323" i="12"/>
  <c r="G193" i="4" s="1"/>
  <c r="AD324" i="12"/>
  <c r="G194" i="4" s="1"/>
  <c r="AD325" i="12"/>
  <c r="G195" i="4" s="1"/>
  <c r="AD326" i="12"/>
  <c r="G196" i="4" s="1"/>
  <c r="AD327" i="12"/>
  <c r="G197" i="4" s="1"/>
  <c r="AD328" i="12"/>
  <c r="G198" i="4" s="1"/>
  <c r="AD329" i="12"/>
  <c r="G199" i="4" s="1"/>
  <c r="AD330" i="12"/>
  <c r="G200" i="4" s="1"/>
  <c r="AD331" i="12"/>
  <c r="G201" i="4" s="1"/>
  <c r="AD332" i="12"/>
  <c r="G202" i="4" s="1"/>
  <c r="AD333" i="12"/>
  <c r="G203" i="4" s="1"/>
  <c r="AD334" i="12"/>
  <c r="G204" i="4" s="1"/>
  <c r="AD335" i="12"/>
  <c r="G205" i="4" s="1"/>
  <c r="AD336" i="12"/>
  <c r="G206" i="4" s="1"/>
  <c r="AD337" i="12"/>
  <c r="G207" i="4" s="1"/>
  <c r="AD338" i="12"/>
  <c r="G208" i="4" s="1"/>
  <c r="AD339" i="12"/>
  <c r="G209" i="4" s="1"/>
  <c r="AD340" i="12"/>
  <c r="G210" i="4" s="1"/>
  <c r="AD341" i="12"/>
  <c r="G211" i="4" s="1"/>
  <c r="AD342" i="12"/>
  <c r="G212" i="4" s="1"/>
  <c r="AD343" i="12"/>
  <c r="G213" i="4" s="1"/>
  <c r="AD344" i="12"/>
  <c r="G214" i="4" s="1"/>
  <c r="AD345" i="12"/>
  <c r="G215" i="4" s="1"/>
  <c r="AD346" i="12"/>
  <c r="G216" i="4" s="1"/>
  <c r="AD347" i="12"/>
  <c r="G217" i="4" s="1"/>
  <c r="AD348" i="12"/>
  <c r="G218" i="4" s="1"/>
  <c r="AD349" i="12"/>
  <c r="G219" i="4" s="1"/>
  <c r="AD350" i="12"/>
  <c r="G220" i="4" s="1"/>
  <c r="AD351" i="12"/>
  <c r="G221" i="4" s="1"/>
  <c r="AD352" i="12"/>
  <c r="G222" i="4" s="1"/>
  <c r="AD353" i="12"/>
  <c r="G223" i="4" s="1"/>
  <c r="AD354" i="12"/>
  <c r="G224" i="4" s="1"/>
  <c r="AD355" i="12"/>
  <c r="G225" i="4" s="1"/>
  <c r="AD356" i="12"/>
  <c r="G226" i="4" s="1"/>
  <c r="AD357" i="12"/>
  <c r="G227" i="4" s="1"/>
  <c r="AD358" i="12"/>
  <c r="G228" i="4" s="1"/>
  <c r="AD359" i="12"/>
  <c r="G229" i="4" s="1"/>
  <c r="AD360" i="12"/>
  <c r="G230" i="4" s="1"/>
  <c r="AD361" i="12"/>
  <c r="G231" i="4" s="1"/>
  <c r="AD362" i="12"/>
  <c r="G232" i="4" s="1"/>
  <c r="AD363" i="12"/>
  <c r="G233" i="4" s="1"/>
  <c r="AD364" i="12"/>
  <c r="G234" i="4" s="1"/>
  <c r="AD365" i="12"/>
  <c r="G235" i="4" s="1"/>
  <c r="AD366" i="12"/>
  <c r="G236" i="4" s="1"/>
  <c r="AD369" i="12"/>
  <c r="G239" i="4" s="1"/>
  <c r="AD370" i="12"/>
  <c r="G240" i="4" s="1"/>
  <c r="AD371" i="12"/>
  <c r="G241" i="4" s="1"/>
  <c r="AD372" i="12"/>
  <c r="G242" i="4" s="1"/>
  <c r="AD373" i="12"/>
  <c r="G243" i="4" s="1"/>
  <c r="AD374" i="12"/>
  <c r="G244" i="4" s="1"/>
  <c r="AD375" i="12"/>
  <c r="G245" i="4" s="1"/>
  <c r="AD376" i="12"/>
  <c r="G246" i="4" s="1"/>
  <c r="AD377" i="12"/>
  <c r="G247" i="4" s="1"/>
  <c r="AD378" i="12"/>
  <c r="G248" i="4" s="1"/>
  <c r="AD379" i="12"/>
  <c r="G249" i="4" s="1"/>
  <c r="AD380" i="12"/>
  <c r="G250" i="4" s="1"/>
  <c r="AD381" i="12"/>
  <c r="G251" i="4" s="1"/>
  <c r="AD382" i="12"/>
  <c r="G252" i="4" s="1"/>
  <c r="AD383" i="12"/>
  <c r="G253" i="4" s="1"/>
  <c r="AD384" i="12"/>
  <c r="G254" i="4" s="1"/>
  <c r="AD385" i="12"/>
  <c r="G255" i="4" s="1"/>
  <c r="AD386" i="12"/>
  <c r="G256" i="4" s="1"/>
  <c r="AD387" i="12"/>
  <c r="G257" i="4" s="1"/>
  <c r="AD388" i="12"/>
  <c r="G258" i="4" s="1"/>
  <c r="AD389" i="12"/>
  <c r="G259" i="4" s="1"/>
  <c r="AD390" i="12"/>
  <c r="G260" i="4" s="1"/>
  <c r="AD391" i="12"/>
  <c r="G261" i="4" s="1"/>
  <c r="AD392" i="12"/>
  <c r="G262" i="4" s="1"/>
  <c r="AD393" i="12"/>
  <c r="G263" i="4" s="1"/>
  <c r="AD394" i="12"/>
  <c r="G264" i="4" s="1"/>
  <c r="AD395" i="12"/>
  <c r="G265" i="4" s="1"/>
  <c r="AD396" i="12"/>
  <c r="G266" i="4" s="1"/>
  <c r="AD397" i="12"/>
  <c r="G267" i="4" s="1"/>
  <c r="AD398" i="12"/>
  <c r="G268" i="4" s="1"/>
  <c r="AD399" i="12"/>
  <c r="G269" i="4" s="1"/>
  <c r="AD400" i="12"/>
  <c r="G270" i="4" s="1"/>
  <c r="AD401" i="12"/>
  <c r="G271" i="4" s="1"/>
  <c r="AD402" i="12"/>
  <c r="G272" i="4" s="1"/>
  <c r="AD403" i="12"/>
  <c r="G273" i="4" s="1"/>
  <c r="AD404" i="12"/>
  <c r="G274" i="4" s="1"/>
  <c r="AD405" i="12"/>
  <c r="G275" i="4" s="1"/>
  <c r="AD406" i="12"/>
  <c r="G276" i="4" s="1"/>
  <c r="AD407" i="12"/>
  <c r="G277" i="4" s="1"/>
  <c r="AD408" i="12"/>
  <c r="G278" i="4" s="1"/>
  <c r="AD409" i="12"/>
  <c r="G279" i="4" s="1"/>
  <c r="AD410" i="12"/>
  <c r="G280" i="4" s="1"/>
  <c r="AD411" i="12"/>
  <c r="G281" i="4" s="1"/>
  <c r="AD412" i="12"/>
  <c r="G282" i="4" s="1"/>
  <c r="AD413" i="12"/>
  <c r="G283" i="4" s="1"/>
  <c r="AD414" i="12"/>
  <c r="G284" i="4" s="1"/>
  <c r="AD415" i="12"/>
  <c r="G285" i="4" s="1"/>
  <c r="AD416" i="12"/>
  <c r="G286" i="4" s="1"/>
  <c r="AD417" i="12"/>
  <c r="G287" i="4" s="1"/>
  <c r="AD418" i="12"/>
  <c r="G288" i="4" s="1"/>
  <c r="AD419" i="12"/>
  <c r="G289" i="4" s="1"/>
  <c r="AD420" i="12"/>
  <c r="G290" i="4" s="1"/>
  <c r="AD421" i="12"/>
  <c r="G291" i="4" s="1"/>
  <c r="AD422" i="12"/>
  <c r="G292" i="4" s="1"/>
  <c r="AD423" i="12"/>
  <c r="G293" i="4" s="1"/>
  <c r="AD424" i="12"/>
  <c r="G294" i="4" s="1"/>
  <c r="AD425" i="12"/>
  <c r="G295" i="4" s="1"/>
  <c r="AD426" i="12"/>
  <c r="G296" i="4" s="1"/>
  <c r="AD427" i="12"/>
  <c r="G297" i="4" s="1"/>
  <c r="AD428" i="12"/>
  <c r="G298" i="4" s="1"/>
  <c r="AD429" i="12"/>
  <c r="G299" i="4" s="1"/>
  <c r="AD430" i="12"/>
  <c r="G300" i="4" s="1"/>
  <c r="AD431" i="12"/>
  <c r="G301" i="4" s="1"/>
  <c r="AD432" i="12"/>
  <c r="G302" i="4" s="1"/>
  <c r="AD433" i="12"/>
  <c r="G303" i="4" s="1"/>
  <c r="AD441" i="12"/>
  <c r="H167" i="4" s="1"/>
  <c r="AD442" i="12"/>
  <c r="H168" i="4" s="1"/>
  <c r="AD443" i="12"/>
  <c r="H169" i="4" s="1"/>
  <c r="AD444" i="12"/>
  <c r="H170" i="4" s="1"/>
  <c r="AD445" i="12"/>
  <c r="H171" i="4" s="1"/>
  <c r="AD446" i="12"/>
  <c r="H172" i="4" s="1"/>
  <c r="AD447" i="12"/>
  <c r="H173" i="4" s="1"/>
  <c r="AD448" i="12"/>
  <c r="H174" i="4" s="1"/>
  <c r="AD449" i="12"/>
  <c r="H175" i="4" s="1"/>
  <c r="AD450" i="12"/>
  <c r="H176" i="4" s="1"/>
  <c r="AD451" i="12"/>
  <c r="H177" i="4" s="1"/>
  <c r="AD452" i="12"/>
  <c r="H178" i="4" s="1"/>
  <c r="AD453" i="12"/>
  <c r="H179" i="4" s="1"/>
  <c r="AD454" i="12"/>
  <c r="H180" i="4" s="1"/>
  <c r="AD455" i="12"/>
  <c r="H181" i="4" s="1"/>
  <c r="AD456" i="12"/>
  <c r="H182" i="4" s="1"/>
  <c r="AD457" i="12"/>
  <c r="H183" i="4" s="1"/>
  <c r="AD458" i="12"/>
  <c r="H184" i="4" s="1"/>
  <c r="AD459" i="12"/>
  <c r="H185" i="4" s="1"/>
  <c r="AD460" i="12"/>
  <c r="H186" i="4" s="1"/>
  <c r="AD461" i="12"/>
  <c r="H187" i="4" s="1"/>
  <c r="AD462" i="12"/>
  <c r="H188" i="4" s="1"/>
  <c r="AD463" i="12"/>
  <c r="H189" i="4" s="1"/>
  <c r="AD464" i="12"/>
  <c r="H190" i="4" s="1"/>
  <c r="AD465" i="12"/>
  <c r="H191" i="4" s="1"/>
  <c r="AD466" i="12"/>
  <c r="H192" i="4" s="1"/>
  <c r="AD467" i="12"/>
  <c r="H193" i="4" s="1"/>
  <c r="AD468" i="12"/>
  <c r="H194" i="4" s="1"/>
  <c r="AD469" i="12"/>
  <c r="H195" i="4" s="1"/>
  <c r="AD470" i="12"/>
  <c r="H196" i="4" s="1"/>
  <c r="AD471" i="12"/>
  <c r="H197" i="4" s="1"/>
  <c r="AD472" i="12"/>
  <c r="H198" i="4" s="1"/>
  <c r="AD473" i="12"/>
  <c r="H199" i="4" s="1"/>
  <c r="AD474" i="12"/>
  <c r="H200" i="4" s="1"/>
  <c r="AD475" i="12"/>
  <c r="H201" i="4" s="1"/>
  <c r="AD476" i="12"/>
  <c r="H202" i="4" s="1"/>
  <c r="AD477" i="12"/>
  <c r="H203" i="4" s="1"/>
  <c r="AD478" i="12"/>
  <c r="H204" i="4" s="1"/>
  <c r="AD479" i="12"/>
  <c r="H205" i="4" s="1"/>
  <c r="AD480" i="12"/>
  <c r="H206" i="4" s="1"/>
  <c r="AD481" i="12"/>
  <c r="H207" i="4" s="1"/>
  <c r="AD482" i="12"/>
  <c r="H208" i="4" s="1"/>
  <c r="AD483" i="12"/>
  <c r="H209" i="4" s="1"/>
  <c r="AD484" i="12"/>
  <c r="H210" i="4" s="1"/>
  <c r="AD485" i="12"/>
  <c r="H211" i="4" s="1"/>
  <c r="AD486" i="12"/>
  <c r="H212" i="4" s="1"/>
  <c r="AD487" i="12"/>
  <c r="H213" i="4" s="1"/>
  <c r="AD488" i="12"/>
  <c r="H214" i="4" s="1"/>
  <c r="AD489" i="12"/>
  <c r="H215" i="4" s="1"/>
  <c r="AD490" i="12"/>
  <c r="H216" i="4" s="1"/>
  <c r="AD491" i="12"/>
  <c r="H217" i="4" s="1"/>
  <c r="AD492" i="12"/>
  <c r="H218" i="4" s="1"/>
  <c r="AD493" i="12"/>
  <c r="H219" i="4" s="1"/>
  <c r="AD494" i="12"/>
  <c r="H220" i="4" s="1"/>
  <c r="AD495" i="12"/>
  <c r="H221" i="4" s="1"/>
  <c r="AD496" i="12"/>
  <c r="H222" i="4" s="1"/>
  <c r="AD497" i="12"/>
  <c r="H223" i="4" s="1"/>
  <c r="AD498" i="12"/>
  <c r="H224" i="4" s="1"/>
  <c r="AD499" i="12"/>
  <c r="H225" i="4" s="1"/>
  <c r="AD500" i="12"/>
  <c r="H226" i="4" s="1"/>
  <c r="AD501" i="12"/>
  <c r="H227" i="4" s="1"/>
  <c r="AD502" i="12"/>
  <c r="H228" i="4" s="1"/>
  <c r="AD503" i="12"/>
  <c r="H229" i="4" s="1"/>
  <c r="AD504" i="12"/>
  <c r="H230" i="4" s="1"/>
  <c r="AD505" i="12"/>
  <c r="H231" i="4" s="1"/>
  <c r="AD506" i="12"/>
  <c r="H232" i="4" s="1"/>
  <c r="AD507" i="12"/>
  <c r="H233" i="4" s="1"/>
  <c r="AD508" i="12"/>
  <c r="H234" i="4" s="1"/>
  <c r="AD509" i="12"/>
  <c r="H235" i="4" s="1"/>
  <c r="AD510" i="12"/>
  <c r="H236" i="4" s="1"/>
  <c r="AD513" i="12"/>
  <c r="H239" i="4" s="1"/>
  <c r="AD514" i="12"/>
  <c r="H240" i="4" s="1"/>
  <c r="AD515" i="12"/>
  <c r="H241" i="4" s="1"/>
  <c r="AD516" i="12"/>
  <c r="H242" i="4" s="1"/>
  <c r="AD517" i="12"/>
  <c r="H243" i="4" s="1"/>
  <c r="AD518" i="12"/>
  <c r="H244" i="4" s="1"/>
  <c r="AD519" i="12"/>
  <c r="H245" i="4" s="1"/>
  <c r="AD520" i="12"/>
  <c r="H246" i="4" s="1"/>
  <c r="AD521" i="12"/>
  <c r="H247" i="4" s="1"/>
  <c r="AD522" i="12"/>
  <c r="H248" i="4" s="1"/>
  <c r="AD523" i="12"/>
  <c r="H249" i="4" s="1"/>
  <c r="AD524" i="12"/>
  <c r="H250" i="4" s="1"/>
  <c r="AD525" i="12"/>
  <c r="H251" i="4" s="1"/>
  <c r="AD526" i="12"/>
  <c r="H252" i="4" s="1"/>
  <c r="AD527" i="12"/>
  <c r="H253" i="4" s="1"/>
  <c r="AD528" i="12"/>
  <c r="H254" i="4" s="1"/>
  <c r="AD529" i="12"/>
  <c r="H255" i="4" s="1"/>
  <c r="AD530" i="12"/>
  <c r="H256" i="4" s="1"/>
  <c r="AD531" i="12"/>
  <c r="H257" i="4" s="1"/>
  <c r="AD532" i="12"/>
  <c r="H258" i="4" s="1"/>
  <c r="AD533" i="12"/>
  <c r="H259" i="4" s="1"/>
  <c r="AD534" i="12"/>
  <c r="H260" i="4" s="1"/>
  <c r="AD535" i="12"/>
  <c r="H261" i="4" s="1"/>
  <c r="AD536" i="12"/>
  <c r="H262" i="4" s="1"/>
  <c r="AD537" i="12"/>
  <c r="H263" i="4" s="1"/>
  <c r="AD538" i="12"/>
  <c r="H264" i="4" s="1"/>
  <c r="AD539" i="12"/>
  <c r="H265" i="4" s="1"/>
  <c r="AD540" i="12"/>
  <c r="H266" i="4" s="1"/>
  <c r="AD541" i="12"/>
  <c r="H267" i="4" s="1"/>
  <c r="AD542" i="12"/>
  <c r="H268" i="4" s="1"/>
  <c r="AD543" i="12"/>
  <c r="H269" i="4" s="1"/>
  <c r="AD544" i="12"/>
  <c r="H270" i="4" s="1"/>
  <c r="AD545" i="12"/>
  <c r="H271" i="4" s="1"/>
  <c r="AD546" i="12"/>
  <c r="H272" i="4" s="1"/>
  <c r="AD547" i="12"/>
  <c r="H273" i="4" s="1"/>
  <c r="AD548" i="12"/>
  <c r="H274" i="4" s="1"/>
  <c r="AD549" i="12"/>
  <c r="H275" i="4" s="1"/>
  <c r="AD550" i="12"/>
  <c r="H276" i="4" s="1"/>
  <c r="AD551" i="12"/>
  <c r="H277" i="4" s="1"/>
  <c r="AD552" i="12"/>
  <c r="H278" i="4" s="1"/>
  <c r="AD553" i="12"/>
  <c r="H279" i="4" s="1"/>
  <c r="AD554" i="12"/>
  <c r="H280" i="4" s="1"/>
  <c r="AD555" i="12"/>
  <c r="H281" i="4" s="1"/>
  <c r="AD556" i="12"/>
  <c r="H282" i="4" s="1"/>
  <c r="AD557" i="12"/>
  <c r="H283" i="4" s="1"/>
  <c r="AD558" i="12"/>
  <c r="H284" i="4" s="1"/>
  <c r="AD559" i="12"/>
  <c r="H285" i="4" s="1"/>
  <c r="AD560" i="12"/>
  <c r="H286" i="4" s="1"/>
  <c r="AD561" i="12"/>
  <c r="H287" i="4" s="1"/>
  <c r="AD562" i="12"/>
  <c r="H288" i="4" s="1"/>
  <c r="AD563" i="12"/>
  <c r="H289" i="4" s="1"/>
  <c r="AD564" i="12"/>
  <c r="H290" i="4" s="1"/>
  <c r="AD565" i="12"/>
  <c r="H291" i="4" s="1"/>
  <c r="AD566" i="12"/>
  <c r="H292" i="4" s="1"/>
  <c r="AD567" i="12"/>
  <c r="H293" i="4" s="1"/>
  <c r="AD568" i="12"/>
  <c r="H294" i="4" s="1"/>
  <c r="AD569" i="12"/>
  <c r="H295" i="4" s="1"/>
  <c r="AD570" i="12"/>
  <c r="H296" i="4" s="1"/>
  <c r="AD571" i="12"/>
  <c r="H297" i="4" s="1"/>
  <c r="AD572" i="12"/>
  <c r="H298" i="4" s="1"/>
  <c r="AD573" i="12"/>
  <c r="H299" i="4" s="1"/>
  <c r="AD574" i="12"/>
  <c r="H300" i="4" s="1"/>
  <c r="AD575" i="12"/>
  <c r="H301" i="4" s="1"/>
  <c r="AD576" i="12"/>
  <c r="H302" i="4" s="1"/>
  <c r="AD577" i="12"/>
  <c r="H303" i="4" s="1"/>
  <c r="AD585" i="12"/>
  <c r="I167" i="4" s="1"/>
  <c r="AD586" i="12"/>
  <c r="I168" i="4" s="1"/>
  <c r="AD587" i="12"/>
  <c r="I169" i="4" s="1"/>
  <c r="AD588" i="12"/>
  <c r="I170" i="4" s="1"/>
  <c r="AD589" i="12"/>
  <c r="I171" i="4" s="1"/>
  <c r="AD590" i="12"/>
  <c r="I172" i="4" s="1"/>
  <c r="AD591" i="12"/>
  <c r="I173" i="4" s="1"/>
  <c r="AD592" i="12"/>
  <c r="I174" i="4" s="1"/>
  <c r="AD593" i="12"/>
  <c r="I175" i="4" s="1"/>
  <c r="AD594" i="12"/>
  <c r="I176" i="4" s="1"/>
  <c r="AD595" i="12"/>
  <c r="I177" i="4" s="1"/>
  <c r="AD596" i="12"/>
  <c r="I178" i="4" s="1"/>
  <c r="AD597" i="12"/>
  <c r="I179" i="4" s="1"/>
  <c r="AD598" i="12"/>
  <c r="I180" i="4" s="1"/>
  <c r="AD599" i="12"/>
  <c r="I181" i="4" s="1"/>
  <c r="AD600" i="12"/>
  <c r="I182" i="4" s="1"/>
  <c r="AD601" i="12"/>
  <c r="I183" i="4" s="1"/>
  <c r="AD602" i="12"/>
  <c r="I184" i="4" s="1"/>
  <c r="AD603" i="12"/>
  <c r="I185" i="4" s="1"/>
  <c r="AD604" i="12"/>
  <c r="I186" i="4" s="1"/>
  <c r="AD605" i="12"/>
  <c r="I187" i="4" s="1"/>
  <c r="AD606" i="12"/>
  <c r="I188" i="4" s="1"/>
  <c r="AD607" i="12"/>
  <c r="I189" i="4" s="1"/>
  <c r="AD608" i="12"/>
  <c r="I190" i="4" s="1"/>
  <c r="AD609" i="12"/>
  <c r="I191" i="4" s="1"/>
  <c r="AD610" i="12"/>
  <c r="I192" i="4" s="1"/>
  <c r="AD611" i="12"/>
  <c r="I193" i="4" s="1"/>
  <c r="AD612" i="12"/>
  <c r="I194" i="4" s="1"/>
  <c r="AD613" i="12"/>
  <c r="I195" i="4" s="1"/>
  <c r="AD614" i="12"/>
  <c r="I196" i="4" s="1"/>
  <c r="AD615" i="12"/>
  <c r="I197" i="4" s="1"/>
  <c r="AD616" i="12"/>
  <c r="I198" i="4" s="1"/>
  <c r="AD617" i="12"/>
  <c r="I199" i="4" s="1"/>
  <c r="AD618" i="12"/>
  <c r="I200" i="4" s="1"/>
  <c r="AD619" i="12"/>
  <c r="I201" i="4" s="1"/>
  <c r="AD620" i="12"/>
  <c r="I202" i="4" s="1"/>
  <c r="AD621" i="12"/>
  <c r="I203" i="4" s="1"/>
  <c r="AD622" i="12"/>
  <c r="I204" i="4" s="1"/>
  <c r="AD623" i="12"/>
  <c r="I205" i="4" s="1"/>
  <c r="AD624" i="12"/>
  <c r="I206" i="4" s="1"/>
  <c r="AD625" i="12"/>
  <c r="I207" i="4" s="1"/>
  <c r="AD626" i="12"/>
  <c r="I208" i="4" s="1"/>
  <c r="AD627" i="12"/>
  <c r="I209" i="4" s="1"/>
  <c r="AD628" i="12"/>
  <c r="I210" i="4" s="1"/>
  <c r="AD629" i="12"/>
  <c r="I211" i="4" s="1"/>
  <c r="AD630" i="12"/>
  <c r="I212" i="4" s="1"/>
  <c r="AD631" i="12"/>
  <c r="I213" i="4" s="1"/>
  <c r="AD632" i="12"/>
  <c r="I214" i="4" s="1"/>
  <c r="AD633" i="12"/>
  <c r="I215" i="4" s="1"/>
  <c r="AD634" i="12"/>
  <c r="I216" i="4" s="1"/>
  <c r="AD635" i="12"/>
  <c r="I217" i="4" s="1"/>
  <c r="AD636" i="12"/>
  <c r="I218" i="4" s="1"/>
  <c r="AD637" i="12"/>
  <c r="I219" i="4" s="1"/>
  <c r="AD638" i="12"/>
  <c r="I220" i="4" s="1"/>
  <c r="AD639" i="12"/>
  <c r="I221" i="4" s="1"/>
  <c r="AD640" i="12"/>
  <c r="I222" i="4" s="1"/>
  <c r="AD641" i="12"/>
  <c r="I223" i="4" s="1"/>
  <c r="AD642" i="12"/>
  <c r="I224" i="4" s="1"/>
  <c r="AD643" i="12"/>
  <c r="I225" i="4" s="1"/>
  <c r="AD644" i="12"/>
  <c r="I226" i="4" s="1"/>
  <c r="AD645" i="12"/>
  <c r="I227" i="4" s="1"/>
  <c r="AD646" i="12"/>
  <c r="I228" i="4" s="1"/>
  <c r="AD647" i="12"/>
  <c r="I229" i="4" s="1"/>
  <c r="AD648" i="12"/>
  <c r="I230" i="4" s="1"/>
  <c r="AD649" i="12"/>
  <c r="I231" i="4" s="1"/>
  <c r="AD650" i="12"/>
  <c r="I232" i="4" s="1"/>
  <c r="AD651" i="12"/>
  <c r="I233" i="4" s="1"/>
  <c r="AD652" i="12"/>
  <c r="I234" i="4" s="1"/>
  <c r="AD653" i="12"/>
  <c r="I235" i="4" s="1"/>
  <c r="AD654" i="12"/>
  <c r="I236" i="4" s="1"/>
  <c r="AD657" i="12"/>
  <c r="I239" i="4" s="1"/>
  <c r="AD658" i="12"/>
  <c r="I240" i="4" s="1"/>
  <c r="AD659" i="12"/>
  <c r="I241" i="4" s="1"/>
  <c r="AD660" i="12"/>
  <c r="I242" i="4" s="1"/>
  <c r="AD661" i="12"/>
  <c r="I243" i="4" s="1"/>
  <c r="AD662" i="12"/>
  <c r="I244" i="4" s="1"/>
  <c r="AD663" i="12"/>
  <c r="I245" i="4" s="1"/>
  <c r="AD664" i="12"/>
  <c r="I246" i="4" s="1"/>
  <c r="AD665" i="12"/>
  <c r="I247" i="4" s="1"/>
  <c r="AD666" i="12"/>
  <c r="I248" i="4" s="1"/>
  <c r="AD667" i="12"/>
  <c r="I249" i="4" s="1"/>
  <c r="AD668" i="12"/>
  <c r="I250" i="4" s="1"/>
  <c r="AD669" i="12"/>
  <c r="I251" i="4" s="1"/>
  <c r="AD670" i="12"/>
  <c r="I252" i="4" s="1"/>
  <c r="AD671" i="12"/>
  <c r="I253" i="4" s="1"/>
  <c r="AD672" i="12"/>
  <c r="I254" i="4" s="1"/>
  <c r="AD673" i="12"/>
  <c r="I255" i="4" s="1"/>
  <c r="AD674" i="12"/>
  <c r="I256" i="4" s="1"/>
  <c r="AD675" i="12"/>
  <c r="I257" i="4" s="1"/>
  <c r="AD676" i="12"/>
  <c r="I258" i="4" s="1"/>
  <c r="AD677" i="12"/>
  <c r="I259" i="4" s="1"/>
  <c r="AD678" i="12"/>
  <c r="I260" i="4" s="1"/>
  <c r="AD679" i="12"/>
  <c r="I261" i="4" s="1"/>
  <c r="AD680" i="12"/>
  <c r="I262" i="4" s="1"/>
  <c r="AD681" i="12"/>
  <c r="I263" i="4" s="1"/>
  <c r="AD682" i="12"/>
  <c r="I264" i="4" s="1"/>
  <c r="AD683" i="12"/>
  <c r="I265" i="4" s="1"/>
  <c r="AD684" i="12"/>
  <c r="I266" i="4" s="1"/>
  <c r="AD685" i="12"/>
  <c r="I267" i="4" s="1"/>
  <c r="AD686" i="12"/>
  <c r="I268" i="4" s="1"/>
  <c r="AD687" i="12"/>
  <c r="I269" i="4" s="1"/>
  <c r="AD688" i="12"/>
  <c r="I270" i="4" s="1"/>
  <c r="AD689" i="12"/>
  <c r="I271" i="4" s="1"/>
  <c r="AD690" i="12"/>
  <c r="I272" i="4" s="1"/>
  <c r="AD691" i="12"/>
  <c r="I273" i="4" s="1"/>
  <c r="AD692" i="12"/>
  <c r="I274" i="4" s="1"/>
  <c r="AD693" i="12"/>
  <c r="I275" i="4" s="1"/>
  <c r="AD694" i="12"/>
  <c r="I276" i="4" s="1"/>
  <c r="AD695" i="12"/>
  <c r="I277" i="4" s="1"/>
  <c r="AD696" i="12"/>
  <c r="I278" i="4" s="1"/>
  <c r="AD697" i="12"/>
  <c r="I279" i="4" s="1"/>
  <c r="AD698" i="12"/>
  <c r="I280" i="4" s="1"/>
  <c r="AD699" i="12"/>
  <c r="I281" i="4" s="1"/>
  <c r="AD700" i="12"/>
  <c r="I282" i="4" s="1"/>
  <c r="AD701" i="12"/>
  <c r="I283" i="4" s="1"/>
  <c r="AD702" i="12"/>
  <c r="I284" i="4" s="1"/>
  <c r="AD703" i="12"/>
  <c r="I285" i="4" s="1"/>
  <c r="AD704" i="12"/>
  <c r="I286" i="4" s="1"/>
  <c r="AD705" i="12"/>
  <c r="I287" i="4" s="1"/>
  <c r="AD706" i="12"/>
  <c r="I288" i="4" s="1"/>
  <c r="AD707" i="12"/>
  <c r="I289" i="4" s="1"/>
  <c r="AD708" i="12"/>
  <c r="I290" i="4" s="1"/>
  <c r="AD709" i="12"/>
  <c r="I291" i="4" s="1"/>
  <c r="AD710" i="12"/>
  <c r="I292" i="4" s="1"/>
  <c r="AD711" i="12"/>
  <c r="I293" i="4" s="1"/>
  <c r="AD712" i="12"/>
  <c r="I294" i="4" s="1"/>
  <c r="AD713" i="12"/>
  <c r="I295" i="4" s="1"/>
  <c r="AD714" i="12"/>
  <c r="I296" i="4" s="1"/>
  <c r="AD715" i="12"/>
  <c r="I297" i="4" s="1"/>
  <c r="AD716" i="12"/>
  <c r="I298" i="4" s="1"/>
  <c r="AD717" i="12"/>
  <c r="I299" i="4" s="1"/>
  <c r="AD718" i="12"/>
  <c r="I300" i="4" s="1"/>
  <c r="AD719" i="12"/>
  <c r="I301" i="4" s="1"/>
  <c r="AD720" i="12"/>
  <c r="I302" i="4" s="1"/>
  <c r="AD721" i="12"/>
  <c r="I303" i="4" s="1"/>
  <c r="AD729" i="12"/>
  <c r="J167" i="4" s="1"/>
  <c r="AD730" i="12"/>
  <c r="J168" i="4" s="1"/>
  <c r="AD731" i="12"/>
  <c r="J169" i="4" s="1"/>
  <c r="AD732" i="12"/>
  <c r="J170" i="4" s="1"/>
  <c r="AD733" i="12"/>
  <c r="J171" i="4" s="1"/>
  <c r="AD734" i="12"/>
  <c r="J172" i="4" s="1"/>
  <c r="AD735" i="12"/>
  <c r="J173" i="4" s="1"/>
  <c r="AD736" i="12"/>
  <c r="J174" i="4" s="1"/>
  <c r="AD737" i="12"/>
  <c r="J175" i="4" s="1"/>
  <c r="AD738" i="12"/>
  <c r="J176" i="4" s="1"/>
  <c r="AD739" i="12"/>
  <c r="J177" i="4" s="1"/>
  <c r="AD740" i="12"/>
  <c r="J178" i="4" s="1"/>
  <c r="AD741" i="12"/>
  <c r="J179" i="4" s="1"/>
  <c r="AD742" i="12"/>
  <c r="J180" i="4" s="1"/>
  <c r="AD743" i="12"/>
  <c r="J181" i="4" s="1"/>
  <c r="AD744" i="12"/>
  <c r="J182" i="4" s="1"/>
  <c r="AD745" i="12"/>
  <c r="J183" i="4" s="1"/>
  <c r="AD746" i="12"/>
  <c r="J184" i="4" s="1"/>
  <c r="AD747" i="12"/>
  <c r="J185" i="4" s="1"/>
  <c r="AD748" i="12"/>
  <c r="J186" i="4" s="1"/>
  <c r="AD749" i="12"/>
  <c r="J187" i="4" s="1"/>
  <c r="AD750" i="12"/>
  <c r="J188" i="4" s="1"/>
  <c r="AD751" i="12"/>
  <c r="J189" i="4" s="1"/>
  <c r="AD752" i="12"/>
  <c r="J190" i="4" s="1"/>
  <c r="AD753" i="12"/>
  <c r="J191" i="4" s="1"/>
  <c r="AD754" i="12"/>
  <c r="J192" i="4" s="1"/>
  <c r="AD755" i="12"/>
  <c r="J193" i="4" s="1"/>
  <c r="AD756" i="12"/>
  <c r="J194" i="4" s="1"/>
  <c r="AD757" i="12"/>
  <c r="J195" i="4" s="1"/>
  <c r="AD758" i="12"/>
  <c r="J196" i="4" s="1"/>
  <c r="AD759" i="12"/>
  <c r="J197" i="4" s="1"/>
  <c r="AD760" i="12"/>
  <c r="J198" i="4" s="1"/>
  <c r="AD761" i="12"/>
  <c r="J199" i="4" s="1"/>
  <c r="AD762" i="12"/>
  <c r="J200" i="4" s="1"/>
  <c r="AD763" i="12"/>
  <c r="J201" i="4" s="1"/>
  <c r="AD764" i="12"/>
  <c r="J202" i="4" s="1"/>
  <c r="AD765" i="12"/>
  <c r="J203" i="4" s="1"/>
  <c r="AD766" i="12"/>
  <c r="J204" i="4" s="1"/>
  <c r="AD767" i="12"/>
  <c r="J205" i="4" s="1"/>
  <c r="AD768" i="12"/>
  <c r="J206" i="4" s="1"/>
  <c r="AD769" i="12"/>
  <c r="J207" i="4" s="1"/>
  <c r="AD770" i="12"/>
  <c r="J208" i="4" s="1"/>
  <c r="AD771" i="12"/>
  <c r="J209" i="4" s="1"/>
  <c r="AD772" i="12"/>
  <c r="J210" i="4" s="1"/>
  <c r="AD773" i="12"/>
  <c r="J211" i="4" s="1"/>
  <c r="AD774" i="12"/>
  <c r="J212" i="4" s="1"/>
  <c r="AD775" i="12"/>
  <c r="J213" i="4" s="1"/>
  <c r="AD776" i="12"/>
  <c r="J214" i="4" s="1"/>
  <c r="AD777" i="12"/>
  <c r="J215" i="4" s="1"/>
  <c r="AD778" i="12"/>
  <c r="J216" i="4" s="1"/>
  <c r="AD779" i="12"/>
  <c r="J217" i="4" s="1"/>
  <c r="AD780" i="12"/>
  <c r="J218" i="4" s="1"/>
  <c r="AD781" i="12"/>
  <c r="J219" i="4" s="1"/>
  <c r="AD782" i="12"/>
  <c r="J220" i="4" s="1"/>
  <c r="AD783" i="12"/>
  <c r="J221" i="4" s="1"/>
  <c r="AD784" i="12"/>
  <c r="J222" i="4" s="1"/>
  <c r="AD785" i="12"/>
  <c r="J223" i="4" s="1"/>
  <c r="AD786" i="12"/>
  <c r="J224" i="4" s="1"/>
  <c r="AD787" i="12"/>
  <c r="J225" i="4" s="1"/>
  <c r="AD788" i="12"/>
  <c r="J226" i="4" s="1"/>
  <c r="AD791" i="12"/>
  <c r="J229" i="4" s="1"/>
  <c r="AD792" i="12"/>
  <c r="J230" i="4" s="1"/>
  <c r="AD793" i="12"/>
  <c r="J231" i="4" s="1"/>
  <c r="AD794" i="12"/>
  <c r="J232" i="4" s="1"/>
  <c r="AD795" i="12"/>
  <c r="J233" i="4" s="1"/>
  <c r="AD796" i="12"/>
  <c r="J234" i="4" s="1"/>
  <c r="AD797" i="12"/>
  <c r="J235" i="4" s="1"/>
  <c r="AD798" i="12"/>
  <c r="J236" i="4" s="1"/>
  <c r="AD799" i="12"/>
  <c r="J237" i="4" s="1"/>
  <c r="AD800" i="12"/>
  <c r="J238" i="4" s="1"/>
  <c r="AD801" i="12"/>
  <c r="J239" i="4" s="1"/>
  <c r="AD802" i="12"/>
  <c r="J240" i="4" s="1"/>
  <c r="AD803" i="12"/>
  <c r="J241" i="4" s="1"/>
  <c r="AD804" i="12"/>
  <c r="J242" i="4" s="1"/>
  <c r="AD805" i="12"/>
  <c r="J243" i="4" s="1"/>
  <c r="AD806" i="12"/>
  <c r="J244" i="4" s="1"/>
  <c r="AD807" i="12"/>
  <c r="J245" i="4" s="1"/>
  <c r="AD808" i="12"/>
  <c r="J246" i="4" s="1"/>
  <c r="AD809" i="12"/>
  <c r="J247" i="4" s="1"/>
  <c r="AD810" i="12"/>
  <c r="J248" i="4" s="1"/>
  <c r="AD811" i="12"/>
  <c r="J249" i="4" s="1"/>
  <c r="AD812" i="12"/>
  <c r="J250" i="4" s="1"/>
  <c r="AD813" i="12"/>
  <c r="J251" i="4" s="1"/>
  <c r="AD814" i="12"/>
  <c r="J252" i="4" s="1"/>
  <c r="AD815" i="12"/>
  <c r="J253" i="4" s="1"/>
  <c r="AD816" i="12"/>
  <c r="J254" i="4" s="1"/>
  <c r="AD817" i="12"/>
  <c r="J255" i="4" s="1"/>
  <c r="AD818" i="12"/>
  <c r="J256" i="4" s="1"/>
  <c r="AD819" i="12"/>
  <c r="J257" i="4" s="1"/>
  <c r="AD820" i="12"/>
  <c r="J258" i="4" s="1"/>
  <c r="AD821" i="12"/>
  <c r="J259" i="4" s="1"/>
  <c r="AD822" i="12"/>
  <c r="J260" i="4" s="1"/>
  <c r="AD823" i="12"/>
  <c r="J261" i="4" s="1"/>
  <c r="AD824" i="12"/>
  <c r="J262" i="4" s="1"/>
  <c r="AD825" i="12"/>
  <c r="J263" i="4" s="1"/>
  <c r="AD826" i="12"/>
  <c r="J264" i="4" s="1"/>
  <c r="AD827" i="12"/>
  <c r="J265" i="4" s="1"/>
  <c r="AD828" i="12"/>
  <c r="J266" i="4" s="1"/>
  <c r="AD829" i="12"/>
  <c r="J267" i="4" s="1"/>
  <c r="AD830" i="12"/>
  <c r="J268" i="4" s="1"/>
  <c r="AD831" i="12"/>
  <c r="J269" i="4" s="1"/>
  <c r="AD832" i="12"/>
  <c r="J270" i="4" s="1"/>
  <c r="AD833" i="12"/>
  <c r="J271" i="4" s="1"/>
  <c r="AD834" i="12"/>
  <c r="J272" i="4" s="1"/>
  <c r="AD835" i="12"/>
  <c r="J273" i="4" s="1"/>
  <c r="AD836" i="12"/>
  <c r="J274" i="4" s="1"/>
  <c r="AD837" i="12"/>
  <c r="J275" i="4" s="1"/>
  <c r="AD838" i="12"/>
  <c r="J276" i="4" s="1"/>
  <c r="AD839" i="12"/>
  <c r="J277" i="4" s="1"/>
  <c r="AD840" i="12"/>
  <c r="J278" i="4" s="1"/>
  <c r="AD841" i="12"/>
  <c r="J279" i="4" s="1"/>
  <c r="AD842" i="12"/>
  <c r="J280" i="4" s="1"/>
  <c r="AD843" i="12"/>
  <c r="J281" i="4" s="1"/>
  <c r="AD844" i="12"/>
  <c r="J282" i="4" s="1"/>
  <c r="AD845" i="12"/>
  <c r="J283" i="4" s="1"/>
  <c r="AD846" i="12"/>
  <c r="J284" i="4" s="1"/>
  <c r="AD847" i="12"/>
  <c r="J285" i="4" s="1"/>
  <c r="AD848" i="12"/>
  <c r="J286" i="4" s="1"/>
  <c r="AD849" i="12"/>
  <c r="J287" i="4" s="1"/>
  <c r="AD850" i="12"/>
  <c r="J288" i="4" s="1"/>
  <c r="AD851" i="12"/>
  <c r="J289" i="4" s="1"/>
  <c r="AD852" i="12"/>
  <c r="J290" i="4" s="1"/>
  <c r="AD853" i="12"/>
  <c r="J291" i="4" s="1"/>
  <c r="AD854" i="12"/>
  <c r="J292" i="4" s="1"/>
  <c r="AD855" i="12"/>
  <c r="J293" i="4" s="1"/>
  <c r="AD856" i="12"/>
  <c r="J294" i="4" s="1"/>
  <c r="AD857" i="12"/>
  <c r="J295" i="4" s="1"/>
  <c r="AD858" i="12"/>
  <c r="J296" i="4" s="1"/>
  <c r="AD859" i="12"/>
  <c r="J297" i="4" s="1"/>
  <c r="AD860" i="12"/>
  <c r="J298" i="4" s="1"/>
  <c r="AD861" i="12"/>
  <c r="J299" i="4" s="1"/>
  <c r="AD862" i="12"/>
  <c r="J300" i="4" s="1"/>
  <c r="AD863" i="12"/>
  <c r="J301" i="4" s="1"/>
  <c r="AD864" i="12"/>
  <c r="J302" i="4" s="1"/>
  <c r="AD865" i="12"/>
  <c r="J303" i="4" s="1"/>
  <c r="AD873" i="12"/>
  <c r="K167" i="4" s="1"/>
  <c r="AD874" i="12"/>
  <c r="K168" i="4" s="1"/>
  <c r="AD875" i="12"/>
  <c r="K169" i="4" s="1"/>
  <c r="AD876" i="12"/>
  <c r="K170" i="4" s="1"/>
  <c r="AD877" i="12"/>
  <c r="K171" i="4" s="1"/>
  <c r="AD878" i="12"/>
  <c r="K172" i="4" s="1"/>
  <c r="AD879" i="12"/>
  <c r="K173" i="4" s="1"/>
  <c r="AD880" i="12"/>
  <c r="K174" i="4" s="1"/>
  <c r="AD881" i="12"/>
  <c r="K175" i="4" s="1"/>
  <c r="AD882" i="12"/>
  <c r="K176" i="4" s="1"/>
  <c r="AD883" i="12"/>
  <c r="K177" i="4" s="1"/>
  <c r="AD884" i="12"/>
  <c r="K178" i="4" s="1"/>
  <c r="AD885" i="12"/>
  <c r="K179" i="4" s="1"/>
  <c r="AD886" i="12"/>
  <c r="K180" i="4" s="1"/>
  <c r="AD887" i="12"/>
  <c r="K181" i="4" s="1"/>
  <c r="AD888" i="12"/>
  <c r="K182" i="4" s="1"/>
  <c r="AD889" i="12"/>
  <c r="K183" i="4" s="1"/>
  <c r="AD890" i="12"/>
  <c r="K184" i="4" s="1"/>
  <c r="AD891" i="12"/>
  <c r="K185" i="4" s="1"/>
  <c r="AD892" i="12"/>
  <c r="K186" i="4" s="1"/>
  <c r="AD893" i="12"/>
  <c r="K187" i="4" s="1"/>
  <c r="AD894" i="12"/>
  <c r="K188" i="4" s="1"/>
  <c r="AD895" i="12"/>
  <c r="K189" i="4" s="1"/>
  <c r="AD896" i="12"/>
  <c r="K190" i="4" s="1"/>
  <c r="AD897" i="12"/>
  <c r="K191" i="4" s="1"/>
  <c r="AD898" i="12"/>
  <c r="K192" i="4" s="1"/>
  <c r="AD899" i="12"/>
  <c r="K193" i="4" s="1"/>
  <c r="AD900" i="12"/>
  <c r="K194" i="4" s="1"/>
  <c r="AD901" i="12"/>
  <c r="K195" i="4" s="1"/>
  <c r="AD902" i="12"/>
  <c r="K196" i="4" s="1"/>
  <c r="AD903" i="12"/>
  <c r="K197" i="4" s="1"/>
  <c r="AD904" i="12"/>
  <c r="K198" i="4" s="1"/>
  <c r="AD905" i="12"/>
  <c r="K199" i="4" s="1"/>
  <c r="AD906" i="12"/>
  <c r="K200" i="4" s="1"/>
  <c r="AD907" i="12"/>
  <c r="K201" i="4" s="1"/>
  <c r="AD908" i="12"/>
  <c r="K202" i="4" s="1"/>
  <c r="AD909" i="12"/>
  <c r="K203" i="4" s="1"/>
  <c r="AD910" i="12"/>
  <c r="K204" i="4" s="1"/>
  <c r="AD911" i="12"/>
  <c r="K205" i="4" s="1"/>
  <c r="AD912" i="12"/>
  <c r="K206" i="4" s="1"/>
  <c r="AD913" i="12"/>
  <c r="K207" i="4" s="1"/>
  <c r="AD914" i="12"/>
  <c r="K208" i="4" s="1"/>
  <c r="AD915" i="12"/>
  <c r="K209" i="4" s="1"/>
  <c r="AD916" i="12"/>
  <c r="K210" i="4" s="1"/>
  <c r="AD917" i="12"/>
  <c r="K211" i="4" s="1"/>
  <c r="AD918" i="12"/>
  <c r="K212" i="4" s="1"/>
  <c r="AD919" i="12"/>
  <c r="K213" i="4" s="1"/>
  <c r="AD920" i="12"/>
  <c r="K214" i="4" s="1"/>
  <c r="AD921" i="12"/>
  <c r="K215" i="4" s="1"/>
  <c r="AD922" i="12"/>
  <c r="K216" i="4" s="1"/>
  <c r="AD923" i="12"/>
  <c r="K217" i="4" s="1"/>
  <c r="AD924" i="12"/>
  <c r="K218" i="4" s="1"/>
  <c r="AD925" i="12"/>
  <c r="K219" i="4" s="1"/>
  <c r="AD926" i="12"/>
  <c r="K220" i="4" s="1"/>
  <c r="AD927" i="12"/>
  <c r="K221" i="4" s="1"/>
  <c r="AD928" i="12"/>
  <c r="K222" i="4" s="1"/>
  <c r="AD929" i="12"/>
  <c r="K223" i="4" s="1"/>
  <c r="AD930" i="12"/>
  <c r="K224" i="4" s="1"/>
  <c r="AD931" i="12"/>
  <c r="K225" i="4" s="1"/>
  <c r="AD932" i="12"/>
  <c r="K226" i="4" s="1"/>
  <c r="AD935" i="12"/>
  <c r="K229" i="4" s="1"/>
  <c r="AD936" i="12"/>
  <c r="K230" i="4" s="1"/>
  <c r="AD937" i="12"/>
  <c r="K231" i="4" s="1"/>
  <c r="AD938" i="12"/>
  <c r="K232" i="4" s="1"/>
  <c r="AD939" i="12"/>
  <c r="K233" i="4" s="1"/>
  <c r="AD940" i="12"/>
  <c r="K234" i="4" s="1"/>
  <c r="AD941" i="12"/>
  <c r="K235" i="4" s="1"/>
  <c r="AD942" i="12"/>
  <c r="K236" i="4" s="1"/>
  <c r="AD943" i="12"/>
  <c r="K237" i="4" s="1"/>
  <c r="AD944" i="12"/>
  <c r="K238" i="4" s="1"/>
  <c r="AD945" i="12"/>
  <c r="K239" i="4" s="1"/>
  <c r="AD946" i="12"/>
  <c r="K240" i="4" s="1"/>
  <c r="AD947" i="12"/>
  <c r="K241" i="4" s="1"/>
  <c r="AD948" i="12"/>
  <c r="K242" i="4" s="1"/>
  <c r="AD949" i="12"/>
  <c r="K243" i="4" s="1"/>
  <c r="AD950" i="12"/>
  <c r="K244" i="4" s="1"/>
  <c r="AD951" i="12"/>
  <c r="K245" i="4" s="1"/>
  <c r="AD952" i="12"/>
  <c r="K246" i="4" s="1"/>
  <c r="AD953" i="12"/>
  <c r="K247" i="4" s="1"/>
  <c r="AD954" i="12"/>
  <c r="K248" i="4" s="1"/>
  <c r="AD955" i="12"/>
  <c r="K249" i="4" s="1"/>
  <c r="AD956" i="12"/>
  <c r="K250" i="4" s="1"/>
  <c r="AD957" i="12"/>
  <c r="K251" i="4" s="1"/>
  <c r="AD958" i="12"/>
  <c r="K252" i="4" s="1"/>
  <c r="AD959" i="12"/>
  <c r="K253" i="4" s="1"/>
  <c r="AD960" i="12"/>
  <c r="K254" i="4" s="1"/>
  <c r="AD961" i="12"/>
  <c r="K255" i="4" s="1"/>
  <c r="AD962" i="12"/>
  <c r="K256" i="4" s="1"/>
  <c r="AD963" i="12"/>
  <c r="K257" i="4" s="1"/>
  <c r="AD964" i="12"/>
  <c r="K258" i="4" s="1"/>
  <c r="AD965" i="12"/>
  <c r="K259" i="4" s="1"/>
  <c r="AD966" i="12"/>
  <c r="K260" i="4" s="1"/>
  <c r="AD967" i="12"/>
  <c r="K261" i="4" s="1"/>
  <c r="AD968" i="12"/>
  <c r="K262" i="4" s="1"/>
  <c r="AD969" i="12"/>
  <c r="K263" i="4" s="1"/>
  <c r="AD970" i="12"/>
  <c r="K264" i="4" s="1"/>
  <c r="AD971" i="12"/>
  <c r="K265" i="4" s="1"/>
  <c r="AD972" i="12"/>
  <c r="K266" i="4" s="1"/>
  <c r="AD973" i="12"/>
  <c r="K267" i="4" s="1"/>
  <c r="AD974" i="12"/>
  <c r="K268" i="4" s="1"/>
  <c r="AD975" i="12"/>
  <c r="K269" i="4" s="1"/>
  <c r="AD976" i="12"/>
  <c r="K270" i="4" s="1"/>
  <c r="AD977" i="12"/>
  <c r="K271" i="4" s="1"/>
  <c r="AD978" i="12"/>
  <c r="K272" i="4" s="1"/>
  <c r="AD979" i="12"/>
  <c r="K273" i="4" s="1"/>
  <c r="AD980" i="12"/>
  <c r="K274" i="4" s="1"/>
  <c r="AD981" i="12"/>
  <c r="K275" i="4" s="1"/>
  <c r="AD982" i="12"/>
  <c r="K276" i="4" s="1"/>
  <c r="AD983" i="12"/>
  <c r="K277" i="4" s="1"/>
  <c r="AD984" i="12"/>
  <c r="K278" i="4" s="1"/>
  <c r="AD985" i="12"/>
  <c r="K279" i="4" s="1"/>
  <c r="AD986" i="12"/>
  <c r="K280" i="4" s="1"/>
  <c r="AD987" i="12"/>
  <c r="K281" i="4" s="1"/>
  <c r="AD988" i="12"/>
  <c r="K282" i="4" s="1"/>
  <c r="AD989" i="12"/>
  <c r="K283" i="4" s="1"/>
  <c r="AD990" i="12"/>
  <c r="K284" i="4" s="1"/>
  <c r="AD991" i="12"/>
  <c r="K285" i="4" s="1"/>
  <c r="AD992" i="12"/>
  <c r="K286" i="4" s="1"/>
  <c r="AD993" i="12"/>
  <c r="K287" i="4" s="1"/>
  <c r="AD994" i="12"/>
  <c r="K288" i="4" s="1"/>
  <c r="AD995" i="12"/>
  <c r="K289" i="4" s="1"/>
  <c r="AD996" i="12"/>
  <c r="K290" i="4" s="1"/>
  <c r="AD997" i="12"/>
  <c r="K291" i="4" s="1"/>
  <c r="AD998" i="12"/>
  <c r="K292" i="4" s="1"/>
  <c r="AD999" i="12"/>
  <c r="K293" i="4" s="1"/>
  <c r="AD1000" i="12"/>
  <c r="K294" i="4" s="1"/>
  <c r="AD1001" i="12"/>
  <c r="K295" i="4" s="1"/>
  <c r="AD1002" i="12"/>
  <c r="K296" i="4" s="1"/>
  <c r="AD1003" i="12"/>
  <c r="K297" i="4" s="1"/>
  <c r="AD1004" i="12"/>
  <c r="K298" i="4" s="1"/>
  <c r="AD1005" i="12"/>
  <c r="K299" i="4" s="1"/>
  <c r="AD1006" i="12"/>
  <c r="K300" i="4" s="1"/>
  <c r="AD1007" i="12"/>
  <c r="K301" i="4" s="1"/>
  <c r="AD1008" i="12"/>
  <c r="K302" i="4" s="1"/>
  <c r="AD1009" i="12"/>
  <c r="K303" i="4" s="1"/>
  <c r="AD1017" i="12"/>
  <c r="L167" i="4" s="1"/>
  <c r="AD1018" i="12"/>
  <c r="L168" i="4" s="1"/>
  <c r="AD1019" i="12"/>
  <c r="L169" i="4" s="1"/>
  <c r="AD1020" i="12"/>
  <c r="L170" i="4" s="1"/>
  <c r="AD1021" i="12"/>
  <c r="L171" i="4" s="1"/>
  <c r="AD1022" i="12"/>
  <c r="L172" i="4" s="1"/>
  <c r="AD1023" i="12"/>
  <c r="L173" i="4" s="1"/>
  <c r="AD1024" i="12"/>
  <c r="L174" i="4" s="1"/>
  <c r="AD1025" i="12"/>
  <c r="L175" i="4" s="1"/>
  <c r="AD1026" i="12"/>
  <c r="L176" i="4" s="1"/>
  <c r="AD1027" i="12"/>
  <c r="L177" i="4" s="1"/>
  <c r="AD1028" i="12"/>
  <c r="L178" i="4" s="1"/>
  <c r="AD1029" i="12"/>
  <c r="L179" i="4" s="1"/>
  <c r="AD1030" i="12"/>
  <c r="L180" i="4" s="1"/>
  <c r="AD1031" i="12"/>
  <c r="L181" i="4" s="1"/>
  <c r="AD1032" i="12"/>
  <c r="L182" i="4" s="1"/>
  <c r="AD1033" i="12"/>
  <c r="L183" i="4" s="1"/>
  <c r="AD1034" i="12"/>
  <c r="L184" i="4" s="1"/>
  <c r="AD1035" i="12"/>
  <c r="L185" i="4" s="1"/>
  <c r="AD1036" i="12"/>
  <c r="L186" i="4" s="1"/>
  <c r="AD1037" i="12"/>
  <c r="L187" i="4" s="1"/>
  <c r="AD1038" i="12"/>
  <c r="L188" i="4" s="1"/>
  <c r="AD1039" i="12"/>
  <c r="L189" i="4" s="1"/>
  <c r="AD1040" i="12"/>
  <c r="L190" i="4" s="1"/>
  <c r="AD1041" i="12"/>
  <c r="L191" i="4" s="1"/>
  <c r="AD1042" i="12"/>
  <c r="L192" i="4" s="1"/>
  <c r="AD1043" i="12"/>
  <c r="L193" i="4" s="1"/>
  <c r="AD1044" i="12"/>
  <c r="L194" i="4" s="1"/>
  <c r="AD1045" i="12"/>
  <c r="L195" i="4" s="1"/>
  <c r="AD1046" i="12"/>
  <c r="L196" i="4" s="1"/>
  <c r="AD1047" i="12"/>
  <c r="L197" i="4" s="1"/>
  <c r="AD1048" i="12"/>
  <c r="L198" i="4" s="1"/>
  <c r="AD1049" i="12"/>
  <c r="L199" i="4" s="1"/>
  <c r="AD1050" i="12"/>
  <c r="L200" i="4" s="1"/>
  <c r="AD1051" i="12"/>
  <c r="L201" i="4" s="1"/>
  <c r="AD1052" i="12"/>
  <c r="L202" i="4" s="1"/>
  <c r="AD1053" i="12"/>
  <c r="L203" i="4" s="1"/>
  <c r="AD1054" i="12"/>
  <c r="L204" i="4" s="1"/>
  <c r="AD1055" i="12"/>
  <c r="L205" i="4" s="1"/>
  <c r="AD1056" i="12"/>
  <c r="L206" i="4" s="1"/>
  <c r="AD1057" i="12"/>
  <c r="L207" i="4" s="1"/>
  <c r="AD1058" i="12"/>
  <c r="L208" i="4" s="1"/>
  <c r="AD1059" i="12"/>
  <c r="L209" i="4" s="1"/>
  <c r="AD1060" i="12"/>
  <c r="L210" i="4" s="1"/>
  <c r="AD1061" i="12"/>
  <c r="L211" i="4" s="1"/>
  <c r="AD1062" i="12"/>
  <c r="L212" i="4" s="1"/>
  <c r="AD1063" i="12"/>
  <c r="L213" i="4" s="1"/>
  <c r="AD1064" i="12"/>
  <c r="L214" i="4" s="1"/>
  <c r="AD1065" i="12"/>
  <c r="L215" i="4" s="1"/>
  <c r="AD1066" i="12"/>
  <c r="L216" i="4" s="1"/>
  <c r="AD1067" i="12"/>
  <c r="L217" i="4" s="1"/>
  <c r="AD1068" i="12"/>
  <c r="L218" i="4" s="1"/>
  <c r="AD1069" i="12"/>
  <c r="L219" i="4" s="1"/>
  <c r="AD1070" i="12"/>
  <c r="L220" i="4" s="1"/>
  <c r="AD1071" i="12"/>
  <c r="L221" i="4" s="1"/>
  <c r="AD1072" i="12"/>
  <c r="L222" i="4" s="1"/>
  <c r="AD1073" i="12"/>
  <c r="L223" i="4" s="1"/>
  <c r="AD1074" i="12"/>
  <c r="L224" i="4" s="1"/>
  <c r="AD1075" i="12"/>
  <c r="L225" i="4" s="1"/>
  <c r="AD1076" i="12"/>
  <c r="L226" i="4" s="1"/>
  <c r="AD1077" i="12"/>
  <c r="L227" i="4" s="1"/>
  <c r="AD1078" i="12"/>
  <c r="L228" i="4" s="1"/>
  <c r="AD1079" i="12"/>
  <c r="L229" i="4" s="1"/>
  <c r="AD1080" i="12"/>
  <c r="L230" i="4" s="1"/>
  <c r="AD1081" i="12"/>
  <c r="L231" i="4" s="1"/>
  <c r="AD1082" i="12"/>
  <c r="L232" i="4" s="1"/>
  <c r="AD1083" i="12"/>
  <c r="L233" i="4" s="1"/>
  <c r="AD1084" i="12"/>
  <c r="L234" i="4" s="1"/>
  <c r="AD1085" i="12"/>
  <c r="L235" i="4" s="1"/>
  <c r="AD1086" i="12"/>
  <c r="L236" i="4" s="1"/>
  <c r="AD1089" i="12"/>
  <c r="L239" i="4" s="1"/>
  <c r="AD1090" i="12"/>
  <c r="L240" i="4" s="1"/>
  <c r="AD1091" i="12"/>
  <c r="L241" i="4" s="1"/>
  <c r="AD1092" i="12"/>
  <c r="L242" i="4" s="1"/>
  <c r="AD1093" i="12"/>
  <c r="L243" i="4" s="1"/>
  <c r="AD1094" i="12"/>
  <c r="L244" i="4" s="1"/>
  <c r="AD1095" i="12"/>
  <c r="L245" i="4" s="1"/>
  <c r="AD1096" i="12"/>
  <c r="L246" i="4" s="1"/>
  <c r="AD1097" i="12"/>
  <c r="L247" i="4" s="1"/>
  <c r="AD1098" i="12"/>
  <c r="L248" i="4" s="1"/>
  <c r="AD1099" i="12"/>
  <c r="L249" i="4" s="1"/>
  <c r="AD1100" i="12"/>
  <c r="L250" i="4" s="1"/>
  <c r="AD1101" i="12"/>
  <c r="L251" i="4" s="1"/>
  <c r="AD1102" i="12"/>
  <c r="L252" i="4" s="1"/>
  <c r="AD1103" i="12"/>
  <c r="L253" i="4" s="1"/>
  <c r="AD1104" i="12"/>
  <c r="L254" i="4" s="1"/>
  <c r="AD1105" i="12"/>
  <c r="L255" i="4" s="1"/>
  <c r="AD1106" i="12"/>
  <c r="L256" i="4" s="1"/>
  <c r="AD1107" i="12"/>
  <c r="L257" i="4" s="1"/>
  <c r="AD1108" i="12"/>
  <c r="L258" i="4" s="1"/>
  <c r="AD1109" i="12"/>
  <c r="L259" i="4" s="1"/>
  <c r="AD1110" i="12"/>
  <c r="L260" i="4" s="1"/>
  <c r="AD1111" i="12"/>
  <c r="L261" i="4" s="1"/>
  <c r="AD1112" i="12"/>
  <c r="L262" i="4" s="1"/>
  <c r="AD1113" i="12"/>
  <c r="L263" i="4" s="1"/>
  <c r="AD1114" i="12"/>
  <c r="L264" i="4" s="1"/>
  <c r="AD1115" i="12"/>
  <c r="L265" i="4" s="1"/>
  <c r="AD1116" i="12"/>
  <c r="L266" i="4" s="1"/>
  <c r="AD1117" i="12"/>
  <c r="L267" i="4" s="1"/>
  <c r="AD1118" i="12"/>
  <c r="L268" i="4" s="1"/>
  <c r="AD1119" i="12"/>
  <c r="L269" i="4" s="1"/>
  <c r="AD1120" i="12"/>
  <c r="L270" i="4" s="1"/>
  <c r="AD1121" i="12"/>
  <c r="L271" i="4" s="1"/>
  <c r="AD1122" i="12"/>
  <c r="L272" i="4" s="1"/>
  <c r="AD1123" i="12"/>
  <c r="L273" i="4" s="1"/>
  <c r="AD1124" i="12"/>
  <c r="L274" i="4" s="1"/>
  <c r="AD1125" i="12"/>
  <c r="L275" i="4" s="1"/>
  <c r="AD1126" i="12"/>
  <c r="L276" i="4" s="1"/>
  <c r="AD1127" i="12"/>
  <c r="L277" i="4" s="1"/>
  <c r="AD1128" i="12"/>
  <c r="L278" i="4" s="1"/>
  <c r="AD1129" i="12"/>
  <c r="L279" i="4" s="1"/>
  <c r="AD1130" i="12"/>
  <c r="L280" i="4" s="1"/>
  <c r="AD1131" i="12"/>
  <c r="L281" i="4" s="1"/>
  <c r="AD1132" i="12"/>
  <c r="L282" i="4" s="1"/>
  <c r="AD1133" i="12"/>
  <c r="L283" i="4" s="1"/>
  <c r="AD1134" i="12"/>
  <c r="L284" i="4" s="1"/>
  <c r="AD1135" i="12"/>
  <c r="L285" i="4" s="1"/>
  <c r="AD1136" i="12"/>
  <c r="L286" i="4" s="1"/>
  <c r="AD1137" i="12"/>
  <c r="L287" i="4" s="1"/>
  <c r="AD1138" i="12"/>
  <c r="L288" i="4" s="1"/>
  <c r="AD1139" i="12"/>
  <c r="L289" i="4" s="1"/>
  <c r="AD1140" i="12"/>
  <c r="L290" i="4" s="1"/>
  <c r="AD1141" i="12"/>
  <c r="L291" i="4" s="1"/>
  <c r="AD1142" i="12"/>
  <c r="L292" i="4" s="1"/>
  <c r="AD1143" i="12"/>
  <c r="L293" i="4" s="1"/>
  <c r="AD1144" i="12"/>
  <c r="L294" i="4" s="1"/>
  <c r="AD1145" i="12"/>
  <c r="L295" i="4" s="1"/>
  <c r="AD1146" i="12"/>
  <c r="L296" i="4" s="1"/>
  <c r="AD1147" i="12"/>
  <c r="L297" i="4" s="1"/>
  <c r="AD1148" i="12"/>
  <c r="L298" i="4" s="1"/>
  <c r="AD1149" i="12"/>
  <c r="L299" i="4" s="1"/>
  <c r="AD1150" i="12"/>
  <c r="L300" i="4" s="1"/>
  <c r="AD1151" i="12"/>
  <c r="L301" i="4" s="1"/>
  <c r="AD1152" i="12"/>
  <c r="L302" i="4" s="1"/>
  <c r="AD1153" i="12"/>
  <c r="L303" i="4" s="1"/>
  <c r="AD1161" i="12"/>
  <c r="M167" i="4" s="1"/>
  <c r="AD1162" i="12"/>
  <c r="M168" i="4" s="1"/>
  <c r="AD1163" i="12"/>
  <c r="M169" i="4" s="1"/>
  <c r="AD1164" i="12"/>
  <c r="M170" i="4" s="1"/>
  <c r="AD1165" i="12"/>
  <c r="M171" i="4" s="1"/>
  <c r="AD1166" i="12"/>
  <c r="M172" i="4" s="1"/>
  <c r="AD1167" i="12"/>
  <c r="M173" i="4" s="1"/>
  <c r="AD1168" i="12"/>
  <c r="M174" i="4" s="1"/>
  <c r="AD1169" i="12"/>
  <c r="M175" i="4" s="1"/>
  <c r="AD1170" i="12"/>
  <c r="M176" i="4" s="1"/>
  <c r="AD1171" i="12"/>
  <c r="M177" i="4" s="1"/>
  <c r="AD1172" i="12"/>
  <c r="M178" i="4" s="1"/>
  <c r="AD1173" i="12"/>
  <c r="M179" i="4" s="1"/>
  <c r="AD1174" i="12"/>
  <c r="M180" i="4" s="1"/>
  <c r="AD1175" i="12"/>
  <c r="M181" i="4" s="1"/>
  <c r="AD1176" i="12"/>
  <c r="M182" i="4" s="1"/>
  <c r="AD1177" i="12"/>
  <c r="M183" i="4" s="1"/>
  <c r="AD1178" i="12"/>
  <c r="M184" i="4" s="1"/>
  <c r="AD1179" i="12"/>
  <c r="M185" i="4" s="1"/>
  <c r="AD1180" i="12"/>
  <c r="M186" i="4" s="1"/>
  <c r="AD1181" i="12"/>
  <c r="M187" i="4" s="1"/>
  <c r="AD1182" i="12"/>
  <c r="M188" i="4" s="1"/>
  <c r="AD1183" i="12"/>
  <c r="M189" i="4" s="1"/>
  <c r="AD1184" i="12"/>
  <c r="M190" i="4" s="1"/>
  <c r="AD1185" i="12"/>
  <c r="M191" i="4" s="1"/>
  <c r="AD1186" i="12"/>
  <c r="M192" i="4" s="1"/>
  <c r="AD1187" i="12"/>
  <c r="M193" i="4" s="1"/>
  <c r="AD1188" i="12"/>
  <c r="M194" i="4" s="1"/>
  <c r="AD1189" i="12"/>
  <c r="M195" i="4" s="1"/>
  <c r="AD1190" i="12"/>
  <c r="M196" i="4" s="1"/>
  <c r="AD1191" i="12"/>
  <c r="M197" i="4" s="1"/>
  <c r="AD1192" i="12"/>
  <c r="M198" i="4" s="1"/>
  <c r="AD1193" i="12"/>
  <c r="M199" i="4" s="1"/>
  <c r="AD1194" i="12"/>
  <c r="M200" i="4" s="1"/>
  <c r="AD1195" i="12"/>
  <c r="M201" i="4" s="1"/>
  <c r="AD1196" i="12"/>
  <c r="M202" i="4" s="1"/>
  <c r="AD1197" i="12"/>
  <c r="M203" i="4" s="1"/>
  <c r="AD1198" i="12"/>
  <c r="M204" i="4" s="1"/>
  <c r="AD1199" i="12"/>
  <c r="M205" i="4" s="1"/>
  <c r="AD1200" i="12"/>
  <c r="M206" i="4" s="1"/>
  <c r="AD1201" i="12"/>
  <c r="M207" i="4" s="1"/>
  <c r="AD1202" i="12"/>
  <c r="M208" i="4" s="1"/>
  <c r="AD1203" i="12"/>
  <c r="M209" i="4" s="1"/>
  <c r="AD1204" i="12"/>
  <c r="M210" i="4" s="1"/>
  <c r="AD1205" i="12"/>
  <c r="M211" i="4" s="1"/>
  <c r="AD1206" i="12"/>
  <c r="M212" i="4" s="1"/>
  <c r="AD1207" i="12"/>
  <c r="M213" i="4" s="1"/>
  <c r="AD1208" i="12"/>
  <c r="M214" i="4" s="1"/>
  <c r="AD1209" i="12"/>
  <c r="M215" i="4" s="1"/>
  <c r="AD1210" i="12"/>
  <c r="M216" i="4" s="1"/>
  <c r="AD1211" i="12"/>
  <c r="M217" i="4" s="1"/>
  <c r="AD1212" i="12"/>
  <c r="M218" i="4" s="1"/>
  <c r="AD1213" i="12"/>
  <c r="M219" i="4" s="1"/>
  <c r="AD1214" i="12"/>
  <c r="M220" i="4" s="1"/>
  <c r="AD1215" i="12"/>
  <c r="M221" i="4" s="1"/>
  <c r="AD1216" i="12"/>
  <c r="M222" i="4" s="1"/>
  <c r="AD1217" i="12"/>
  <c r="M223" i="4" s="1"/>
  <c r="AD1218" i="12"/>
  <c r="M224" i="4" s="1"/>
  <c r="AD1219" i="12"/>
  <c r="M225" i="4" s="1"/>
  <c r="AD1220" i="12"/>
  <c r="M226" i="4" s="1"/>
  <c r="AD1221" i="12"/>
  <c r="M227" i="4" s="1"/>
  <c r="AD1222" i="12"/>
  <c r="M228" i="4" s="1"/>
  <c r="AD1223" i="12"/>
  <c r="M229" i="4" s="1"/>
  <c r="AD1224" i="12"/>
  <c r="M230" i="4" s="1"/>
  <c r="AD1225" i="12"/>
  <c r="M231" i="4" s="1"/>
  <c r="AD1226" i="12"/>
  <c r="M232" i="4" s="1"/>
  <c r="AD1227" i="12"/>
  <c r="M233" i="4" s="1"/>
  <c r="AD1228" i="12"/>
  <c r="M234" i="4" s="1"/>
  <c r="AD1229" i="12"/>
  <c r="M235" i="4" s="1"/>
  <c r="AD1230" i="12"/>
  <c r="M236" i="4" s="1"/>
  <c r="AD1233" i="12"/>
  <c r="M239" i="4" s="1"/>
  <c r="AD1234" i="12"/>
  <c r="M240" i="4" s="1"/>
  <c r="AD1235" i="12"/>
  <c r="M241" i="4" s="1"/>
  <c r="AD1236" i="12"/>
  <c r="M242" i="4" s="1"/>
  <c r="AD1237" i="12"/>
  <c r="M243" i="4" s="1"/>
  <c r="AD1238" i="12"/>
  <c r="M244" i="4" s="1"/>
  <c r="AD1239" i="12"/>
  <c r="M245" i="4" s="1"/>
  <c r="AD1240" i="12"/>
  <c r="M246" i="4" s="1"/>
  <c r="AD1241" i="12"/>
  <c r="M247" i="4" s="1"/>
  <c r="AD1242" i="12"/>
  <c r="M248" i="4" s="1"/>
  <c r="AD1243" i="12"/>
  <c r="M249" i="4" s="1"/>
  <c r="AD1244" i="12"/>
  <c r="M250" i="4" s="1"/>
  <c r="AD1245" i="12"/>
  <c r="M251" i="4" s="1"/>
  <c r="AD1246" i="12"/>
  <c r="M252" i="4" s="1"/>
  <c r="AD1247" i="12"/>
  <c r="M253" i="4" s="1"/>
  <c r="AD1248" i="12"/>
  <c r="M254" i="4" s="1"/>
  <c r="AD1249" i="12"/>
  <c r="M255" i="4" s="1"/>
  <c r="AD1250" i="12"/>
  <c r="M256" i="4" s="1"/>
  <c r="AD1251" i="12"/>
  <c r="M257" i="4" s="1"/>
  <c r="AD1252" i="12"/>
  <c r="M258" i="4" s="1"/>
  <c r="AD1253" i="12"/>
  <c r="M259" i="4" s="1"/>
  <c r="AD1254" i="12"/>
  <c r="M260" i="4" s="1"/>
  <c r="AD1255" i="12"/>
  <c r="M261" i="4" s="1"/>
  <c r="AD1256" i="12"/>
  <c r="M262" i="4" s="1"/>
  <c r="AD1257" i="12"/>
  <c r="M263" i="4" s="1"/>
  <c r="AD1258" i="12"/>
  <c r="M264" i="4" s="1"/>
  <c r="AD1259" i="12"/>
  <c r="M265" i="4" s="1"/>
  <c r="AD1260" i="12"/>
  <c r="M266" i="4" s="1"/>
  <c r="AD1261" i="12"/>
  <c r="M267" i="4" s="1"/>
  <c r="AD1262" i="12"/>
  <c r="M268" i="4" s="1"/>
  <c r="AD1263" i="12"/>
  <c r="M269" i="4" s="1"/>
  <c r="AD1264" i="12"/>
  <c r="M270" i="4" s="1"/>
  <c r="AD1265" i="12"/>
  <c r="M271" i="4" s="1"/>
  <c r="AD1266" i="12"/>
  <c r="M272" i="4" s="1"/>
  <c r="AD1267" i="12"/>
  <c r="M273" i="4" s="1"/>
  <c r="AD1268" i="12"/>
  <c r="M274" i="4" s="1"/>
  <c r="AD1269" i="12"/>
  <c r="M275" i="4" s="1"/>
  <c r="AD1270" i="12"/>
  <c r="M276" i="4" s="1"/>
  <c r="AD1271" i="12"/>
  <c r="M277" i="4" s="1"/>
  <c r="AD1272" i="12"/>
  <c r="M278" i="4" s="1"/>
  <c r="AD1273" i="12"/>
  <c r="M279" i="4" s="1"/>
  <c r="AD1274" i="12"/>
  <c r="M280" i="4" s="1"/>
  <c r="AD1275" i="12"/>
  <c r="M281" i="4" s="1"/>
  <c r="AD1276" i="12"/>
  <c r="M282" i="4" s="1"/>
  <c r="AD1277" i="12"/>
  <c r="M283" i="4" s="1"/>
  <c r="AD1278" i="12"/>
  <c r="M284" i="4" s="1"/>
  <c r="AD1279" i="12"/>
  <c r="M285" i="4" s="1"/>
  <c r="AD1280" i="12"/>
  <c r="M286" i="4" s="1"/>
  <c r="AD1281" i="12"/>
  <c r="M287" i="4" s="1"/>
  <c r="AD1282" i="12"/>
  <c r="M288" i="4" s="1"/>
  <c r="AD1283" i="12"/>
  <c r="M289" i="4" s="1"/>
  <c r="AD1284" i="12"/>
  <c r="M290" i="4" s="1"/>
  <c r="AD1285" i="12"/>
  <c r="M291" i="4" s="1"/>
  <c r="AD1286" i="12"/>
  <c r="M292" i="4" s="1"/>
  <c r="AD1287" i="12"/>
  <c r="M293" i="4" s="1"/>
  <c r="AD1288" i="12"/>
  <c r="M294" i="4" s="1"/>
  <c r="AD1289" i="12"/>
  <c r="M295" i="4" s="1"/>
  <c r="AD1290" i="12"/>
  <c r="M296" i="4" s="1"/>
  <c r="AD1291" i="12"/>
  <c r="M297" i="4" s="1"/>
  <c r="AD1292" i="12"/>
  <c r="M298" i="4" s="1"/>
  <c r="AD1293" i="12"/>
  <c r="M299" i="4" s="1"/>
  <c r="AD1294" i="12"/>
  <c r="M300" i="4" s="1"/>
  <c r="AD1295" i="12"/>
  <c r="M301" i="4" s="1"/>
  <c r="AD1296" i="12"/>
  <c r="M302" i="4" s="1"/>
  <c r="AD1297" i="12"/>
  <c r="M303" i="4" s="1"/>
  <c r="AD1305" i="12"/>
  <c r="N167" i="4" s="1"/>
  <c r="AD1306" i="12"/>
  <c r="N168" i="4" s="1"/>
  <c r="AD1307" i="12"/>
  <c r="N169" i="4" s="1"/>
  <c r="AD1308" i="12"/>
  <c r="N170" i="4" s="1"/>
  <c r="AD1309" i="12"/>
  <c r="N171" i="4" s="1"/>
  <c r="AD1310" i="12"/>
  <c r="N172" i="4" s="1"/>
  <c r="AD1311" i="12"/>
  <c r="N173" i="4" s="1"/>
  <c r="AD1312" i="12"/>
  <c r="N174" i="4" s="1"/>
  <c r="AD1313" i="12"/>
  <c r="N175" i="4" s="1"/>
  <c r="AD1314" i="12"/>
  <c r="N176" i="4" s="1"/>
  <c r="AD1315" i="12"/>
  <c r="N177" i="4" s="1"/>
  <c r="AD1316" i="12"/>
  <c r="N178" i="4" s="1"/>
  <c r="AD1317" i="12"/>
  <c r="N179" i="4" s="1"/>
  <c r="AD1318" i="12"/>
  <c r="N180" i="4" s="1"/>
  <c r="AD1319" i="12"/>
  <c r="N181" i="4" s="1"/>
  <c r="AD1320" i="12"/>
  <c r="N182" i="4" s="1"/>
  <c r="AD1321" i="12"/>
  <c r="N183" i="4" s="1"/>
  <c r="AD1322" i="12"/>
  <c r="N184" i="4" s="1"/>
  <c r="AD1323" i="12"/>
  <c r="N185" i="4" s="1"/>
  <c r="AD1324" i="12"/>
  <c r="N186" i="4" s="1"/>
  <c r="AD1325" i="12"/>
  <c r="N187" i="4" s="1"/>
  <c r="AD1326" i="12"/>
  <c r="N188" i="4" s="1"/>
  <c r="AD1327" i="12"/>
  <c r="N189" i="4" s="1"/>
  <c r="AD1328" i="12"/>
  <c r="N190" i="4" s="1"/>
  <c r="AD1329" i="12"/>
  <c r="N191" i="4" s="1"/>
  <c r="AD1330" i="12"/>
  <c r="N192" i="4" s="1"/>
  <c r="AD1331" i="12"/>
  <c r="N193" i="4" s="1"/>
  <c r="AD1332" i="12"/>
  <c r="N194" i="4" s="1"/>
  <c r="AD1333" i="12"/>
  <c r="N195" i="4" s="1"/>
  <c r="AD1334" i="12"/>
  <c r="N196" i="4" s="1"/>
  <c r="AD1335" i="12"/>
  <c r="N197" i="4" s="1"/>
  <c r="AD1336" i="12"/>
  <c r="N198" i="4" s="1"/>
  <c r="AD1337" i="12"/>
  <c r="N199" i="4" s="1"/>
  <c r="AD1338" i="12"/>
  <c r="N200" i="4" s="1"/>
  <c r="AD1339" i="12"/>
  <c r="N201" i="4" s="1"/>
  <c r="AD1340" i="12"/>
  <c r="N202" i="4" s="1"/>
  <c r="AD1341" i="12"/>
  <c r="N203" i="4" s="1"/>
  <c r="AD1342" i="12"/>
  <c r="N204" i="4" s="1"/>
  <c r="AD1343" i="12"/>
  <c r="N205" i="4" s="1"/>
  <c r="AD1344" i="12"/>
  <c r="N206" i="4" s="1"/>
  <c r="AD1345" i="12"/>
  <c r="N207" i="4" s="1"/>
  <c r="AD1346" i="12"/>
  <c r="N208" i="4" s="1"/>
  <c r="AD1347" i="12"/>
  <c r="N209" i="4" s="1"/>
  <c r="AD1348" i="12"/>
  <c r="N210" i="4" s="1"/>
  <c r="AD1349" i="12"/>
  <c r="N211" i="4" s="1"/>
  <c r="AD1350" i="12"/>
  <c r="N212" i="4" s="1"/>
  <c r="AD1351" i="12"/>
  <c r="N213" i="4" s="1"/>
  <c r="AD1352" i="12"/>
  <c r="N214" i="4" s="1"/>
  <c r="AD1353" i="12"/>
  <c r="N215" i="4" s="1"/>
  <c r="AD1354" i="12"/>
  <c r="N216" i="4" s="1"/>
  <c r="AD1355" i="12"/>
  <c r="N217" i="4" s="1"/>
  <c r="AD1356" i="12"/>
  <c r="N218" i="4" s="1"/>
  <c r="AD1357" i="12"/>
  <c r="N219" i="4" s="1"/>
  <c r="AD1358" i="12"/>
  <c r="N220" i="4" s="1"/>
  <c r="AD1359" i="12"/>
  <c r="N221" i="4" s="1"/>
  <c r="AD1360" i="12"/>
  <c r="N222" i="4" s="1"/>
  <c r="AD1361" i="12"/>
  <c r="N223" i="4" s="1"/>
  <c r="AD1362" i="12"/>
  <c r="N224" i="4" s="1"/>
  <c r="AD1363" i="12"/>
  <c r="N225" i="4" s="1"/>
  <c r="AD1364" i="12"/>
  <c r="N226" i="4" s="1"/>
  <c r="AD1365" i="12"/>
  <c r="N227" i="4" s="1"/>
  <c r="AD1366" i="12"/>
  <c r="N228" i="4" s="1"/>
  <c r="AD1367" i="12"/>
  <c r="N229" i="4" s="1"/>
  <c r="AD1368" i="12"/>
  <c r="N230" i="4" s="1"/>
  <c r="AD1369" i="12"/>
  <c r="N231" i="4" s="1"/>
  <c r="AD1370" i="12"/>
  <c r="N232" i="4" s="1"/>
  <c r="AD1371" i="12"/>
  <c r="N233" i="4" s="1"/>
  <c r="AD1372" i="12"/>
  <c r="N234" i="4" s="1"/>
  <c r="AD1373" i="12"/>
  <c r="N235" i="4" s="1"/>
  <c r="AD1374" i="12"/>
  <c r="N236" i="4" s="1"/>
  <c r="AD1377" i="12"/>
  <c r="N239" i="4" s="1"/>
  <c r="AD1378" i="12"/>
  <c r="N240" i="4" s="1"/>
  <c r="AD1379" i="12"/>
  <c r="N241" i="4" s="1"/>
  <c r="AD1380" i="12"/>
  <c r="N242" i="4" s="1"/>
  <c r="AD1381" i="12"/>
  <c r="N243" i="4" s="1"/>
  <c r="AD1382" i="12"/>
  <c r="N244" i="4" s="1"/>
  <c r="AD1383" i="12"/>
  <c r="N245" i="4" s="1"/>
  <c r="AD1384" i="12"/>
  <c r="N246" i="4" s="1"/>
  <c r="AD1385" i="12"/>
  <c r="N247" i="4" s="1"/>
  <c r="AD1386" i="12"/>
  <c r="N248" i="4" s="1"/>
  <c r="AD1387" i="12"/>
  <c r="N249" i="4" s="1"/>
  <c r="AD1388" i="12"/>
  <c r="N250" i="4" s="1"/>
  <c r="AD1389" i="12"/>
  <c r="N251" i="4" s="1"/>
  <c r="AD1390" i="12"/>
  <c r="N252" i="4" s="1"/>
  <c r="AD1391" i="12"/>
  <c r="N253" i="4" s="1"/>
  <c r="AD1392" i="12"/>
  <c r="N254" i="4" s="1"/>
  <c r="AD1393" i="12"/>
  <c r="N255" i="4" s="1"/>
  <c r="AD1394" i="12"/>
  <c r="N256" i="4" s="1"/>
  <c r="AD1395" i="12"/>
  <c r="N257" i="4" s="1"/>
  <c r="AD1396" i="12"/>
  <c r="N258" i="4" s="1"/>
  <c r="AD1397" i="12"/>
  <c r="N259" i="4" s="1"/>
  <c r="AD1398" i="12"/>
  <c r="N260" i="4" s="1"/>
  <c r="AD1399" i="12"/>
  <c r="N261" i="4" s="1"/>
  <c r="AD1400" i="12"/>
  <c r="N262" i="4" s="1"/>
  <c r="AD1401" i="12"/>
  <c r="N263" i="4" s="1"/>
  <c r="AD1402" i="12"/>
  <c r="N264" i="4" s="1"/>
  <c r="AD1403" i="12"/>
  <c r="N265" i="4" s="1"/>
  <c r="AD1404" i="12"/>
  <c r="N266" i="4" s="1"/>
  <c r="AD1405" i="12"/>
  <c r="N267" i="4" s="1"/>
  <c r="AD1406" i="12"/>
  <c r="N268" i="4" s="1"/>
  <c r="AD1407" i="12"/>
  <c r="N269" i="4" s="1"/>
  <c r="AD1408" i="12"/>
  <c r="N270" i="4" s="1"/>
  <c r="AD1409" i="12"/>
  <c r="N271" i="4" s="1"/>
  <c r="AD1410" i="12"/>
  <c r="N272" i="4" s="1"/>
  <c r="AD1411" i="12"/>
  <c r="N273" i="4" s="1"/>
  <c r="AD1412" i="12"/>
  <c r="N274" i="4" s="1"/>
  <c r="AD1413" i="12"/>
  <c r="N275" i="4" s="1"/>
  <c r="AD1414" i="12"/>
  <c r="N276" i="4" s="1"/>
  <c r="AD1415" i="12"/>
  <c r="N277" i="4" s="1"/>
  <c r="AD1416" i="12"/>
  <c r="N278" i="4" s="1"/>
  <c r="AD1417" i="12"/>
  <c r="N279" i="4" s="1"/>
  <c r="AD1418" i="12"/>
  <c r="N280" i="4" s="1"/>
  <c r="AD1419" i="12"/>
  <c r="N281" i="4" s="1"/>
  <c r="AD1420" i="12"/>
  <c r="N282" i="4" s="1"/>
  <c r="AD1421" i="12"/>
  <c r="N283" i="4" s="1"/>
  <c r="AD1422" i="12"/>
  <c r="N284" i="4" s="1"/>
  <c r="AD1423" i="12"/>
  <c r="N285" i="4" s="1"/>
  <c r="AD1424" i="12"/>
  <c r="N286" i="4" s="1"/>
  <c r="AD1425" i="12"/>
  <c r="N287" i="4" s="1"/>
  <c r="AD1426" i="12"/>
  <c r="N288" i="4" s="1"/>
  <c r="AD1427" i="12"/>
  <c r="N289" i="4" s="1"/>
  <c r="AD1428" i="12"/>
  <c r="N290" i="4" s="1"/>
  <c r="AD1429" i="12"/>
  <c r="N291" i="4" s="1"/>
  <c r="AD1430" i="12"/>
  <c r="N292" i="4" s="1"/>
  <c r="AD1431" i="12"/>
  <c r="N293" i="4" s="1"/>
  <c r="AD1432" i="12"/>
  <c r="N294" i="4" s="1"/>
  <c r="AD1433" i="12"/>
  <c r="N295" i="4" s="1"/>
  <c r="AD1434" i="12"/>
  <c r="N296" i="4" s="1"/>
  <c r="AD1435" i="12"/>
  <c r="N297" i="4" s="1"/>
  <c r="AD1436" i="12"/>
  <c r="N298" i="4" s="1"/>
  <c r="AD1437" i="12"/>
  <c r="N299" i="4" s="1"/>
  <c r="AD1438" i="12"/>
  <c r="N300" i="4" s="1"/>
  <c r="AD1439" i="12"/>
  <c r="N301" i="4" s="1"/>
  <c r="AD1440" i="12"/>
  <c r="N302" i="4" s="1"/>
  <c r="AD1441" i="12"/>
  <c r="N303" i="4" s="1"/>
  <c r="AD1449" i="12"/>
  <c r="O167" i="4" s="1"/>
  <c r="AD1450" i="12"/>
  <c r="O168" i="4" s="1"/>
  <c r="AD1451" i="12"/>
  <c r="O169" i="4" s="1"/>
  <c r="AD1452" i="12"/>
  <c r="O170" i="4" s="1"/>
  <c r="AD1453" i="12"/>
  <c r="O171" i="4" s="1"/>
  <c r="AD1454" i="12"/>
  <c r="O172" i="4" s="1"/>
  <c r="AD1455" i="12"/>
  <c r="O173" i="4" s="1"/>
  <c r="AD1456" i="12"/>
  <c r="O174" i="4" s="1"/>
  <c r="AD1457" i="12"/>
  <c r="O175" i="4" s="1"/>
  <c r="AD1458" i="12"/>
  <c r="O176" i="4" s="1"/>
  <c r="AD1459" i="12"/>
  <c r="O177" i="4" s="1"/>
  <c r="AD1460" i="12"/>
  <c r="O178" i="4" s="1"/>
  <c r="AD1461" i="12"/>
  <c r="O179" i="4" s="1"/>
  <c r="AD1462" i="12"/>
  <c r="O180" i="4" s="1"/>
  <c r="AD1463" i="12"/>
  <c r="O181" i="4" s="1"/>
  <c r="AD1464" i="12"/>
  <c r="O182" i="4" s="1"/>
  <c r="AD1465" i="12"/>
  <c r="O183" i="4" s="1"/>
  <c r="AD1466" i="12"/>
  <c r="O184" i="4" s="1"/>
  <c r="AD1467" i="12"/>
  <c r="O185" i="4" s="1"/>
  <c r="AD1468" i="12"/>
  <c r="O186" i="4" s="1"/>
  <c r="AD1469" i="12"/>
  <c r="O187" i="4" s="1"/>
  <c r="AD1470" i="12"/>
  <c r="O188" i="4" s="1"/>
  <c r="AD1471" i="12"/>
  <c r="O189" i="4" s="1"/>
  <c r="AD1472" i="12"/>
  <c r="O190" i="4" s="1"/>
  <c r="AD1473" i="12"/>
  <c r="O191" i="4" s="1"/>
  <c r="AD1474" i="12"/>
  <c r="O192" i="4" s="1"/>
  <c r="AD1475" i="12"/>
  <c r="O193" i="4" s="1"/>
  <c r="AD1476" i="12"/>
  <c r="O194" i="4" s="1"/>
  <c r="AD1477" i="12"/>
  <c r="O195" i="4" s="1"/>
  <c r="AD1478" i="12"/>
  <c r="O196" i="4" s="1"/>
  <c r="AD1479" i="12"/>
  <c r="O197" i="4" s="1"/>
  <c r="AD1480" i="12"/>
  <c r="O198" i="4" s="1"/>
  <c r="AD1481" i="12"/>
  <c r="O199" i="4" s="1"/>
  <c r="AD1482" i="12"/>
  <c r="O200" i="4" s="1"/>
  <c r="AD1483" i="12"/>
  <c r="O201" i="4" s="1"/>
  <c r="AD1484" i="12"/>
  <c r="O202" i="4" s="1"/>
  <c r="AD1485" i="12"/>
  <c r="O203" i="4" s="1"/>
  <c r="AD1486" i="12"/>
  <c r="O204" i="4" s="1"/>
  <c r="AD1487" i="12"/>
  <c r="O205" i="4" s="1"/>
  <c r="AD1488" i="12"/>
  <c r="O206" i="4" s="1"/>
  <c r="AD1489" i="12"/>
  <c r="O207" i="4" s="1"/>
  <c r="AD1490" i="12"/>
  <c r="O208" i="4" s="1"/>
  <c r="AD1491" i="12"/>
  <c r="O209" i="4" s="1"/>
  <c r="AD1492" i="12"/>
  <c r="O210" i="4" s="1"/>
  <c r="AD1493" i="12"/>
  <c r="O211" i="4" s="1"/>
  <c r="AD1494" i="12"/>
  <c r="O212" i="4" s="1"/>
  <c r="AD1495" i="12"/>
  <c r="O213" i="4" s="1"/>
  <c r="AD1496" i="12"/>
  <c r="O214" i="4" s="1"/>
  <c r="AD1497" i="12"/>
  <c r="O215" i="4" s="1"/>
  <c r="AD1498" i="12"/>
  <c r="O216" i="4" s="1"/>
  <c r="AD1499" i="12"/>
  <c r="O217" i="4" s="1"/>
  <c r="AD1500" i="12"/>
  <c r="O218" i="4" s="1"/>
  <c r="AD1501" i="12"/>
  <c r="O219" i="4" s="1"/>
  <c r="AD1502" i="12"/>
  <c r="O220" i="4" s="1"/>
  <c r="AD1503" i="12"/>
  <c r="O221" i="4" s="1"/>
  <c r="AD1504" i="12"/>
  <c r="O222" i="4" s="1"/>
  <c r="AD1505" i="12"/>
  <c r="O223" i="4" s="1"/>
  <c r="AD1506" i="12"/>
  <c r="O224" i="4" s="1"/>
  <c r="AD1507" i="12"/>
  <c r="O225" i="4" s="1"/>
  <c r="AD1508" i="12"/>
  <c r="O226" i="4" s="1"/>
  <c r="AD1509" i="12"/>
  <c r="O227" i="4" s="1"/>
  <c r="AD1510" i="12"/>
  <c r="O228" i="4" s="1"/>
  <c r="AD1511" i="12"/>
  <c r="O229" i="4" s="1"/>
  <c r="AD1512" i="12"/>
  <c r="O230" i="4" s="1"/>
  <c r="AD1513" i="12"/>
  <c r="O231" i="4" s="1"/>
  <c r="AD1514" i="12"/>
  <c r="O232" i="4" s="1"/>
  <c r="AD1515" i="12"/>
  <c r="O233" i="4" s="1"/>
  <c r="AD1516" i="12"/>
  <c r="O234" i="4" s="1"/>
  <c r="AD1517" i="12"/>
  <c r="O235" i="4" s="1"/>
  <c r="AD1518" i="12"/>
  <c r="O236" i="4" s="1"/>
  <c r="AD1521" i="12"/>
  <c r="O239" i="4" s="1"/>
  <c r="AD1522" i="12"/>
  <c r="O240" i="4" s="1"/>
  <c r="AD1523" i="12"/>
  <c r="O241" i="4" s="1"/>
  <c r="AD1524" i="12"/>
  <c r="O242" i="4" s="1"/>
  <c r="AD1525" i="12"/>
  <c r="O243" i="4" s="1"/>
  <c r="AD1526" i="12"/>
  <c r="O244" i="4" s="1"/>
  <c r="AD1527" i="12"/>
  <c r="O245" i="4" s="1"/>
  <c r="AD1528" i="12"/>
  <c r="O246" i="4" s="1"/>
  <c r="AD1529" i="12"/>
  <c r="O247" i="4" s="1"/>
  <c r="AD1530" i="12"/>
  <c r="O248" i="4" s="1"/>
  <c r="AD1531" i="12"/>
  <c r="O249" i="4" s="1"/>
  <c r="AD1532" i="12"/>
  <c r="O250" i="4" s="1"/>
  <c r="AD1533" i="12"/>
  <c r="O251" i="4" s="1"/>
  <c r="AD1534" i="12"/>
  <c r="O252" i="4" s="1"/>
  <c r="AD1535" i="12"/>
  <c r="O253" i="4" s="1"/>
  <c r="AD1536" i="12"/>
  <c r="O254" i="4" s="1"/>
  <c r="AD1537" i="12"/>
  <c r="O255" i="4" s="1"/>
  <c r="AD1538" i="12"/>
  <c r="O256" i="4" s="1"/>
  <c r="AD1539" i="12"/>
  <c r="O257" i="4" s="1"/>
  <c r="AD1540" i="12"/>
  <c r="O258" i="4" s="1"/>
  <c r="AD1541" i="12"/>
  <c r="O259" i="4" s="1"/>
  <c r="AD1542" i="12"/>
  <c r="O260" i="4" s="1"/>
  <c r="AD1543" i="12"/>
  <c r="O261" i="4" s="1"/>
  <c r="AD1544" i="12"/>
  <c r="O262" i="4" s="1"/>
  <c r="AD1545" i="12"/>
  <c r="O263" i="4" s="1"/>
  <c r="AD1546" i="12"/>
  <c r="O264" i="4" s="1"/>
  <c r="AD1547" i="12"/>
  <c r="O265" i="4" s="1"/>
  <c r="AD1548" i="12"/>
  <c r="O266" i="4" s="1"/>
  <c r="AD1549" i="12"/>
  <c r="O267" i="4" s="1"/>
  <c r="AD1550" i="12"/>
  <c r="O268" i="4" s="1"/>
  <c r="AD1551" i="12"/>
  <c r="O269" i="4" s="1"/>
  <c r="AD1552" i="12"/>
  <c r="O270" i="4" s="1"/>
  <c r="AD1553" i="12"/>
  <c r="O271" i="4" s="1"/>
  <c r="AD1554" i="12"/>
  <c r="O272" i="4" s="1"/>
  <c r="AD1555" i="12"/>
  <c r="O273" i="4" s="1"/>
  <c r="AD1556" i="12"/>
  <c r="O274" i="4" s="1"/>
  <c r="AD1557" i="12"/>
  <c r="O275" i="4" s="1"/>
  <c r="AD1558" i="12"/>
  <c r="O276" i="4" s="1"/>
  <c r="AD1559" i="12"/>
  <c r="O277" i="4" s="1"/>
  <c r="AD1560" i="12"/>
  <c r="O278" i="4" s="1"/>
  <c r="AD1561" i="12"/>
  <c r="O279" i="4" s="1"/>
  <c r="AD1562" i="12"/>
  <c r="O280" i="4" s="1"/>
  <c r="AD1563" i="12"/>
  <c r="O281" i="4" s="1"/>
  <c r="AD1564" i="12"/>
  <c r="O282" i="4" s="1"/>
  <c r="AD1565" i="12"/>
  <c r="O283" i="4" s="1"/>
  <c r="AD1566" i="12"/>
  <c r="O284" i="4" s="1"/>
  <c r="AD1567" i="12"/>
  <c r="O285" i="4" s="1"/>
  <c r="AD1568" i="12"/>
  <c r="O286" i="4" s="1"/>
  <c r="AD1569" i="12"/>
  <c r="O287" i="4" s="1"/>
  <c r="AD1570" i="12"/>
  <c r="O288" i="4" s="1"/>
  <c r="AD1571" i="12"/>
  <c r="O289" i="4" s="1"/>
  <c r="AD1572" i="12"/>
  <c r="O290" i="4" s="1"/>
  <c r="AD1573" i="12"/>
  <c r="O291" i="4" s="1"/>
  <c r="AD1574" i="12"/>
  <c r="O292" i="4" s="1"/>
  <c r="AD1575" i="12"/>
  <c r="O293" i="4" s="1"/>
  <c r="AD1576" i="12"/>
  <c r="O294" i="4" s="1"/>
  <c r="AD1577" i="12"/>
  <c r="O295" i="4" s="1"/>
  <c r="AD1578" i="12"/>
  <c r="O296" i="4" s="1"/>
  <c r="AD1579" i="12"/>
  <c r="O297" i="4" s="1"/>
  <c r="AD1580" i="12"/>
  <c r="O298" i="4" s="1"/>
  <c r="AD1581" i="12"/>
  <c r="O299" i="4" s="1"/>
  <c r="AD1582" i="12"/>
  <c r="O300" i="4" s="1"/>
  <c r="AD1583" i="12"/>
  <c r="O301" i="4" s="1"/>
  <c r="AD1584" i="12"/>
  <c r="O302" i="4" s="1"/>
  <c r="AD1585" i="12"/>
  <c r="O303" i="4" s="1"/>
  <c r="AD1593" i="12"/>
  <c r="P167" i="4" s="1"/>
  <c r="AD1594" i="12"/>
  <c r="P168" i="4" s="1"/>
  <c r="AD1595" i="12"/>
  <c r="P169" i="4" s="1"/>
  <c r="AD1596" i="12"/>
  <c r="P170" i="4" s="1"/>
  <c r="AD1597" i="12"/>
  <c r="P171" i="4" s="1"/>
  <c r="AD1598" i="12"/>
  <c r="P172" i="4" s="1"/>
  <c r="AD1599" i="12"/>
  <c r="P173" i="4" s="1"/>
  <c r="AD1600" i="12"/>
  <c r="P174" i="4" s="1"/>
  <c r="AD1601" i="12"/>
  <c r="P175" i="4" s="1"/>
  <c r="AD1602" i="12"/>
  <c r="P176" i="4" s="1"/>
  <c r="AD1603" i="12"/>
  <c r="P177" i="4" s="1"/>
  <c r="AD1604" i="12"/>
  <c r="P178" i="4" s="1"/>
  <c r="AD1605" i="12"/>
  <c r="P179" i="4" s="1"/>
  <c r="AD1606" i="12"/>
  <c r="P180" i="4" s="1"/>
  <c r="AD1607" i="12"/>
  <c r="P181" i="4" s="1"/>
  <c r="AD1608" i="12"/>
  <c r="P182" i="4" s="1"/>
  <c r="AD1609" i="12"/>
  <c r="P183" i="4" s="1"/>
  <c r="AD1610" i="12"/>
  <c r="P184" i="4" s="1"/>
  <c r="AD1611" i="12"/>
  <c r="P185" i="4" s="1"/>
  <c r="AD1612" i="12"/>
  <c r="P186" i="4" s="1"/>
  <c r="AD1613" i="12"/>
  <c r="P187" i="4" s="1"/>
  <c r="AD1614" i="12"/>
  <c r="P188" i="4" s="1"/>
  <c r="AD1615" i="12"/>
  <c r="P189" i="4" s="1"/>
  <c r="AD1616" i="12"/>
  <c r="P190" i="4" s="1"/>
  <c r="AD1617" i="12"/>
  <c r="P191" i="4" s="1"/>
  <c r="AD1618" i="12"/>
  <c r="P192" i="4" s="1"/>
  <c r="AD1619" i="12"/>
  <c r="P193" i="4" s="1"/>
  <c r="AD1620" i="12"/>
  <c r="P194" i="4" s="1"/>
  <c r="AD1621" i="12"/>
  <c r="P195" i="4" s="1"/>
  <c r="AD1622" i="12"/>
  <c r="P196" i="4" s="1"/>
  <c r="AD1623" i="12"/>
  <c r="P197" i="4" s="1"/>
  <c r="AD1624" i="12"/>
  <c r="P198" i="4" s="1"/>
  <c r="AD1625" i="12"/>
  <c r="P199" i="4" s="1"/>
  <c r="AD1626" i="12"/>
  <c r="P200" i="4" s="1"/>
  <c r="AD1627" i="12"/>
  <c r="P201" i="4" s="1"/>
  <c r="AD1628" i="12"/>
  <c r="P202" i="4" s="1"/>
  <c r="AD1629" i="12"/>
  <c r="P203" i="4" s="1"/>
  <c r="AD1630" i="12"/>
  <c r="P204" i="4" s="1"/>
  <c r="AD1631" i="12"/>
  <c r="P205" i="4" s="1"/>
  <c r="AD1632" i="12"/>
  <c r="P206" i="4" s="1"/>
  <c r="AD1633" i="12"/>
  <c r="P207" i="4" s="1"/>
  <c r="AD1634" i="12"/>
  <c r="P208" i="4" s="1"/>
  <c r="AD1635" i="12"/>
  <c r="P209" i="4" s="1"/>
  <c r="AD1636" i="12"/>
  <c r="P210" i="4" s="1"/>
  <c r="AD1637" i="12"/>
  <c r="P211" i="4" s="1"/>
  <c r="AD1638" i="12"/>
  <c r="P212" i="4" s="1"/>
  <c r="AD1639" i="12"/>
  <c r="P213" i="4" s="1"/>
  <c r="AD1640" i="12"/>
  <c r="P214" i="4" s="1"/>
  <c r="AD1641" i="12"/>
  <c r="P215" i="4" s="1"/>
  <c r="AD1642" i="12"/>
  <c r="P216" i="4" s="1"/>
  <c r="AD1643" i="12"/>
  <c r="P217" i="4" s="1"/>
  <c r="AD1644" i="12"/>
  <c r="P218" i="4" s="1"/>
  <c r="AD1645" i="12"/>
  <c r="P219" i="4" s="1"/>
  <c r="AD1646" i="12"/>
  <c r="P220" i="4" s="1"/>
  <c r="AD1647" i="12"/>
  <c r="P221" i="4" s="1"/>
  <c r="AD1648" i="12"/>
  <c r="P222" i="4" s="1"/>
  <c r="AD1649" i="12"/>
  <c r="P223" i="4" s="1"/>
  <c r="AD1650" i="12"/>
  <c r="P224" i="4" s="1"/>
  <c r="AD1651" i="12"/>
  <c r="P225" i="4" s="1"/>
  <c r="AD1652" i="12"/>
  <c r="P226" i="4" s="1"/>
  <c r="AD1653" i="12"/>
  <c r="P227" i="4" s="1"/>
  <c r="AD1654" i="12"/>
  <c r="P228" i="4" s="1"/>
  <c r="AD1655" i="12"/>
  <c r="P229" i="4" s="1"/>
  <c r="AD1656" i="12"/>
  <c r="P230" i="4" s="1"/>
  <c r="AD1657" i="12"/>
  <c r="P231" i="4" s="1"/>
  <c r="AD1658" i="12"/>
  <c r="P232" i="4" s="1"/>
  <c r="AD1659" i="12"/>
  <c r="P233" i="4" s="1"/>
  <c r="AD1660" i="12"/>
  <c r="P234" i="4" s="1"/>
  <c r="AD1661" i="12"/>
  <c r="P235" i="4" s="1"/>
  <c r="AD1662" i="12"/>
  <c r="P236" i="4" s="1"/>
  <c r="AD1665" i="12"/>
  <c r="P239" i="4" s="1"/>
  <c r="AD1666" i="12"/>
  <c r="P240" i="4" s="1"/>
  <c r="AD1667" i="12"/>
  <c r="P241" i="4" s="1"/>
  <c r="AD1668" i="12"/>
  <c r="P242" i="4" s="1"/>
  <c r="AD1669" i="12"/>
  <c r="P243" i="4" s="1"/>
  <c r="AD1670" i="12"/>
  <c r="P244" i="4" s="1"/>
  <c r="AD1671" i="12"/>
  <c r="P245" i="4" s="1"/>
  <c r="AD1672" i="12"/>
  <c r="P246" i="4" s="1"/>
  <c r="AD1673" i="12"/>
  <c r="P247" i="4" s="1"/>
  <c r="AD1674" i="12"/>
  <c r="P248" i="4" s="1"/>
  <c r="AD1675" i="12"/>
  <c r="P249" i="4" s="1"/>
  <c r="AD1676" i="12"/>
  <c r="P250" i="4" s="1"/>
  <c r="AD1677" i="12"/>
  <c r="P251" i="4" s="1"/>
  <c r="AD1678" i="12"/>
  <c r="P252" i="4" s="1"/>
  <c r="AD1679" i="12"/>
  <c r="P253" i="4" s="1"/>
  <c r="AD1680" i="12"/>
  <c r="P254" i="4" s="1"/>
  <c r="AD1681" i="12"/>
  <c r="P255" i="4" s="1"/>
  <c r="AD1682" i="12"/>
  <c r="P256" i="4" s="1"/>
  <c r="AD1683" i="12"/>
  <c r="P257" i="4" s="1"/>
  <c r="AD1684" i="12"/>
  <c r="P258" i="4" s="1"/>
  <c r="AD1685" i="12"/>
  <c r="P259" i="4" s="1"/>
  <c r="AD1686" i="12"/>
  <c r="P260" i="4" s="1"/>
  <c r="AD1687" i="12"/>
  <c r="P261" i="4" s="1"/>
  <c r="AD1688" i="12"/>
  <c r="P262" i="4" s="1"/>
  <c r="AD1689" i="12"/>
  <c r="P263" i="4" s="1"/>
  <c r="AD1690" i="12"/>
  <c r="P264" i="4" s="1"/>
  <c r="AD1691" i="12"/>
  <c r="P265" i="4" s="1"/>
  <c r="AD1692" i="12"/>
  <c r="P266" i="4" s="1"/>
  <c r="AD1693" i="12"/>
  <c r="P267" i="4" s="1"/>
  <c r="AD1694" i="12"/>
  <c r="P268" i="4" s="1"/>
  <c r="AD1695" i="12"/>
  <c r="P269" i="4" s="1"/>
  <c r="AD1696" i="12"/>
  <c r="P270" i="4" s="1"/>
  <c r="AD1697" i="12"/>
  <c r="P271" i="4" s="1"/>
  <c r="AD1698" i="12"/>
  <c r="P272" i="4" s="1"/>
  <c r="AD1699" i="12"/>
  <c r="P273" i="4" s="1"/>
  <c r="AD1700" i="12"/>
  <c r="P274" i="4" s="1"/>
  <c r="AD1701" i="12"/>
  <c r="P275" i="4" s="1"/>
  <c r="AD1702" i="12"/>
  <c r="P276" i="4" s="1"/>
  <c r="AD1703" i="12"/>
  <c r="P277" i="4" s="1"/>
  <c r="AD1704" i="12"/>
  <c r="P278" i="4" s="1"/>
  <c r="AD1705" i="12"/>
  <c r="P279" i="4" s="1"/>
  <c r="AD1706" i="12"/>
  <c r="P280" i="4" s="1"/>
  <c r="AD1707" i="12"/>
  <c r="P281" i="4" s="1"/>
  <c r="AD1708" i="12"/>
  <c r="P282" i="4" s="1"/>
  <c r="AD1709" i="12"/>
  <c r="P283" i="4" s="1"/>
  <c r="AD1710" i="12"/>
  <c r="P284" i="4" s="1"/>
  <c r="AD1711" i="12"/>
  <c r="P285" i="4" s="1"/>
  <c r="AD1712" i="12"/>
  <c r="P286" i="4" s="1"/>
  <c r="AD1713" i="12"/>
  <c r="P287" i="4" s="1"/>
  <c r="AD1714" i="12"/>
  <c r="P288" i="4" s="1"/>
  <c r="AD1715" i="12"/>
  <c r="P289" i="4" s="1"/>
  <c r="AD1716" i="12"/>
  <c r="P290" i="4" s="1"/>
  <c r="AD1717" i="12"/>
  <c r="P291" i="4" s="1"/>
  <c r="AD1718" i="12"/>
  <c r="P292" i="4" s="1"/>
  <c r="AD1719" i="12"/>
  <c r="P293" i="4" s="1"/>
  <c r="AD1720" i="12"/>
  <c r="P294" i="4" s="1"/>
  <c r="AD1721" i="12"/>
  <c r="P295" i="4" s="1"/>
  <c r="AD1722" i="12"/>
  <c r="P296" i="4" s="1"/>
  <c r="AD1723" i="12"/>
  <c r="P297" i="4" s="1"/>
  <c r="AD1724" i="12"/>
  <c r="P298" i="4" s="1"/>
  <c r="AD1725" i="12"/>
  <c r="P299" i="4" s="1"/>
  <c r="AD1726" i="12"/>
  <c r="P300" i="4" s="1"/>
  <c r="AD1727" i="12"/>
  <c r="P301" i="4" s="1"/>
  <c r="AD1728" i="12"/>
  <c r="P302" i="4" s="1"/>
  <c r="AD1729" i="12"/>
  <c r="P303" i="4" s="1"/>
  <c r="AD1737" i="12"/>
  <c r="Q167" i="4" s="1"/>
  <c r="AD1738" i="12"/>
  <c r="Q168" i="4" s="1"/>
  <c r="AD1739" i="12"/>
  <c r="Q169" i="4" s="1"/>
  <c r="AD1740" i="12"/>
  <c r="Q170" i="4" s="1"/>
  <c r="AD1741" i="12"/>
  <c r="Q171" i="4" s="1"/>
  <c r="AD1742" i="12"/>
  <c r="Q172" i="4" s="1"/>
  <c r="AD1743" i="12"/>
  <c r="Q173" i="4" s="1"/>
  <c r="AD1744" i="12"/>
  <c r="Q174" i="4" s="1"/>
  <c r="AD1745" i="12"/>
  <c r="Q175" i="4" s="1"/>
  <c r="AD1746" i="12"/>
  <c r="Q176" i="4" s="1"/>
  <c r="AD1747" i="12"/>
  <c r="Q177" i="4" s="1"/>
  <c r="AD1748" i="12"/>
  <c r="Q178" i="4" s="1"/>
  <c r="AD1749" i="12"/>
  <c r="Q179" i="4" s="1"/>
  <c r="AD1750" i="12"/>
  <c r="Q180" i="4" s="1"/>
  <c r="AD1751" i="12"/>
  <c r="Q181" i="4" s="1"/>
  <c r="AD1752" i="12"/>
  <c r="Q182" i="4" s="1"/>
  <c r="AD1753" i="12"/>
  <c r="Q183" i="4" s="1"/>
  <c r="AD1754" i="12"/>
  <c r="Q184" i="4" s="1"/>
  <c r="AD1755" i="12"/>
  <c r="Q185" i="4" s="1"/>
  <c r="AD1756" i="12"/>
  <c r="Q186" i="4" s="1"/>
  <c r="AD1757" i="12"/>
  <c r="Q187" i="4" s="1"/>
  <c r="AD1758" i="12"/>
  <c r="Q188" i="4" s="1"/>
  <c r="AD1759" i="12"/>
  <c r="Q189" i="4" s="1"/>
  <c r="AD1760" i="12"/>
  <c r="Q190" i="4" s="1"/>
  <c r="AD1761" i="12"/>
  <c r="Q191" i="4" s="1"/>
  <c r="AD1762" i="12"/>
  <c r="Q192" i="4" s="1"/>
  <c r="AD1763" i="12"/>
  <c r="Q193" i="4" s="1"/>
  <c r="AD1764" i="12"/>
  <c r="Q194" i="4" s="1"/>
  <c r="AD1765" i="12"/>
  <c r="Q195" i="4" s="1"/>
  <c r="AD1766" i="12"/>
  <c r="Q196" i="4" s="1"/>
  <c r="AD1767" i="12"/>
  <c r="Q197" i="4" s="1"/>
  <c r="AD1768" i="12"/>
  <c r="Q198" i="4" s="1"/>
  <c r="AD1769" i="12"/>
  <c r="Q199" i="4" s="1"/>
  <c r="AD1770" i="12"/>
  <c r="Q200" i="4" s="1"/>
  <c r="AD1771" i="12"/>
  <c r="Q201" i="4" s="1"/>
  <c r="AD1772" i="12"/>
  <c r="Q202" i="4" s="1"/>
  <c r="AD1773" i="12"/>
  <c r="Q203" i="4" s="1"/>
  <c r="AD1774" i="12"/>
  <c r="Q204" i="4" s="1"/>
  <c r="AD1775" i="12"/>
  <c r="Q205" i="4" s="1"/>
  <c r="AD1776" i="12"/>
  <c r="Q206" i="4" s="1"/>
  <c r="AD1777" i="12"/>
  <c r="Q207" i="4" s="1"/>
  <c r="AD1778" i="12"/>
  <c r="Q208" i="4" s="1"/>
  <c r="AD1779" i="12"/>
  <c r="Q209" i="4" s="1"/>
  <c r="AD1780" i="12"/>
  <c r="Q210" i="4" s="1"/>
  <c r="AD1781" i="12"/>
  <c r="Q211" i="4" s="1"/>
  <c r="AD1782" i="12"/>
  <c r="Q212" i="4" s="1"/>
  <c r="AD1783" i="12"/>
  <c r="Q213" i="4" s="1"/>
  <c r="AD1784" i="12"/>
  <c r="Q214" i="4" s="1"/>
  <c r="AD1785" i="12"/>
  <c r="Q215" i="4" s="1"/>
  <c r="AD1786" i="12"/>
  <c r="Q216" i="4" s="1"/>
  <c r="AD1787" i="12"/>
  <c r="Q217" i="4" s="1"/>
  <c r="AD1788" i="12"/>
  <c r="Q218" i="4" s="1"/>
  <c r="AD1789" i="12"/>
  <c r="Q219" i="4" s="1"/>
  <c r="AD1790" i="12"/>
  <c r="Q220" i="4" s="1"/>
  <c r="AD1791" i="12"/>
  <c r="Q221" i="4" s="1"/>
  <c r="AD1792" i="12"/>
  <c r="Q222" i="4" s="1"/>
  <c r="AD1793" i="12"/>
  <c r="Q223" i="4" s="1"/>
  <c r="AD1794" i="12"/>
  <c r="Q224" i="4" s="1"/>
  <c r="AD1795" i="12"/>
  <c r="Q225" i="4" s="1"/>
  <c r="AD1796" i="12"/>
  <c r="Q226" i="4" s="1"/>
  <c r="AD1797" i="12"/>
  <c r="Q227" i="4" s="1"/>
  <c r="AD1798" i="12"/>
  <c r="Q228" i="4" s="1"/>
  <c r="AD1799" i="12"/>
  <c r="Q229" i="4" s="1"/>
  <c r="AD1800" i="12"/>
  <c r="Q230" i="4" s="1"/>
  <c r="AD1801" i="12"/>
  <c r="Q231" i="4" s="1"/>
  <c r="AD1802" i="12"/>
  <c r="Q232" i="4" s="1"/>
  <c r="AD1803" i="12"/>
  <c r="Q233" i="4" s="1"/>
  <c r="AD1804" i="12"/>
  <c r="Q234" i="4" s="1"/>
  <c r="AD1805" i="12"/>
  <c r="Q235" i="4" s="1"/>
  <c r="AD1806" i="12"/>
  <c r="Q236" i="4" s="1"/>
  <c r="AD1809" i="12"/>
  <c r="Q239" i="4" s="1"/>
  <c r="AD1810" i="12"/>
  <c r="Q240" i="4" s="1"/>
  <c r="AD1811" i="12"/>
  <c r="Q241" i="4" s="1"/>
  <c r="AD1812" i="12"/>
  <c r="Q242" i="4" s="1"/>
  <c r="AD1813" i="12"/>
  <c r="Q243" i="4" s="1"/>
  <c r="AD1814" i="12"/>
  <c r="Q244" i="4" s="1"/>
  <c r="AD1815" i="12"/>
  <c r="Q245" i="4" s="1"/>
  <c r="AD1816" i="12"/>
  <c r="Q246" i="4" s="1"/>
  <c r="AD1817" i="12"/>
  <c r="Q247" i="4" s="1"/>
  <c r="AD1818" i="12"/>
  <c r="Q248" i="4" s="1"/>
  <c r="AD1819" i="12"/>
  <c r="Q249" i="4" s="1"/>
  <c r="AD1820" i="12"/>
  <c r="Q250" i="4" s="1"/>
  <c r="AD1821" i="12"/>
  <c r="Q251" i="4" s="1"/>
  <c r="AD1822" i="12"/>
  <c r="Q252" i="4" s="1"/>
  <c r="AD1823" i="12"/>
  <c r="Q253" i="4" s="1"/>
  <c r="AD1824" i="12"/>
  <c r="Q254" i="4" s="1"/>
  <c r="AD1825" i="12"/>
  <c r="Q255" i="4" s="1"/>
  <c r="AD1826" i="12"/>
  <c r="Q256" i="4" s="1"/>
  <c r="AD1827" i="12"/>
  <c r="Q257" i="4" s="1"/>
  <c r="AD1828" i="12"/>
  <c r="Q258" i="4" s="1"/>
  <c r="AD1829" i="12"/>
  <c r="Q259" i="4" s="1"/>
  <c r="AD1830" i="12"/>
  <c r="Q260" i="4" s="1"/>
  <c r="AD1831" i="12"/>
  <c r="Q261" i="4" s="1"/>
  <c r="AD1832" i="12"/>
  <c r="Q262" i="4" s="1"/>
  <c r="AD1833" i="12"/>
  <c r="Q263" i="4" s="1"/>
  <c r="AD1834" i="12"/>
  <c r="Q264" i="4" s="1"/>
  <c r="AD1835" i="12"/>
  <c r="Q265" i="4" s="1"/>
  <c r="AD1836" i="12"/>
  <c r="Q266" i="4" s="1"/>
  <c r="AD1837" i="12"/>
  <c r="Q267" i="4" s="1"/>
  <c r="AD1838" i="12"/>
  <c r="Q268" i="4" s="1"/>
  <c r="AD1839" i="12"/>
  <c r="Q269" i="4" s="1"/>
  <c r="AD1840" i="12"/>
  <c r="Q270" i="4" s="1"/>
  <c r="AD1841" i="12"/>
  <c r="Q271" i="4" s="1"/>
  <c r="AD1842" i="12"/>
  <c r="Q272" i="4" s="1"/>
  <c r="AD1843" i="12"/>
  <c r="Q273" i="4" s="1"/>
  <c r="AD1844" i="12"/>
  <c r="Q274" i="4" s="1"/>
  <c r="AD1845" i="12"/>
  <c r="Q275" i="4" s="1"/>
  <c r="AD1846" i="12"/>
  <c r="Q276" i="4" s="1"/>
  <c r="AD1847" i="12"/>
  <c r="Q277" i="4" s="1"/>
  <c r="AD1848" i="12"/>
  <c r="Q278" i="4" s="1"/>
  <c r="AD1849" i="12"/>
  <c r="Q279" i="4" s="1"/>
  <c r="AD1850" i="12"/>
  <c r="Q280" i="4" s="1"/>
  <c r="AD1851" i="12"/>
  <c r="Q281" i="4" s="1"/>
  <c r="AD1852" i="12"/>
  <c r="Q282" i="4" s="1"/>
  <c r="AD1853" i="12"/>
  <c r="Q283" i="4" s="1"/>
  <c r="AD1854" i="12"/>
  <c r="Q284" i="4" s="1"/>
  <c r="AD1855" i="12"/>
  <c r="Q285" i="4" s="1"/>
  <c r="AD1856" i="12"/>
  <c r="Q286" i="4" s="1"/>
  <c r="AD1857" i="12"/>
  <c r="Q287" i="4" s="1"/>
  <c r="AD1858" i="12"/>
  <c r="Q288" i="4" s="1"/>
  <c r="AD1859" i="12"/>
  <c r="Q289" i="4" s="1"/>
  <c r="AD1860" i="12"/>
  <c r="Q290" i="4" s="1"/>
  <c r="AD1861" i="12"/>
  <c r="Q291" i="4" s="1"/>
  <c r="AD1862" i="12"/>
  <c r="Q292" i="4" s="1"/>
  <c r="AD1863" i="12"/>
  <c r="Q293" i="4" s="1"/>
  <c r="AD1864" i="12"/>
  <c r="Q294" i="4" s="1"/>
  <c r="AD1865" i="12"/>
  <c r="Q295" i="4" s="1"/>
  <c r="AD1866" i="12"/>
  <c r="Q296" i="4" s="1"/>
  <c r="AD1867" i="12"/>
  <c r="Q297" i="4" s="1"/>
  <c r="AD1868" i="12"/>
  <c r="Q298" i="4" s="1"/>
  <c r="AD1869" i="12"/>
  <c r="Q299" i="4" s="1"/>
  <c r="AD1870" i="12"/>
  <c r="Q300" i="4" s="1"/>
  <c r="AD1871" i="12"/>
  <c r="Q301" i="4" s="1"/>
  <c r="AD1872" i="12"/>
  <c r="Q302" i="4" s="1"/>
  <c r="AD1873" i="12"/>
  <c r="Q303" i="4" s="1"/>
  <c r="AD1881" i="12"/>
  <c r="R167" i="4" s="1"/>
  <c r="AD1882" i="12"/>
  <c r="R168" i="4" s="1"/>
  <c r="AD1883" i="12"/>
  <c r="R169" i="4" s="1"/>
  <c r="AD1884" i="12"/>
  <c r="R170" i="4" s="1"/>
  <c r="AD1885" i="12"/>
  <c r="R171" i="4" s="1"/>
  <c r="AD1886" i="12"/>
  <c r="R172" i="4" s="1"/>
  <c r="AD1887" i="12"/>
  <c r="R173" i="4" s="1"/>
  <c r="AD1888" i="12"/>
  <c r="R174" i="4" s="1"/>
  <c r="AD1889" i="12"/>
  <c r="R175" i="4" s="1"/>
  <c r="AD1890" i="12"/>
  <c r="R176" i="4" s="1"/>
  <c r="AD1891" i="12"/>
  <c r="R177" i="4" s="1"/>
  <c r="AD1892" i="12"/>
  <c r="R178" i="4" s="1"/>
  <c r="AD1893" i="12"/>
  <c r="R179" i="4" s="1"/>
  <c r="AD1894" i="12"/>
  <c r="R180" i="4" s="1"/>
  <c r="AD1895" i="12"/>
  <c r="R181" i="4" s="1"/>
  <c r="AD1896" i="12"/>
  <c r="R182" i="4" s="1"/>
  <c r="AD1897" i="12"/>
  <c r="R183" i="4" s="1"/>
  <c r="AD1898" i="12"/>
  <c r="R184" i="4" s="1"/>
  <c r="AD1899" i="12"/>
  <c r="R185" i="4" s="1"/>
  <c r="AD1900" i="12"/>
  <c r="R186" i="4" s="1"/>
  <c r="AD1901" i="12"/>
  <c r="R187" i="4" s="1"/>
  <c r="AD1902" i="12"/>
  <c r="R188" i="4" s="1"/>
  <c r="AD1903" i="12"/>
  <c r="R189" i="4" s="1"/>
  <c r="AD1904" i="12"/>
  <c r="R190" i="4" s="1"/>
  <c r="AD1905" i="12"/>
  <c r="R191" i="4" s="1"/>
  <c r="AD1906" i="12"/>
  <c r="R192" i="4" s="1"/>
  <c r="AD1907" i="12"/>
  <c r="R193" i="4" s="1"/>
  <c r="AD1908" i="12"/>
  <c r="R194" i="4" s="1"/>
  <c r="AD1909" i="12"/>
  <c r="R195" i="4" s="1"/>
  <c r="AD1910" i="12"/>
  <c r="R196" i="4" s="1"/>
  <c r="AD1911" i="12"/>
  <c r="R197" i="4" s="1"/>
  <c r="AD1912" i="12"/>
  <c r="R198" i="4" s="1"/>
  <c r="AD1913" i="12"/>
  <c r="R199" i="4" s="1"/>
  <c r="AD1914" i="12"/>
  <c r="R200" i="4" s="1"/>
  <c r="AD1915" i="12"/>
  <c r="R201" i="4" s="1"/>
  <c r="AD1916" i="12"/>
  <c r="R202" i="4" s="1"/>
  <c r="AD1917" i="12"/>
  <c r="R203" i="4" s="1"/>
  <c r="AD1918" i="12"/>
  <c r="R204" i="4" s="1"/>
  <c r="AD1919" i="12"/>
  <c r="R205" i="4" s="1"/>
  <c r="AD1920" i="12"/>
  <c r="R206" i="4" s="1"/>
  <c r="AD1921" i="12"/>
  <c r="R207" i="4" s="1"/>
  <c r="AD1922" i="12"/>
  <c r="R208" i="4" s="1"/>
  <c r="AD1923" i="12"/>
  <c r="R209" i="4" s="1"/>
  <c r="AD1924" i="12"/>
  <c r="R210" i="4" s="1"/>
  <c r="AD1925" i="12"/>
  <c r="R211" i="4" s="1"/>
  <c r="AD1926" i="12"/>
  <c r="R212" i="4" s="1"/>
  <c r="AD1927" i="12"/>
  <c r="R213" i="4" s="1"/>
  <c r="AD1928" i="12"/>
  <c r="R214" i="4" s="1"/>
  <c r="AD1929" i="12"/>
  <c r="R215" i="4" s="1"/>
  <c r="AD1930" i="12"/>
  <c r="R216" i="4" s="1"/>
  <c r="AD1931" i="12"/>
  <c r="R217" i="4" s="1"/>
  <c r="AD1932" i="12"/>
  <c r="R218" i="4" s="1"/>
  <c r="AD1933" i="12"/>
  <c r="R219" i="4" s="1"/>
  <c r="AD1934" i="12"/>
  <c r="R220" i="4" s="1"/>
  <c r="AD1935" i="12"/>
  <c r="R221" i="4" s="1"/>
  <c r="AD1936" i="12"/>
  <c r="R222" i="4" s="1"/>
  <c r="AD1937" i="12"/>
  <c r="R223" i="4" s="1"/>
  <c r="AD1938" i="12"/>
  <c r="R224" i="4" s="1"/>
  <c r="AD1939" i="12"/>
  <c r="R225" i="4" s="1"/>
  <c r="AD1940" i="12"/>
  <c r="R226" i="4" s="1"/>
  <c r="AD1941" i="12"/>
  <c r="R227" i="4" s="1"/>
  <c r="AD1942" i="12"/>
  <c r="R228" i="4" s="1"/>
  <c r="AD1943" i="12"/>
  <c r="R229" i="4" s="1"/>
  <c r="AD1944" i="12"/>
  <c r="R230" i="4" s="1"/>
  <c r="AD1945" i="12"/>
  <c r="R231" i="4" s="1"/>
  <c r="AD1946" i="12"/>
  <c r="R232" i="4" s="1"/>
  <c r="AD1947" i="12"/>
  <c r="R233" i="4" s="1"/>
  <c r="AD1948" i="12"/>
  <c r="R234" i="4" s="1"/>
  <c r="AD1949" i="12"/>
  <c r="R235" i="4" s="1"/>
  <c r="AD1950" i="12"/>
  <c r="R236" i="4" s="1"/>
  <c r="AD1953" i="12"/>
  <c r="R239" i="4" s="1"/>
  <c r="AD1954" i="12"/>
  <c r="R240" i="4" s="1"/>
  <c r="AD1955" i="12"/>
  <c r="R241" i="4" s="1"/>
  <c r="AD1956" i="12"/>
  <c r="R242" i="4" s="1"/>
  <c r="AD1957" i="12"/>
  <c r="R243" i="4" s="1"/>
  <c r="AD1958" i="12"/>
  <c r="R244" i="4" s="1"/>
  <c r="AD1959" i="12"/>
  <c r="R245" i="4" s="1"/>
  <c r="AD1960" i="12"/>
  <c r="R246" i="4" s="1"/>
  <c r="AD1961" i="12"/>
  <c r="R247" i="4" s="1"/>
  <c r="AD1962" i="12"/>
  <c r="R248" i="4" s="1"/>
  <c r="AD1963" i="12"/>
  <c r="R249" i="4" s="1"/>
  <c r="AD1964" i="12"/>
  <c r="R250" i="4" s="1"/>
  <c r="AD1965" i="12"/>
  <c r="R251" i="4" s="1"/>
  <c r="AD1966" i="12"/>
  <c r="R252" i="4" s="1"/>
  <c r="AD1967" i="12"/>
  <c r="R253" i="4" s="1"/>
  <c r="AD1968" i="12"/>
  <c r="R254" i="4" s="1"/>
  <c r="AD1969" i="12"/>
  <c r="R255" i="4" s="1"/>
  <c r="AD1970" i="12"/>
  <c r="R256" i="4" s="1"/>
  <c r="AD1971" i="12"/>
  <c r="R257" i="4" s="1"/>
  <c r="AD1972" i="12"/>
  <c r="R258" i="4" s="1"/>
  <c r="AD1973" i="12"/>
  <c r="R259" i="4" s="1"/>
  <c r="AD1974" i="12"/>
  <c r="R260" i="4" s="1"/>
  <c r="AD1975" i="12"/>
  <c r="R261" i="4" s="1"/>
  <c r="AD1976" i="12"/>
  <c r="R262" i="4" s="1"/>
  <c r="AD1977" i="12"/>
  <c r="R263" i="4" s="1"/>
  <c r="AD1978" i="12"/>
  <c r="R264" i="4" s="1"/>
  <c r="AD1979" i="12"/>
  <c r="R265" i="4" s="1"/>
  <c r="AD1980" i="12"/>
  <c r="R266" i="4" s="1"/>
  <c r="AD1981" i="12"/>
  <c r="R267" i="4" s="1"/>
  <c r="AD1982" i="12"/>
  <c r="R268" i="4" s="1"/>
  <c r="AD1983" i="12"/>
  <c r="R269" i="4" s="1"/>
  <c r="AD1984" i="12"/>
  <c r="R270" i="4" s="1"/>
  <c r="AD1985" i="12"/>
  <c r="R271" i="4" s="1"/>
  <c r="AD1986" i="12"/>
  <c r="R272" i="4" s="1"/>
  <c r="AD1987" i="12"/>
  <c r="R273" i="4" s="1"/>
  <c r="AD1988" i="12"/>
  <c r="R274" i="4" s="1"/>
  <c r="AD1989" i="12"/>
  <c r="R275" i="4" s="1"/>
  <c r="AD1990" i="12"/>
  <c r="R276" i="4" s="1"/>
  <c r="AD1991" i="12"/>
  <c r="R277" i="4" s="1"/>
  <c r="AD1992" i="12"/>
  <c r="R278" i="4" s="1"/>
  <c r="AD1993" i="12"/>
  <c r="R279" i="4" s="1"/>
  <c r="AD1994" i="12"/>
  <c r="R280" i="4" s="1"/>
  <c r="AD1995" i="12"/>
  <c r="R281" i="4" s="1"/>
  <c r="AD1996" i="12"/>
  <c r="R282" i="4" s="1"/>
  <c r="AD1997" i="12"/>
  <c r="R283" i="4" s="1"/>
  <c r="AD1998" i="12"/>
  <c r="R284" i="4" s="1"/>
  <c r="AD1999" i="12"/>
  <c r="R285" i="4" s="1"/>
  <c r="AD2000" i="12"/>
  <c r="R286" i="4" s="1"/>
  <c r="AD2001" i="12"/>
  <c r="R287" i="4" s="1"/>
  <c r="AD2002" i="12"/>
  <c r="R288" i="4" s="1"/>
  <c r="AD2003" i="12"/>
  <c r="R289" i="4" s="1"/>
  <c r="AD2004" i="12"/>
  <c r="R290" i="4" s="1"/>
  <c r="AD2005" i="12"/>
  <c r="R291" i="4" s="1"/>
  <c r="AD2006" i="12"/>
  <c r="R292" i="4" s="1"/>
  <c r="AD2007" i="12"/>
  <c r="R293" i="4" s="1"/>
  <c r="AD2008" i="12"/>
  <c r="R294" i="4" s="1"/>
  <c r="AD2009" i="12"/>
  <c r="R295" i="4" s="1"/>
  <c r="AD2010" i="12"/>
  <c r="R296" i="4" s="1"/>
  <c r="AD2011" i="12"/>
  <c r="R297" i="4" s="1"/>
  <c r="AD2012" i="12"/>
  <c r="R298" i="4" s="1"/>
  <c r="AD2013" i="12"/>
  <c r="R299" i="4" s="1"/>
  <c r="AD2014" i="12"/>
  <c r="R300" i="4" s="1"/>
  <c r="AD2015" i="12"/>
  <c r="R301" i="4" s="1"/>
  <c r="AD2016" i="12"/>
  <c r="R302" i="4" s="1"/>
  <c r="AD2017" i="12"/>
  <c r="R303" i="4" s="1"/>
  <c r="AD2025" i="12"/>
  <c r="S167" i="4" s="1"/>
  <c r="AD2026" i="12"/>
  <c r="S168" i="4" s="1"/>
  <c r="AD2027" i="12"/>
  <c r="S169" i="4" s="1"/>
  <c r="AD2028" i="12"/>
  <c r="S170" i="4" s="1"/>
  <c r="AD2029" i="12"/>
  <c r="S171" i="4" s="1"/>
  <c r="AD2030" i="12"/>
  <c r="S172" i="4" s="1"/>
  <c r="AD2031" i="12"/>
  <c r="S173" i="4" s="1"/>
  <c r="AD2032" i="12"/>
  <c r="S174" i="4" s="1"/>
  <c r="AD2033" i="12"/>
  <c r="S175" i="4" s="1"/>
  <c r="AD2034" i="12"/>
  <c r="S176" i="4" s="1"/>
  <c r="AD2035" i="12"/>
  <c r="S177" i="4" s="1"/>
  <c r="AD2036" i="12"/>
  <c r="S178" i="4" s="1"/>
  <c r="AD2037" i="12"/>
  <c r="S179" i="4" s="1"/>
  <c r="AD2038" i="12"/>
  <c r="S180" i="4" s="1"/>
  <c r="AD2039" i="12"/>
  <c r="S181" i="4" s="1"/>
  <c r="AD2040" i="12"/>
  <c r="S182" i="4" s="1"/>
  <c r="AD2041" i="12"/>
  <c r="S183" i="4" s="1"/>
  <c r="AD2042" i="12"/>
  <c r="S184" i="4" s="1"/>
  <c r="AD2043" i="12"/>
  <c r="S185" i="4" s="1"/>
  <c r="AD2044" i="12"/>
  <c r="S186" i="4" s="1"/>
  <c r="AD2045" i="12"/>
  <c r="S187" i="4" s="1"/>
  <c r="AD2046" i="12"/>
  <c r="S188" i="4" s="1"/>
  <c r="AD2047" i="12"/>
  <c r="S189" i="4" s="1"/>
  <c r="AD2048" i="12"/>
  <c r="S190" i="4" s="1"/>
  <c r="AD2049" i="12"/>
  <c r="S191" i="4" s="1"/>
  <c r="AD2050" i="12"/>
  <c r="S192" i="4" s="1"/>
  <c r="AD2051" i="12"/>
  <c r="S193" i="4" s="1"/>
  <c r="AD2052" i="12"/>
  <c r="S194" i="4" s="1"/>
  <c r="AD2053" i="12"/>
  <c r="S195" i="4" s="1"/>
  <c r="AD2054" i="12"/>
  <c r="S196" i="4" s="1"/>
  <c r="AD2055" i="12"/>
  <c r="S197" i="4" s="1"/>
  <c r="AD2056" i="12"/>
  <c r="S198" i="4" s="1"/>
  <c r="AD2057" i="12"/>
  <c r="S199" i="4" s="1"/>
  <c r="AD2058" i="12"/>
  <c r="S200" i="4" s="1"/>
  <c r="AD2059" i="12"/>
  <c r="S201" i="4" s="1"/>
  <c r="AD2060" i="12"/>
  <c r="S202" i="4" s="1"/>
  <c r="AD2061" i="12"/>
  <c r="S203" i="4" s="1"/>
  <c r="AD2062" i="12"/>
  <c r="S204" i="4" s="1"/>
  <c r="AD2063" i="12"/>
  <c r="S205" i="4" s="1"/>
  <c r="AD2064" i="12"/>
  <c r="S206" i="4" s="1"/>
  <c r="AD2065" i="12"/>
  <c r="S207" i="4" s="1"/>
  <c r="AD2066" i="12"/>
  <c r="S208" i="4" s="1"/>
  <c r="AD2067" i="12"/>
  <c r="S209" i="4" s="1"/>
  <c r="AD2068" i="12"/>
  <c r="S210" i="4" s="1"/>
  <c r="AD2069" i="12"/>
  <c r="S211" i="4" s="1"/>
  <c r="AD2070" i="12"/>
  <c r="S212" i="4" s="1"/>
  <c r="AD2071" i="12"/>
  <c r="S213" i="4" s="1"/>
  <c r="AD2072" i="12"/>
  <c r="S214" i="4" s="1"/>
  <c r="AD2073" i="12"/>
  <c r="S215" i="4" s="1"/>
  <c r="AD2074" i="12"/>
  <c r="S216" i="4" s="1"/>
  <c r="AD2075" i="12"/>
  <c r="S217" i="4" s="1"/>
  <c r="AD2076" i="12"/>
  <c r="S218" i="4" s="1"/>
  <c r="AD2077" i="12"/>
  <c r="S219" i="4" s="1"/>
  <c r="AD2078" i="12"/>
  <c r="S220" i="4" s="1"/>
  <c r="AD2079" i="12"/>
  <c r="S221" i="4" s="1"/>
  <c r="AD2080" i="12"/>
  <c r="S222" i="4" s="1"/>
  <c r="AD2081" i="12"/>
  <c r="S223" i="4" s="1"/>
  <c r="AD2082" i="12"/>
  <c r="S224" i="4" s="1"/>
  <c r="AD2083" i="12"/>
  <c r="S225" i="4" s="1"/>
  <c r="AD2084" i="12"/>
  <c r="S226" i="4" s="1"/>
  <c r="AD2085" i="12"/>
  <c r="S227" i="4" s="1"/>
  <c r="AD2086" i="12"/>
  <c r="S228" i="4" s="1"/>
  <c r="AD2087" i="12"/>
  <c r="S229" i="4" s="1"/>
  <c r="AD2088" i="12"/>
  <c r="S230" i="4" s="1"/>
  <c r="AD2089" i="12"/>
  <c r="S231" i="4" s="1"/>
  <c r="AD2090" i="12"/>
  <c r="S232" i="4" s="1"/>
  <c r="AD2091" i="12"/>
  <c r="S233" i="4" s="1"/>
  <c r="AD2092" i="12"/>
  <c r="S234" i="4" s="1"/>
  <c r="AD2093" i="12"/>
  <c r="S235" i="4" s="1"/>
  <c r="AD2094" i="12"/>
  <c r="S236" i="4" s="1"/>
  <c r="AD2097" i="12"/>
  <c r="S239" i="4" s="1"/>
  <c r="AD2098" i="12"/>
  <c r="S240" i="4" s="1"/>
  <c r="AD2099" i="12"/>
  <c r="S241" i="4" s="1"/>
  <c r="AD2100" i="12"/>
  <c r="S242" i="4" s="1"/>
  <c r="AD2101" i="12"/>
  <c r="S243" i="4" s="1"/>
  <c r="AD2102" i="12"/>
  <c r="S244" i="4" s="1"/>
  <c r="AD2103" i="12"/>
  <c r="S245" i="4" s="1"/>
  <c r="AD2104" i="12"/>
  <c r="S246" i="4" s="1"/>
  <c r="AD2105" i="12"/>
  <c r="S247" i="4" s="1"/>
  <c r="AD2106" i="12"/>
  <c r="S248" i="4" s="1"/>
  <c r="AD2107" i="12"/>
  <c r="S249" i="4" s="1"/>
  <c r="AD2108" i="12"/>
  <c r="S250" i="4" s="1"/>
  <c r="AD2109" i="12"/>
  <c r="S251" i="4" s="1"/>
  <c r="AD2110" i="12"/>
  <c r="S252" i="4" s="1"/>
  <c r="AD2111" i="12"/>
  <c r="S253" i="4" s="1"/>
  <c r="AD2112" i="12"/>
  <c r="S254" i="4" s="1"/>
  <c r="AD2113" i="12"/>
  <c r="S255" i="4" s="1"/>
  <c r="AD2114" i="12"/>
  <c r="S256" i="4" s="1"/>
  <c r="AD2115" i="12"/>
  <c r="S257" i="4" s="1"/>
  <c r="AD2116" i="12"/>
  <c r="S258" i="4" s="1"/>
  <c r="AD2117" i="12"/>
  <c r="S259" i="4" s="1"/>
  <c r="AD2118" i="12"/>
  <c r="S260" i="4" s="1"/>
  <c r="AD2119" i="12"/>
  <c r="S261" i="4" s="1"/>
  <c r="AD2120" i="12"/>
  <c r="S262" i="4" s="1"/>
  <c r="AD2121" i="12"/>
  <c r="S263" i="4" s="1"/>
  <c r="AD2122" i="12"/>
  <c r="S264" i="4" s="1"/>
  <c r="AD2123" i="12"/>
  <c r="S265" i="4" s="1"/>
  <c r="AD2124" i="12"/>
  <c r="S266" i="4" s="1"/>
  <c r="AD2125" i="12"/>
  <c r="S267" i="4" s="1"/>
  <c r="AD2126" i="12"/>
  <c r="S268" i="4" s="1"/>
  <c r="AD2127" i="12"/>
  <c r="S269" i="4" s="1"/>
  <c r="AD2128" i="12"/>
  <c r="S270" i="4" s="1"/>
  <c r="AD2129" i="12"/>
  <c r="S271" i="4" s="1"/>
  <c r="AD2130" i="12"/>
  <c r="S272" i="4" s="1"/>
  <c r="AD2131" i="12"/>
  <c r="S273" i="4" s="1"/>
  <c r="AD2132" i="12"/>
  <c r="S274" i="4" s="1"/>
  <c r="AD2133" i="12"/>
  <c r="S275" i="4" s="1"/>
  <c r="AD2134" i="12"/>
  <c r="S276" i="4" s="1"/>
  <c r="AD2135" i="12"/>
  <c r="S277" i="4" s="1"/>
  <c r="AD2136" i="12"/>
  <c r="S278" i="4" s="1"/>
  <c r="AD2137" i="12"/>
  <c r="S279" i="4" s="1"/>
  <c r="AD2138" i="12"/>
  <c r="S280" i="4" s="1"/>
  <c r="AD2139" i="12"/>
  <c r="S281" i="4" s="1"/>
  <c r="AD2140" i="12"/>
  <c r="S282" i="4" s="1"/>
  <c r="AD2141" i="12"/>
  <c r="S283" i="4" s="1"/>
  <c r="AD2142" i="12"/>
  <c r="S284" i="4" s="1"/>
  <c r="AD2143" i="12"/>
  <c r="S285" i="4" s="1"/>
  <c r="AD2144" i="12"/>
  <c r="S286" i="4" s="1"/>
  <c r="AD2145" i="12"/>
  <c r="S287" i="4" s="1"/>
  <c r="AD2146" i="12"/>
  <c r="S288" i="4" s="1"/>
  <c r="AD2147" i="12"/>
  <c r="S289" i="4" s="1"/>
  <c r="AD2148" i="12"/>
  <c r="S290" i="4" s="1"/>
  <c r="AD2149" i="12"/>
  <c r="S291" i="4" s="1"/>
  <c r="AD2150" i="12"/>
  <c r="S292" i="4" s="1"/>
  <c r="AD2151" i="12"/>
  <c r="S293" i="4" s="1"/>
  <c r="AD2152" i="12"/>
  <c r="S294" i="4" s="1"/>
  <c r="AD2153" i="12"/>
  <c r="S295" i="4" s="1"/>
  <c r="AD2154" i="12"/>
  <c r="S296" i="4" s="1"/>
  <c r="AD2155" i="12"/>
  <c r="S297" i="4" s="1"/>
  <c r="AD2156" i="12"/>
  <c r="S298" i="4" s="1"/>
  <c r="AD2157" i="12"/>
  <c r="S299" i="4" s="1"/>
  <c r="AD2158" i="12"/>
  <c r="S300" i="4" s="1"/>
  <c r="AD2159" i="12"/>
  <c r="S301" i="4" s="1"/>
  <c r="AD2160" i="12"/>
  <c r="S302" i="4" s="1"/>
  <c r="AD2161" i="12"/>
  <c r="S303" i="4" s="1"/>
  <c r="AD2169" i="12"/>
  <c r="T167" i="4" s="1"/>
  <c r="AD2170" i="12"/>
  <c r="T168" i="4" s="1"/>
  <c r="AD2171" i="12"/>
  <c r="T169" i="4" s="1"/>
  <c r="AD2172" i="12"/>
  <c r="T170" i="4" s="1"/>
  <c r="AD2173" i="12"/>
  <c r="T171" i="4" s="1"/>
  <c r="AD2174" i="12"/>
  <c r="T172" i="4" s="1"/>
  <c r="AD2175" i="12"/>
  <c r="T173" i="4" s="1"/>
  <c r="AD2176" i="12"/>
  <c r="T174" i="4" s="1"/>
  <c r="AD2177" i="12"/>
  <c r="T175" i="4" s="1"/>
  <c r="AD2178" i="12"/>
  <c r="T176" i="4" s="1"/>
  <c r="AD2179" i="12"/>
  <c r="T177" i="4" s="1"/>
  <c r="AD2180" i="12"/>
  <c r="T178" i="4" s="1"/>
  <c r="AD2181" i="12"/>
  <c r="T179" i="4" s="1"/>
  <c r="AD2182" i="12"/>
  <c r="T180" i="4" s="1"/>
  <c r="AD2183" i="12"/>
  <c r="T181" i="4" s="1"/>
  <c r="AD2184" i="12"/>
  <c r="T182" i="4" s="1"/>
  <c r="AD2185" i="12"/>
  <c r="T183" i="4" s="1"/>
  <c r="AD2186" i="12"/>
  <c r="T184" i="4" s="1"/>
  <c r="AD2187" i="12"/>
  <c r="T185" i="4" s="1"/>
  <c r="AD2188" i="12"/>
  <c r="T186" i="4" s="1"/>
  <c r="AD2189" i="12"/>
  <c r="T187" i="4" s="1"/>
  <c r="AD2190" i="12"/>
  <c r="T188" i="4" s="1"/>
  <c r="AD2191" i="12"/>
  <c r="T189" i="4" s="1"/>
  <c r="AD2192" i="12"/>
  <c r="T190" i="4" s="1"/>
  <c r="AD2193" i="12"/>
  <c r="T191" i="4" s="1"/>
  <c r="AD2194" i="12"/>
  <c r="T192" i="4" s="1"/>
  <c r="AD2195" i="12"/>
  <c r="T193" i="4" s="1"/>
  <c r="AD2196" i="12"/>
  <c r="T194" i="4" s="1"/>
  <c r="AD2197" i="12"/>
  <c r="T195" i="4" s="1"/>
  <c r="AD2198" i="12"/>
  <c r="T196" i="4" s="1"/>
  <c r="AD2199" i="12"/>
  <c r="T197" i="4" s="1"/>
  <c r="AD2200" i="12"/>
  <c r="T198" i="4" s="1"/>
  <c r="AD2201" i="12"/>
  <c r="T199" i="4" s="1"/>
  <c r="AD2202" i="12"/>
  <c r="T200" i="4" s="1"/>
  <c r="AD2203" i="12"/>
  <c r="T201" i="4" s="1"/>
  <c r="AD2204" i="12"/>
  <c r="T202" i="4" s="1"/>
  <c r="AD2205" i="12"/>
  <c r="T203" i="4" s="1"/>
  <c r="AD2206" i="12"/>
  <c r="T204" i="4" s="1"/>
  <c r="AD2207" i="12"/>
  <c r="T205" i="4" s="1"/>
  <c r="AD2208" i="12"/>
  <c r="T206" i="4" s="1"/>
  <c r="AD2209" i="12"/>
  <c r="T207" i="4" s="1"/>
  <c r="AD2210" i="12"/>
  <c r="T208" i="4" s="1"/>
  <c r="AD2211" i="12"/>
  <c r="T209" i="4" s="1"/>
  <c r="AD2212" i="12"/>
  <c r="T210" i="4" s="1"/>
  <c r="AD2213" i="12"/>
  <c r="T211" i="4" s="1"/>
  <c r="AD2214" i="12"/>
  <c r="T212" i="4" s="1"/>
  <c r="AD2215" i="12"/>
  <c r="T213" i="4" s="1"/>
  <c r="AD2216" i="12"/>
  <c r="T214" i="4" s="1"/>
  <c r="AD2217" i="12"/>
  <c r="T215" i="4" s="1"/>
  <c r="AD2218" i="12"/>
  <c r="T216" i="4" s="1"/>
  <c r="AD2219" i="12"/>
  <c r="T217" i="4" s="1"/>
  <c r="AD2220" i="12"/>
  <c r="T218" i="4" s="1"/>
  <c r="AD2221" i="12"/>
  <c r="T219" i="4" s="1"/>
  <c r="AD2222" i="12"/>
  <c r="T220" i="4" s="1"/>
  <c r="AD2223" i="12"/>
  <c r="T221" i="4" s="1"/>
  <c r="AD2224" i="12"/>
  <c r="T222" i="4" s="1"/>
  <c r="AD2225" i="12"/>
  <c r="T223" i="4" s="1"/>
  <c r="AD2226" i="12"/>
  <c r="T224" i="4" s="1"/>
  <c r="AD2227" i="12"/>
  <c r="T225" i="4" s="1"/>
  <c r="AD2228" i="12"/>
  <c r="T226" i="4" s="1"/>
  <c r="AD2229" i="12"/>
  <c r="T227" i="4" s="1"/>
  <c r="AD2230" i="12"/>
  <c r="T228" i="4" s="1"/>
  <c r="AD2231" i="12"/>
  <c r="T229" i="4" s="1"/>
  <c r="AD2232" i="12"/>
  <c r="T230" i="4" s="1"/>
  <c r="AD2233" i="12"/>
  <c r="T231" i="4" s="1"/>
  <c r="AD2234" i="12"/>
  <c r="T232" i="4" s="1"/>
  <c r="AD2235" i="12"/>
  <c r="T233" i="4" s="1"/>
  <c r="AD2236" i="12"/>
  <c r="T234" i="4" s="1"/>
  <c r="AD2237" i="12"/>
  <c r="T235" i="4" s="1"/>
  <c r="AD2238" i="12"/>
  <c r="T236" i="4" s="1"/>
  <c r="AD2241" i="12"/>
  <c r="T239" i="4" s="1"/>
  <c r="AD2242" i="12"/>
  <c r="T240" i="4" s="1"/>
  <c r="AD2243" i="12"/>
  <c r="T241" i="4" s="1"/>
  <c r="AD2244" i="12"/>
  <c r="T242" i="4" s="1"/>
  <c r="AD2245" i="12"/>
  <c r="T243" i="4" s="1"/>
  <c r="AD2246" i="12"/>
  <c r="T244" i="4" s="1"/>
  <c r="AD2247" i="12"/>
  <c r="T245" i="4" s="1"/>
  <c r="AD2248" i="12"/>
  <c r="T246" i="4" s="1"/>
  <c r="AD2249" i="12"/>
  <c r="T247" i="4" s="1"/>
  <c r="AD2250" i="12"/>
  <c r="T248" i="4" s="1"/>
  <c r="AD2251" i="12"/>
  <c r="T249" i="4" s="1"/>
  <c r="AD2252" i="12"/>
  <c r="T250" i="4" s="1"/>
  <c r="AD2253" i="12"/>
  <c r="T251" i="4" s="1"/>
  <c r="AD2254" i="12"/>
  <c r="T252" i="4" s="1"/>
  <c r="AD2255" i="12"/>
  <c r="T253" i="4" s="1"/>
  <c r="AD2256" i="12"/>
  <c r="T254" i="4" s="1"/>
  <c r="AD2257" i="12"/>
  <c r="T255" i="4" s="1"/>
  <c r="AD2258" i="12"/>
  <c r="T256" i="4" s="1"/>
  <c r="AD2259" i="12"/>
  <c r="T257" i="4" s="1"/>
  <c r="AD2260" i="12"/>
  <c r="T258" i="4" s="1"/>
  <c r="AD2261" i="12"/>
  <c r="T259" i="4" s="1"/>
  <c r="AD2262" i="12"/>
  <c r="T260" i="4" s="1"/>
  <c r="AD2263" i="12"/>
  <c r="T261" i="4" s="1"/>
  <c r="AD2264" i="12"/>
  <c r="T262" i="4" s="1"/>
  <c r="AD2265" i="12"/>
  <c r="T263" i="4" s="1"/>
  <c r="AD2266" i="12"/>
  <c r="T264" i="4" s="1"/>
  <c r="AD2267" i="12"/>
  <c r="T265" i="4" s="1"/>
  <c r="AD2268" i="12"/>
  <c r="T266" i="4" s="1"/>
  <c r="AD2269" i="12"/>
  <c r="T267" i="4" s="1"/>
  <c r="AD2270" i="12"/>
  <c r="T268" i="4" s="1"/>
  <c r="AD2271" i="12"/>
  <c r="T269" i="4" s="1"/>
  <c r="AD2272" i="12"/>
  <c r="T270" i="4" s="1"/>
  <c r="AD2273" i="12"/>
  <c r="T271" i="4" s="1"/>
  <c r="AD2274" i="12"/>
  <c r="T272" i="4" s="1"/>
  <c r="AD2275" i="12"/>
  <c r="T273" i="4" s="1"/>
  <c r="AD2276" i="12"/>
  <c r="T274" i="4" s="1"/>
  <c r="AD2277" i="12"/>
  <c r="T275" i="4" s="1"/>
  <c r="AD2278" i="12"/>
  <c r="T276" i="4" s="1"/>
  <c r="AD2279" i="12"/>
  <c r="T277" i="4" s="1"/>
  <c r="AD2280" i="12"/>
  <c r="T278" i="4" s="1"/>
  <c r="AD2281" i="12"/>
  <c r="T279" i="4" s="1"/>
  <c r="AD2282" i="12"/>
  <c r="T280" i="4" s="1"/>
  <c r="AD2283" i="12"/>
  <c r="T281" i="4" s="1"/>
  <c r="AD2284" i="12"/>
  <c r="T282" i="4" s="1"/>
  <c r="AD2285" i="12"/>
  <c r="T283" i="4" s="1"/>
  <c r="AD2286" i="12"/>
  <c r="T284" i="4" s="1"/>
  <c r="AD2287" i="12"/>
  <c r="T285" i="4" s="1"/>
  <c r="AD2288" i="12"/>
  <c r="T286" i="4" s="1"/>
  <c r="AD2289" i="12"/>
  <c r="T287" i="4" s="1"/>
  <c r="AD2290" i="12"/>
  <c r="T288" i="4" s="1"/>
  <c r="AD2291" i="12"/>
  <c r="T289" i="4" s="1"/>
  <c r="AD2292" i="12"/>
  <c r="T290" i="4" s="1"/>
  <c r="AD2293" i="12"/>
  <c r="T291" i="4" s="1"/>
  <c r="AD2294" i="12"/>
  <c r="T292" i="4" s="1"/>
  <c r="AD2295" i="12"/>
  <c r="T293" i="4" s="1"/>
  <c r="AD2296" i="12"/>
  <c r="T294" i="4" s="1"/>
  <c r="AD2297" i="12"/>
  <c r="T295" i="4" s="1"/>
  <c r="AD2298" i="12"/>
  <c r="T296" i="4" s="1"/>
  <c r="AD2299" i="12"/>
  <c r="T297" i="4" s="1"/>
  <c r="AD2300" i="12"/>
  <c r="T298" i="4" s="1"/>
  <c r="AD2301" i="12"/>
  <c r="T299" i="4" s="1"/>
  <c r="AD2302" i="12"/>
  <c r="T300" i="4" s="1"/>
  <c r="AD2303" i="12"/>
  <c r="T301" i="4" s="1"/>
  <c r="AD2304" i="12"/>
  <c r="T302" i="4" s="1"/>
  <c r="AD2305" i="12"/>
  <c r="T303" i="4" s="1"/>
  <c r="AD2313" i="12"/>
  <c r="U167" i="4" s="1"/>
  <c r="AD2314" i="12"/>
  <c r="U168" i="4" s="1"/>
  <c r="AD2315" i="12"/>
  <c r="U169" i="4" s="1"/>
  <c r="AD2316" i="12"/>
  <c r="U170" i="4" s="1"/>
  <c r="AD2317" i="12"/>
  <c r="U171" i="4" s="1"/>
  <c r="AD2318" i="12"/>
  <c r="U172" i="4" s="1"/>
  <c r="AD2319" i="12"/>
  <c r="U173" i="4" s="1"/>
  <c r="AD2320" i="12"/>
  <c r="U174" i="4" s="1"/>
  <c r="AD2321" i="12"/>
  <c r="U175" i="4" s="1"/>
  <c r="AD2322" i="12"/>
  <c r="U176" i="4" s="1"/>
  <c r="AD2323" i="12"/>
  <c r="U177" i="4" s="1"/>
  <c r="AD2324" i="12"/>
  <c r="U178" i="4" s="1"/>
  <c r="AD2325" i="12"/>
  <c r="U179" i="4" s="1"/>
  <c r="AD2326" i="12"/>
  <c r="U180" i="4" s="1"/>
  <c r="AD2327" i="12"/>
  <c r="U181" i="4" s="1"/>
  <c r="AD2328" i="12"/>
  <c r="U182" i="4" s="1"/>
  <c r="AD2329" i="12"/>
  <c r="U183" i="4" s="1"/>
  <c r="AD2330" i="12"/>
  <c r="U184" i="4" s="1"/>
  <c r="AD2331" i="12"/>
  <c r="U185" i="4" s="1"/>
  <c r="AD2332" i="12"/>
  <c r="U186" i="4" s="1"/>
  <c r="AD2333" i="12"/>
  <c r="U187" i="4" s="1"/>
  <c r="AD2334" i="12"/>
  <c r="U188" i="4" s="1"/>
  <c r="AD2335" i="12"/>
  <c r="U189" i="4" s="1"/>
  <c r="AD2336" i="12"/>
  <c r="U190" i="4" s="1"/>
  <c r="AD2337" i="12"/>
  <c r="U191" i="4" s="1"/>
  <c r="AD2338" i="12"/>
  <c r="U192" i="4" s="1"/>
  <c r="AD2339" i="12"/>
  <c r="U193" i="4" s="1"/>
  <c r="AD2340" i="12"/>
  <c r="U194" i="4" s="1"/>
  <c r="AD2341" i="12"/>
  <c r="U195" i="4" s="1"/>
  <c r="AD2342" i="12"/>
  <c r="U196" i="4" s="1"/>
  <c r="AD2343" i="12"/>
  <c r="U197" i="4" s="1"/>
  <c r="AD2344" i="12"/>
  <c r="U198" i="4" s="1"/>
  <c r="AD2345" i="12"/>
  <c r="U199" i="4" s="1"/>
  <c r="AD2346" i="12"/>
  <c r="U200" i="4" s="1"/>
  <c r="AD2347" i="12"/>
  <c r="U201" i="4" s="1"/>
  <c r="AD2348" i="12"/>
  <c r="U202" i="4" s="1"/>
  <c r="AD2349" i="12"/>
  <c r="U203" i="4" s="1"/>
  <c r="AD2350" i="12"/>
  <c r="U204" i="4" s="1"/>
  <c r="AD2351" i="12"/>
  <c r="U205" i="4" s="1"/>
  <c r="AD2352" i="12"/>
  <c r="U206" i="4" s="1"/>
  <c r="AD2353" i="12"/>
  <c r="U207" i="4" s="1"/>
  <c r="AD2354" i="12"/>
  <c r="U208" i="4" s="1"/>
  <c r="AD2355" i="12"/>
  <c r="U209" i="4" s="1"/>
  <c r="AD2356" i="12"/>
  <c r="U210" i="4" s="1"/>
  <c r="AD2357" i="12"/>
  <c r="U211" i="4" s="1"/>
  <c r="AD2358" i="12"/>
  <c r="U212" i="4" s="1"/>
  <c r="AD2359" i="12"/>
  <c r="U213" i="4" s="1"/>
  <c r="AD2360" i="12"/>
  <c r="U214" i="4" s="1"/>
  <c r="AD2361" i="12"/>
  <c r="U215" i="4" s="1"/>
  <c r="AD2362" i="12"/>
  <c r="U216" i="4" s="1"/>
  <c r="AD2363" i="12"/>
  <c r="U217" i="4" s="1"/>
  <c r="AD2364" i="12"/>
  <c r="U218" i="4" s="1"/>
  <c r="AD2365" i="12"/>
  <c r="U219" i="4" s="1"/>
  <c r="AD2366" i="12"/>
  <c r="U220" i="4" s="1"/>
  <c r="AD2367" i="12"/>
  <c r="U221" i="4" s="1"/>
  <c r="AD2368" i="12"/>
  <c r="U222" i="4" s="1"/>
  <c r="AD2369" i="12"/>
  <c r="U223" i="4" s="1"/>
  <c r="AD2370" i="12"/>
  <c r="U224" i="4" s="1"/>
  <c r="AD2371" i="12"/>
  <c r="U225" i="4" s="1"/>
  <c r="AD2372" i="12"/>
  <c r="U226" i="4" s="1"/>
  <c r="AD2373" i="12"/>
  <c r="U227" i="4" s="1"/>
  <c r="AD2374" i="12"/>
  <c r="U228" i="4" s="1"/>
  <c r="AD2375" i="12"/>
  <c r="U229" i="4" s="1"/>
  <c r="AD2376" i="12"/>
  <c r="U230" i="4" s="1"/>
  <c r="AD2377" i="12"/>
  <c r="U231" i="4" s="1"/>
  <c r="AD2378" i="12"/>
  <c r="U232" i="4" s="1"/>
  <c r="AD2379" i="12"/>
  <c r="U233" i="4" s="1"/>
  <c r="AD2380" i="12"/>
  <c r="U234" i="4" s="1"/>
  <c r="AD2381" i="12"/>
  <c r="U235" i="4" s="1"/>
  <c r="AD2382" i="12"/>
  <c r="U236" i="4" s="1"/>
  <c r="AD2385" i="12"/>
  <c r="U239" i="4" s="1"/>
  <c r="AD2386" i="12"/>
  <c r="U240" i="4" s="1"/>
  <c r="AD2387" i="12"/>
  <c r="U241" i="4" s="1"/>
  <c r="AD2388" i="12"/>
  <c r="U242" i="4" s="1"/>
  <c r="AD2389" i="12"/>
  <c r="U243" i="4" s="1"/>
  <c r="AD2390" i="12"/>
  <c r="U244" i="4" s="1"/>
  <c r="AD2391" i="12"/>
  <c r="U245" i="4" s="1"/>
  <c r="AD2392" i="12"/>
  <c r="U246" i="4" s="1"/>
  <c r="AD2393" i="12"/>
  <c r="U247" i="4" s="1"/>
  <c r="AD2394" i="12"/>
  <c r="U248" i="4" s="1"/>
  <c r="AD2395" i="12"/>
  <c r="U249" i="4" s="1"/>
  <c r="AD2396" i="12"/>
  <c r="U250" i="4" s="1"/>
  <c r="AD2397" i="12"/>
  <c r="U251" i="4" s="1"/>
  <c r="AD2398" i="12"/>
  <c r="U252" i="4" s="1"/>
  <c r="AD2399" i="12"/>
  <c r="U253" i="4" s="1"/>
  <c r="AD2400" i="12"/>
  <c r="U254" i="4" s="1"/>
  <c r="AD2401" i="12"/>
  <c r="U255" i="4" s="1"/>
  <c r="AD2402" i="12"/>
  <c r="U256" i="4" s="1"/>
  <c r="AD2403" i="12"/>
  <c r="U257" i="4" s="1"/>
  <c r="AD2404" i="12"/>
  <c r="U258" i="4" s="1"/>
  <c r="AD2405" i="12"/>
  <c r="U259" i="4" s="1"/>
  <c r="AD2406" i="12"/>
  <c r="U260" i="4" s="1"/>
  <c r="AD2407" i="12"/>
  <c r="U261" i="4" s="1"/>
  <c r="AD2408" i="12"/>
  <c r="U262" i="4" s="1"/>
  <c r="AD2409" i="12"/>
  <c r="U263" i="4" s="1"/>
  <c r="AD2410" i="12"/>
  <c r="U264" i="4" s="1"/>
  <c r="AD2411" i="12"/>
  <c r="U265" i="4" s="1"/>
  <c r="AD2412" i="12"/>
  <c r="U266" i="4" s="1"/>
  <c r="AD2413" i="12"/>
  <c r="U267" i="4" s="1"/>
  <c r="AD2414" i="12"/>
  <c r="U268" i="4" s="1"/>
  <c r="AD2415" i="12"/>
  <c r="U269" i="4" s="1"/>
  <c r="AD2416" i="12"/>
  <c r="U270" i="4" s="1"/>
  <c r="AD2417" i="12"/>
  <c r="U271" i="4" s="1"/>
  <c r="AD2418" i="12"/>
  <c r="U272" i="4" s="1"/>
  <c r="AD2419" i="12"/>
  <c r="U273" i="4" s="1"/>
  <c r="AD2420" i="12"/>
  <c r="U274" i="4" s="1"/>
  <c r="AD2421" i="12"/>
  <c r="U275" i="4" s="1"/>
  <c r="AD2422" i="12"/>
  <c r="U276" i="4" s="1"/>
  <c r="AD2423" i="12"/>
  <c r="U277" i="4" s="1"/>
  <c r="AD2424" i="12"/>
  <c r="U278" i="4" s="1"/>
  <c r="AD2425" i="12"/>
  <c r="U279" i="4" s="1"/>
  <c r="AD2426" i="12"/>
  <c r="U280" i="4" s="1"/>
  <c r="AD2427" i="12"/>
  <c r="U281" i="4" s="1"/>
  <c r="AD2428" i="12"/>
  <c r="U282" i="4" s="1"/>
  <c r="AD2429" i="12"/>
  <c r="U283" i="4" s="1"/>
  <c r="AD2430" i="12"/>
  <c r="U284" i="4" s="1"/>
  <c r="AD2431" i="12"/>
  <c r="U285" i="4" s="1"/>
  <c r="AD2432" i="12"/>
  <c r="U286" i="4" s="1"/>
  <c r="AD2433" i="12"/>
  <c r="U287" i="4" s="1"/>
  <c r="AD2434" i="12"/>
  <c r="U288" i="4" s="1"/>
  <c r="AD2435" i="12"/>
  <c r="U289" i="4" s="1"/>
  <c r="AD2436" i="12"/>
  <c r="U290" i="4" s="1"/>
  <c r="AD2437" i="12"/>
  <c r="U291" i="4" s="1"/>
  <c r="AD2438" i="12"/>
  <c r="U292" i="4" s="1"/>
  <c r="AD2439" i="12"/>
  <c r="U293" i="4" s="1"/>
  <c r="AD2440" i="12"/>
  <c r="U294" i="4" s="1"/>
  <c r="AD2441" i="12"/>
  <c r="U295" i="4" s="1"/>
  <c r="AD2442" i="12"/>
  <c r="U296" i="4" s="1"/>
  <c r="AD2443" i="12"/>
  <c r="U297" i="4" s="1"/>
  <c r="AD2444" i="12"/>
  <c r="U298" i="4" s="1"/>
  <c r="AD2445" i="12"/>
  <c r="U299" i="4" s="1"/>
  <c r="AD2446" i="12"/>
  <c r="U300" i="4" s="1"/>
  <c r="AD2447" i="12"/>
  <c r="U301" i="4" s="1"/>
  <c r="AD2448" i="12"/>
  <c r="U302" i="4" s="1"/>
  <c r="AD2449" i="12"/>
  <c r="U303" i="4" s="1"/>
  <c r="AD2457" i="12"/>
  <c r="V167" i="4" s="1"/>
  <c r="AD2458" i="12"/>
  <c r="V168" i="4" s="1"/>
  <c r="AD2459" i="12"/>
  <c r="V169" i="4" s="1"/>
  <c r="AD2460" i="12"/>
  <c r="V170" i="4" s="1"/>
  <c r="AD2461" i="12"/>
  <c r="V171" i="4" s="1"/>
  <c r="AD2462" i="12"/>
  <c r="V172" i="4" s="1"/>
  <c r="AD2463" i="12"/>
  <c r="V173" i="4" s="1"/>
  <c r="AD2464" i="12"/>
  <c r="V174" i="4" s="1"/>
  <c r="AD2465" i="12"/>
  <c r="V175" i="4" s="1"/>
  <c r="AD2466" i="12"/>
  <c r="V176" i="4" s="1"/>
  <c r="AD2467" i="12"/>
  <c r="V177" i="4" s="1"/>
  <c r="AD2468" i="12"/>
  <c r="V178" i="4" s="1"/>
  <c r="AD2469" i="12"/>
  <c r="V179" i="4" s="1"/>
  <c r="AD2470" i="12"/>
  <c r="V180" i="4" s="1"/>
  <c r="AD2471" i="12"/>
  <c r="V181" i="4" s="1"/>
  <c r="AD2472" i="12"/>
  <c r="V182" i="4" s="1"/>
  <c r="AD2473" i="12"/>
  <c r="V183" i="4" s="1"/>
  <c r="AD2474" i="12"/>
  <c r="V184" i="4" s="1"/>
  <c r="AD2475" i="12"/>
  <c r="V185" i="4" s="1"/>
  <c r="AD2476" i="12"/>
  <c r="V186" i="4" s="1"/>
  <c r="AD2477" i="12"/>
  <c r="V187" i="4" s="1"/>
  <c r="AD2478" i="12"/>
  <c r="V188" i="4" s="1"/>
  <c r="AD2479" i="12"/>
  <c r="V189" i="4" s="1"/>
  <c r="AD2480" i="12"/>
  <c r="V190" i="4" s="1"/>
  <c r="AD2481" i="12"/>
  <c r="V191" i="4" s="1"/>
  <c r="AD2482" i="12"/>
  <c r="V192" i="4" s="1"/>
  <c r="AD2483" i="12"/>
  <c r="V193" i="4" s="1"/>
  <c r="AD2484" i="12"/>
  <c r="V194" i="4" s="1"/>
  <c r="AD2485" i="12"/>
  <c r="V195" i="4" s="1"/>
  <c r="AD2486" i="12"/>
  <c r="V196" i="4" s="1"/>
  <c r="AD2487" i="12"/>
  <c r="V197" i="4" s="1"/>
  <c r="AD2488" i="12"/>
  <c r="V198" i="4" s="1"/>
  <c r="AD2489" i="12"/>
  <c r="V199" i="4" s="1"/>
  <c r="AD2490" i="12"/>
  <c r="V200" i="4" s="1"/>
  <c r="AD2491" i="12"/>
  <c r="V201" i="4" s="1"/>
  <c r="AD2492" i="12"/>
  <c r="V202" i="4" s="1"/>
  <c r="AD2493" i="12"/>
  <c r="V203" i="4" s="1"/>
  <c r="AD2494" i="12"/>
  <c r="V204" i="4" s="1"/>
  <c r="AD2495" i="12"/>
  <c r="V205" i="4" s="1"/>
  <c r="AD2496" i="12"/>
  <c r="V206" i="4" s="1"/>
  <c r="AD2497" i="12"/>
  <c r="V207" i="4" s="1"/>
  <c r="AD2498" i="12"/>
  <c r="V208" i="4" s="1"/>
  <c r="AD2499" i="12"/>
  <c r="V209" i="4" s="1"/>
  <c r="AD2500" i="12"/>
  <c r="V210" i="4" s="1"/>
  <c r="AD2501" i="12"/>
  <c r="V211" i="4" s="1"/>
  <c r="AD2502" i="12"/>
  <c r="V212" i="4" s="1"/>
  <c r="AD2503" i="12"/>
  <c r="V213" i="4" s="1"/>
  <c r="AD2504" i="12"/>
  <c r="V214" i="4" s="1"/>
  <c r="AD2505" i="12"/>
  <c r="V215" i="4" s="1"/>
  <c r="AD2506" i="12"/>
  <c r="V216" i="4" s="1"/>
  <c r="AD2507" i="12"/>
  <c r="V217" i="4" s="1"/>
  <c r="AD2508" i="12"/>
  <c r="V218" i="4" s="1"/>
  <c r="AD2509" i="12"/>
  <c r="V219" i="4" s="1"/>
  <c r="AD2510" i="12"/>
  <c r="V220" i="4" s="1"/>
  <c r="AD2511" i="12"/>
  <c r="V221" i="4" s="1"/>
  <c r="AD2512" i="12"/>
  <c r="V222" i="4" s="1"/>
  <c r="AD2513" i="12"/>
  <c r="V223" i="4" s="1"/>
  <c r="AD2514" i="12"/>
  <c r="V224" i="4" s="1"/>
  <c r="AD2515" i="12"/>
  <c r="V225" i="4" s="1"/>
  <c r="AD2516" i="12"/>
  <c r="V226" i="4" s="1"/>
  <c r="AD2517" i="12"/>
  <c r="V227" i="4" s="1"/>
  <c r="AD2518" i="12"/>
  <c r="V228" i="4" s="1"/>
  <c r="AD2519" i="12"/>
  <c r="V229" i="4" s="1"/>
  <c r="AD2520" i="12"/>
  <c r="V230" i="4" s="1"/>
  <c r="AD2521" i="12"/>
  <c r="V231" i="4" s="1"/>
  <c r="AD2522" i="12"/>
  <c r="V232" i="4" s="1"/>
  <c r="AD2523" i="12"/>
  <c r="V233" i="4" s="1"/>
  <c r="AD2524" i="12"/>
  <c r="V234" i="4" s="1"/>
  <c r="AD2525" i="12"/>
  <c r="V235" i="4" s="1"/>
  <c r="AD2526" i="12"/>
  <c r="V236" i="4" s="1"/>
  <c r="AD2529" i="12"/>
  <c r="V239" i="4" s="1"/>
  <c r="AD2530" i="12"/>
  <c r="V240" i="4" s="1"/>
  <c r="AD2531" i="12"/>
  <c r="V241" i="4" s="1"/>
  <c r="AD2532" i="12"/>
  <c r="V242" i="4" s="1"/>
  <c r="AD2533" i="12"/>
  <c r="V243" i="4" s="1"/>
  <c r="AD2534" i="12"/>
  <c r="V244" i="4" s="1"/>
  <c r="AD2535" i="12"/>
  <c r="V245" i="4" s="1"/>
  <c r="AD2536" i="12"/>
  <c r="V246" i="4" s="1"/>
  <c r="AD2537" i="12"/>
  <c r="V247" i="4" s="1"/>
  <c r="AD2538" i="12"/>
  <c r="V248" i="4" s="1"/>
  <c r="AD2539" i="12"/>
  <c r="V249" i="4" s="1"/>
  <c r="AD2540" i="12"/>
  <c r="V250" i="4" s="1"/>
  <c r="AD2541" i="12"/>
  <c r="V251" i="4" s="1"/>
  <c r="AD2542" i="12"/>
  <c r="V252" i="4" s="1"/>
  <c r="AD2543" i="12"/>
  <c r="V253" i="4" s="1"/>
  <c r="AD2544" i="12"/>
  <c r="V254" i="4" s="1"/>
  <c r="AD2545" i="12"/>
  <c r="V255" i="4" s="1"/>
  <c r="AD2546" i="12"/>
  <c r="V256" i="4" s="1"/>
  <c r="AD2547" i="12"/>
  <c r="V257" i="4" s="1"/>
  <c r="AD2548" i="12"/>
  <c r="V258" i="4" s="1"/>
  <c r="AD2549" i="12"/>
  <c r="V259" i="4" s="1"/>
  <c r="AD2550" i="12"/>
  <c r="V260" i="4" s="1"/>
  <c r="AD2551" i="12"/>
  <c r="V261" i="4" s="1"/>
  <c r="AD2552" i="12"/>
  <c r="V262" i="4" s="1"/>
  <c r="AD2553" i="12"/>
  <c r="V263" i="4" s="1"/>
  <c r="AD2554" i="12"/>
  <c r="V264" i="4" s="1"/>
  <c r="AD2555" i="12"/>
  <c r="V265" i="4" s="1"/>
  <c r="AD2556" i="12"/>
  <c r="V266" i="4" s="1"/>
  <c r="AD2557" i="12"/>
  <c r="V267" i="4" s="1"/>
  <c r="AD2558" i="12"/>
  <c r="V268" i="4" s="1"/>
  <c r="AD2559" i="12"/>
  <c r="V269" i="4" s="1"/>
  <c r="AD2560" i="12"/>
  <c r="V270" i="4" s="1"/>
  <c r="AD2561" i="12"/>
  <c r="V271" i="4" s="1"/>
  <c r="AD2562" i="12"/>
  <c r="V272" i="4" s="1"/>
  <c r="AD2563" i="12"/>
  <c r="V273" i="4" s="1"/>
  <c r="AD2564" i="12"/>
  <c r="V274" i="4" s="1"/>
  <c r="AD2565" i="12"/>
  <c r="V275" i="4" s="1"/>
  <c r="AD2566" i="12"/>
  <c r="V276" i="4" s="1"/>
  <c r="AD2567" i="12"/>
  <c r="V277" i="4" s="1"/>
  <c r="AD2568" i="12"/>
  <c r="V278" i="4" s="1"/>
  <c r="AD2569" i="12"/>
  <c r="V279" i="4" s="1"/>
  <c r="AD2570" i="12"/>
  <c r="V280" i="4" s="1"/>
  <c r="AD2571" i="12"/>
  <c r="V281" i="4" s="1"/>
  <c r="AD2572" i="12"/>
  <c r="V282" i="4" s="1"/>
  <c r="AD2573" i="12"/>
  <c r="V283" i="4" s="1"/>
  <c r="AD2574" i="12"/>
  <c r="V284" i="4" s="1"/>
  <c r="AD2575" i="12"/>
  <c r="V285" i="4" s="1"/>
  <c r="AD2576" i="12"/>
  <c r="V286" i="4" s="1"/>
  <c r="AD2577" i="12"/>
  <c r="V287" i="4" s="1"/>
  <c r="AD2578" i="12"/>
  <c r="V288" i="4" s="1"/>
  <c r="AD2579" i="12"/>
  <c r="V289" i="4" s="1"/>
  <c r="AD2580" i="12"/>
  <c r="V290" i="4" s="1"/>
  <c r="AD2581" i="12"/>
  <c r="V291" i="4" s="1"/>
  <c r="AD2582" i="12"/>
  <c r="V292" i="4" s="1"/>
  <c r="AD2583" i="12"/>
  <c r="V293" i="4" s="1"/>
  <c r="AD2584" i="12"/>
  <c r="V294" i="4" s="1"/>
  <c r="AD2585" i="12"/>
  <c r="V295" i="4" s="1"/>
  <c r="AD2586" i="12"/>
  <c r="V296" i="4" s="1"/>
  <c r="AD2587" i="12"/>
  <c r="V297" i="4" s="1"/>
  <c r="AD2588" i="12"/>
  <c r="V298" i="4" s="1"/>
  <c r="AD2589" i="12"/>
  <c r="V299" i="4" s="1"/>
  <c r="AD2590" i="12"/>
  <c r="V300" i="4" s="1"/>
  <c r="AD2591" i="12"/>
  <c r="V301" i="4" s="1"/>
  <c r="AD2592" i="12"/>
  <c r="V302" i="4" s="1"/>
  <c r="AD2593" i="12"/>
  <c r="V303" i="4" s="1"/>
  <c r="AD2601" i="12"/>
  <c r="W167" i="4" s="1"/>
  <c r="AD2602" i="12"/>
  <c r="W168" i="4" s="1"/>
  <c r="AD2603" i="12"/>
  <c r="W169" i="4" s="1"/>
  <c r="AD2604" i="12"/>
  <c r="W170" i="4" s="1"/>
  <c r="AD2605" i="12"/>
  <c r="W171" i="4" s="1"/>
  <c r="AD2606" i="12"/>
  <c r="W172" i="4" s="1"/>
  <c r="AD2607" i="12"/>
  <c r="W173" i="4" s="1"/>
  <c r="AD2608" i="12"/>
  <c r="W174" i="4" s="1"/>
  <c r="AD2609" i="12"/>
  <c r="W175" i="4" s="1"/>
  <c r="AD2610" i="12"/>
  <c r="W176" i="4" s="1"/>
  <c r="AD2611" i="12"/>
  <c r="W177" i="4" s="1"/>
  <c r="AD2612" i="12"/>
  <c r="W178" i="4" s="1"/>
  <c r="AD2613" i="12"/>
  <c r="W179" i="4" s="1"/>
  <c r="AD2614" i="12"/>
  <c r="W180" i="4" s="1"/>
  <c r="AD2615" i="12"/>
  <c r="W181" i="4" s="1"/>
  <c r="AD2616" i="12"/>
  <c r="W182" i="4" s="1"/>
  <c r="AD2617" i="12"/>
  <c r="W183" i="4" s="1"/>
  <c r="AD2618" i="12"/>
  <c r="W184" i="4" s="1"/>
  <c r="AD2619" i="12"/>
  <c r="W185" i="4" s="1"/>
  <c r="AD2620" i="12"/>
  <c r="W186" i="4" s="1"/>
  <c r="AD2621" i="12"/>
  <c r="W187" i="4" s="1"/>
  <c r="AD2622" i="12"/>
  <c r="W188" i="4" s="1"/>
  <c r="AD2623" i="12"/>
  <c r="W189" i="4" s="1"/>
  <c r="AD2624" i="12"/>
  <c r="W190" i="4" s="1"/>
  <c r="AD2625" i="12"/>
  <c r="W191" i="4" s="1"/>
  <c r="AD2626" i="12"/>
  <c r="W192" i="4" s="1"/>
  <c r="AD2627" i="12"/>
  <c r="W193" i="4" s="1"/>
  <c r="AD2628" i="12"/>
  <c r="W194" i="4" s="1"/>
  <c r="AD2629" i="12"/>
  <c r="W195" i="4" s="1"/>
  <c r="AD2630" i="12"/>
  <c r="W196" i="4" s="1"/>
  <c r="AD2631" i="12"/>
  <c r="W197" i="4" s="1"/>
  <c r="AD2632" i="12"/>
  <c r="W198" i="4" s="1"/>
  <c r="AD2633" i="12"/>
  <c r="W199" i="4" s="1"/>
  <c r="AD2634" i="12"/>
  <c r="W200" i="4" s="1"/>
  <c r="AD2635" i="12"/>
  <c r="W201" i="4" s="1"/>
  <c r="AD2636" i="12"/>
  <c r="W202" i="4" s="1"/>
  <c r="AD2637" i="12"/>
  <c r="W203" i="4" s="1"/>
  <c r="AD2638" i="12"/>
  <c r="W204" i="4" s="1"/>
  <c r="AD2639" i="12"/>
  <c r="W205" i="4" s="1"/>
  <c r="AD2640" i="12"/>
  <c r="W206" i="4" s="1"/>
  <c r="AD2641" i="12"/>
  <c r="W207" i="4" s="1"/>
  <c r="AD2642" i="12"/>
  <c r="W208" i="4" s="1"/>
  <c r="AD2643" i="12"/>
  <c r="W209" i="4" s="1"/>
  <c r="AD2644" i="12"/>
  <c r="W210" i="4" s="1"/>
  <c r="AD2645" i="12"/>
  <c r="W211" i="4" s="1"/>
  <c r="AD2646" i="12"/>
  <c r="W212" i="4" s="1"/>
  <c r="AD2647" i="12"/>
  <c r="W213" i="4" s="1"/>
  <c r="AD2648" i="12"/>
  <c r="W214" i="4" s="1"/>
  <c r="AD2649" i="12"/>
  <c r="W215" i="4" s="1"/>
  <c r="AD2650" i="12"/>
  <c r="W216" i="4" s="1"/>
  <c r="AD2651" i="12"/>
  <c r="W217" i="4" s="1"/>
  <c r="AD2652" i="12"/>
  <c r="W218" i="4" s="1"/>
  <c r="AD2653" i="12"/>
  <c r="W219" i="4" s="1"/>
  <c r="AD2654" i="12"/>
  <c r="W220" i="4" s="1"/>
  <c r="AD2655" i="12"/>
  <c r="W221" i="4" s="1"/>
  <c r="AD2656" i="12"/>
  <c r="W222" i="4" s="1"/>
  <c r="AD2657" i="12"/>
  <c r="W223" i="4" s="1"/>
  <c r="AD2658" i="12"/>
  <c r="W224" i="4" s="1"/>
  <c r="AD2659" i="12"/>
  <c r="W225" i="4" s="1"/>
  <c r="AD2660" i="12"/>
  <c r="W226" i="4" s="1"/>
  <c r="AD2661" i="12"/>
  <c r="W227" i="4" s="1"/>
  <c r="AD2662" i="12"/>
  <c r="W228" i="4" s="1"/>
  <c r="AD2663" i="12"/>
  <c r="W229" i="4" s="1"/>
  <c r="AD2664" i="12"/>
  <c r="W230" i="4" s="1"/>
  <c r="AD2665" i="12"/>
  <c r="W231" i="4" s="1"/>
  <c r="AD2666" i="12"/>
  <c r="W232" i="4" s="1"/>
  <c r="AD2667" i="12"/>
  <c r="W233" i="4" s="1"/>
  <c r="AD2668" i="12"/>
  <c r="W234" i="4" s="1"/>
  <c r="AD2669" i="12"/>
  <c r="W235" i="4" s="1"/>
  <c r="AD2670" i="12"/>
  <c r="W236" i="4" s="1"/>
  <c r="AD2673" i="12"/>
  <c r="W239" i="4" s="1"/>
  <c r="AD2674" i="12"/>
  <c r="W240" i="4" s="1"/>
  <c r="AD2675" i="12"/>
  <c r="W241" i="4" s="1"/>
  <c r="AD2676" i="12"/>
  <c r="W242" i="4" s="1"/>
  <c r="AD2677" i="12"/>
  <c r="W243" i="4" s="1"/>
  <c r="AD2678" i="12"/>
  <c r="W244" i="4" s="1"/>
  <c r="AD2679" i="12"/>
  <c r="W245" i="4" s="1"/>
  <c r="AD2680" i="12"/>
  <c r="W246" i="4" s="1"/>
  <c r="AD2681" i="12"/>
  <c r="W247" i="4" s="1"/>
  <c r="AD2682" i="12"/>
  <c r="W248" i="4" s="1"/>
  <c r="AD2683" i="12"/>
  <c r="W249" i="4" s="1"/>
  <c r="AD2684" i="12"/>
  <c r="W250" i="4" s="1"/>
  <c r="AD2685" i="12"/>
  <c r="W251" i="4" s="1"/>
  <c r="AD2686" i="12"/>
  <c r="W252" i="4" s="1"/>
  <c r="AD2687" i="12"/>
  <c r="W253" i="4" s="1"/>
  <c r="AD2688" i="12"/>
  <c r="W254" i="4" s="1"/>
  <c r="AD2689" i="12"/>
  <c r="W255" i="4" s="1"/>
  <c r="AD2690" i="12"/>
  <c r="W256" i="4" s="1"/>
  <c r="AD2691" i="12"/>
  <c r="W257" i="4" s="1"/>
  <c r="AD2692" i="12"/>
  <c r="W258" i="4" s="1"/>
  <c r="AD2693" i="12"/>
  <c r="W259" i="4" s="1"/>
  <c r="AD2694" i="12"/>
  <c r="W260" i="4" s="1"/>
  <c r="AD2695" i="12"/>
  <c r="W261" i="4" s="1"/>
  <c r="AD2696" i="12"/>
  <c r="W262" i="4" s="1"/>
  <c r="AD2697" i="12"/>
  <c r="W263" i="4" s="1"/>
  <c r="AD2698" i="12"/>
  <c r="W264" i="4" s="1"/>
  <c r="AD2699" i="12"/>
  <c r="W265" i="4" s="1"/>
  <c r="AD2700" i="12"/>
  <c r="W266" i="4" s="1"/>
  <c r="AD2701" i="12"/>
  <c r="W267" i="4" s="1"/>
  <c r="AD2702" i="12"/>
  <c r="W268" i="4" s="1"/>
  <c r="AD2703" i="12"/>
  <c r="W269" i="4" s="1"/>
  <c r="AD2704" i="12"/>
  <c r="W270" i="4" s="1"/>
  <c r="AD2705" i="12"/>
  <c r="W271" i="4" s="1"/>
  <c r="AD2706" i="12"/>
  <c r="W272" i="4" s="1"/>
  <c r="AD2707" i="12"/>
  <c r="W273" i="4" s="1"/>
  <c r="AD2708" i="12"/>
  <c r="W274" i="4" s="1"/>
  <c r="AD2709" i="12"/>
  <c r="W275" i="4" s="1"/>
  <c r="AD2710" i="12"/>
  <c r="W276" i="4" s="1"/>
  <c r="AD2711" i="12"/>
  <c r="W277" i="4" s="1"/>
  <c r="AD2712" i="12"/>
  <c r="W278" i="4" s="1"/>
  <c r="AD2713" i="12"/>
  <c r="W279" i="4" s="1"/>
  <c r="AD2714" i="12"/>
  <c r="W280" i="4" s="1"/>
  <c r="AD2715" i="12"/>
  <c r="W281" i="4" s="1"/>
  <c r="AD2716" i="12"/>
  <c r="W282" i="4" s="1"/>
  <c r="AD2717" i="12"/>
  <c r="W283" i="4" s="1"/>
  <c r="AD2718" i="12"/>
  <c r="W284" i="4" s="1"/>
  <c r="AD2719" i="12"/>
  <c r="W285" i="4" s="1"/>
  <c r="AD2720" i="12"/>
  <c r="W286" i="4" s="1"/>
  <c r="AD2721" i="12"/>
  <c r="W287" i="4" s="1"/>
  <c r="AD2722" i="12"/>
  <c r="W288" i="4" s="1"/>
  <c r="AD2723" i="12"/>
  <c r="W289" i="4" s="1"/>
  <c r="AD2724" i="12"/>
  <c r="W290" i="4" s="1"/>
  <c r="AD2725" i="12"/>
  <c r="W291" i="4" s="1"/>
  <c r="AD2726" i="12"/>
  <c r="W292" i="4" s="1"/>
  <c r="AD2727" i="12"/>
  <c r="W293" i="4" s="1"/>
  <c r="AD2728" i="12"/>
  <c r="W294" i="4" s="1"/>
  <c r="AD2729" i="12"/>
  <c r="W295" i="4" s="1"/>
  <c r="AD2730" i="12"/>
  <c r="W296" i="4" s="1"/>
  <c r="AD2731" i="12"/>
  <c r="W297" i="4" s="1"/>
  <c r="AD2732" i="12"/>
  <c r="W298" i="4" s="1"/>
  <c r="AD2733" i="12"/>
  <c r="W299" i="4" s="1"/>
  <c r="AD2734" i="12"/>
  <c r="W300" i="4" s="1"/>
  <c r="AD2735" i="12"/>
  <c r="W301" i="4" s="1"/>
  <c r="AD2736" i="12"/>
  <c r="W302" i="4" s="1"/>
  <c r="AD2737" i="12"/>
  <c r="W303" i="4" s="1"/>
  <c r="AD2745" i="12"/>
  <c r="X167" i="4" s="1"/>
  <c r="AD2746" i="12"/>
  <c r="X168" i="4" s="1"/>
  <c r="AD2747" i="12"/>
  <c r="X169" i="4" s="1"/>
  <c r="AD2748" i="12"/>
  <c r="X170" i="4" s="1"/>
  <c r="AD2749" i="12"/>
  <c r="X171" i="4" s="1"/>
  <c r="AD2750" i="12"/>
  <c r="X172" i="4" s="1"/>
  <c r="AD2751" i="12"/>
  <c r="X173" i="4" s="1"/>
  <c r="AD2752" i="12"/>
  <c r="X174" i="4" s="1"/>
  <c r="AD2753" i="12"/>
  <c r="X175" i="4" s="1"/>
  <c r="AD2754" i="12"/>
  <c r="X176" i="4" s="1"/>
  <c r="AD2755" i="12"/>
  <c r="X177" i="4" s="1"/>
  <c r="AD2756" i="12"/>
  <c r="X178" i="4" s="1"/>
  <c r="AD2757" i="12"/>
  <c r="X179" i="4" s="1"/>
  <c r="AD2758" i="12"/>
  <c r="X180" i="4" s="1"/>
  <c r="AD2759" i="12"/>
  <c r="X181" i="4" s="1"/>
  <c r="AD2760" i="12"/>
  <c r="X182" i="4" s="1"/>
  <c r="AD2761" i="12"/>
  <c r="X183" i="4" s="1"/>
  <c r="AD2762" i="12"/>
  <c r="X184" i="4" s="1"/>
  <c r="AD2763" i="12"/>
  <c r="X185" i="4" s="1"/>
  <c r="AD2764" i="12"/>
  <c r="X186" i="4" s="1"/>
  <c r="AD2765" i="12"/>
  <c r="X187" i="4" s="1"/>
  <c r="AD2766" i="12"/>
  <c r="X188" i="4" s="1"/>
  <c r="AD2767" i="12"/>
  <c r="X189" i="4" s="1"/>
  <c r="AD2768" i="12"/>
  <c r="X190" i="4" s="1"/>
  <c r="AD2769" i="12"/>
  <c r="X191" i="4" s="1"/>
  <c r="AD2770" i="12"/>
  <c r="X192" i="4" s="1"/>
  <c r="AD2771" i="12"/>
  <c r="X193" i="4" s="1"/>
  <c r="AD2772" i="12"/>
  <c r="X194" i="4" s="1"/>
  <c r="AD2773" i="12"/>
  <c r="X195" i="4" s="1"/>
  <c r="AD2774" i="12"/>
  <c r="X196" i="4" s="1"/>
  <c r="AD2775" i="12"/>
  <c r="X197" i="4" s="1"/>
  <c r="AD2776" i="12"/>
  <c r="X198" i="4" s="1"/>
  <c r="AD2777" i="12"/>
  <c r="X199" i="4" s="1"/>
  <c r="AD2778" i="12"/>
  <c r="X200" i="4" s="1"/>
  <c r="AD2779" i="12"/>
  <c r="X201" i="4" s="1"/>
  <c r="AD2780" i="12"/>
  <c r="X202" i="4" s="1"/>
  <c r="AD2781" i="12"/>
  <c r="X203" i="4" s="1"/>
  <c r="AD2782" i="12"/>
  <c r="X204" i="4" s="1"/>
  <c r="AD2783" i="12"/>
  <c r="X205" i="4" s="1"/>
  <c r="AD2784" i="12"/>
  <c r="X206" i="4" s="1"/>
  <c r="AD2785" i="12"/>
  <c r="X207" i="4" s="1"/>
  <c r="AD2786" i="12"/>
  <c r="X208" i="4" s="1"/>
  <c r="AD2787" i="12"/>
  <c r="X209" i="4" s="1"/>
  <c r="AD2788" i="12"/>
  <c r="X210" i="4" s="1"/>
  <c r="AD2789" i="12"/>
  <c r="X211" i="4" s="1"/>
  <c r="AD2790" i="12"/>
  <c r="X212" i="4" s="1"/>
  <c r="AD2791" i="12"/>
  <c r="X213" i="4" s="1"/>
  <c r="AD2792" i="12"/>
  <c r="X214" i="4" s="1"/>
  <c r="AD2793" i="12"/>
  <c r="X215" i="4" s="1"/>
  <c r="AD2794" i="12"/>
  <c r="X216" i="4" s="1"/>
  <c r="AD2795" i="12"/>
  <c r="X217" i="4" s="1"/>
  <c r="AD2796" i="12"/>
  <c r="X218" i="4" s="1"/>
  <c r="AD2797" i="12"/>
  <c r="X219" i="4" s="1"/>
  <c r="AD2798" i="12"/>
  <c r="X220" i="4" s="1"/>
  <c r="AD2799" i="12"/>
  <c r="X221" i="4" s="1"/>
  <c r="AD2800" i="12"/>
  <c r="X222" i="4" s="1"/>
  <c r="AD2801" i="12"/>
  <c r="X223" i="4" s="1"/>
  <c r="AD2802" i="12"/>
  <c r="X224" i="4" s="1"/>
  <c r="AD2803" i="12"/>
  <c r="X225" i="4" s="1"/>
  <c r="AD2804" i="12"/>
  <c r="X226" i="4" s="1"/>
  <c r="AD2807" i="12"/>
  <c r="X229" i="4" s="1"/>
  <c r="AD2808" i="12"/>
  <c r="X230" i="4" s="1"/>
  <c r="AD2809" i="12"/>
  <c r="X231" i="4" s="1"/>
  <c r="AD2810" i="12"/>
  <c r="X232" i="4" s="1"/>
  <c r="AD2811" i="12"/>
  <c r="X233" i="4" s="1"/>
  <c r="AD2812" i="12"/>
  <c r="X234" i="4" s="1"/>
  <c r="AD2813" i="12"/>
  <c r="X235" i="4" s="1"/>
  <c r="AD2814" i="12"/>
  <c r="X236" i="4" s="1"/>
  <c r="AD2815" i="12"/>
  <c r="X237" i="4" s="1"/>
  <c r="AD2816" i="12"/>
  <c r="X238" i="4" s="1"/>
  <c r="AD2817" i="12"/>
  <c r="X239" i="4" s="1"/>
  <c r="AD2818" i="12"/>
  <c r="X240" i="4" s="1"/>
  <c r="AD2819" i="12"/>
  <c r="X241" i="4" s="1"/>
  <c r="AD2820" i="12"/>
  <c r="X242" i="4" s="1"/>
  <c r="AD2821" i="12"/>
  <c r="X243" i="4" s="1"/>
  <c r="AD2822" i="12"/>
  <c r="X244" i="4" s="1"/>
  <c r="AD2823" i="12"/>
  <c r="X245" i="4" s="1"/>
  <c r="AD2824" i="12"/>
  <c r="X246" i="4" s="1"/>
  <c r="AD2825" i="12"/>
  <c r="X247" i="4" s="1"/>
  <c r="AD2826" i="12"/>
  <c r="X248" i="4" s="1"/>
  <c r="AD2827" i="12"/>
  <c r="X249" i="4" s="1"/>
  <c r="AD2828" i="12"/>
  <c r="X250" i="4" s="1"/>
  <c r="AD2829" i="12"/>
  <c r="X251" i="4" s="1"/>
  <c r="AD2830" i="12"/>
  <c r="X252" i="4" s="1"/>
  <c r="AD2831" i="12"/>
  <c r="X253" i="4" s="1"/>
  <c r="AD2832" i="12"/>
  <c r="X254" i="4" s="1"/>
  <c r="AD2833" i="12"/>
  <c r="X255" i="4" s="1"/>
  <c r="AD2834" i="12"/>
  <c r="X256" i="4" s="1"/>
  <c r="AD2835" i="12"/>
  <c r="X257" i="4" s="1"/>
  <c r="AD2836" i="12"/>
  <c r="X258" i="4" s="1"/>
  <c r="AD2837" i="12"/>
  <c r="X259" i="4" s="1"/>
  <c r="AD2838" i="12"/>
  <c r="X260" i="4" s="1"/>
  <c r="AD2839" i="12"/>
  <c r="X261" i="4" s="1"/>
  <c r="AD2840" i="12"/>
  <c r="X262" i="4" s="1"/>
  <c r="AD2841" i="12"/>
  <c r="X263" i="4" s="1"/>
  <c r="AD2842" i="12"/>
  <c r="X264" i="4" s="1"/>
  <c r="AD2843" i="12"/>
  <c r="X265" i="4" s="1"/>
  <c r="AD2844" i="12"/>
  <c r="X266" i="4" s="1"/>
  <c r="AD2845" i="12"/>
  <c r="X267" i="4" s="1"/>
  <c r="AD2846" i="12"/>
  <c r="X268" i="4" s="1"/>
  <c r="AD2847" i="12"/>
  <c r="X269" i="4" s="1"/>
  <c r="AD2848" i="12"/>
  <c r="X270" i="4" s="1"/>
  <c r="AD2849" i="12"/>
  <c r="X271" i="4" s="1"/>
  <c r="AD2850" i="12"/>
  <c r="X272" i="4" s="1"/>
  <c r="AD2851" i="12"/>
  <c r="X273" i="4" s="1"/>
  <c r="AD2852" i="12"/>
  <c r="X274" i="4" s="1"/>
  <c r="AD2853" i="12"/>
  <c r="X275" i="4" s="1"/>
  <c r="AD2854" i="12"/>
  <c r="X276" i="4" s="1"/>
  <c r="AD2855" i="12"/>
  <c r="X277" i="4" s="1"/>
  <c r="AD2856" i="12"/>
  <c r="X278" i="4" s="1"/>
  <c r="AD2857" i="12"/>
  <c r="X279" i="4" s="1"/>
  <c r="AD2858" i="12"/>
  <c r="X280" i="4" s="1"/>
  <c r="AD2859" i="12"/>
  <c r="X281" i="4" s="1"/>
  <c r="AD2860" i="12"/>
  <c r="X282" i="4" s="1"/>
  <c r="AD2861" i="12"/>
  <c r="X283" i="4" s="1"/>
  <c r="AD2862" i="12"/>
  <c r="X284" i="4" s="1"/>
  <c r="AD2863" i="12"/>
  <c r="X285" i="4" s="1"/>
  <c r="AD2864" i="12"/>
  <c r="X286" i="4" s="1"/>
  <c r="AD2865" i="12"/>
  <c r="X287" i="4" s="1"/>
  <c r="AD2866" i="12"/>
  <c r="X288" i="4" s="1"/>
  <c r="AD2867" i="12"/>
  <c r="X289" i="4" s="1"/>
  <c r="AD2868" i="12"/>
  <c r="X290" i="4" s="1"/>
  <c r="AD2869" i="12"/>
  <c r="X291" i="4" s="1"/>
  <c r="AD2870" i="12"/>
  <c r="X292" i="4" s="1"/>
  <c r="AD2871" i="12"/>
  <c r="X293" i="4" s="1"/>
  <c r="AD2872" i="12"/>
  <c r="X294" i="4" s="1"/>
  <c r="AD2873" i="12"/>
  <c r="X295" i="4" s="1"/>
  <c r="AD2874" i="12"/>
  <c r="X296" i="4" s="1"/>
  <c r="AD2875" i="12"/>
  <c r="X297" i="4" s="1"/>
  <c r="AD2876" i="12"/>
  <c r="X298" i="4" s="1"/>
  <c r="AD2877" i="12"/>
  <c r="X299" i="4" s="1"/>
  <c r="AD2878" i="12"/>
  <c r="X300" i="4" s="1"/>
  <c r="AD2879" i="12"/>
  <c r="X301" i="4" s="1"/>
  <c r="AD2880" i="12"/>
  <c r="X302" i="4" s="1"/>
  <c r="AD2881" i="12"/>
  <c r="X303" i="4" s="1"/>
  <c r="AD2889" i="12"/>
  <c r="Y167" i="4" s="1"/>
  <c r="AD2890" i="12"/>
  <c r="Y168" i="4" s="1"/>
  <c r="AD2891" i="12"/>
  <c r="Y169" i="4" s="1"/>
  <c r="AD2892" i="12"/>
  <c r="Y170" i="4" s="1"/>
  <c r="AD2893" i="12"/>
  <c r="Y171" i="4" s="1"/>
  <c r="AD2894" i="12"/>
  <c r="Y172" i="4" s="1"/>
  <c r="AD2895" i="12"/>
  <c r="Y173" i="4" s="1"/>
  <c r="AD2896" i="12"/>
  <c r="Y174" i="4" s="1"/>
  <c r="AD2897" i="12"/>
  <c r="Y175" i="4" s="1"/>
  <c r="AD2898" i="12"/>
  <c r="Y176" i="4" s="1"/>
  <c r="AD2899" i="12"/>
  <c r="Y177" i="4" s="1"/>
  <c r="AD2900" i="12"/>
  <c r="Y178" i="4" s="1"/>
  <c r="AD2901" i="12"/>
  <c r="Y179" i="4" s="1"/>
  <c r="AD2902" i="12"/>
  <c r="Y180" i="4" s="1"/>
  <c r="AD2903" i="12"/>
  <c r="Y181" i="4" s="1"/>
  <c r="AD2904" i="12"/>
  <c r="Y182" i="4" s="1"/>
  <c r="AD2905" i="12"/>
  <c r="Y183" i="4" s="1"/>
  <c r="AD2906" i="12"/>
  <c r="Y184" i="4" s="1"/>
  <c r="AD2907" i="12"/>
  <c r="Y185" i="4" s="1"/>
  <c r="AD2908" i="12"/>
  <c r="Y186" i="4" s="1"/>
  <c r="AD2909" i="12"/>
  <c r="Y187" i="4" s="1"/>
  <c r="AD2910" i="12"/>
  <c r="Y188" i="4" s="1"/>
  <c r="AD2911" i="12"/>
  <c r="Y189" i="4" s="1"/>
  <c r="AD2912" i="12"/>
  <c r="Y190" i="4" s="1"/>
  <c r="AD2913" i="12"/>
  <c r="Y191" i="4" s="1"/>
  <c r="AD2914" i="12"/>
  <c r="Y192" i="4" s="1"/>
  <c r="AD2915" i="12"/>
  <c r="Y193" i="4" s="1"/>
  <c r="AD2916" i="12"/>
  <c r="Y194" i="4" s="1"/>
  <c r="AD2917" i="12"/>
  <c r="Y195" i="4" s="1"/>
  <c r="AD2918" i="12"/>
  <c r="Y196" i="4" s="1"/>
  <c r="AD2919" i="12"/>
  <c r="Y197" i="4" s="1"/>
  <c r="AD2920" i="12"/>
  <c r="Y198" i="4" s="1"/>
  <c r="AD2921" i="12"/>
  <c r="Y199" i="4" s="1"/>
  <c r="AD2922" i="12"/>
  <c r="Y200" i="4" s="1"/>
  <c r="AD2923" i="12"/>
  <c r="Y201" i="4" s="1"/>
  <c r="AD2924" i="12"/>
  <c r="Y202" i="4" s="1"/>
  <c r="AD2925" i="12"/>
  <c r="Y203" i="4" s="1"/>
  <c r="AD2926" i="12"/>
  <c r="Y204" i="4" s="1"/>
  <c r="AD2927" i="12"/>
  <c r="Y205" i="4" s="1"/>
  <c r="AD2928" i="12"/>
  <c r="Y206" i="4" s="1"/>
  <c r="AD2929" i="12"/>
  <c r="Y207" i="4" s="1"/>
  <c r="AD2930" i="12"/>
  <c r="Y208" i="4" s="1"/>
  <c r="AD2931" i="12"/>
  <c r="Y209" i="4" s="1"/>
  <c r="AD2932" i="12"/>
  <c r="Y210" i="4" s="1"/>
  <c r="AD2933" i="12"/>
  <c r="Y211" i="4" s="1"/>
  <c r="AD2934" i="12"/>
  <c r="Y212" i="4" s="1"/>
  <c r="AD2935" i="12"/>
  <c r="Y213" i="4" s="1"/>
  <c r="AD2936" i="12"/>
  <c r="Y214" i="4" s="1"/>
  <c r="AD2937" i="12"/>
  <c r="Y215" i="4" s="1"/>
  <c r="AD2938" i="12"/>
  <c r="Y216" i="4" s="1"/>
  <c r="AD2939" i="12"/>
  <c r="Y217" i="4" s="1"/>
  <c r="AD2940" i="12"/>
  <c r="Y218" i="4" s="1"/>
  <c r="AD2941" i="12"/>
  <c r="Y219" i="4" s="1"/>
  <c r="AD2942" i="12"/>
  <c r="Y220" i="4" s="1"/>
  <c r="AD2943" i="12"/>
  <c r="Y221" i="4" s="1"/>
  <c r="AD2944" i="12"/>
  <c r="Y222" i="4" s="1"/>
  <c r="AD2945" i="12"/>
  <c r="Y223" i="4" s="1"/>
  <c r="AD2946" i="12"/>
  <c r="Y224" i="4" s="1"/>
  <c r="AD2947" i="12"/>
  <c r="Y225" i="4" s="1"/>
  <c r="AD2948" i="12"/>
  <c r="Y226" i="4" s="1"/>
  <c r="AD2949" i="12"/>
  <c r="Y227" i="4" s="1"/>
  <c r="AD2950" i="12"/>
  <c r="Y228" i="4" s="1"/>
  <c r="AD2951" i="12"/>
  <c r="Y229" i="4" s="1"/>
  <c r="AD2952" i="12"/>
  <c r="Y230" i="4" s="1"/>
  <c r="AD2953" i="12"/>
  <c r="Y231" i="4" s="1"/>
  <c r="AD2954" i="12"/>
  <c r="Y232" i="4" s="1"/>
  <c r="AD2955" i="12"/>
  <c r="Y233" i="4" s="1"/>
  <c r="AD2956" i="12"/>
  <c r="Y234" i="4" s="1"/>
  <c r="AD2957" i="12"/>
  <c r="Y235" i="4" s="1"/>
  <c r="AD2958" i="12"/>
  <c r="Y236" i="4" s="1"/>
  <c r="AD2961" i="12"/>
  <c r="Y239" i="4" s="1"/>
  <c r="AD2962" i="12"/>
  <c r="Y240" i="4" s="1"/>
  <c r="AD2963" i="12"/>
  <c r="Y241" i="4" s="1"/>
  <c r="AD2964" i="12"/>
  <c r="Y242" i="4" s="1"/>
  <c r="AD2965" i="12"/>
  <c r="Y243" i="4" s="1"/>
  <c r="AD2966" i="12"/>
  <c r="Y244" i="4" s="1"/>
  <c r="AD2967" i="12"/>
  <c r="Y245" i="4" s="1"/>
  <c r="AD2968" i="12"/>
  <c r="Y246" i="4" s="1"/>
  <c r="AD2969" i="12"/>
  <c r="Y247" i="4" s="1"/>
  <c r="AD2970" i="12"/>
  <c r="Y248" i="4" s="1"/>
  <c r="AD2971" i="12"/>
  <c r="Y249" i="4" s="1"/>
  <c r="AD2972" i="12"/>
  <c r="Y250" i="4" s="1"/>
  <c r="AD2973" i="12"/>
  <c r="Y251" i="4" s="1"/>
  <c r="AD2974" i="12"/>
  <c r="Y252" i="4" s="1"/>
  <c r="AD2975" i="12"/>
  <c r="Y253" i="4" s="1"/>
  <c r="AD2976" i="12"/>
  <c r="Y254" i="4" s="1"/>
  <c r="AD2977" i="12"/>
  <c r="Y255" i="4" s="1"/>
  <c r="AD2978" i="12"/>
  <c r="Y256" i="4" s="1"/>
  <c r="AD2979" i="12"/>
  <c r="Y257" i="4" s="1"/>
  <c r="AD2980" i="12"/>
  <c r="Y258" i="4" s="1"/>
  <c r="AD2981" i="12"/>
  <c r="Y259" i="4" s="1"/>
  <c r="AD2982" i="12"/>
  <c r="Y260" i="4" s="1"/>
  <c r="AD2983" i="12"/>
  <c r="Y261" i="4" s="1"/>
  <c r="AD2984" i="12"/>
  <c r="Y262" i="4" s="1"/>
  <c r="AD2985" i="12"/>
  <c r="Y263" i="4" s="1"/>
  <c r="AD2986" i="12"/>
  <c r="Y264" i="4" s="1"/>
  <c r="AD2987" i="12"/>
  <c r="Y265" i="4" s="1"/>
  <c r="AD2988" i="12"/>
  <c r="Y266" i="4" s="1"/>
  <c r="AD2989" i="12"/>
  <c r="Y267" i="4" s="1"/>
  <c r="AD2990" i="12"/>
  <c r="Y268" i="4" s="1"/>
  <c r="AD2991" i="12"/>
  <c r="Y269" i="4" s="1"/>
  <c r="AD2992" i="12"/>
  <c r="Y270" i="4" s="1"/>
  <c r="AD2993" i="12"/>
  <c r="Y271" i="4" s="1"/>
  <c r="AD2994" i="12"/>
  <c r="Y272" i="4" s="1"/>
  <c r="AD2995" i="12"/>
  <c r="Y273" i="4" s="1"/>
  <c r="AD2996" i="12"/>
  <c r="Y274" i="4" s="1"/>
  <c r="AD2997" i="12"/>
  <c r="Y275" i="4" s="1"/>
  <c r="AD2998" i="12"/>
  <c r="Y276" i="4" s="1"/>
  <c r="AD2999" i="12"/>
  <c r="Y277" i="4" s="1"/>
  <c r="AD3000" i="12"/>
  <c r="Y278" i="4" s="1"/>
  <c r="AD3001" i="12"/>
  <c r="Y279" i="4" s="1"/>
  <c r="AD3002" i="12"/>
  <c r="Y280" i="4" s="1"/>
  <c r="AD3003" i="12"/>
  <c r="Y281" i="4" s="1"/>
  <c r="AD3004" i="12"/>
  <c r="Y282" i="4" s="1"/>
  <c r="AD3005" i="12"/>
  <c r="Y283" i="4" s="1"/>
  <c r="AD3006" i="12"/>
  <c r="Y284" i="4" s="1"/>
  <c r="AD3007" i="12"/>
  <c r="Y285" i="4" s="1"/>
  <c r="AD3008" i="12"/>
  <c r="Y286" i="4" s="1"/>
  <c r="AD3009" i="12"/>
  <c r="Y287" i="4" s="1"/>
  <c r="AD3010" i="12"/>
  <c r="Y288" i="4" s="1"/>
  <c r="AD3011" i="12"/>
  <c r="Y289" i="4" s="1"/>
  <c r="AD3012" i="12"/>
  <c r="Y290" i="4" s="1"/>
  <c r="AD3013" i="12"/>
  <c r="Y291" i="4" s="1"/>
  <c r="AD3014" i="12"/>
  <c r="Y292" i="4" s="1"/>
  <c r="AD3015" i="12"/>
  <c r="Y293" i="4" s="1"/>
  <c r="AD3016" i="12"/>
  <c r="Y294" i="4" s="1"/>
  <c r="AD3017" i="12"/>
  <c r="Y295" i="4" s="1"/>
  <c r="AD3018" i="12"/>
  <c r="Y296" i="4" s="1"/>
  <c r="AD3019" i="12"/>
  <c r="Y297" i="4" s="1"/>
  <c r="AD3020" i="12"/>
  <c r="Y298" i="4" s="1"/>
  <c r="AD3021" i="12"/>
  <c r="Y299" i="4" s="1"/>
  <c r="AD3022" i="12"/>
  <c r="Y300" i="4" s="1"/>
  <c r="AD3023" i="12"/>
  <c r="Y301" i="4" s="1"/>
  <c r="AD3024" i="12"/>
  <c r="Y302" i="4" s="1"/>
  <c r="AD3025" i="12"/>
  <c r="Y303" i="4" s="1"/>
  <c r="AD3033" i="12"/>
  <c r="Z167" i="4" s="1"/>
  <c r="AD3034" i="12"/>
  <c r="Z168" i="4" s="1"/>
  <c r="AD3035" i="12"/>
  <c r="Z169" i="4" s="1"/>
  <c r="AD3036" i="12"/>
  <c r="Z170" i="4" s="1"/>
  <c r="AD3037" i="12"/>
  <c r="Z171" i="4" s="1"/>
  <c r="AD3038" i="12"/>
  <c r="Z172" i="4" s="1"/>
  <c r="AD3039" i="12"/>
  <c r="Z173" i="4" s="1"/>
  <c r="AD3040" i="12"/>
  <c r="Z174" i="4" s="1"/>
  <c r="AD3041" i="12"/>
  <c r="Z175" i="4" s="1"/>
  <c r="AD3042" i="12"/>
  <c r="Z176" i="4" s="1"/>
  <c r="AD3043" i="12"/>
  <c r="Z177" i="4" s="1"/>
  <c r="AD3044" i="12"/>
  <c r="Z178" i="4" s="1"/>
  <c r="AD3045" i="12"/>
  <c r="Z179" i="4" s="1"/>
  <c r="AD3046" i="12"/>
  <c r="Z180" i="4" s="1"/>
  <c r="AD3047" i="12"/>
  <c r="Z181" i="4" s="1"/>
  <c r="AD3048" i="12"/>
  <c r="Z182" i="4" s="1"/>
  <c r="AD3049" i="12"/>
  <c r="Z183" i="4" s="1"/>
  <c r="AD3050" i="12"/>
  <c r="Z184" i="4" s="1"/>
  <c r="AD3051" i="12"/>
  <c r="Z185" i="4" s="1"/>
  <c r="AD3052" i="12"/>
  <c r="Z186" i="4" s="1"/>
  <c r="AD3053" i="12"/>
  <c r="Z187" i="4" s="1"/>
  <c r="AD3054" i="12"/>
  <c r="Z188" i="4" s="1"/>
  <c r="AD3055" i="12"/>
  <c r="Z189" i="4" s="1"/>
  <c r="AD3056" i="12"/>
  <c r="Z190" i="4" s="1"/>
  <c r="AD3057" i="12"/>
  <c r="Z191" i="4" s="1"/>
  <c r="AD3058" i="12"/>
  <c r="Z192" i="4" s="1"/>
  <c r="AD3059" i="12"/>
  <c r="Z193" i="4" s="1"/>
  <c r="AD3060" i="12"/>
  <c r="Z194" i="4" s="1"/>
  <c r="AD3061" i="12"/>
  <c r="Z195" i="4" s="1"/>
  <c r="AD3062" i="12"/>
  <c r="Z196" i="4" s="1"/>
  <c r="AD3063" i="12"/>
  <c r="Z197" i="4" s="1"/>
  <c r="AD3064" i="12"/>
  <c r="Z198" i="4" s="1"/>
  <c r="AD3065" i="12"/>
  <c r="Z199" i="4" s="1"/>
  <c r="AD3066" i="12"/>
  <c r="Z200" i="4" s="1"/>
  <c r="AD3067" i="12"/>
  <c r="Z201" i="4" s="1"/>
  <c r="AD3068" i="12"/>
  <c r="Z202" i="4" s="1"/>
  <c r="AD3069" i="12"/>
  <c r="Z203" i="4" s="1"/>
  <c r="AD3070" i="12"/>
  <c r="Z204" i="4" s="1"/>
  <c r="AD3071" i="12"/>
  <c r="Z205" i="4" s="1"/>
  <c r="AD3072" i="12"/>
  <c r="Z206" i="4" s="1"/>
  <c r="AD3073" i="12"/>
  <c r="Z207" i="4" s="1"/>
  <c r="AD3074" i="12"/>
  <c r="Z208" i="4" s="1"/>
  <c r="AD3075" i="12"/>
  <c r="Z209" i="4" s="1"/>
  <c r="AD3076" i="12"/>
  <c r="Z210" i="4" s="1"/>
  <c r="AD3077" i="12"/>
  <c r="Z211" i="4" s="1"/>
  <c r="AD3078" i="12"/>
  <c r="Z212" i="4" s="1"/>
  <c r="AD3079" i="12"/>
  <c r="Z213" i="4" s="1"/>
  <c r="AD3080" i="12"/>
  <c r="Z214" i="4" s="1"/>
  <c r="AD3081" i="12"/>
  <c r="Z215" i="4" s="1"/>
  <c r="AD3082" i="12"/>
  <c r="Z216" i="4" s="1"/>
  <c r="AD3083" i="12"/>
  <c r="Z217" i="4" s="1"/>
  <c r="AD3084" i="12"/>
  <c r="Z218" i="4" s="1"/>
  <c r="AD3085" i="12"/>
  <c r="Z219" i="4" s="1"/>
  <c r="AD3086" i="12"/>
  <c r="Z220" i="4" s="1"/>
  <c r="AD3087" i="12"/>
  <c r="Z221" i="4" s="1"/>
  <c r="AD3088" i="12"/>
  <c r="Z222" i="4" s="1"/>
  <c r="AD3089" i="12"/>
  <c r="Z223" i="4" s="1"/>
  <c r="AD3090" i="12"/>
  <c r="Z224" i="4" s="1"/>
  <c r="AD3091" i="12"/>
  <c r="Z225" i="4" s="1"/>
  <c r="AD3092" i="12"/>
  <c r="Z226" i="4" s="1"/>
  <c r="AD3093" i="12"/>
  <c r="Z227" i="4" s="1"/>
  <c r="AD3094" i="12"/>
  <c r="Z228" i="4" s="1"/>
  <c r="AD3095" i="12"/>
  <c r="Z229" i="4" s="1"/>
  <c r="AD3096" i="12"/>
  <c r="Z230" i="4" s="1"/>
  <c r="AD3097" i="12"/>
  <c r="Z231" i="4" s="1"/>
  <c r="AD3098" i="12"/>
  <c r="Z232" i="4" s="1"/>
  <c r="AD3099" i="12"/>
  <c r="Z233" i="4" s="1"/>
  <c r="AD3100" i="12"/>
  <c r="Z234" i="4" s="1"/>
  <c r="AD3101" i="12"/>
  <c r="Z235" i="4" s="1"/>
  <c r="AD3102" i="12"/>
  <c r="Z236" i="4" s="1"/>
  <c r="AD3105" i="12"/>
  <c r="Z239" i="4" s="1"/>
  <c r="AD3106" i="12"/>
  <c r="Z240" i="4" s="1"/>
  <c r="AD3107" i="12"/>
  <c r="Z241" i="4" s="1"/>
  <c r="AD3108" i="12"/>
  <c r="Z242" i="4" s="1"/>
  <c r="AD3109" i="12"/>
  <c r="Z243" i="4" s="1"/>
  <c r="AD3110" i="12"/>
  <c r="Z244" i="4" s="1"/>
  <c r="AD3111" i="12"/>
  <c r="Z245" i="4" s="1"/>
  <c r="AD3112" i="12"/>
  <c r="Z246" i="4" s="1"/>
  <c r="AD3113" i="12"/>
  <c r="Z247" i="4" s="1"/>
  <c r="AD3114" i="12"/>
  <c r="Z248" i="4" s="1"/>
  <c r="AD3115" i="12"/>
  <c r="Z249" i="4" s="1"/>
  <c r="AD3116" i="12"/>
  <c r="Z250" i="4" s="1"/>
  <c r="AD3117" i="12"/>
  <c r="Z251" i="4" s="1"/>
  <c r="AD3118" i="12"/>
  <c r="Z252" i="4" s="1"/>
  <c r="AD3119" i="12"/>
  <c r="Z253" i="4" s="1"/>
  <c r="AD3120" i="12"/>
  <c r="Z254" i="4" s="1"/>
  <c r="AD3121" i="12"/>
  <c r="Z255" i="4" s="1"/>
  <c r="AD3122" i="12"/>
  <c r="Z256" i="4" s="1"/>
  <c r="AD3123" i="12"/>
  <c r="Z257" i="4" s="1"/>
  <c r="AD3124" i="12"/>
  <c r="Z258" i="4" s="1"/>
  <c r="AD3125" i="12"/>
  <c r="Z259" i="4" s="1"/>
  <c r="AD3126" i="12"/>
  <c r="Z260" i="4" s="1"/>
  <c r="AD3127" i="12"/>
  <c r="Z261" i="4" s="1"/>
  <c r="AD3128" i="12"/>
  <c r="Z262" i="4" s="1"/>
  <c r="AD3129" i="12"/>
  <c r="Z263" i="4" s="1"/>
  <c r="AD3130" i="12"/>
  <c r="Z264" i="4" s="1"/>
  <c r="AD3131" i="12"/>
  <c r="Z265" i="4" s="1"/>
  <c r="AD3132" i="12"/>
  <c r="Z266" i="4" s="1"/>
  <c r="AD3133" i="12"/>
  <c r="Z267" i="4" s="1"/>
  <c r="AD3134" i="12"/>
  <c r="Z268" i="4" s="1"/>
  <c r="AD3135" i="12"/>
  <c r="Z269" i="4" s="1"/>
  <c r="AD3136" i="12"/>
  <c r="Z270" i="4" s="1"/>
  <c r="AD3137" i="12"/>
  <c r="Z271" i="4" s="1"/>
  <c r="AD3138" i="12"/>
  <c r="Z272" i="4" s="1"/>
  <c r="AD3139" i="12"/>
  <c r="Z273" i="4" s="1"/>
  <c r="AD3140" i="12"/>
  <c r="Z274" i="4" s="1"/>
  <c r="AD3141" i="12"/>
  <c r="Z275" i="4" s="1"/>
  <c r="AD3142" i="12"/>
  <c r="Z276" i="4" s="1"/>
  <c r="AD3143" i="12"/>
  <c r="Z277" i="4" s="1"/>
  <c r="AD3144" i="12"/>
  <c r="Z278" i="4" s="1"/>
  <c r="AD3145" i="12"/>
  <c r="Z279" i="4" s="1"/>
  <c r="AD3146" i="12"/>
  <c r="Z280" i="4" s="1"/>
  <c r="AD3147" i="12"/>
  <c r="Z281" i="4" s="1"/>
  <c r="AD3148" i="12"/>
  <c r="Z282" i="4" s="1"/>
  <c r="AD3149" i="12"/>
  <c r="Z283" i="4" s="1"/>
  <c r="AD3150" i="12"/>
  <c r="Z284" i="4" s="1"/>
  <c r="AD3151" i="12"/>
  <c r="Z285" i="4" s="1"/>
  <c r="AD3152" i="12"/>
  <c r="Z286" i="4" s="1"/>
  <c r="AD3153" i="12"/>
  <c r="Z287" i="4" s="1"/>
  <c r="AD3154" i="12"/>
  <c r="Z288" i="4" s="1"/>
  <c r="AD3155" i="12"/>
  <c r="Z289" i="4" s="1"/>
  <c r="AD3156" i="12"/>
  <c r="Z290" i="4" s="1"/>
  <c r="AD3157" i="12"/>
  <c r="Z291" i="4" s="1"/>
  <c r="AD3158" i="12"/>
  <c r="Z292" i="4" s="1"/>
  <c r="AD3159" i="12"/>
  <c r="Z293" i="4" s="1"/>
  <c r="AD3160" i="12"/>
  <c r="Z294" i="4" s="1"/>
  <c r="AD3161" i="12"/>
  <c r="Z295" i="4" s="1"/>
  <c r="AD3162" i="12"/>
  <c r="Z296" i="4" s="1"/>
  <c r="AD3163" i="12"/>
  <c r="Z297" i="4" s="1"/>
  <c r="AD3164" i="12"/>
  <c r="Z298" i="4" s="1"/>
  <c r="AD3165" i="12"/>
  <c r="Z299" i="4" s="1"/>
  <c r="AD3166" i="12"/>
  <c r="Z300" i="4" s="1"/>
  <c r="AD3167" i="12"/>
  <c r="Z301" i="4" s="1"/>
  <c r="AD3168" i="12"/>
  <c r="Z302" i="4" s="1"/>
  <c r="AD3169" i="12"/>
  <c r="Z303" i="4" s="1"/>
  <c r="AD3177" i="12"/>
  <c r="AA167" i="4" s="1"/>
  <c r="AD3178" i="12"/>
  <c r="AA168" i="4" s="1"/>
  <c r="AD3179" i="12"/>
  <c r="AA169" i="4" s="1"/>
  <c r="AD3180" i="12"/>
  <c r="AA170" i="4" s="1"/>
  <c r="AD3181" i="12"/>
  <c r="AA171" i="4" s="1"/>
  <c r="AD3182" i="12"/>
  <c r="AA172" i="4" s="1"/>
  <c r="AD3183" i="12"/>
  <c r="AA173" i="4" s="1"/>
  <c r="AD3184" i="12"/>
  <c r="AA174" i="4" s="1"/>
  <c r="AD3185" i="12"/>
  <c r="AA175" i="4" s="1"/>
  <c r="AD3186" i="12"/>
  <c r="AA176" i="4" s="1"/>
  <c r="AD3187" i="12"/>
  <c r="AA177" i="4" s="1"/>
  <c r="AD3188" i="12"/>
  <c r="AA178" i="4" s="1"/>
  <c r="AD3189" i="12"/>
  <c r="AA179" i="4" s="1"/>
  <c r="AD3190" i="12"/>
  <c r="AA180" i="4" s="1"/>
  <c r="AD3191" i="12"/>
  <c r="AA181" i="4" s="1"/>
  <c r="AD3192" i="12"/>
  <c r="AA182" i="4" s="1"/>
  <c r="AD3193" i="12"/>
  <c r="AA183" i="4" s="1"/>
  <c r="AD3194" i="12"/>
  <c r="AA184" i="4" s="1"/>
  <c r="AD3195" i="12"/>
  <c r="AA185" i="4" s="1"/>
  <c r="AD3196" i="12"/>
  <c r="AA186" i="4" s="1"/>
  <c r="AD3197" i="12"/>
  <c r="AA187" i="4" s="1"/>
  <c r="AD3198" i="12"/>
  <c r="AA188" i="4" s="1"/>
  <c r="AD3199" i="12"/>
  <c r="AA189" i="4" s="1"/>
  <c r="AD3200" i="12"/>
  <c r="AA190" i="4" s="1"/>
  <c r="AD3201" i="12"/>
  <c r="AA191" i="4" s="1"/>
  <c r="AD3202" i="12"/>
  <c r="AA192" i="4" s="1"/>
  <c r="AD3203" i="12"/>
  <c r="AA193" i="4" s="1"/>
  <c r="AD3204" i="12"/>
  <c r="AA194" i="4" s="1"/>
  <c r="AD3205" i="12"/>
  <c r="AA195" i="4" s="1"/>
  <c r="AD3206" i="12"/>
  <c r="AA196" i="4" s="1"/>
  <c r="AD3207" i="12"/>
  <c r="AA197" i="4" s="1"/>
  <c r="AD3208" i="12"/>
  <c r="AA198" i="4" s="1"/>
  <c r="AD3209" i="12"/>
  <c r="AA199" i="4" s="1"/>
  <c r="AD3210" i="12"/>
  <c r="AA200" i="4" s="1"/>
  <c r="AD3211" i="12"/>
  <c r="AA201" i="4" s="1"/>
  <c r="AD3212" i="12"/>
  <c r="AA202" i="4" s="1"/>
  <c r="AD3213" i="12"/>
  <c r="AA203" i="4" s="1"/>
  <c r="AD3214" i="12"/>
  <c r="AA204" i="4" s="1"/>
  <c r="AD3215" i="12"/>
  <c r="AA205" i="4" s="1"/>
  <c r="AD3216" i="12"/>
  <c r="AA206" i="4" s="1"/>
  <c r="AD3217" i="12"/>
  <c r="AA207" i="4" s="1"/>
  <c r="AD3218" i="12"/>
  <c r="AA208" i="4" s="1"/>
  <c r="AD3219" i="12"/>
  <c r="AA209" i="4" s="1"/>
  <c r="AD3220" i="12"/>
  <c r="AA210" i="4" s="1"/>
  <c r="AD3221" i="12"/>
  <c r="AA211" i="4" s="1"/>
  <c r="AD3222" i="12"/>
  <c r="AA212" i="4" s="1"/>
  <c r="AD3223" i="12"/>
  <c r="AA213" i="4" s="1"/>
  <c r="AD3224" i="12"/>
  <c r="AA214" i="4" s="1"/>
  <c r="AD3225" i="12"/>
  <c r="AA215" i="4" s="1"/>
  <c r="AD3226" i="12"/>
  <c r="AA216" i="4" s="1"/>
  <c r="AD3227" i="12"/>
  <c r="AA217" i="4" s="1"/>
  <c r="AD3228" i="12"/>
  <c r="AA218" i="4" s="1"/>
  <c r="AD3229" i="12"/>
  <c r="AA219" i="4" s="1"/>
  <c r="AD3230" i="12"/>
  <c r="AA220" i="4" s="1"/>
  <c r="AD3231" i="12"/>
  <c r="AA221" i="4" s="1"/>
  <c r="AD3232" i="12"/>
  <c r="AA222" i="4" s="1"/>
  <c r="AD3233" i="12"/>
  <c r="AA223" i="4" s="1"/>
  <c r="AD3234" i="12"/>
  <c r="AA224" i="4" s="1"/>
  <c r="AD3235" i="12"/>
  <c r="AA225" i="4" s="1"/>
  <c r="AD3236" i="12"/>
  <c r="AA226" i="4" s="1"/>
  <c r="AD3237" i="12"/>
  <c r="AA227" i="4" s="1"/>
  <c r="AD3238" i="12"/>
  <c r="AA228" i="4" s="1"/>
  <c r="AD3239" i="12"/>
  <c r="AA229" i="4" s="1"/>
  <c r="AD3240" i="12"/>
  <c r="AA230" i="4" s="1"/>
  <c r="AD3241" i="12"/>
  <c r="AA231" i="4" s="1"/>
  <c r="AD3242" i="12"/>
  <c r="AA232" i="4" s="1"/>
  <c r="AD3243" i="12"/>
  <c r="AA233" i="4" s="1"/>
  <c r="AD3244" i="12"/>
  <c r="AA234" i="4" s="1"/>
  <c r="AD3245" i="12"/>
  <c r="AA235" i="4" s="1"/>
  <c r="AD3246" i="12"/>
  <c r="AA236" i="4" s="1"/>
  <c r="AD3249" i="12"/>
  <c r="AA239" i="4" s="1"/>
  <c r="AD3250" i="12"/>
  <c r="AA240" i="4" s="1"/>
  <c r="AD3251" i="12"/>
  <c r="AA241" i="4" s="1"/>
  <c r="AD3252" i="12"/>
  <c r="AA242" i="4" s="1"/>
  <c r="AD3253" i="12"/>
  <c r="AA243" i="4" s="1"/>
  <c r="AD3254" i="12"/>
  <c r="AA244" i="4" s="1"/>
  <c r="AD3255" i="12"/>
  <c r="AA245" i="4" s="1"/>
  <c r="AD3256" i="12"/>
  <c r="AA246" i="4" s="1"/>
  <c r="AD3257" i="12"/>
  <c r="AA247" i="4" s="1"/>
  <c r="AD3258" i="12"/>
  <c r="AA248" i="4" s="1"/>
  <c r="AD3259" i="12"/>
  <c r="AA249" i="4" s="1"/>
  <c r="AD3260" i="12"/>
  <c r="AA250" i="4" s="1"/>
  <c r="AD3261" i="12"/>
  <c r="AA251" i="4" s="1"/>
  <c r="AD3262" i="12"/>
  <c r="AA252" i="4" s="1"/>
  <c r="AD3263" i="12"/>
  <c r="AA253" i="4" s="1"/>
  <c r="AD3264" i="12"/>
  <c r="AA254" i="4" s="1"/>
  <c r="AD3265" i="12"/>
  <c r="AA255" i="4" s="1"/>
  <c r="AD3266" i="12"/>
  <c r="AA256" i="4" s="1"/>
  <c r="AD3267" i="12"/>
  <c r="AA257" i="4" s="1"/>
  <c r="AD3268" i="12"/>
  <c r="AA258" i="4" s="1"/>
  <c r="AD3269" i="12"/>
  <c r="AA259" i="4" s="1"/>
  <c r="AD3270" i="12"/>
  <c r="AA260" i="4" s="1"/>
  <c r="AD3271" i="12"/>
  <c r="AA261" i="4" s="1"/>
  <c r="AD3272" i="12"/>
  <c r="AA262" i="4" s="1"/>
  <c r="AD3273" i="12"/>
  <c r="AA263" i="4" s="1"/>
  <c r="AD3274" i="12"/>
  <c r="AA264" i="4" s="1"/>
  <c r="AD3275" i="12"/>
  <c r="AA265" i="4" s="1"/>
  <c r="AD3276" i="12"/>
  <c r="AA266" i="4" s="1"/>
  <c r="AD3277" i="12"/>
  <c r="AA267" i="4" s="1"/>
  <c r="AD3278" i="12"/>
  <c r="AA268" i="4" s="1"/>
  <c r="AD3279" i="12"/>
  <c r="AA269" i="4" s="1"/>
  <c r="AD3280" i="12"/>
  <c r="AA270" i="4" s="1"/>
  <c r="AD3281" i="12"/>
  <c r="AA271" i="4" s="1"/>
  <c r="AD3282" i="12"/>
  <c r="AA272" i="4" s="1"/>
  <c r="AD3283" i="12"/>
  <c r="AA273" i="4" s="1"/>
  <c r="AD3284" i="12"/>
  <c r="AA274" i="4" s="1"/>
  <c r="AD3285" i="12"/>
  <c r="AA275" i="4" s="1"/>
  <c r="AD3286" i="12"/>
  <c r="AA276" i="4" s="1"/>
  <c r="AD3287" i="12"/>
  <c r="AA277" i="4" s="1"/>
  <c r="AD3288" i="12"/>
  <c r="AA278" i="4" s="1"/>
  <c r="AD3289" i="12"/>
  <c r="AA279" i="4" s="1"/>
  <c r="AD3290" i="12"/>
  <c r="AA280" i="4" s="1"/>
  <c r="AD3291" i="12"/>
  <c r="AA281" i="4" s="1"/>
  <c r="AD3292" i="12"/>
  <c r="AA282" i="4" s="1"/>
  <c r="AD3293" i="12"/>
  <c r="AA283" i="4" s="1"/>
  <c r="AD3294" i="12"/>
  <c r="AA284" i="4" s="1"/>
  <c r="AD3295" i="12"/>
  <c r="AA285" i="4" s="1"/>
  <c r="AD3296" i="12"/>
  <c r="AA286" i="4" s="1"/>
  <c r="AD3297" i="12"/>
  <c r="AA287" i="4" s="1"/>
  <c r="AD3298" i="12"/>
  <c r="AA288" i="4" s="1"/>
  <c r="AD3299" i="12"/>
  <c r="AA289" i="4" s="1"/>
  <c r="AD3300" i="12"/>
  <c r="AA290" i="4" s="1"/>
  <c r="AD3301" i="12"/>
  <c r="AA291" i="4" s="1"/>
  <c r="AD3302" i="12"/>
  <c r="AA292" i="4" s="1"/>
  <c r="AD3303" i="12"/>
  <c r="AA293" i="4" s="1"/>
  <c r="AD3304" i="12"/>
  <c r="AA294" i="4" s="1"/>
  <c r="AD3305" i="12"/>
  <c r="AA295" i="4" s="1"/>
  <c r="AD3306" i="12"/>
  <c r="AA296" i="4" s="1"/>
  <c r="AD3307" i="12"/>
  <c r="AA297" i="4" s="1"/>
  <c r="AD3308" i="12"/>
  <c r="AA298" i="4" s="1"/>
  <c r="AD3309" i="12"/>
  <c r="AA299" i="4" s="1"/>
  <c r="AD3310" i="12"/>
  <c r="AA300" i="4" s="1"/>
  <c r="AD3311" i="12"/>
  <c r="AA301" i="4" s="1"/>
  <c r="AD3312" i="12"/>
  <c r="AA302" i="4" s="1"/>
  <c r="AD3313" i="12"/>
  <c r="AA303" i="4" s="1"/>
  <c r="AD3321" i="12"/>
  <c r="AB167" i="4" s="1"/>
  <c r="AD3322" i="12"/>
  <c r="AB168" i="4" s="1"/>
  <c r="AD3323" i="12"/>
  <c r="AB169" i="4" s="1"/>
  <c r="AD3324" i="12"/>
  <c r="AB170" i="4" s="1"/>
  <c r="AD3325" i="12"/>
  <c r="AB171" i="4" s="1"/>
  <c r="AD3326" i="12"/>
  <c r="AB172" i="4" s="1"/>
  <c r="AD3327" i="12"/>
  <c r="AB173" i="4" s="1"/>
  <c r="AD3328" i="12"/>
  <c r="AB174" i="4" s="1"/>
  <c r="AD3329" i="12"/>
  <c r="AB175" i="4" s="1"/>
  <c r="AD3330" i="12"/>
  <c r="AB176" i="4" s="1"/>
  <c r="AD3331" i="12"/>
  <c r="AB177" i="4" s="1"/>
  <c r="AD3332" i="12"/>
  <c r="AB178" i="4" s="1"/>
  <c r="AD3333" i="12"/>
  <c r="AB179" i="4" s="1"/>
  <c r="AD3334" i="12"/>
  <c r="AB180" i="4" s="1"/>
  <c r="AD3335" i="12"/>
  <c r="AB181" i="4" s="1"/>
  <c r="AD3336" i="12"/>
  <c r="AB182" i="4" s="1"/>
  <c r="AD3337" i="12"/>
  <c r="AB183" i="4" s="1"/>
  <c r="AD3338" i="12"/>
  <c r="AB184" i="4" s="1"/>
  <c r="AD3339" i="12"/>
  <c r="AB185" i="4" s="1"/>
  <c r="AD3340" i="12"/>
  <c r="AB186" i="4" s="1"/>
  <c r="AD3341" i="12"/>
  <c r="AB187" i="4" s="1"/>
  <c r="AD3342" i="12"/>
  <c r="AB188" i="4" s="1"/>
  <c r="AD3343" i="12"/>
  <c r="AB189" i="4" s="1"/>
  <c r="AD3344" i="12"/>
  <c r="AB190" i="4" s="1"/>
  <c r="AD3345" i="12"/>
  <c r="AB191" i="4" s="1"/>
  <c r="AD3346" i="12"/>
  <c r="AB192" i="4" s="1"/>
  <c r="AD3347" i="12"/>
  <c r="AB193" i="4" s="1"/>
  <c r="AD3348" i="12"/>
  <c r="AB194" i="4" s="1"/>
  <c r="AD3349" i="12"/>
  <c r="AB195" i="4" s="1"/>
  <c r="AD3350" i="12"/>
  <c r="AB196" i="4" s="1"/>
  <c r="AD3351" i="12"/>
  <c r="AB197" i="4" s="1"/>
  <c r="AD3352" i="12"/>
  <c r="AB198" i="4" s="1"/>
  <c r="AD3353" i="12"/>
  <c r="AB199" i="4" s="1"/>
  <c r="AD3354" i="12"/>
  <c r="AB200" i="4" s="1"/>
  <c r="AD3355" i="12"/>
  <c r="AB201" i="4" s="1"/>
  <c r="AD3356" i="12"/>
  <c r="AB202" i="4" s="1"/>
  <c r="AD3357" i="12"/>
  <c r="AB203" i="4" s="1"/>
  <c r="AD3358" i="12"/>
  <c r="AB204" i="4" s="1"/>
  <c r="AD3359" i="12"/>
  <c r="AB205" i="4" s="1"/>
  <c r="AD3360" i="12"/>
  <c r="AB206" i="4" s="1"/>
  <c r="AD3361" i="12"/>
  <c r="AB207" i="4" s="1"/>
  <c r="AD3362" i="12"/>
  <c r="AB208" i="4" s="1"/>
  <c r="AD3363" i="12"/>
  <c r="AB209" i="4" s="1"/>
  <c r="AD3364" i="12"/>
  <c r="AB210" i="4" s="1"/>
  <c r="AD3365" i="12"/>
  <c r="AB211" i="4" s="1"/>
  <c r="AD3366" i="12"/>
  <c r="AB212" i="4" s="1"/>
  <c r="AD3367" i="12"/>
  <c r="AB213" i="4" s="1"/>
  <c r="AD3368" i="12"/>
  <c r="AB214" i="4" s="1"/>
  <c r="AD3369" i="12"/>
  <c r="AB215" i="4" s="1"/>
  <c r="AD3370" i="12"/>
  <c r="AB216" i="4" s="1"/>
  <c r="AD3371" i="12"/>
  <c r="AB217" i="4" s="1"/>
  <c r="AD3372" i="12"/>
  <c r="AB218" i="4" s="1"/>
  <c r="AD3373" i="12"/>
  <c r="AB219" i="4" s="1"/>
  <c r="AD3374" i="12"/>
  <c r="AB220" i="4" s="1"/>
  <c r="AD3375" i="12"/>
  <c r="AB221" i="4" s="1"/>
  <c r="AD3376" i="12"/>
  <c r="AB222" i="4" s="1"/>
  <c r="AD3377" i="12"/>
  <c r="AB223" i="4" s="1"/>
  <c r="AD3378" i="12"/>
  <c r="AB224" i="4" s="1"/>
  <c r="AD3379" i="12"/>
  <c r="AB225" i="4" s="1"/>
  <c r="AD3380" i="12"/>
  <c r="AB226" i="4" s="1"/>
  <c r="AD3381" i="12"/>
  <c r="AB227" i="4" s="1"/>
  <c r="AD3382" i="12"/>
  <c r="AB228" i="4" s="1"/>
  <c r="AD3383" i="12"/>
  <c r="AB229" i="4" s="1"/>
  <c r="AD3384" i="12"/>
  <c r="AB230" i="4" s="1"/>
  <c r="AD3385" i="12"/>
  <c r="AB231" i="4" s="1"/>
  <c r="AD3386" i="12"/>
  <c r="AB232" i="4" s="1"/>
  <c r="AD3387" i="12"/>
  <c r="AB233" i="4" s="1"/>
  <c r="AD3388" i="12"/>
  <c r="AB234" i="4" s="1"/>
  <c r="AD3389" i="12"/>
  <c r="AB235" i="4" s="1"/>
  <c r="AD3390" i="12"/>
  <c r="AB236" i="4" s="1"/>
  <c r="AD3393" i="12"/>
  <c r="AB239" i="4" s="1"/>
  <c r="AD3394" i="12"/>
  <c r="AB240" i="4" s="1"/>
  <c r="AD3395" i="12"/>
  <c r="AB241" i="4" s="1"/>
  <c r="AD3396" i="12"/>
  <c r="AB242" i="4" s="1"/>
  <c r="AD3397" i="12"/>
  <c r="AB243" i="4" s="1"/>
  <c r="AD3398" i="12"/>
  <c r="AB244" i="4" s="1"/>
  <c r="AD3399" i="12"/>
  <c r="AB245" i="4" s="1"/>
  <c r="AD3400" i="12"/>
  <c r="AB246" i="4" s="1"/>
  <c r="AD3401" i="12"/>
  <c r="AB247" i="4" s="1"/>
  <c r="AD3402" i="12"/>
  <c r="AB248" i="4" s="1"/>
  <c r="AD3403" i="12"/>
  <c r="AB249" i="4" s="1"/>
  <c r="AD3404" i="12"/>
  <c r="AB250" i="4" s="1"/>
  <c r="AD3405" i="12"/>
  <c r="AB251" i="4" s="1"/>
  <c r="AD3406" i="12"/>
  <c r="AB252" i="4" s="1"/>
  <c r="AD3407" i="12"/>
  <c r="AB253" i="4" s="1"/>
  <c r="AD3408" i="12"/>
  <c r="AB254" i="4" s="1"/>
  <c r="AD3409" i="12"/>
  <c r="AB255" i="4" s="1"/>
  <c r="AD3410" i="12"/>
  <c r="AB256" i="4" s="1"/>
  <c r="AD3411" i="12"/>
  <c r="AB257" i="4" s="1"/>
  <c r="AD3412" i="12"/>
  <c r="AB258" i="4" s="1"/>
  <c r="AD3413" i="12"/>
  <c r="AB259" i="4" s="1"/>
  <c r="AD3414" i="12"/>
  <c r="AB260" i="4" s="1"/>
  <c r="AD3415" i="12"/>
  <c r="AB261" i="4" s="1"/>
  <c r="AD3416" i="12"/>
  <c r="AB262" i="4" s="1"/>
  <c r="AD3417" i="12"/>
  <c r="AB263" i="4" s="1"/>
  <c r="AD3418" i="12"/>
  <c r="AB264" i="4" s="1"/>
  <c r="AD3419" i="12"/>
  <c r="AB265" i="4" s="1"/>
  <c r="AD3420" i="12"/>
  <c r="AB266" i="4" s="1"/>
  <c r="AD3421" i="12"/>
  <c r="AB267" i="4" s="1"/>
  <c r="AD3422" i="12"/>
  <c r="AB268" i="4" s="1"/>
  <c r="AD3423" i="12"/>
  <c r="AB269" i="4" s="1"/>
  <c r="AD3424" i="12"/>
  <c r="AB270" i="4" s="1"/>
  <c r="AD3425" i="12"/>
  <c r="AB271" i="4" s="1"/>
  <c r="AD3426" i="12"/>
  <c r="AB272" i="4" s="1"/>
  <c r="AD3427" i="12"/>
  <c r="AB273" i="4" s="1"/>
  <c r="AD3428" i="12"/>
  <c r="AB274" i="4" s="1"/>
  <c r="AD3429" i="12"/>
  <c r="AB275" i="4" s="1"/>
  <c r="AD3430" i="12"/>
  <c r="AB276" i="4" s="1"/>
  <c r="AD3431" i="12"/>
  <c r="AB277" i="4" s="1"/>
  <c r="AD3432" i="12"/>
  <c r="AB278" i="4" s="1"/>
  <c r="AD3433" i="12"/>
  <c r="AB279" i="4" s="1"/>
  <c r="AD3434" i="12"/>
  <c r="AB280" i="4" s="1"/>
  <c r="AD3435" i="12"/>
  <c r="AB281" i="4" s="1"/>
  <c r="AD3436" i="12"/>
  <c r="AB282" i="4" s="1"/>
  <c r="AD3437" i="12"/>
  <c r="AB283" i="4" s="1"/>
  <c r="AD3438" i="12"/>
  <c r="AB284" i="4" s="1"/>
  <c r="AD3439" i="12"/>
  <c r="AB285" i="4" s="1"/>
  <c r="AD3440" i="12"/>
  <c r="AB286" i="4" s="1"/>
  <c r="AD3441" i="12"/>
  <c r="AB287" i="4" s="1"/>
  <c r="AD3442" i="12"/>
  <c r="AB288" i="4" s="1"/>
  <c r="AD3443" i="12"/>
  <c r="AB289" i="4" s="1"/>
  <c r="AD3444" i="12"/>
  <c r="AB290" i="4" s="1"/>
  <c r="AD3445" i="12"/>
  <c r="AB291" i="4" s="1"/>
  <c r="AD3446" i="12"/>
  <c r="AB292" i="4" s="1"/>
  <c r="AD3447" i="12"/>
  <c r="AB293" i="4" s="1"/>
  <c r="AD3448" i="12"/>
  <c r="AB294" i="4" s="1"/>
  <c r="AD3449" i="12"/>
  <c r="AB295" i="4" s="1"/>
  <c r="AD3450" i="12"/>
  <c r="AB296" i="4" s="1"/>
  <c r="AD3451" i="12"/>
  <c r="AB297" i="4" s="1"/>
  <c r="AD3452" i="12"/>
  <c r="AB298" i="4" s="1"/>
  <c r="AD3453" i="12"/>
  <c r="AB299" i="4" s="1"/>
  <c r="AD3454" i="12"/>
  <c r="AB300" i="4" s="1"/>
  <c r="AD3455" i="12"/>
  <c r="AB301" i="4" s="1"/>
  <c r="AD3456" i="12"/>
  <c r="AB302" i="4" s="1"/>
  <c r="AD3457" i="12"/>
  <c r="AB303" i="4" s="1"/>
  <c r="AD3465" i="12"/>
  <c r="AC167" i="4" s="1"/>
  <c r="AD3466" i="12"/>
  <c r="AC168" i="4" s="1"/>
  <c r="AD3467" i="12"/>
  <c r="AC169" i="4" s="1"/>
  <c r="AD3468" i="12"/>
  <c r="AC170" i="4" s="1"/>
  <c r="AD3469" i="12"/>
  <c r="AC171" i="4" s="1"/>
  <c r="AD3470" i="12"/>
  <c r="AC172" i="4" s="1"/>
  <c r="AD3471" i="12"/>
  <c r="AC173" i="4" s="1"/>
  <c r="AD3472" i="12"/>
  <c r="AC174" i="4" s="1"/>
  <c r="AD3473" i="12"/>
  <c r="AC175" i="4" s="1"/>
  <c r="AD3474" i="12"/>
  <c r="AC176" i="4" s="1"/>
  <c r="AD3475" i="12"/>
  <c r="AC177" i="4" s="1"/>
  <c r="AD3476" i="12"/>
  <c r="AC178" i="4" s="1"/>
  <c r="AD3477" i="12"/>
  <c r="AC179" i="4" s="1"/>
  <c r="AD3478" i="12"/>
  <c r="AC180" i="4" s="1"/>
  <c r="AD3479" i="12"/>
  <c r="AC181" i="4" s="1"/>
  <c r="AD3480" i="12"/>
  <c r="AC182" i="4" s="1"/>
  <c r="AD3481" i="12"/>
  <c r="AC183" i="4" s="1"/>
  <c r="AD3482" i="12"/>
  <c r="AC184" i="4" s="1"/>
  <c r="AD3483" i="12"/>
  <c r="AC185" i="4" s="1"/>
  <c r="AD3484" i="12"/>
  <c r="AC186" i="4" s="1"/>
  <c r="AD3485" i="12"/>
  <c r="AC187" i="4" s="1"/>
  <c r="AD3486" i="12"/>
  <c r="AC188" i="4" s="1"/>
  <c r="AD3487" i="12"/>
  <c r="AC189" i="4" s="1"/>
  <c r="AD3488" i="12"/>
  <c r="AC190" i="4" s="1"/>
  <c r="AD3489" i="12"/>
  <c r="AC191" i="4" s="1"/>
  <c r="AD3490" i="12"/>
  <c r="AC192" i="4" s="1"/>
  <c r="AD3491" i="12"/>
  <c r="AC193" i="4" s="1"/>
  <c r="AD3492" i="12"/>
  <c r="AC194" i="4" s="1"/>
  <c r="AD3493" i="12"/>
  <c r="AC195" i="4" s="1"/>
  <c r="AD3494" i="12"/>
  <c r="AC196" i="4" s="1"/>
  <c r="AD3495" i="12"/>
  <c r="AC197" i="4" s="1"/>
  <c r="AD3496" i="12"/>
  <c r="AC198" i="4" s="1"/>
  <c r="AD3497" i="12"/>
  <c r="AC199" i="4" s="1"/>
  <c r="AD3498" i="12"/>
  <c r="AC200" i="4" s="1"/>
  <c r="AD3499" i="12"/>
  <c r="AC201" i="4" s="1"/>
  <c r="AD3500" i="12"/>
  <c r="AC202" i="4" s="1"/>
  <c r="AD3501" i="12"/>
  <c r="AC203" i="4" s="1"/>
  <c r="AD3502" i="12"/>
  <c r="AC204" i="4" s="1"/>
  <c r="AD3503" i="12"/>
  <c r="AC205" i="4" s="1"/>
  <c r="AD3504" i="12"/>
  <c r="AC206" i="4" s="1"/>
  <c r="AD3505" i="12"/>
  <c r="AC207" i="4" s="1"/>
  <c r="AD3506" i="12"/>
  <c r="AC208" i="4" s="1"/>
  <c r="AD3507" i="12"/>
  <c r="AC209" i="4" s="1"/>
  <c r="AD3508" i="12"/>
  <c r="AC210" i="4" s="1"/>
  <c r="AD3509" i="12"/>
  <c r="AC211" i="4" s="1"/>
  <c r="AD3510" i="12"/>
  <c r="AC212" i="4" s="1"/>
  <c r="AD3511" i="12"/>
  <c r="AC213" i="4" s="1"/>
  <c r="AD3512" i="12"/>
  <c r="AC214" i="4" s="1"/>
  <c r="AD3513" i="12"/>
  <c r="AC215" i="4" s="1"/>
  <c r="AD3514" i="12"/>
  <c r="AC216" i="4" s="1"/>
  <c r="AD3515" i="12"/>
  <c r="AC217" i="4" s="1"/>
  <c r="AD3516" i="12"/>
  <c r="AC218" i="4" s="1"/>
  <c r="AD3517" i="12"/>
  <c r="AC219" i="4" s="1"/>
  <c r="AD3518" i="12"/>
  <c r="AC220" i="4" s="1"/>
  <c r="AD3519" i="12"/>
  <c r="AC221" i="4" s="1"/>
  <c r="AD3520" i="12"/>
  <c r="AC222" i="4" s="1"/>
  <c r="AD3521" i="12"/>
  <c r="AC223" i="4" s="1"/>
  <c r="AD3522" i="12"/>
  <c r="AC224" i="4" s="1"/>
  <c r="AD3523" i="12"/>
  <c r="AC225" i="4" s="1"/>
  <c r="AD3524" i="12"/>
  <c r="AC226" i="4" s="1"/>
  <c r="AD3525" i="12"/>
  <c r="AC227" i="4" s="1"/>
  <c r="AD3526" i="12"/>
  <c r="AC228" i="4" s="1"/>
  <c r="AD3527" i="12"/>
  <c r="AC229" i="4" s="1"/>
  <c r="AD3528" i="12"/>
  <c r="AC230" i="4" s="1"/>
  <c r="AD3529" i="12"/>
  <c r="AC231" i="4" s="1"/>
  <c r="AD3530" i="12"/>
  <c r="AC232" i="4" s="1"/>
  <c r="AD3531" i="12"/>
  <c r="AC233" i="4" s="1"/>
  <c r="AD3532" i="12"/>
  <c r="AC234" i="4" s="1"/>
  <c r="AD3533" i="12"/>
  <c r="AC235" i="4" s="1"/>
  <c r="AD3534" i="12"/>
  <c r="AC236" i="4" s="1"/>
  <c r="AD3537" i="12"/>
  <c r="AC239" i="4" s="1"/>
  <c r="AD3538" i="12"/>
  <c r="AC240" i="4" s="1"/>
  <c r="AD3539" i="12"/>
  <c r="AC241" i="4" s="1"/>
  <c r="AD3540" i="12"/>
  <c r="AC242" i="4" s="1"/>
  <c r="AD3541" i="12"/>
  <c r="AC243" i="4" s="1"/>
  <c r="AD3542" i="12"/>
  <c r="AC244" i="4" s="1"/>
  <c r="AD3543" i="12"/>
  <c r="AC245" i="4" s="1"/>
  <c r="AD3544" i="12"/>
  <c r="AC246" i="4" s="1"/>
  <c r="AD3545" i="12"/>
  <c r="AC247" i="4" s="1"/>
  <c r="AD3546" i="12"/>
  <c r="AC248" i="4" s="1"/>
  <c r="AD3547" i="12"/>
  <c r="AC249" i="4" s="1"/>
  <c r="AD3548" i="12"/>
  <c r="AC250" i="4" s="1"/>
  <c r="AD3549" i="12"/>
  <c r="AC251" i="4" s="1"/>
  <c r="AD3550" i="12"/>
  <c r="AC252" i="4" s="1"/>
  <c r="AD3551" i="12"/>
  <c r="AC253" i="4" s="1"/>
  <c r="AD3552" i="12"/>
  <c r="AC254" i="4" s="1"/>
  <c r="AD3553" i="12"/>
  <c r="AC255" i="4" s="1"/>
  <c r="AD3554" i="12"/>
  <c r="AC256" i="4" s="1"/>
  <c r="AD3555" i="12"/>
  <c r="AC257" i="4" s="1"/>
  <c r="AD3556" i="12"/>
  <c r="AC258" i="4" s="1"/>
  <c r="AD3557" i="12"/>
  <c r="AC259" i="4" s="1"/>
  <c r="AD3558" i="12"/>
  <c r="AC260" i="4" s="1"/>
  <c r="AD3559" i="12"/>
  <c r="AC261" i="4" s="1"/>
  <c r="AD3560" i="12"/>
  <c r="AC262" i="4" s="1"/>
  <c r="AD3561" i="12"/>
  <c r="AC263" i="4" s="1"/>
  <c r="AD3562" i="12"/>
  <c r="AC264" i="4" s="1"/>
  <c r="AD3563" i="12"/>
  <c r="AC265" i="4" s="1"/>
  <c r="AD3564" i="12"/>
  <c r="AC266" i="4" s="1"/>
  <c r="AD3565" i="12"/>
  <c r="AC267" i="4" s="1"/>
  <c r="AD3566" i="12"/>
  <c r="AC268" i="4" s="1"/>
  <c r="AD3567" i="12"/>
  <c r="AC269" i="4" s="1"/>
  <c r="AD3568" i="12"/>
  <c r="AC270" i="4" s="1"/>
  <c r="AD3569" i="12"/>
  <c r="AC271" i="4" s="1"/>
  <c r="AD3570" i="12"/>
  <c r="AC272" i="4" s="1"/>
  <c r="AD3571" i="12"/>
  <c r="AC273" i="4" s="1"/>
  <c r="AD3572" i="12"/>
  <c r="AC274" i="4" s="1"/>
  <c r="AD3573" i="12"/>
  <c r="AC275" i="4" s="1"/>
  <c r="AD3574" i="12"/>
  <c r="AC276" i="4" s="1"/>
  <c r="AD3575" i="12"/>
  <c r="AC277" i="4" s="1"/>
  <c r="AD3576" i="12"/>
  <c r="AC278" i="4" s="1"/>
  <c r="AD3577" i="12"/>
  <c r="AC279" i="4" s="1"/>
  <c r="AD3578" i="12"/>
  <c r="AC280" i="4" s="1"/>
  <c r="AD3579" i="12"/>
  <c r="AC281" i="4" s="1"/>
  <c r="AD3580" i="12"/>
  <c r="AC282" i="4" s="1"/>
  <c r="AD3581" i="12"/>
  <c r="AC283" i="4" s="1"/>
  <c r="AD3582" i="12"/>
  <c r="AC284" i="4" s="1"/>
  <c r="AD3583" i="12"/>
  <c r="AC285" i="4" s="1"/>
  <c r="AD3584" i="12"/>
  <c r="AC286" i="4" s="1"/>
  <c r="AD3585" i="12"/>
  <c r="AC287" i="4" s="1"/>
  <c r="AD3586" i="12"/>
  <c r="AC288" i="4" s="1"/>
  <c r="AD3587" i="12"/>
  <c r="AC289" i="4" s="1"/>
  <c r="AD3588" i="12"/>
  <c r="AC290" i="4" s="1"/>
  <c r="AD3589" i="12"/>
  <c r="AC291" i="4" s="1"/>
  <c r="AD3590" i="12"/>
  <c r="AC292" i="4" s="1"/>
  <c r="AD3591" i="12"/>
  <c r="AC293" i="4" s="1"/>
  <c r="AD3592" i="12"/>
  <c r="AC294" i="4" s="1"/>
  <c r="AD3593" i="12"/>
  <c r="AC295" i="4" s="1"/>
  <c r="AD3594" i="12"/>
  <c r="AC296" i="4" s="1"/>
  <c r="AD3595" i="12"/>
  <c r="AC297" i="4" s="1"/>
  <c r="AD3596" i="12"/>
  <c r="AC298" i="4" s="1"/>
  <c r="AD3597" i="12"/>
  <c r="AC299" i="4" s="1"/>
  <c r="AD3598" i="12"/>
  <c r="AC300" i="4" s="1"/>
  <c r="AD3599" i="12"/>
  <c r="AC301" i="4" s="1"/>
  <c r="AD3600" i="12"/>
  <c r="AC302" i="4" s="1"/>
  <c r="AD3601" i="12"/>
  <c r="AC303" i="4" s="1"/>
  <c r="AD3609" i="12"/>
  <c r="AD167" i="4" s="1"/>
  <c r="AD3610" i="12"/>
  <c r="AD168" i="4" s="1"/>
  <c r="AD3611" i="12"/>
  <c r="AD169" i="4" s="1"/>
  <c r="AD3612" i="12"/>
  <c r="AD170" i="4" s="1"/>
  <c r="AD3613" i="12"/>
  <c r="AD171" i="4" s="1"/>
  <c r="AD3614" i="12"/>
  <c r="AD172" i="4" s="1"/>
  <c r="AD3615" i="12"/>
  <c r="AD173" i="4" s="1"/>
  <c r="AD3616" i="12"/>
  <c r="AD174" i="4" s="1"/>
  <c r="AD3617" i="12"/>
  <c r="AD175" i="4" s="1"/>
  <c r="AD3618" i="12"/>
  <c r="AD176" i="4" s="1"/>
  <c r="AD3619" i="12"/>
  <c r="AD177" i="4" s="1"/>
  <c r="AD3620" i="12"/>
  <c r="AD178" i="4" s="1"/>
  <c r="AD3621" i="12"/>
  <c r="AD179" i="4" s="1"/>
  <c r="AD3622" i="12"/>
  <c r="AD180" i="4" s="1"/>
  <c r="AD3623" i="12"/>
  <c r="AD181" i="4" s="1"/>
  <c r="AD3624" i="12"/>
  <c r="AD182" i="4" s="1"/>
  <c r="AD3625" i="12"/>
  <c r="AD183" i="4" s="1"/>
  <c r="AD3626" i="12"/>
  <c r="AD184" i="4" s="1"/>
  <c r="AD3627" i="12"/>
  <c r="AD185" i="4" s="1"/>
  <c r="AD3628" i="12"/>
  <c r="AD186" i="4" s="1"/>
  <c r="AD3629" i="12"/>
  <c r="AD187" i="4" s="1"/>
  <c r="AD3630" i="12"/>
  <c r="AD188" i="4" s="1"/>
  <c r="AD3631" i="12"/>
  <c r="AD189" i="4" s="1"/>
  <c r="AD3632" i="12"/>
  <c r="AD190" i="4" s="1"/>
  <c r="AD3633" i="12"/>
  <c r="AD191" i="4" s="1"/>
  <c r="AD3634" i="12"/>
  <c r="AD192" i="4" s="1"/>
  <c r="AD3635" i="12"/>
  <c r="AD193" i="4" s="1"/>
  <c r="AD3636" i="12"/>
  <c r="AD194" i="4" s="1"/>
  <c r="AD3637" i="12"/>
  <c r="AD195" i="4" s="1"/>
  <c r="AD3638" i="12"/>
  <c r="AD196" i="4" s="1"/>
  <c r="AD3639" i="12"/>
  <c r="AD197" i="4" s="1"/>
  <c r="AD3640" i="12"/>
  <c r="AD198" i="4" s="1"/>
  <c r="AD3641" i="12"/>
  <c r="AD199" i="4" s="1"/>
  <c r="AD3642" i="12"/>
  <c r="AD200" i="4" s="1"/>
  <c r="AD3643" i="12"/>
  <c r="AD201" i="4" s="1"/>
  <c r="AD3644" i="12"/>
  <c r="AD202" i="4" s="1"/>
  <c r="AD3645" i="12"/>
  <c r="AD203" i="4" s="1"/>
  <c r="AD3646" i="12"/>
  <c r="AD204" i="4" s="1"/>
  <c r="AD3647" i="12"/>
  <c r="AD205" i="4" s="1"/>
  <c r="AD3648" i="12"/>
  <c r="AD206" i="4" s="1"/>
  <c r="AD3649" i="12"/>
  <c r="AD207" i="4" s="1"/>
  <c r="AD3650" i="12"/>
  <c r="AD208" i="4" s="1"/>
  <c r="AD3651" i="12"/>
  <c r="AD209" i="4" s="1"/>
  <c r="AD3652" i="12"/>
  <c r="AD210" i="4" s="1"/>
  <c r="AD3653" i="12"/>
  <c r="AD211" i="4" s="1"/>
  <c r="AD3654" i="12"/>
  <c r="AD212" i="4" s="1"/>
  <c r="AD3655" i="12"/>
  <c r="AD213" i="4" s="1"/>
  <c r="AD3656" i="12"/>
  <c r="AD214" i="4" s="1"/>
  <c r="AD3657" i="12"/>
  <c r="AD215" i="4" s="1"/>
  <c r="AD3658" i="12"/>
  <c r="AD216" i="4" s="1"/>
  <c r="AD3659" i="12"/>
  <c r="AD217" i="4" s="1"/>
  <c r="AD3660" i="12"/>
  <c r="AD218" i="4" s="1"/>
  <c r="AD3661" i="12"/>
  <c r="AD219" i="4" s="1"/>
  <c r="AD3662" i="12"/>
  <c r="AD220" i="4" s="1"/>
  <c r="AD3663" i="12"/>
  <c r="AD221" i="4" s="1"/>
  <c r="AD3664" i="12"/>
  <c r="AD222" i="4" s="1"/>
  <c r="AD3665" i="12"/>
  <c r="AD223" i="4" s="1"/>
  <c r="AD3666" i="12"/>
  <c r="AD224" i="4" s="1"/>
  <c r="AD3667" i="12"/>
  <c r="AD225" i="4" s="1"/>
  <c r="AD3668" i="12"/>
  <c r="AD226" i="4" s="1"/>
  <c r="AD3669" i="12"/>
  <c r="AD227" i="4" s="1"/>
  <c r="AD3670" i="12"/>
  <c r="AD228" i="4" s="1"/>
  <c r="AD3671" i="12"/>
  <c r="AD229" i="4" s="1"/>
  <c r="AD3672" i="12"/>
  <c r="AD230" i="4" s="1"/>
  <c r="AD3673" i="12"/>
  <c r="AD231" i="4" s="1"/>
  <c r="AD3674" i="12"/>
  <c r="AD232" i="4" s="1"/>
  <c r="AD3675" i="12"/>
  <c r="AD233" i="4" s="1"/>
  <c r="AD3676" i="12"/>
  <c r="AD234" i="4" s="1"/>
  <c r="AD3677" i="12"/>
  <c r="AD235" i="4" s="1"/>
  <c r="AD3678" i="12"/>
  <c r="AD236" i="4" s="1"/>
  <c r="AD3681" i="12"/>
  <c r="AD239" i="4" s="1"/>
  <c r="AD3682" i="12"/>
  <c r="AD240" i="4" s="1"/>
  <c r="AD3683" i="12"/>
  <c r="AD241" i="4" s="1"/>
  <c r="AD3684" i="12"/>
  <c r="AD242" i="4" s="1"/>
  <c r="AD3685" i="12"/>
  <c r="AD243" i="4" s="1"/>
  <c r="AD3686" i="12"/>
  <c r="AD244" i="4" s="1"/>
  <c r="AD3687" i="12"/>
  <c r="AD245" i="4" s="1"/>
  <c r="AD3688" i="12"/>
  <c r="AD246" i="4" s="1"/>
  <c r="AD3689" i="12"/>
  <c r="AD247" i="4" s="1"/>
  <c r="AD3690" i="12"/>
  <c r="AD248" i="4" s="1"/>
  <c r="AD3691" i="12"/>
  <c r="AD249" i="4" s="1"/>
  <c r="AD3692" i="12"/>
  <c r="AD250" i="4" s="1"/>
  <c r="AD3693" i="12"/>
  <c r="AD251" i="4" s="1"/>
  <c r="AD3694" i="12"/>
  <c r="AD252" i="4" s="1"/>
  <c r="AD3695" i="12"/>
  <c r="AD253" i="4" s="1"/>
  <c r="AD3696" i="12"/>
  <c r="AD254" i="4" s="1"/>
  <c r="AD3697" i="12"/>
  <c r="AD255" i="4" s="1"/>
  <c r="AD3698" i="12"/>
  <c r="AD256" i="4" s="1"/>
  <c r="AD3699" i="12"/>
  <c r="AD257" i="4" s="1"/>
  <c r="AD3700" i="12"/>
  <c r="AD258" i="4" s="1"/>
  <c r="AD3701" i="12"/>
  <c r="AD259" i="4" s="1"/>
  <c r="AD3702" i="12"/>
  <c r="AD260" i="4" s="1"/>
  <c r="AD3703" i="12"/>
  <c r="AD261" i="4" s="1"/>
  <c r="AD3704" i="12"/>
  <c r="AD262" i="4" s="1"/>
  <c r="AD3705" i="12"/>
  <c r="AD263" i="4" s="1"/>
  <c r="AD3706" i="12"/>
  <c r="AD264" i="4" s="1"/>
  <c r="AD3707" i="12"/>
  <c r="AD265" i="4" s="1"/>
  <c r="AD3708" i="12"/>
  <c r="AD266" i="4" s="1"/>
  <c r="AD3709" i="12"/>
  <c r="AD267" i="4" s="1"/>
  <c r="AD3710" i="12"/>
  <c r="AD268" i="4" s="1"/>
  <c r="AD3711" i="12"/>
  <c r="AD269" i="4" s="1"/>
  <c r="AD3712" i="12"/>
  <c r="AD270" i="4" s="1"/>
  <c r="AD3713" i="12"/>
  <c r="AD271" i="4" s="1"/>
  <c r="AD3714" i="12"/>
  <c r="AD272" i="4" s="1"/>
  <c r="AD3715" i="12"/>
  <c r="AD273" i="4" s="1"/>
  <c r="AD3716" i="12"/>
  <c r="AD274" i="4" s="1"/>
  <c r="AD3717" i="12"/>
  <c r="AD275" i="4" s="1"/>
  <c r="AD3718" i="12"/>
  <c r="AD276" i="4" s="1"/>
  <c r="AD3719" i="12"/>
  <c r="AD277" i="4" s="1"/>
  <c r="AD3720" i="12"/>
  <c r="AD278" i="4" s="1"/>
  <c r="AD3721" i="12"/>
  <c r="AD279" i="4" s="1"/>
  <c r="AD3722" i="12"/>
  <c r="AD280" i="4" s="1"/>
  <c r="AD3723" i="12"/>
  <c r="AD281" i="4" s="1"/>
  <c r="AD3724" i="12"/>
  <c r="AD282" i="4" s="1"/>
  <c r="AD3725" i="12"/>
  <c r="AD283" i="4" s="1"/>
  <c r="AD3726" i="12"/>
  <c r="AD284" i="4" s="1"/>
  <c r="AD3727" i="12"/>
  <c r="AD285" i="4" s="1"/>
  <c r="AD3728" i="12"/>
  <c r="AD286" i="4" s="1"/>
  <c r="AD3729" i="12"/>
  <c r="AD287" i="4" s="1"/>
  <c r="AD3730" i="12"/>
  <c r="AD288" i="4" s="1"/>
  <c r="AD3731" i="12"/>
  <c r="AD289" i="4" s="1"/>
  <c r="AD3732" i="12"/>
  <c r="AD290" i="4" s="1"/>
  <c r="AD3733" i="12"/>
  <c r="AD291" i="4" s="1"/>
  <c r="AD3734" i="12"/>
  <c r="AD292" i="4" s="1"/>
  <c r="AD3735" i="12"/>
  <c r="AD293" i="4" s="1"/>
  <c r="AD3736" i="12"/>
  <c r="AD294" i="4" s="1"/>
  <c r="AD3737" i="12"/>
  <c r="AD295" i="4" s="1"/>
  <c r="AD3738" i="12"/>
  <c r="AD296" i="4" s="1"/>
  <c r="AD3739" i="12"/>
  <c r="AD297" i="4" s="1"/>
  <c r="AD3740" i="12"/>
  <c r="AD298" i="4" s="1"/>
  <c r="AD3741" i="12"/>
  <c r="AD299" i="4" s="1"/>
  <c r="AD3742" i="12"/>
  <c r="AD300" i="4" s="1"/>
  <c r="AD3743" i="12"/>
  <c r="AD301" i="4" s="1"/>
  <c r="AD3744" i="12"/>
  <c r="AD302" i="4" s="1"/>
  <c r="AD3745" i="12"/>
  <c r="AD303" i="4" s="1"/>
  <c r="AD3753" i="12"/>
  <c r="AE167" i="4" s="1"/>
  <c r="AD3754" i="12"/>
  <c r="AE168" i="4" s="1"/>
  <c r="AD3755" i="12"/>
  <c r="AE169" i="4" s="1"/>
  <c r="AD3756" i="12"/>
  <c r="AE170" i="4" s="1"/>
  <c r="AD3757" i="12"/>
  <c r="AE171" i="4" s="1"/>
  <c r="AD3758" i="12"/>
  <c r="AE172" i="4" s="1"/>
  <c r="AD3759" i="12"/>
  <c r="AE173" i="4" s="1"/>
  <c r="AD3760" i="12"/>
  <c r="AE174" i="4" s="1"/>
  <c r="AD3761" i="12"/>
  <c r="AE175" i="4" s="1"/>
  <c r="AD3762" i="12"/>
  <c r="AE176" i="4" s="1"/>
  <c r="AD3763" i="12"/>
  <c r="AE177" i="4" s="1"/>
  <c r="AD3764" i="12"/>
  <c r="AE178" i="4" s="1"/>
  <c r="AD3765" i="12"/>
  <c r="AE179" i="4" s="1"/>
  <c r="AD3766" i="12"/>
  <c r="AE180" i="4" s="1"/>
  <c r="AD3767" i="12"/>
  <c r="AE181" i="4" s="1"/>
  <c r="AD3768" i="12"/>
  <c r="AE182" i="4" s="1"/>
  <c r="AD3769" i="12"/>
  <c r="AE183" i="4" s="1"/>
  <c r="AD3770" i="12"/>
  <c r="AE184" i="4" s="1"/>
  <c r="AD3771" i="12"/>
  <c r="AE185" i="4" s="1"/>
  <c r="AD3772" i="12"/>
  <c r="AE186" i="4" s="1"/>
  <c r="AD3773" i="12"/>
  <c r="AE187" i="4" s="1"/>
  <c r="AD3774" i="12"/>
  <c r="AE188" i="4" s="1"/>
  <c r="AD3775" i="12"/>
  <c r="AE189" i="4" s="1"/>
  <c r="AD3776" i="12"/>
  <c r="AE190" i="4" s="1"/>
  <c r="AD3777" i="12"/>
  <c r="AE191" i="4" s="1"/>
  <c r="AD3778" i="12"/>
  <c r="AE192" i="4" s="1"/>
  <c r="AD3779" i="12"/>
  <c r="AE193" i="4" s="1"/>
  <c r="AD3780" i="12"/>
  <c r="AE194" i="4" s="1"/>
  <c r="AD3781" i="12"/>
  <c r="AE195" i="4" s="1"/>
  <c r="AD3782" i="12"/>
  <c r="AE196" i="4" s="1"/>
  <c r="AD3783" i="12"/>
  <c r="AE197" i="4" s="1"/>
  <c r="AD3784" i="12"/>
  <c r="AE198" i="4" s="1"/>
  <c r="AD3785" i="12"/>
  <c r="AE199" i="4" s="1"/>
  <c r="AD3786" i="12"/>
  <c r="AE200" i="4" s="1"/>
  <c r="AD3787" i="12"/>
  <c r="AE201" i="4" s="1"/>
  <c r="AD3788" i="12"/>
  <c r="AE202" i="4" s="1"/>
  <c r="AD3789" i="12"/>
  <c r="AE203" i="4" s="1"/>
  <c r="AD3790" i="12"/>
  <c r="AE204" i="4" s="1"/>
  <c r="AD3791" i="12"/>
  <c r="AE205" i="4" s="1"/>
  <c r="AD3792" i="12"/>
  <c r="AE206" i="4" s="1"/>
  <c r="AD3793" i="12"/>
  <c r="AE207" i="4" s="1"/>
  <c r="AD3794" i="12"/>
  <c r="AE208" i="4" s="1"/>
  <c r="AD3795" i="12"/>
  <c r="AE209" i="4" s="1"/>
  <c r="AD3796" i="12"/>
  <c r="AE210" i="4" s="1"/>
  <c r="AD3797" i="12"/>
  <c r="AE211" i="4" s="1"/>
  <c r="AD3798" i="12"/>
  <c r="AE212" i="4" s="1"/>
  <c r="AD3799" i="12"/>
  <c r="AE213" i="4" s="1"/>
  <c r="AD3800" i="12"/>
  <c r="AE214" i="4" s="1"/>
  <c r="AD3801" i="12"/>
  <c r="AE215" i="4" s="1"/>
  <c r="AD3802" i="12"/>
  <c r="AE216" i="4" s="1"/>
  <c r="AD3803" i="12"/>
  <c r="AE217" i="4" s="1"/>
  <c r="AD3804" i="12"/>
  <c r="AE218" i="4" s="1"/>
  <c r="AD3805" i="12"/>
  <c r="AE219" i="4" s="1"/>
  <c r="AD3806" i="12"/>
  <c r="AE220" i="4" s="1"/>
  <c r="AD3807" i="12"/>
  <c r="AE221" i="4" s="1"/>
  <c r="AD3808" i="12"/>
  <c r="AE222" i="4" s="1"/>
  <c r="AD3809" i="12"/>
  <c r="AE223" i="4" s="1"/>
  <c r="AD3810" i="12"/>
  <c r="AE224" i="4" s="1"/>
  <c r="AD3811" i="12"/>
  <c r="AE225" i="4" s="1"/>
  <c r="AD3812" i="12"/>
  <c r="AE226" i="4" s="1"/>
  <c r="AD3813" i="12"/>
  <c r="AE227" i="4" s="1"/>
  <c r="AD3814" i="12"/>
  <c r="AE228" i="4" s="1"/>
  <c r="AD3815" i="12"/>
  <c r="AE229" i="4" s="1"/>
  <c r="AD3816" i="12"/>
  <c r="AE230" i="4" s="1"/>
  <c r="AD3817" i="12"/>
  <c r="AE231" i="4" s="1"/>
  <c r="AD3818" i="12"/>
  <c r="AE232" i="4" s="1"/>
  <c r="AD3819" i="12"/>
  <c r="AE233" i="4" s="1"/>
  <c r="AD3820" i="12"/>
  <c r="AE234" i="4" s="1"/>
  <c r="AD3821" i="12"/>
  <c r="AE235" i="4" s="1"/>
  <c r="AD3822" i="12"/>
  <c r="AE236" i="4" s="1"/>
  <c r="AD3825" i="12"/>
  <c r="AE239" i="4" s="1"/>
  <c r="AD3826" i="12"/>
  <c r="AE240" i="4" s="1"/>
  <c r="AD3827" i="12"/>
  <c r="AE241" i="4" s="1"/>
  <c r="AD3828" i="12"/>
  <c r="AE242" i="4" s="1"/>
  <c r="AD3829" i="12"/>
  <c r="AE243" i="4" s="1"/>
  <c r="AD3830" i="12"/>
  <c r="AE244" i="4" s="1"/>
  <c r="AD3831" i="12"/>
  <c r="AE245" i="4" s="1"/>
  <c r="AD3832" i="12"/>
  <c r="AE246" i="4" s="1"/>
  <c r="AD3833" i="12"/>
  <c r="AE247" i="4" s="1"/>
  <c r="AD3834" i="12"/>
  <c r="AE248" i="4" s="1"/>
  <c r="AD3835" i="12"/>
  <c r="AE249" i="4" s="1"/>
  <c r="AD3836" i="12"/>
  <c r="AE250" i="4" s="1"/>
  <c r="AD3837" i="12"/>
  <c r="AE251" i="4" s="1"/>
  <c r="AD3838" i="12"/>
  <c r="AE252" i="4" s="1"/>
  <c r="AD3839" i="12"/>
  <c r="AE253" i="4" s="1"/>
  <c r="AD3840" i="12"/>
  <c r="AE254" i="4" s="1"/>
  <c r="AD3841" i="12"/>
  <c r="AE255" i="4" s="1"/>
  <c r="AD3842" i="12"/>
  <c r="AE256" i="4" s="1"/>
  <c r="AD3843" i="12"/>
  <c r="AE257" i="4" s="1"/>
  <c r="AD3844" i="12"/>
  <c r="AE258" i="4" s="1"/>
  <c r="AD3845" i="12"/>
  <c r="AE259" i="4" s="1"/>
  <c r="AD3846" i="12"/>
  <c r="AE260" i="4" s="1"/>
  <c r="AD3847" i="12"/>
  <c r="AE261" i="4" s="1"/>
  <c r="AD3848" i="12"/>
  <c r="AE262" i="4" s="1"/>
  <c r="AD3849" i="12"/>
  <c r="AE263" i="4" s="1"/>
  <c r="AD3850" i="12"/>
  <c r="AE264" i="4" s="1"/>
  <c r="AD3851" i="12"/>
  <c r="AE265" i="4" s="1"/>
  <c r="AD3852" i="12"/>
  <c r="AE266" i="4" s="1"/>
  <c r="AD3853" i="12"/>
  <c r="AE267" i="4" s="1"/>
  <c r="AD3854" i="12"/>
  <c r="AE268" i="4" s="1"/>
  <c r="AD3855" i="12"/>
  <c r="AE269" i="4" s="1"/>
  <c r="AD3856" i="12"/>
  <c r="AE270" i="4" s="1"/>
  <c r="AD3857" i="12"/>
  <c r="AE271" i="4" s="1"/>
  <c r="AD3858" i="12"/>
  <c r="AE272" i="4" s="1"/>
  <c r="AD3859" i="12"/>
  <c r="AE273" i="4" s="1"/>
  <c r="AD3860" i="12"/>
  <c r="AE274" i="4" s="1"/>
  <c r="AD3861" i="12"/>
  <c r="AE275" i="4" s="1"/>
  <c r="AD3862" i="12"/>
  <c r="AE276" i="4" s="1"/>
  <c r="AD3863" i="12"/>
  <c r="AE277" i="4" s="1"/>
  <c r="AD3864" i="12"/>
  <c r="AE278" i="4" s="1"/>
  <c r="AD3865" i="12"/>
  <c r="AE279" i="4" s="1"/>
  <c r="AD3866" i="12"/>
  <c r="AE280" i="4" s="1"/>
  <c r="AD3867" i="12"/>
  <c r="AE281" i="4" s="1"/>
  <c r="AD3868" i="12"/>
  <c r="AE282" i="4" s="1"/>
  <c r="AD3869" i="12"/>
  <c r="AE283" i="4" s="1"/>
  <c r="AD3870" i="12"/>
  <c r="AE284" i="4" s="1"/>
  <c r="AD3871" i="12"/>
  <c r="AE285" i="4" s="1"/>
  <c r="AD3872" i="12"/>
  <c r="AE286" i="4" s="1"/>
  <c r="AD3873" i="12"/>
  <c r="AE287" i="4" s="1"/>
  <c r="AD3874" i="12"/>
  <c r="AE288" i="4" s="1"/>
  <c r="AD3875" i="12"/>
  <c r="AE289" i="4" s="1"/>
  <c r="AD3876" i="12"/>
  <c r="AE290" i="4" s="1"/>
  <c r="AD3877" i="12"/>
  <c r="AE291" i="4" s="1"/>
  <c r="AD3878" i="12"/>
  <c r="AE292" i="4" s="1"/>
  <c r="AD3879" i="12"/>
  <c r="AE293" i="4" s="1"/>
  <c r="AD3880" i="12"/>
  <c r="AE294" i="4" s="1"/>
  <c r="AD3881" i="12"/>
  <c r="AE295" i="4" s="1"/>
  <c r="AD3882" i="12"/>
  <c r="AE296" i="4" s="1"/>
  <c r="AD3883" i="12"/>
  <c r="AE297" i="4" s="1"/>
  <c r="AD3884" i="12"/>
  <c r="AE298" i="4" s="1"/>
  <c r="AD3885" i="12"/>
  <c r="AE299" i="4" s="1"/>
  <c r="AD3886" i="12"/>
  <c r="AE300" i="4" s="1"/>
  <c r="AD3887" i="12"/>
  <c r="AE301" i="4" s="1"/>
  <c r="AD3888" i="12"/>
  <c r="AE302" i="4" s="1"/>
  <c r="AD3889" i="12"/>
  <c r="AE303" i="4" s="1"/>
  <c r="AD3897" i="12"/>
  <c r="AF167" i="4" s="1"/>
  <c r="AD3898" i="12"/>
  <c r="AF168" i="4" s="1"/>
  <c r="AD3899" i="12"/>
  <c r="AF169" i="4" s="1"/>
  <c r="AD3900" i="12"/>
  <c r="AF170" i="4" s="1"/>
  <c r="AD3901" i="12"/>
  <c r="AF171" i="4" s="1"/>
  <c r="AD3902" i="12"/>
  <c r="AF172" i="4" s="1"/>
  <c r="AD3903" i="12"/>
  <c r="AF173" i="4" s="1"/>
  <c r="AD3904" i="12"/>
  <c r="AF174" i="4" s="1"/>
  <c r="AD3905" i="12"/>
  <c r="AF175" i="4" s="1"/>
  <c r="AD3906" i="12"/>
  <c r="AF176" i="4" s="1"/>
  <c r="AD3907" i="12"/>
  <c r="AF177" i="4" s="1"/>
  <c r="AD3908" i="12"/>
  <c r="AF178" i="4" s="1"/>
  <c r="AD3909" i="12"/>
  <c r="AF179" i="4" s="1"/>
  <c r="AD3910" i="12"/>
  <c r="AF180" i="4" s="1"/>
  <c r="AD3911" i="12"/>
  <c r="AF181" i="4" s="1"/>
  <c r="AD3912" i="12"/>
  <c r="AF182" i="4" s="1"/>
  <c r="AD3913" i="12"/>
  <c r="AF183" i="4" s="1"/>
  <c r="AD3914" i="12"/>
  <c r="AF184" i="4" s="1"/>
  <c r="AD3915" i="12"/>
  <c r="AF185" i="4" s="1"/>
  <c r="AD3916" i="12"/>
  <c r="AF186" i="4" s="1"/>
  <c r="AD3917" i="12"/>
  <c r="AF187" i="4" s="1"/>
  <c r="AD3918" i="12"/>
  <c r="AF188" i="4" s="1"/>
  <c r="AD3919" i="12"/>
  <c r="AF189" i="4" s="1"/>
  <c r="AD3920" i="12"/>
  <c r="AF190" i="4" s="1"/>
  <c r="AD3921" i="12"/>
  <c r="AF191" i="4" s="1"/>
  <c r="AD3922" i="12"/>
  <c r="AF192" i="4" s="1"/>
  <c r="AD3923" i="12"/>
  <c r="AF193" i="4" s="1"/>
  <c r="AD3924" i="12"/>
  <c r="AF194" i="4" s="1"/>
  <c r="AD3925" i="12"/>
  <c r="AF195" i="4" s="1"/>
  <c r="AD3926" i="12"/>
  <c r="AF196" i="4" s="1"/>
  <c r="AD3927" i="12"/>
  <c r="AF197" i="4" s="1"/>
  <c r="AD3928" i="12"/>
  <c r="AF198" i="4" s="1"/>
  <c r="AD3929" i="12"/>
  <c r="AF199" i="4" s="1"/>
  <c r="AD3930" i="12"/>
  <c r="AF200" i="4" s="1"/>
  <c r="AD3931" i="12"/>
  <c r="AF201" i="4" s="1"/>
  <c r="AD3932" i="12"/>
  <c r="AF202" i="4" s="1"/>
  <c r="AD3933" i="12"/>
  <c r="AF203" i="4" s="1"/>
  <c r="AD3934" i="12"/>
  <c r="AF204" i="4" s="1"/>
  <c r="AD3935" i="12"/>
  <c r="AF205" i="4" s="1"/>
  <c r="AD3936" i="12"/>
  <c r="AF206" i="4" s="1"/>
  <c r="AD3937" i="12"/>
  <c r="AF207" i="4" s="1"/>
  <c r="AD3938" i="12"/>
  <c r="AF208" i="4" s="1"/>
  <c r="AD3939" i="12"/>
  <c r="AF209" i="4" s="1"/>
  <c r="AD3940" i="12"/>
  <c r="AF210" i="4" s="1"/>
  <c r="AD3941" i="12"/>
  <c r="AF211" i="4" s="1"/>
  <c r="AD3942" i="12"/>
  <c r="AF212" i="4" s="1"/>
  <c r="AD3943" i="12"/>
  <c r="AF213" i="4" s="1"/>
  <c r="AD3944" i="12"/>
  <c r="AF214" i="4" s="1"/>
  <c r="AD3945" i="12"/>
  <c r="AF215" i="4" s="1"/>
  <c r="AD3946" i="12"/>
  <c r="AF216" i="4" s="1"/>
  <c r="AD3947" i="12"/>
  <c r="AF217" i="4" s="1"/>
  <c r="AD3948" i="12"/>
  <c r="AF218" i="4" s="1"/>
  <c r="AD3949" i="12"/>
  <c r="AF219" i="4" s="1"/>
  <c r="AD3950" i="12"/>
  <c r="AF220" i="4" s="1"/>
  <c r="AD3951" i="12"/>
  <c r="AF221" i="4" s="1"/>
  <c r="AD3952" i="12"/>
  <c r="AF222" i="4" s="1"/>
  <c r="AD3953" i="12"/>
  <c r="AF223" i="4" s="1"/>
  <c r="AD3954" i="12"/>
  <c r="AF224" i="4" s="1"/>
  <c r="AD3955" i="12"/>
  <c r="AF225" i="4" s="1"/>
  <c r="AD3956" i="12"/>
  <c r="AF226" i="4" s="1"/>
  <c r="AD3957" i="12"/>
  <c r="AF227" i="4" s="1"/>
  <c r="AD3958" i="12"/>
  <c r="AF228" i="4" s="1"/>
  <c r="AD3959" i="12"/>
  <c r="AF229" i="4" s="1"/>
  <c r="AD3960" i="12"/>
  <c r="AF230" i="4" s="1"/>
  <c r="AD3961" i="12"/>
  <c r="AF231" i="4" s="1"/>
  <c r="AD3962" i="12"/>
  <c r="AF232" i="4" s="1"/>
  <c r="AD3963" i="12"/>
  <c r="AF233" i="4" s="1"/>
  <c r="AD3964" i="12"/>
  <c r="AF234" i="4" s="1"/>
  <c r="AD3965" i="12"/>
  <c r="AF235" i="4" s="1"/>
  <c r="AD3966" i="12"/>
  <c r="AF236" i="4" s="1"/>
  <c r="AD3969" i="12"/>
  <c r="AF239" i="4" s="1"/>
  <c r="AD3970" i="12"/>
  <c r="AF240" i="4" s="1"/>
  <c r="AD3971" i="12"/>
  <c r="AF241" i="4" s="1"/>
  <c r="AD3972" i="12"/>
  <c r="AF242" i="4" s="1"/>
  <c r="AD3973" i="12"/>
  <c r="AF243" i="4" s="1"/>
  <c r="AD3974" i="12"/>
  <c r="AF244" i="4" s="1"/>
  <c r="AD3975" i="12"/>
  <c r="AF245" i="4" s="1"/>
  <c r="AD3976" i="12"/>
  <c r="AF246" i="4" s="1"/>
  <c r="AD3977" i="12"/>
  <c r="AF247" i="4" s="1"/>
  <c r="AD3978" i="12"/>
  <c r="AF248" i="4" s="1"/>
  <c r="AD3979" i="12"/>
  <c r="AF249" i="4" s="1"/>
  <c r="AD3980" i="12"/>
  <c r="AF250" i="4" s="1"/>
  <c r="AD3981" i="12"/>
  <c r="AF251" i="4" s="1"/>
  <c r="AD3982" i="12"/>
  <c r="AF252" i="4" s="1"/>
  <c r="AD3983" i="12"/>
  <c r="AF253" i="4" s="1"/>
  <c r="AD3984" i="12"/>
  <c r="AF254" i="4" s="1"/>
  <c r="AD3985" i="12"/>
  <c r="AF255" i="4" s="1"/>
  <c r="AD3986" i="12"/>
  <c r="AF256" i="4" s="1"/>
  <c r="AD3987" i="12"/>
  <c r="AF257" i="4" s="1"/>
  <c r="AD3988" i="12"/>
  <c r="AF258" i="4" s="1"/>
  <c r="AD3989" i="12"/>
  <c r="AF259" i="4" s="1"/>
  <c r="AD3990" i="12"/>
  <c r="AF260" i="4" s="1"/>
  <c r="AD3991" i="12"/>
  <c r="AF261" i="4" s="1"/>
  <c r="AD3992" i="12"/>
  <c r="AF262" i="4" s="1"/>
  <c r="AD3993" i="12"/>
  <c r="AF263" i="4" s="1"/>
  <c r="AD3994" i="12"/>
  <c r="AF264" i="4" s="1"/>
  <c r="AD3995" i="12"/>
  <c r="AF265" i="4" s="1"/>
  <c r="AD3996" i="12"/>
  <c r="AF266" i="4" s="1"/>
  <c r="AD3997" i="12"/>
  <c r="AF267" i="4" s="1"/>
  <c r="AD3998" i="12"/>
  <c r="AF268" i="4" s="1"/>
  <c r="AD3999" i="12"/>
  <c r="AF269" i="4" s="1"/>
  <c r="AD4000" i="12"/>
  <c r="AF270" i="4" s="1"/>
  <c r="AD4001" i="12"/>
  <c r="AF271" i="4" s="1"/>
  <c r="AD4002" i="12"/>
  <c r="AF272" i="4" s="1"/>
  <c r="AD4003" i="12"/>
  <c r="AF273" i="4" s="1"/>
  <c r="AD4004" i="12"/>
  <c r="AF274" i="4" s="1"/>
  <c r="AD4005" i="12"/>
  <c r="AF275" i="4" s="1"/>
  <c r="AD4006" i="12"/>
  <c r="AF276" i="4" s="1"/>
  <c r="AD4007" i="12"/>
  <c r="AF277" i="4" s="1"/>
  <c r="AD4008" i="12"/>
  <c r="AF278" i="4" s="1"/>
  <c r="AD4009" i="12"/>
  <c r="AF279" i="4" s="1"/>
  <c r="AD4010" i="12"/>
  <c r="AF280" i="4" s="1"/>
  <c r="AD4011" i="12"/>
  <c r="AF281" i="4" s="1"/>
  <c r="AD4012" i="12"/>
  <c r="AF282" i="4" s="1"/>
  <c r="AD4013" i="12"/>
  <c r="AF283" i="4" s="1"/>
  <c r="AD4014" i="12"/>
  <c r="AF284" i="4" s="1"/>
  <c r="AD4015" i="12"/>
  <c r="AF285" i="4" s="1"/>
  <c r="AD4016" i="12"/>
  <c r="AF286" i="4" s="1"/>
  <c r="AD4017" i="12"/>
  <c r="AF287" i="4" s="1"/>
  <c r="AD4018" i="12"/>
  <c r="AF288" i="4" s="1"/>
  <c r="AD4019" i="12"/>
  <c r="AF289" i="4" s="1"/>
  <c r="AD4020" i="12"/>
  <c r="AF290" i="4" s="1"/>
  <c r="AD4021" i="12"/>
  <c r="AF291" i="4" s="1"/>
  <c r="AD4022" i="12"/>
  <c r="AF292" i="4" s="1"/>
  <c r="AD4023" i="12"/>
  <c r="AF293" i="4" s="1"/>
  <c r="AD4024" i="12"/>
  <c r="AF294" i="4" s="1"/>
  <c r="AD4025" i="12"/>
  <c r="AF295" i="4" s="1"/>
  <c r="AD4026" i="12"/>
  <c r="AF296" i="4" s="1"/>
  <c r="AD4027" i="12"/>
  <c r="AF297" i="4" s="1"/>
  <c r="AD4028" i="12"/>
  <c r="AF298" i="4" s="1"/>
  <c r="AD4029" i="12"/>
  <c r="AF299" i="4" s="1"/>
  <c r="AD4030" i="12"/>
  <c r="AF300" i="4" s="1"/>
  <c r="AD4031" i="12"/>
  <c r="AF301" i="4" s="1"/>
  <c r="AD4032" i="12"/>
  <c r="AF302" i="4" s="1"/>
  <c r="AD4033" i="12"/>
  <c r="AF303" i="4" s="1"/>
  <c r="AK237" i="4" l="1"/>
  <c r="AK238" i="4"/>
  <c r="AK240" i="4"/>
  <c r="AK239" i="4"/>
  <c r="AK241" i="4"/>
  <c r="AK302" i="4"/>
  <c r="AK270" i="4"/>
  <c r="AK228" i="4"/>
  <c r="AK172" i="4"/>
  <c r="AK293" i="4"/>
  <c r="AK261" i="4"/>
  <c r="AK235" i="4"/>
  <c r="AK171" i="4"/>
  <c r="AK300" i="4"/>
  <c r="AK292" i="4"/>
  <c r="AK284" i="4"/>
  <c r="AK276" i="4"/>
  <c r="AK268" i="4"/>
  <c r="AK260" i="4"/>
  <c r="AK252" i="4"/>
  <c r="AK244" i="4"/>
  <c r="AK234" i="4"/>
  <c r="AK226" i="4"/>
  <c r="AK218" i="4"/>
  <c r="AK210" i="4"/>
  <c r="AK202" i="4"/>
  <c r="AK194" i="4"/>
  <c r="AK186" i="4"/>
  <c r="AK178" i="4"/>
  <c r="AK170" i="4"/>
  <c r="AK219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78" i="4"/>
  <c r="AK246" i="4"/>
  <c r="AK204" i="4"/>
  <c r="AK180" i="4"/>
  <c r="AK301" i="4"/>
  <c r="AK269" i="4"/>
  <c r="AK253" i="4"/>
  <c r="AK227" i="4"/>
  <c r="AK211" i="4"/>
  <c r="AK179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36" i="4"/>
  <c r="AK187" i="4"/>
  <c r="AK297" i="4"/>
  <c r="AK289" i="4"/>
  <c r="AK281" i="4"/>
  <c r="AK273" i="4"/>
  <c r="AK265" i="4"/>
  <c r="AK257" i="4"/>
  <c r="AK249" i="4"/>
  <c r="AK231" i="4"/>
  <c r="AK223" i="4"/>
  <c r="AK215" i="4"/>
  <c r="AK207" i="4"/>
  <c r="AK199" i="4"/>
  <c r="AK191" i="4"/>
  <c r="AK183" i="4"/>
  <c r="AK175" i="4"/>
  <c r="AK167" i="4"/>
  <c r="AK294" i="4"/>
  <c r="AK254" i="4"/>
  <c r="AK220" i="4"/>
  <c r="AK188" i="4"/>
  <c r="AK277" i="4"/>
  <c r="AK203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286" i="4"/>
  <c r="AK262" i="4"/>
  <c r="AK212" i="4"/>
  <c r="AK196" i="4"/>
  <c r="AK285" i="4"/>
  <c r="AK245" i="4"/>
  <c r="AK195" i="4"/>
  <c r="AK303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77" i="8"/>
  <c r="AF151" i="4" s="1"/>
  <c r="AD2176" i="8"/>
  <c r="AF150" i="4" s="1"/>
  <c r="AD2175" i="8"/>
  <c r="AF149" i="4" s="1"/>
  <c r="AD2174" i="8"/>
  <c r="AF148" i="4" s="1"/>
  <c r="AD2173" i="8"/>
  <c r="AF147" i="4" s="1"/>
  <c r="AD2172" i="8"/>
  <c r="AF146" i="4" s="1"/>
  <c r="AD2171" i="8"/>
  <c r="AF145" i="4" s="1"/>
  <c r="AD2170" i="8"/>
  <c r="AF144" i="4" s="1"/>
  <c r="AD2169" i="8"/>
  <c r="AF143" i="4" s="1"/>
  <c r="AD2168" i="8"/>
  <c r="AF142" i="4" s="1"/>
  <c r="AD2167" i="8"/>
  <c r="AF141" i="4" s="1"/>
  <c r="AD2166" i="8"/>
  <c r="AF140" i="4" s="1"/>
  <c r="AD2165" i="8"/>
  <c r="AF139" i="4" s="1"/>
  <c r="AD2164" i="8"/>
  <c r="AF138" i="4" s="1"/>
  <c r="AD2163" i="8"/>
  <c r="AF137" i="4" s="1"/>
  <c r="AD2162" i="8"/>
  <c r="AF136" i="4" s="1"/>
  <c r="AD2161" i="8"/>
  <c r="AF135" i="4" s="1"/>
  <c r="AD2160" i="8"/>
  <c r="AF134" i="4" s="1"/>
  <c r="AD2159" i="8"/>
  <c r="AF133" i="4" s="1"/>
  <c r="AD2158" i="8"/>
  <c r="AF132" i="4" s="1"/>
  <c r="AD2157" i="8"/>
  <c r="AF131" i="4" s="1"/>
  <c r="AD2156" i="8"/>
  <c r="AF130" i="4" s="1"/>
  <c r="AD2155" i="8"/>
  <c r="AF129" i="4" s="1"/>
  <c r="AD2154" i="8"/>
  <c r="AF128" i="4" s="1"/>
  <c r="AD2153" i="8"/>
  <c r="AF127" i="4" s="1"/>
  <c r="AD2152" i="8"/>
  <c r="AF126" i="4" s="1"/>
  <c r="AD2151" i="8"/>
  <c r="AF125" i="4" s="1"/>
  <c r="AD2150" i="8"/>
  <c r="AF124" i="4" s="1"/>
  <c r="AD2149" i="8"/>
  <c r="AF123" i="4" s="1"/>
  <c r="AD2148" i="8"/>
  <c r="AF122" i="4" s="1"/>
  <c r="AD2147" i="8"/>
  <c r="AF121" i="4" s="1"/>
  <c r="AD2146" i="8"/>
  <c r="AF120" i="4" s="1"/>
  <c r="AD2145" i="8"/>
  <c r="AF119" i="4" s="1"/>
  <c r="AD2144" i="8"/>
  <c r="AF118" i="4" s="1"/>
  <c r="AD2143" i="8"/>
  <c r="AF117" i="4" s="1"/>
  <c r="AD2142" i="8"/>
  <c r="AF116" i="4" s="1"/>
  <c r="AD2141" i="8"/>
  <c r="AF115" i="4" s="1"/>
  <c r="AD2140" i="8"/>
  <c r="AF114" i="4" s="1"/>
  <c r="AD2139" i="8"/>
  <c r="AF113" i="4" s="1"/>
  <c r="AD2138" i="8"/>
  <c r="AF112" i="4" s="1"/>
  <c r="AD2137" i="8"/>
  <c r="AF111" i="4" s="1"/>
  <c r="AD2136" i="8"/>
  <c r="AF110" i="4" s="1"/>
  <c r="AD2135" i="8"/>
  <c r="AF109" i="4" s="1"/>
  <c r="AD2134" i="8"/>
  <c r="AF108" i="4" s="1"/>
  <c r="AD2133" i="8"/>
  <c r="AF107" i="4" s="1"/>
  <c r="AD2132" i="8"/>
  <c r="AF106" i="4" s="1"/>
  <c r="AD2131" i="8"/>
  <c r="AF105" i="4" s="1"/>
  <c r="AD2130" i="8"/>
  <c r="AF104" i="4" s="1"/>
  <c r="AD2129" i="8"/>
  <c r="AF103" i="4" s="1"/>
  <c r="AD2128" i="8"/>
  <c r="AF102" i="4" s="1"/>
  <c r="AD2127" i="8"/>
  <c r="AF101" i="4" s="1"/>
  <c r="AD2126" i="8"/>
  <c r="AF100" i="4" s="1"/>
  <c r="AD2125" i="8"/>
  <c r="AF99" i="4" s="1"/>
  <c r="AD2124" i="8"/>
  <c r="AF98" i="4" s="1"/>
  <c r="AD2123" i="8"/>
  <c r="AF97" i="4" s="1"/>
  <c r="AD2122" i="8"/>
  <c r="AF96" i="4" s="1"/>
  <c r="AD2121" i="8"/>
  <c r="AF95" i="4" s="1"/>
  <c r="AD2120" i="8"/>
  <c r="AF94" i="4" s="1"/>
  <c r="AD2119" i="8"/>
  <c r="AF93" i="4" s="1"/>
  <c r="AD2118" i="8"/>
  <c r="AF92" i="4" s="1"/>
  <c r="AD2117" i="8"/>
  <c r="AF91" i="4" s="1"/>
  <c r="AD2116" i="8"/>
  <c r="AF90" i="4" s="1"/>
  <c r="AD2115" i="8"/>
  <c r="AF89" i="4" s="1"/>
  <c r="AD2114" i="8"/>
  <c r="AD2099" i="8"/>
  <c r="AE151" i="4" s="1"/>
  <c r="AD2098" i="8"/>
  <c r="AE150" i="4" s="1"/>
  <c r="AD2097" i="8"/>
  <c r="AE149" i="4" s="1"/>
  <c r="AD2096" i="8"/>
  <c r="AE148" i="4" s="1"/>
  <c r="AD2095" i="8"/>
  <c r="AE147" i="4" s="1"/>
  <c r="AD2094" i="8"/>
  <c r="AE146" i="4" s="1"/>
  <c r="AD2093" i="8"/>
  <c r="AE145" i="4" s="1"/>
  <c r="AD2092" i="8"/>
  <c r="AE144" i="4" s="1"/>
  <c r="AD2091" i="8"/>
  <c r="AE143" i="4" s="1"/>
  <c r="AD2090" i="8"/>
  <c r="AE142" i="4" s="1"/>
  <c r="AD2089" i="8"/>
  <c r="AE141" i="4" s="1"/>
  <c r="AD2088" i="8"/>
  <c r="AE140" i="4" s="1"/>
  <c r="AD2087" i="8"/>
  <c r="AE139" i="4" s="1"/>
  <c r="AD2086" i="8"/>
  <c r="AE138" i="4" s="1"/>
  <c r="AD2085" i="8"/>
  <c r="AE137" i="4" s="1"/>
  <c r="AD2084" i="8"/>
  <c r="AE136" i="4" s="1"/>
  <c r="AD2083" i="8"/>
  <c r="AE135" i="4" s="1"/>
  <c r="AD2082" i="8"/>
  <c r="AE134" i="4" s="1"/>
  <c r="AD2081" i="8"/>
  <c r="AE133" i="4" s="1"/>
  <c r="AD2080" i="8"/>
  <c r="AE132" i="4" s="1"/>
  <c r="AD2079" i="8"/>
  <c r="AE131" i="4" s="1"/>
  <c r="AD2078" i="8"/>
  <c r="AE130" i="4" s="1"/>
  <c r="AD2077" i="8"/>
  <c r="AE129" i="4" s="1"/>
  <c r="AD2076" i="8"/>
  <c r="AE128" i="4" s="1"/>
  <c r="AD2075" i="8"/>
  <c r="AE127" i="4" s="1"/>
  <c r="AD2074" i="8"/>
  <c r="AE126" i="4" s="1"/>
  <c r="AD2073" i="8"/>
  <c r="AE125" i="4" s="1"/>
  <c r="AD2072" i="8"/>
  <c r="AE124" i="4" s="1"/>
  <c r="AD2071" i="8"/>
  <c r="AE123" i="4" s="1"/>
  <c r="AD2070" i="8"/>
  <c r="AE122" i="4" s="1"/>
  <c r="AD2069" i="8"/>
  <c r="AE121" i="4" s="1"/>
  <c r="AD2068" i="8"/>
  <c r="AE120" i="4" s="1"/>
  <c r="AD2067" i="8"/>
  <c r="AE119" i="4" s="1"/>
  <c r="AD2066" i="8"/>
  <c r="AE118" i="4" s="1"/>
  <c r="AD2065" i="8"/>
  <c r="AE117" i="4" s="1"/>
  <c r="AD2064" i="8"/>
  <c r="AE116" i="4" s="1"/>
  <c r="AD2063" i="8"/>
  <c r="AE115" i="4" s="1"/>
  <c r="AD2062" i="8"/>
  <c r="AE114" i="4" s="1"/>
  <c r="AD2061" i="8"/>
  <c r="AE113" i="4" s="1"/>
  <c r="AD2060" i="8"/>
  <c r="AE112" i="4" s="1"/>
  <c r="AD2059" i="8"/>
  <c r="AE111" i="4" s="1"/>
  <c r="AD2058" i="8"/>
  <c r="AE110" i="4" s="1"/>
  <c r="AD2057" i="8"/>
  <c r="AE109" i="4" s="1"/>
  <c r="AD2056" i="8"/>
  <c r="AE108" i="4" s="1"/>
  <c r="AD2055" i="8"/>
  <c r="AE107" i="4" s="1"/>
  <c r="AD2054" i="8"/>
  <c r="AE106" i="4" s="1"/>
  <c r="AD2053" i="8"/>
  <c r="AE105" i="4" s="1"/>
  <c r="AD2052" i="8"/>
  <c r="AE104" i="4" s="1"/>
  <c r="AD2051" i="8"/>
  <c r="AE103" i="4" s="1"/>
  <c r="AD2050" i="8"/>
  <c r="AE102" i="4" s="1"/>
  <c r="AD2049" i="8"/>
  <c r="AE101" i="4" s="1"/>
  <c r="AD2048" i="8"/>
  <c r="AE100" i="4" s="1"/>
  <c r="AD2047" i="8"/>
  <c r="AE99" i="4" s="1"/>
  <c r="AD2046" i="8"/>
  <c r="AE98" i="4" s="1"/>
  <c r="AD2045" i="8"/>
  <c r="AE97" i="4" s="1"/>
  <c r="AD2044" i="8"/>
  <c r="AE96" i="4" s="1"/>
  <c r="AD2043" i="8"/>
  <c r="AE95" i="4" s="1"/>
  <c r="AD2042" i="8"/>
  <c r="AE94" i="4" s="1"/>
  <c r="AD2041" i="8"/>
  <c r="AE93" i="4" s="1"/>
  <c r="AD2040" i="8"/>
  <c r="AE92" i="4" s="1"/>
  <c r="AD2039" i="8"/>
  <c r="AE91" i="4" s="1"/>
  <c r="AD2038" i="8"/>
  <c r="AE90" i="4" s="1"/>
  <c r="AD2037" i="8"/>
  <c r="AE89" i="4" s="1"/>
  <c r="AD2036" i="8"/>
  <c r="AD2021" i="8"/>
  <c r="AD151" i="4" s="1"/>
  <c r="AD2020" i="8"/>
  <c r="AD150" i="4" s="1"/>
  <c r="AD2019" i="8"/>
  <c r="AD149" i="4" s="1"/>
  <c r="AD2018" i="8"/>
  <c r="AD148" i="4" s="1"/>
  <c r="AD2017" i="8"/>
  <c r="AD147" i="4" s="1"/>
  <c r="AD2016" i="8"/>
  <c r="AD146" i="4" s="1"/>
  <c r="AD2015" i="8"/>
  <c r="AD145" i="4" s="1"/>
  <c r="AD2014" i="8"/>
  <c r="AD144" i="4" s="1"/>
  <c r="AD2013" i="8"/>
  <c r="AD143" i="4" s="1"/>
  <c r="AD2012" i="8"/>
  <c r="AD142" i="4" s="1"/>
  <c r="AD2011" i="8"/>
  <c r="AD141" i="4" s="1"/>
  <c r="AD2010" i="8"/>
  <c r="AD140" i="4" s="1"/>
  <c r="AD2009" i="8"/>
  <c r="AD139" i="4" s="1"/>
  <c r="AD2008" i="8"/>
  <c r="AD138" i="4" s="1"/>
  <c r="AD2007" i="8"/>
  <c r="AD137" i="4" s="1"/>
  <c r="AD2006" i="8"/>
  <c r="AD136" i="4" s="1"/>
  <c r="AD2005" i="8"/>
  <c r="AD135" i="4" s="1"/>
  <c r="AD2004" i="8"/>
  <c r="AD134" i="4" s="1"/>
  <c r="AD2003" i="8"/>
  <c r="AD133" i="4" s="1"/>
  <c r="AD2002" i="8"/>
  <c r="AD132" i="4" s="1"/>
  <c r="AD2001" i="8"/>
  <c r="AD131" i="4" s="1"/>
  <c r="AD2000" i="8"/>
  <c r="AD130" i="4" s="1"/>
  <c r="AD1999" i="8"/>
  <c r="AD129" i="4" s="1"/>
  <c r="AD1998" i="8"/>
  <c r="AD128" i="4" s="1"/>
  <c r="AD1997" i="8"/>
  <c r="AD127" i="4" s="1"/>
  <c r="AD1996" i="8"/>
  <c r="AD126" i="4" s="1"/>
  <c r="AD1995" i="8"/>
  <c r="AD125" i="4" s="1"/>
  <c r="AD1994" i="8"/>
  <c r="AD124" i="4" s="1"/>
  <c r="AD1993" i="8"/>
  <c r="AD123" i="4" s="1"/>
  <c r="AD1992" i="8"/>
  <c r="AD122" i="4" s="1"/>
  <c r="AD1991" i="8"/>
  <c r="AD121" i="4" s="1"/>
  <c r="AD1990" i="8"/>
  <c r="AD120" i="4" s="1"/>
  <c r="AD1989" i="8"/>
  <c r="AD119" i="4" s="1"/>
  <c r="AD1988" i="8"/>
  <c r="AD118" i="4" s="1"/>
  <c r="AD1987" i="8"/>
  <c r="AD117" i="4" s="1"/>
  <c r="AD1986" i="8"/>
  <c r="AD116" i="4" s="1"/>
  <c r="AD1985" i="8"/>
  <c r="AD115" i="4" s="1"/>
  <c r="AD1984" i="8"/>
  <c r="AD114" i="4" s="1"/>
  <c r="AD1983" i="8"/>
  <c r="AD113" i="4" s="1"/>
  <c r="AD1982" i="8"/>
  <c r="AD112" i="4" s="1"/>
  <c r="AD1981" i="8"/>
  <c r="AD111" i="4" s="1"/>
  <c r="AD1980" i="8"/>
  <c r="AD110" i="4" s="1"/>
  <c r="AD1979" i="8"/>
  <c r="AD109" i="4" s="1"/>
  <c r="AD1978" i="8"/>
  <c r="AD108" i="4" s="1"/>
  <c r="AD1977" i="8"/>
  <c r="AD107" i="4" s="1"/>
  <c r="AD1976" i="8"/>
  <c r="AD106" i="4" s="1"/>
  <c r="AD1975" i="8"/>
  <c r="AD105" i="4" s="1"/>
  <c r="AD1974" i="8"/>
  <c r="AD104" i="4" s="1"/>
  <c r="AD1973" i="8"/>
  <c r="AD103" i="4" s="1"/>
  <c r="AD1972" i="8"/>
  <c r="AD102" i="4" s="1"/>
  <c r="AD1971" i="8"/>
  <c r="AD101" i="4" s="1"/>
  <c r="AD1970" i="8"/>
  <c r="AD100" i="4" s="1"/>
  <c r="AD1969" i="8"/>
  <c r="AD99" i="4" s="1"/>
  <c r="AD1968" i="8"/>
  <c r="AD98" i="4" s="1"/>
  <c r="AD1967" i="8"/>
  <c r="AD97" i="4" s="1"/>
  <c r="AD1966" i="8"/>
  <c r="AD96" i="4" s="1"/>
  <c r="AD1965" i="8"/>
  <c r="AD95" i="4" s="1"/>
  <c r="AD1964" i="8"/>
  <c r="AD94" i="4" s="1"/>
  <c r="AD1963" i="8"/>
  <c r="AD93" i="4" s="1"/>
  <c r="AD1962" i="8"/>
  <c r="AD92" i="4" s="1"/>
  <c r="AD1961" i="8"/>
  <c r="AD91" i="4" s="1"/>
  <c r="AD1960" i="8"/>
  <c r="AD90" i="4" s="1"/>
  <c r="AD1959" i="8"/>
  <c r="AD89" i="4" s="1"/>
  <c r="AD1958" i="8"/>
  <c r="AD1943" i="8"/>
  <c r="AC151" i="4" s="1"/>
  <c r="AD1942" i="8"/>
  <c r="AC150" i="4" s="1"/>
  <c r="AD1941" i="8"/>
  <c r="AC149" i="4" s="1"/>
  <c r="AD1940" i="8"/>
  <c r="AC148" i="4" s="1"/>
  <c r="AD1939" i="8"/>
  <c r="AC147" i="4" s="1"/>
  <c r="AD1938" i="8"/>
  <c r="AC146" i="4" s="1"/>
  <c r="AD1937" i="8"/>
  <c r="AC145" i="4" s="1"/>
  <c r="AD1936" i="8"/>
  <c r="AC144" i="4" s="1"/>
  <c r="AD1935" i="8"/>
  <c r="AC143" i="4" s="1"/>
  <c r="AD1934" i="8"/>
  <c r="AC142" i="4" s="1"/>
  <c r="AD1933" i="8"/>
  <c r="AC141" i="4" s="1"/>
  <c r="AD1932" i="8"/>
  <c r="AC140" i="4" s="1"/>
  <c r="AD1931" i="8"/>
  <c r="AC139" i="4" s="1"/>
  <c r="AD1930" i="8"/>
  <c r="AC138" i="4" s="1"/>
  <c r="AD1929" i="8"/>
  <c r="AC137" i="4" s="1"/>
  <c r="AD1928" i="8"/>
  <c r="AC136" i="4" s="1"/>
  <c r="AD1927" i="8"/>
  <c r="AC135" i="4" s="1"/>
  <c r="AD1926" i="8"/>
  <c r="AC134" i="4" s="1"/>
  <c r="AD1925" i="8"/>
  <c r="AC133" i="4" s="1"/>
  <c r="AD1924" i="8"/>
  <c r="AC132" i="4" s="1"/>
  <c r="AD1923" i="8"/>
  <c r="AC131" i="4" s="1"/>
  <c r="AD1922" i="8"/>
  <c r="AC130" i="4" s="1"/>
  <c r="AD1921" i="8"/>
  <c r="AC129" i="4" s="1"/>
  <c r="AD1920" i="8"/>
  <c r="AC128" i="4" s="1"/>
  <c r="AD1919" i="8"/>
  <c r="AC127" i="4" s="1"/>
  <c r="AD1918" i="8"/>
  <c r="AC126" i="4" s="1"/>
  <c r="AD1917" i="8"/>
  <c r="AC125" i="4" s="1"/>
  <c r="AD1916" i="8"/>
  <c r="AC124" i="4" s="1"/>
  <c r="AD1915" i="8"/>
  <c r="AC123" i="4" s="1"/>
  <c r="AD1914" i="8"/>
  <c r="AC122" i="4" s="1"/>
  <c r="AD1913" i="8"/>
  <c r="AC121" i="4" s="1"/>
  <c r="AD1912" i="8"/>
  <c r="AC120" i="4" s="1"/>
  <c r="AD1911" i="8"/>
  <c r="AC119" i="4" s="1"/>
  <c r="AD1910" i="8"/>
  <c r="AC118" i="4" s="1"/>
  <c r="AD1909" i="8"/>
  <c r="AC117" i="4" s="1"/>
  <c r="AD1908" i="8"/>
  <c r="AC116" i="4" s="1"/>
  <c r="AD1907" i="8"/>
  <c r="AC115" i="4" s="1"/>
  <c r="AD1906" i="8"/>
  <c r="AC114" i="4" s="1"/>
  <c r="AD1905" i="8"/>
  <c r="AC113" i="4" s="1"/>
  <c r="AD1904" i="8"/>
  <c r="AC112" i="4" s="1"/>
  <c r="AD1903" i="8"/>
  <c r="AC111" i="4" s="1"/>
  <c r="AD1902" i="8"/>
  <c r="AC110" i="4" s="1"/>
  <c r="AD1901" i="8"/>
  <c r="AC109" i="4" s="1"/>
  <c r="AD1900" i="8"/>
  <c r="AC108" i="4" s="1"/>
  <c r="AD1899" i="8"/>
  <c r="AC107" i="4" s="1"/>
  <c r="AD1898" i="8"/>
  <c r="AC106" i="4" s="1"/>
  <c r="AD1897" i="8"/>
  <c r="AC105" i="4" s="1"/>
  <c r="AD1896" i="8"/>
  <c r="AC104" i="4" s="1"/>
  <c r="AD1895" i="8"/>
  <c r="AC103" i="4" s="1"/>
  <c r="AD1894" i="8"/>
  <c r="AC102" i="4" s="1"/>
  <c r="AD1893" i="8"/>
  <c r="AC101" i="4" s="1"/>
  <c r="AD1892" i="8"/>
  <c r="AC100" i="4" s="1"/>
  <c r="AD1891" i="8"/>
  <c r="AC99" i="4" s="1"/>
  <c r="AD1890" i="8"/>
  <c r="AC98" i="4" s="1"/>
  <c r="AD1889" i="8"/>
  <c r="AC97" i="4" s="1"/>
  <c r="AD1888" i="8"/>
  <c r="AC96" i="4" s="1"/>
  <c r="AD1887" i="8"/>
  <c r="AC95" i="4" s="1"/>
  <c r="AD1886" i="8"/>
  <c r="AC94" i="4" s="1"/>
  <c r="AD1885" i="8"/>
  <c r="AC93" i="4" s="1"/>
  <c r="AD1884" i="8"/>
  <c r="AC92" i="4" s="1"/>
  <c r="AD1883" i="8"/>
  <c r="AC91" i="4" s="1"/>
  <c r="AD1882" i="8"/>
  <c r="AC90" i="4" s="1"/>
  <c r="AD1881" i="8"/>
  <c r="AC89" i="4" s="1"/>
  <c r="AD1880" i="8"/>
  <c r="AD1865" i="8"/>
  <c r="AB151" i="4" s="1"/>
  <c r="AD1864" i="8"/>
  <c r="AB150" i="4" s="1"/>
  <c r="AD1863" i="8"/>
  <c r="AB149" i="4" s="1"/>
  <c r="AD1862" i="8"/>
  <c r="AB148" i="4" s="1"/>
  <c r="AD1861" i="8"/>
  <c r="AB147" i="4" s="1"/>
  <c r="AD1860" i="8"/>
  <c r="AB146" i="4" s="1"/>
  <c r="AD1859" i="8"/>
  <c r="AB145" i="4" s="1"/>
  <c r="AD1858" i="8"/>
  <c r="AB144" i="4" s="1"/>
  <c r="AD1857" i="8"/>
  <c r="AB143" i="4" s="1"/>
  <c r="AD1856" i="8"/>
  <c r="AB142" i="4" s="1"/>
  <c r="AD1855" i="8"/>
  <c r="AB141" i="4" s="1"/>
  <c r="AD1854" i="8"/>
  <c r="AB140" i="4" s="1"/>
  <c r="AD1853" i="8"/>
  <c r="AB139" i="4" s="1"/>
  <c r="AD1852" i="8"/>
  <c r="AB138" i="4" s="1"/>
  <c r="AD1851" i="8"/>
  <c r="AB137" i="4" s="1"/>
  <c r="AD1850" i="8"/>
  <c r="AB136" i="4" s="1"/>
  <c r="AD1849" i="8"/>
  <c r="AB135" i="4" s="1"/>
  <c r="AD1848" i="8"/>
  <c r="AB134" i="4" s="1"/>
  <c r="AD1847" i="8"/>
  <c r="AB133" i="4" s="1"/>
  <c r="AD1846" i="8"/>
  <c r="AB132" i="4" s="1"/>
  <c r="AD1845" i="8"/>
  <c r="AB131" i="4" s="1"/>
  <c r="AD1844" i="8"/>
  <c r="AB130" i="4" s="1"/>
  <c r="AD1843" i="8"/>
  <c r="AB129" i="4" s="1"/>
  <c r="AD1842" i="8"/>
  <c r="AB128" i="4" s="1"/>
  <c r="AD1841" i="8"/>
  <c r="AB127" i="4" s="1"/>
  <c r="AD1840" i="8"/>
  <c r="AB126" i="4" s="1"/>
  <c r="AD1839" i="8"/>
  <c r="AB125" i="4" s="1"/>
  <c r="AD1838" i="8"/>
  <c r="AB124" i="4" s="1"/>
  <c r="AD1837" i="8"/>
  <c r="AB123" i="4" s="1"/>
  <c r="AD1836" i="8"/>
  <c r="AB122" i="4" s="1"/>
  <c r="AD1835" i="8"/>
  <c r="AB121" i="4" s="1"/>
  <c r="AD1834" i="8"/>
  <c r="AB120" i="4" s="1"/>
  <c r="AD1833" i="8"/>
  <c r="AB119" i="4" s="1"/>
  <c r="AD1832" i="8"/>
  <c r="AB118" i="4" s="1"/>
  <c r="AD1831" i="8"/>
  <c r="AB117" i="4" s="1"/>
  <c r="AD1830" i="8"/>
  <c r="AB116" i="4" s="1"/>
  <c r="AD1829" i="8"/>
  <c r="AB115" i="4" s="1"/>
  <c r="AD1828" i="8"/>
  <c r="AB114" i="4" s="1"/>
  <c r="AD1827" i="8"/>
  <c r="AB113" i="4" s="1"/>
  <c r="AD1826" i="8"/>
  <c r="AB112" i="4" s="1"/>
  <c r="AD1825" i="8"/>
  <c r="AB111" i="4" s="1"/>
  <c r="AD1824" i="8"/>
  <c r="AB110" i="4" s="1"/>
  <c r="AD1823" i="8"/>
  <c r="AB109" i="4" s="1"/>
  <c r="AD1822" i="8"/>
  <c r="AB108" i="4" s="1"/>
  <c r="AD1821" i="8"/>
  <c r="AB107" i="4" s="1"/>
  <c r="AD1820" i="8"/>
  <c r="AB106" i="4" s="1"/>
  <c r="AD1819" i="8"/>
  <c r="AB105" i="4" s="1"/>
  <c r="AD1818" i="8"/>
  <c r="AB104" i="4" s="1"/>
  <c r="AD1817" i="8"/>
  <c r="AB103" i="4" s="1"/>
  <c r="AD1816" i="8"/>
  <c r="AB102" i="4" s="1"/>
  <c r="AD1815" i="8"/>
  <c r="AB101" i="4" s="1"/>
  <c r="AD1814" i="8"/>
  <c r="AB100" i="4" s="1"/>
  <c r="AD1813" i="8"/>
  <c r="AB99" i="4" s="1"/>
  <c r="AD1812" i="8"/>
  <c r="AB98" i="4" s="1"/>
  <c r="AD1811" i="8"/>
  <c r="AB97" i="4" s="1"/>
  <c r="AD1810" i="8"/>
  <c r="AB96" i="4" s="1"/>
  <c r="AD1809" i="8"/>
  <c r="AB95" i="4" s="1"/>
  <c r="AD1808" i="8"/>
  <c r="AB94" i="4" s="1"/>
  <c r="AD1807" i="8"/>
  <c r="AB93" i="4" s="1"/>
  <c r="AD1806" i="8"/>
  <c r="AB92" i="4" s="1"/>
  <c r="AD1805" i="8"/>
  <c r="AB91" i="4" s="1"/>
  <c r="AD1804" i="8"/>
  <c r="AB90" i="4" s="1"/>
  <c r="AD1803" i="8"/>
  <c r="AB89" i="4" s="1"/>
  <c r="AD1802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709" i="8"/>
  <c r="Z151" i="4" s="1"/>
  <c r="AD1708" i="8"/>
  <c r="Z150" i="4" s="1"/>
  <c r="AD1707" i="8"/>
  <c r="Z149" i="4" s="1"/>
  <c r="AD1706" i="8"/>
  <c r="Z148" i="4" s="1"/>
  <c r="AD1705" i="8"/>
  <c r="Z147" i="4" s="1"/>
  <c r="AD1704" i="8"/>
  <c r="Z146" i="4" s="1"/>
  <c r="AD1703" i="8"/>
  <c r="Z145" i="4" s="1"/>
  <c r="AD1702" i="8"/>
  <c r="Z144" i="4" s="1"/>
  <c r="AD1701" i="8"/>
  <c r="Z143" i="4" s="1"/>
  <c r="AD1700" i="8"/>
  <c r="Z142" i="4" s="1"/>
  <c r="AD1699" i="8"/>
  <c r="Z141" i="4" s="1"/>
  <c r="AD1698" i="8"/>
  <c r="Z140" i="4" s="1"/>
  <c r="AD1697" i="8"/>
  <c r="Z139" i="4" s="1"/>
  <c r="AD1696" i="8"/>
  <c r="Z138" i="4" s="1"/>
  <c r="AD1695" i="8"/>
  <c r="Z137" i="4" s="1"/>
  <c r="AD1694" i="8"/>
  <c r="Z136" i="4" s="1"/>
  <c r="AD1693" i="8"/>
  <c r="Z135" i="4" s="1"/>
  <c r="AD1692" i="8"/>
  <c r="Z134" i="4" s="1"/>
  <c r="AD1691" i="8"/>
  <c r="Z133" i="4" s="1"/>
  <c r="AD1690" i="8"/>
  <c r="Z132" i="4" s="1"/>
  <c r="AD1689" i="8"/>
  <c r="Z131" i="4" s="1"/>
  <c r="AD1688" i="8"/>
  <c r="Z130" i="4" s="1"/>
  <c r="AD1687" i="8"/>
  <c r="Z129" i="4" s="1"/>
  <c r="AD1686" i="8"/>
  <c r="Z128" i="4" s="1"/>
  <c r="AD1685" i="8"/>
  <c r="Z127" i="4" s="1"/>
  <c r="AD1684" i="8"/>
  <c r="Z126" i="4" s="1"/>
  <c r="AD1683" i="8"/>
  <c r="Z125" i="4" s="1"/>
  <c r="AD1682" i="8"/>
  <c r="Z124" i="4" s="1"/>
  <c r="AD1681" i="8"/>
  <c r="Z123" i="4" s="1"/>
  <c r="AD1680" i="8"/>
  <c r="Z122" i="4" s="1"/>
  <c r="AD1679" i="8"/>
  <c r="Z121" i="4" s="1"/>
  <c r="AD1678" i="8"/>
  <c r="Z120" i="4" s="1"/>
  <c r="AD1677" i="8"/>
  <c r="Z119" i="4" s="1"/>
  <c r="AD1676" i="8"/>
  <c r="Z118" i="4" s="1"/>
  <c r="AD1675" i="8"/>
  <c r="Z117" i="4" s="1"/>
  <c r="AD1674" i="8"/>
  <c r="Z116" i="4" s="1"/>
  <c r="AD1673" i="8"/>
  <c r="Z115" i="4" s="1"/>
  <c r="AD1672" i="8"/>
  <c r="Z114" i="4" s="1"/>
  <c r="AD1671" i="8"/>
  <c r="Z113" i="4" s="1"/>
  <c r="AD1670" i="8"/>
  <c r="Z112" i="4" s="1"/>
  <c r="AD1669" i="8"/>
  <c r="Z111" i="4" s="1"/>
  <c r="AD1668" i="8"/>
  <c r="Z110" i="4" s="1"/>
  <c r="AD1667" i="8"/>
  <c r="Z109" i="4" s="1"/>
  <c r="AD1666" i="8"/>
  <c r="Z108" i="4" s="1"/>
  <c r="AD1665" i="8"/>
  <c r="Z107" i="4" s="1"/>
  <c r="AD1664" i="8"/>
  <c r="Z106" i="4" s="1"/>
  <c r="AD1663" i="8"/>
  <c r="Z105" i="4" s="1"/>
  <c r="AD1662" i="8"/>
  <c r="Z104" i="4" s="1"/>
  <c r="AD1661" i="8"/>
  <c r="Z103" i="4" s="1"/>
  <c r="AD1660" i="8"/>
  <c r="Z102" i="4" s="1"/>
  <c r="AD1659" i="8"/>
  <c r="Z101" i="4" s="1"/>
  <c r="AD1658" i="8"/>
  <c r="Z100" i="4" s="1"/>
  <c r="AD1657" i="8"/>
  <c r="Z99" i="4" s="1"/>
  <c r="AD1656" i="8"/>
  <c r="Z98" i="4" s="1"/>
  <c r="AD1655" i="8"/>
  <c r="Z97" i="4" s="1"/>
  <c r="AD1654" i="8"/>
  <c r="Z96" i="4" s="1"/>
  <c r="AD1653" i="8"/>
  <c r="Z95" i="4" s="1"/>
  <c r="AD1652" i="8"/>
  <c r="Z94" i="4" s="1"/>
  <c r="AD1651" i="8"/>
  <c r="Z93" i="4" s="1"/>
  <c r="AD1650" i="8"/>
  <c r="Z92" i="4" s="1"/>
  <c r="AD1649" i="8"/>
  <c r="Z91" i="4" s="1"/>
  <c r="AD1648" i="8"/>
  <c r="Z90" i="4" s="1"/>
  <c r="AD1647" i="8"/>
  <c r="Z89" i="4" s="1"/>
  <c r="AD1646" i="8"/>
  <c r="AD1631" i="8"/>
  <c r="Y151" i="4" s="1"/>
  <c r="AD1630" i="8"/>
  <c r="Y150" i="4" s="1"/>
  <c r="AD1629" i="8"/>
  <c r="Y149" i="4" s="1"/>
  <c r="AD1628" i="8"/>
  <c r="Y148" i="4" s="1"/>
  <c r="AD1627" i="8"/>
  <c r="Y147" i="4" s="1"/>
  <c r="AD1626" i="8"/>
  <c r="Y146" i="4" s="1"/>
  <c r="AD1625" i="8"/>
  <c r="Y145" i="4" s="1"/>
  <c r="AD1624" i="8"/>
  <c r="Y144" i="4" s="1"/>
  <c r="AD1623" i="8"/>
  <c r="Y143" i="4" s="1"/>
  <c r="AD1622" i="8"/>
  <c r="Y142" i="4" s="1"/>
  <c r="AD1621" i="8"/>
  <c r="Y141" i="4" s="1"/>
  <c r="AD1620" i="8"/>
  <c r="Y140" i="4" s="1"/>
  <c r="AD1619" i="8"/>
  <c r="Y139" i="4" s="1"/>
  <c r="AD1618" i="8"/>
  <c r="Y138" i="4" s="1"/>
  <c r="AD1617" i="8"/>
  <c r="Y137" i="4" s="1"/>
  <c r="AD1616" i="8"/>
  <c r="Y136" i="4" s="1"/>
  <c r="AD1615" i="8"/>
  <c r="Y135" i="4" s="1"/>
  <c r="AD1614" i="8"/>
  <c r="Y134" i="4" s="1"/>
  <c r="AD1613" i="8"/>
  <c r="Y133" i="4" s="1"/>
  <c r="AD1612" i="8"/>
  <c r="Y132" i="4" s="1"/>
  <c r="AD1611" i="8"/>
  <c r="Y131" i="4" s="1"/>
  <c r="AD1610" i="8"/>
  <c r="Y130" i="4" s="1"/>
  <c r="AD1609" i="8"/>
  <c r="Y129" i="4" s="1"/>
  <c r="AD1608" i="8"/>
  <c r="Y128" i="4" s="1"/>
  <c r="AD1607" i="8"/>
  <c r="Y127" i="4" s="1"/>
  <c r="AD1606" i="8"/>
  <c r="Y126" i="4" s="1"/>
  <c r="AD1605" i="8"/>
  <c r="Y125" i="4" s="1"/>
  <c r="AD1604" i="8"/>
  <c r="Y124" i="4" s="1"/>
  <c r="AD1603" i="8"/>
  <c r="Y123" i="4" s="1"/>
  <c r="AD1602" i="8"/>
  <c r="Y122" i="4" s="1"/>
  <c r="AD1601" i="8"/>
  <c r="Y121" i="4" s="1"/>
  <c r="AD1600" i="8"/>
  <c r="Y120" i="4" s="1"/>
  <c r="AD1599" i="8"/>
  <c r="Y119" i="4" s="1"/>
  <c r="AD1598" i="8"/>
  <c r="Y118" i="4" s="1"/>
  <c r="AD1597" i="8"/>
  <c r="Y117" i="4" s="1"/>
  <c r="AD1596" i="8"/>
  <c r="Y116" i="4" s="1"/>
  <c r="AD1595" i="8"/>
  <c r="Y115" i="4" s="1"/>
  <c r="AD1594" i="8"/>
  <c r="Y114" i="4" s="1"/>
  <c r="AD1593" i="8"/>
  <c r="Y113" i="4" s="1"/>
  <c r="AD1592" i="8"/>
  <c r="Y112" i="4" s="1"/>
  <c r="AD1591" i="8"/>
  <c r="Y111" i="4" s="1"/>
  <c r="AD1590" i="8"/>
  <c r="Y110" i="4" s="1"/>
  <c r="AD1589" i="8"/>
  <c r="Y109" i="4" s="1"/>
  <c r="AD1588" i="8"/>
  <c r="Y108" i="4" s="1"/>
  <c r="AD1587" i="8"/>
  <c r="Y107" i="4" s="1"/>
  <c r="AD1586" i="8"/>
  <c r="Y106" i="4" s="1"/>
  <c r="AD1585" i="8"/>
  <c r="Y105" i="4" s="1"/>
  <c r="AD1584" i="8"/>
  <c r="Y104" i="4" s="1"/>
  <c r="AD1583" i="8"/>
  <c r="Y103" i="4" s="1"/>
  <c r="AD1582" i="8"/>
  <c r="Y102" i="4" s="1"/>
  <c r="AD1581" i="8"/>
  <c r="Y101" i="4" s="1"/>
  <c r="AD1580" i="8"/>
  <c r="Y100" i="4" s="1"/>
  <c r="AD1579" i="8"/>
  <c r="Y99" i="4" s="1"/>
  <c r="AD1578" i="8"/>
  <c r="Y98" i="4" s="1"/>
  <c r="AD1577" i="8"/>
  <c r="Y97" i="4" s="1"/>
  <c r="AD1576" i="8"/>
  <c r="Y96" i="4" s="1"/>
  <c r="AD1575" i="8"/>
  <c r="Y95" i="4" s="1"/>
  <c r="AD1574" i="8"/>
  <c r="Y94" i="4" s="1"/>
  <c r="AD1573" i="8"/>
  <c r="Y93" i="4" s="1"/>
  <c r="AD1572" i="8"/>
  <c r="Y92" i="4" s="1"/>
  <c r="AD1571" i="8"/>
  <c r="Y91" i="4" s="1"/>
  <c r="AD1570" i="8"/>
  <c r="Y90" i="4" s="1"/>
  <c r="AD1569" i="8"/>
  <c r="Y89" i="4" s="1"/>
  <c r="AD1568" i="8"/>
  <c r="AD1552" i="8"/>
  <c r="X150" i="4" s="1"/>
  <c r="AD1551" i="8"/>
  <c r="X149" i="4" s="1"/>
  <c r="AD1550" i="8"/>
  <c r="X148" i="4" s="1"/>
  <c r="AD1549" i="8"/>
  <c r="X147" i="4" s="1"/>
  <c r="AD1548" i="8"/>
  <c r="X146" i="4" s="1"/>
  <c r="AD1547" i="8"/>
  <c r="X145" i="4" s="1"/>
  <c r="AD1546" i="8"/>
  <c r="X144" i="4" s="1"/>
  <c r="AD1545" i="8"/>
  <c r="X143" i="4" s="1"/>
  <c r="AD1544" i="8"/>
  <c r="X142" i="4" s="1"/>
  <c r="AD1543" i="8"/>
  <c r="X141" i="4" s="1"/>
  <c r="AD1542" i="8"/>
  <c r="X140" i="4" s="1"/>
  <c r="AD1541" i="8"/>
  <c r="X139" i="4" s="1"/>
  <c r="AD1540" i="8"/>
  <c r="X138" i="4" s="1"/>
  <c r="AD1539" i="8"/>
  <c r="X137" i="4" s="1"/>
  <c r="AD1538" i="8"/>
  <c r="X136" i="4" s="1"/>
  <c r="AD1537" i="8"/>
  <c r="X135" i="4" s="1"/>
  <c r="AD1536" i="8"/>
  <c r="X134" i="4" s="1"/>
  <c r="AD1535" i="8"/>
  <c r="X133" i="4" s="1"/>
  <c r="AD1534" i="8"/>
  <c r="X132" i="4" s="1"/>
  <c r="AD1533" i="8"/>
  <c r="X131" i="4" s="1"/>
  <c r="AD1532" i="8"/>
  <c r="X130" i="4" s="1"/>
  <c r="AD1531" i="8"/>
  <c r="X129" i="4" s="1"/>
  <c r="AD1530" i="8"/>
  <c r="X128" i="4" s="1"/>
  <c r="AD1529" i="8"/>
  <c r="X127" i="4" s="1"/>
  <c r="AD1528" i="8"/>
  <c r="X126" i="4" s="1"/>
  <c r="AD1527" i="8"/>
  <c r="X125" i="4" s="1"/>
  <c r="AD1526" i="8"/>
  <c r="X124" i="4" s="1"/>
  <c r="AD1525" i="8"/>
  <c r="X123" i="4" s="1"/>
  <c r="AD1524" i="8"/>
  <c r="X122" i="4" s="1"/>
  <c r="AD1523" i="8"/>
  <c r="X121" i="4" s="1"/>
  <c r="AD1522" i="8"/>
  <c r="X120" i="4" s="1"/>
  <c r="AD1521" i="8"/>
  <c r="X119" i="4" s="1"/>
  <c r="AD1520" i="8"/>
  <c r="X118" i="4" s="1"/>
  <c r="AD1519" i="8"/>
  <c r="X117" i="4" s="1"/>
  <c r="AD1518" i="8"/>
  <c r="X116" i="4" s="1"/>
  <c r="AD1517" i="8"/>
  <c r="X115" i="4" s="1"/>
  <c r="AD1516" i="8"/>
  <c r="X114" i="4" s="1"/>
  <c r="AD1515" i="8"/>
  <c r="X113" i="4" s="1"/>
  <c r="AD1514" i="8"/>
  <c r="X112" i="4" s="1"/>
  <c r="AD1513" i="8"/>
  <c r="X111" i="4" s="1"/>
  <c r="AD1512" i="8"/>
  <c r="X110" i="4" s="1"/>
  <c r="AD1511" i="8"/>
  <c r="X109" i="4" s="1"/>
  <c r="AD1510" i="8"/>
  <c r="X108" i="4" s="1"/>
  <c r="AD1509" i="8"/>
  <c r="X107" i="4" s="1"/>
  <c r="AD1508" i="8"/>
  <c r="X106" i="4" s="1"/>
  <c r="AD1507" i="8"/>
  <c r="X105" i="4" s="1"/>
  <c r="AD1506" i="8"/>
  <c r="X104" i="4" s="1"/>
  <c r="AD1505" i="8"/>
  <c r="X103" i="4" s="1"/>
  <c r="AD1504" i="8"/>
  <c r="X102" i="4" s="1"/>
  <c r="AD1503" i="8"/>
  <c r="X101" i="4" s="1"/>
  <c r="AD1502" i="8"/>
  <c r="X100" i="4" s="1"/>
  <c r="AD1501" i="8"/>
  <c r="X99" i="4" s="1"/>
  <c r="AD1500" i="8"/>
  <c r="X98" i="4" s="1"/>
  <c r="AD1499" i="8"/>
  <c r="X97" i="4" s="1"/>
  <c r="AD1498" i="8"/>
  <c r="X96" i="4" s="1"/>
  <c r="AD1497" i="8"/>
  <c r="X95" i="4" s="1"/>
  <c r="AD1496" i="8"/>
  <c r="X94" i="4" s="1"/>
  <c r="AD1495" i="8"/>
  <c r="X93" i="4" s="1"/>
  <c r="AD1494" i="8"/>
  <c r="X92" i="4" s="1"/>
  <c r="AD1493" i="8"/>
  <c r="X91" i="4" s="1"/>
  <c r="AD1492" i="8"/>
  <c r="X90" i="4" s="1"/>
  <c r="AD1491" i="8"/>
  <c r="X89" i="4" s="1"/>
  <c r="AD1490" i="8"/>
  <c r="AD1475" i="8"/>
  <c r="W151" i="4" s="1"/>
  <c r="AD1474" i="8"/>
  <c r="W150" i="4" s="1"/>
  <c r="AD1473" i="8"/>
  <c r="W149" i="4" s="1"/>
  <c r="AD1472" i="8"/>
  <c r="W148" i="4" s="1"/>
  <c r="AD1471" i="8"/>
  <c r="W147" i="4" s="1"/>
  <c r="AD1470" i="8"/>
  <c r="W146" i="4" s="1"/>
  <c r="AD1469" i="8"/>
  <c r="W145" i="4" s="1"/>
  <c r="AD1468" i="8"/>
  <c r="W144" i="4" s="1"/>
  <c r="AD1467" i="8"/>
  <c r="W143" i="4" s="1"/>
  <c r="AD1466" i="8"/>
  <c r="W142" i="4" s="1"/>
  <c r="AD1465" i="8"/>
  <c r="W141" i="4" s="1"/>
  <c r="AD1464" i="8"/>
  <c r="W140" i="4" s="1"/>
  <c r="AD1463" i="8"/>
  <c r="W139" i="4" s="1"/>
  <c r="AD1462" i="8"/>
  <c r="W138" i="4" s="1"/>
  <c r="AD1461" i="8"/>
  <c r="W137" i="4" s="1"/>
  <c r="AD1460" i="8"/>
  <c r="W136" i="4" s="1"/>
  <c r="AD1459" i="8"/>
  <c r="W135" i="4" s="1"/>
  <c r="AD1458" i="8"/>
  <c r="W134" i="4" s="1"/>
  <c r="AD1457" i="8"/>
  <c r="W133" i="4" s="1"/>
  <c r="AD1456" i="8"/>
  <c r="W132" i="4" s="1"/>
  <c r="AD1455" i="8"/>
  <c r="W131" i="4" s="1"/>
  <c r="AD1454" i="8"/>
  <c r="W130" i="4" s="1"/>
  <c r="AD1453" i="8"/>
  <c r="W129" i="4" s="1"/>
  <c r="AD1452" i="8"/>
  <c r="W128" i="4" s="1"/>
  <c r="AD1451" i="8"/>
  <c r="W127" i="4" s="1"/>
  <c r="AD1450" i="8"/>
  <c r="W126" i="4" s="1"/>
  <c r="AD1449" i="8"/>
  <c r="W125" i="4" s="1"/>
  <c r="AD1448" i="8"/>
  <c r="W124" i="4" s="1"/>
  <c r="AD1447" i="8"/>
  <c r="W123" i="4" s="1"/>
  <c r="AD1446" i="8"/>
  <c r="W122" i="4" s="1"/>
  <c r="AD1445" i="8"/>
  <c r="W121" i="4" s="1"/>
  <c r="AD1444" i="8"/>
  <c r="W120" i="4" s="1"/>
  <c r="AD1443" i="8"/>
  <c r="W119" i="4" s="1"/>
  <c r="AD1442" i="8"/>
  <c r="W118" i="4" s="1"/>
  <c r="AD1441" i="8"/>
  <c r="W117" i="4" s="1"/>
  <c r="AD1440" i="8"/>
  <c r="W116" i="4" s="1"/>
  <c r="AD1439" i="8"/>
  <c r="W115" i="4" s="1"/>
  <c r="AD1438" i="8"/>
  <c r="W114" i="4" s="1"/>
  <c r="AD1437" i="8"/>
  <c r="W113" i="4" s="1"/>
  <c r="AD1436" i="8"/>
  <c r="W112" i="4" s="1"/>
  <c r="AD1435" i="8"/>
  <c r="W111" i="4" s="1"/>
  <c r="AD1434" i="8"/>
  <c r="W110" i="4" s="1"/>
  <c r="AD1433" i="8"/>
  <c r="W109" i="4" s="1"/>
  <c r="AD1432" i="8"/>
  <c r="W108" i="4" s="1"/>
  <c r="AD1431" i="8"/>
  <c r="W107" i="4" s="1"/>
  <c r="AD1430" i="8"/>
  <c r="W106" i="4" s="1"/>
  <c r="AD1429" i="8"/>
  <c r="W105" i="4" s="1"/>
  <c r="AD1428" i="8"/>
  <c r="W104" i="4" s="1"/>
  <c r="AD1427" i="8"/>
  <c r="W103" i="4" s="1"/>
  <c r="AD1426" i="8"/>
  <c r="W102" i="4" s="1"/>
  <c r="AD1425" i="8"/>
  <c r="W101" i="4" s="1"/>
  <c r="AD1424" i="8"/>
  <c r="W100" i="4" s="1"/>
  <c r="AD1423" i="8"/>
  <c r="W99" i="4" s="1"/>
  <c r="AD1422" i="8"/>
  <c r="W98" i="4" s="1"/>
  <c r="AD1421" i="8"/>
  <c r="W97" i="4" s="1"/>
  <c r="AD1420" i="8"/>
  <c r="W96" i="4" s="1"/>
  <c r="AD1419" i="8"/>
  <c r="W95" i="4" s="1"/>
  <c r="AD1418" i="8"/>
  <c r="W94" i="4" s="1"/>
  <c r="AD1417" i="8"/>
  <c r="W93" i="4" s="1"/>
  <c r="AD1416" i="8"/>
  <c r="W92" i="4" s="1"/>
  <c r="AD1415" i="8"/>
  <c r="W91" i="4" s="1"/>
  <c r="AD1414" i="8"/>
  <c r="W90" i="4" s="1"/>
  <c r="AD1413" i="8"/>
  <c r="W89" i="4" s="1"/>
  <c r="AD1412" i="8"/>
  <c r="AD1397" i="8"/>
  <c r="V151" i="4" s="1"/>
  <c r="AD1396" i="8"/>
  <c r="V150" i="4" s="1"/>
  <c r="AD1395" i="8"/>
  <c r="V149" i="4" s="1"/>
  <c r="AD1394" i="8"/>
  <c r="V148" i="4" s="1"/>
  <c r="AD1393" i="8"/>
  <c r="V147" i="4" s="1"/>
  <c r="AD1392" i="8"/>
  <c r="V146" i="4" s="1"/>
  <c r="AD1391" i="8"/>
  <c r="V145" i="4" s="1"/>
  <c r="AD1390" i="8"/>
  <c r="V144" i="4" s="1"/>
  <c r="AD1389" i="8"/>
  <c r="V143" i="4" s="1"/>
  <c r="AD1388" i="8"/>
  <c r="V142" i="4" s="1"/>
  <c r="AD1387" i="8"/>
  <c r="V141" i="4" s="1"/>
  <c r="AD1386" i="8"/>
  <c r="V140" i="4" s="1"/>
  <c r="AD1385" i="8"/>
  <c r="V139" i="4" s="1"/>
  <c r="AD1384" i="8"/>
  <c r="V138" i="4" s="1"/>
  <c r="AD1383" i="8"/>
  <c r="V137" i="4" s="1"/>
  <c r="AD1382" i="8"/>
  <c r="V136" i="4" s="1"/>
  <c r="AD1381" i="8"/>
  <c r="V135" i="4" s="1"/>
  <c r="AD1380" i="8"/>
  <c r="V134" i="4" s="1"/>
  <c r="AD1379" i="8"/>
  <c r="V133" i="4" s="1"/>
  <c r="AD1378" i="8"/>
  <c r="V132" i="4" s="1"/>
  <c r="AD1377" i="8"/>
  <c r="V131" i="4" s="1"/>
  <c r="AD1376" i="8"/>
  <c r="V130" i="4" s="1"/>
  <c r="AD1375" i="8"/>
  <c r="V129" i="4" s="1"/>
  <c r="AD1374" i="8"/>
  <c r="V128" i="4" s="1"/>
  <c r="AD1373" i="8"/>
  <c r="V127" i="4" s="1"/>
  <c r="AD1372" i="8"/>
  <c r="V126" i="4" s="1"/>
  <c r="AD1371" i="8"/>
  <c r="V125" i="4" s="1"/>
  <c r="AD1370" i="8"/>
  <c r="V124" i="4" s="1"/>
  <c r="AD1369" i="8"/>
  <c r="V123" i="4" s="1"/>
  <c r="AD1368" i="8"/>
  <c r="V122" i="4" s="1"/>
  <c r="AD1367" i="8"/>
  <c r="V121" i="4" s="1"/>
  <c r="AD1366" i="8"/>
  <c r="V120" i="4" s="1"/>
  <c r="AD1365" i="8"/>
  <c r="V119" i="4" s="1"/>
  <c r="AD1364" i="8"/>
  <c r="V118" i="4" s="1"/>
  <c r="AD1363" i="8"/>
  <c r="V117" i="4" s="1"/>
  <c r="AD1362" i="8"/>
  <c r="V116" i="4" s="1"/>
  <c r="AD1361" i="8"/>
  <c r="V115" i="4" s="1"/>
  <c r="AD1360" i="8"/>
  <c r="V114" i="4" s="1"/>
  <c r="AD1359" i="8"/>
  <c r="V113" i="4" s="1"/>
  <c r="AD1358" i="8"/>
  <c r="V112" i="4" s="1"/>
  <c r="AD1357" i="8"/>
  <c r="V111" i="4" s="1"/>
  <c r="AD1356" i="8"/>
  <c r="V110" i="4" s="1"/>
  <c r="AD1355" i="8"/>
  <c r="V109" i="4" s="1"/>
  <c r="AD1354" i="8"/>
  <c r="V108" i="4" s="1"/>
  <c r="AD1353" i="8"/>
  <c r="V107" i="4" s="1"/>
  <c r="AD1352" i="8"/>
  <c r="V106" i="4" s="1"/>
  <c r="AD1351" i="8"/>
  <c r="V105" i="4" s="1"/>
  <c r="AD1350" i="8"/>
  <c r="V104" i="4" s="1"/>
  <c r="AD1349" i="8"/>
  <c r="V103" i="4" s="1"/>
  <c r="AD1348" i="8"/>
  <c r="V102" i="4" s="1"/>
  <c r="AD1347" i="8"/>
  <c r="V101" i="4" s="1"/>
  <c r="AD1346" i="8"/>
  <c r="V100" i="4" s="1"/>
  <c r="AD1345" i="8"/>
  <c r="V99" i="4" s="1"/>
  <c r="AD1344" i="8"/>
  <c r="V98" i="4" s="1"/>
  <c r="AD1343" i="8"/>
  <c r="V97" i="4" s="1"/>
  <c r="AD1342" i="8"/>
  <c r="V96" i="4" s="1"/>
  <c r="AD1341" i="8"/>
  <c r="V95" i="4" s="1"/>
  <c r="AD1340" i="8"/>
  <c r="V94" i="4" s="1"/>
  <c r="AD1339" i="8"/>
  <c r="V93" i="4" s="1"/>
  <c r="AD1338" i="8"/>
  <c r="V92" i="4" s="1"/>
  <c r="AD1337" i="8"/>
  <c r="V91" i="4" s="1"/>
  <c r="AD1336" i="8"/>
  <c r="V90" i="4" s="1"/>
  <c r="AD1335" i="8"/>
  <c r="V89" i="4" s="1"/>
  <c r="AD1334" i="8"/>
  <c r="AD1319" i="8"/>
  <c r="U151" i="4" s="1"/>
  <c r="AD1318" i="8"/>
  <c r="U150" i="4" s="1"/>
  <c r="AD1317" i="8"/>
  <c r="U149" i="4" s="1"/>
  <c r="AD1316" i="8"/>
  <c r="U148" i="4" s="1"/>
  <c r="AD1315" i="8"/>
  <c r="U147" i="4" s="1"/>
  <c r="AD1314" i="8"/>
  <c r="U146" i="4" s="1"/>
  <c r="AD1313" i="8"/>
  <c r="U145" i="4" s="1"/>
  <c r="AD1312" i="8"/>
  <c r="U144" i="4" s="1"/>
  <c r="AD1311" i="8"/>
  <c r="U143" i="4" s="1"/>
  <c r="AD1310" i="8"/>
  <c r="U142" i="4" s="1"/>
  <c r="AD1309" i="8"/>
  <c r="U141" i="4" s="1"/>
  <c r="AD1308" i="8"/>
  <c r="U140" i="4" s="1"/>
  <c r="AD1307" i="8"/>
  <c r="U139" i="4" s="1"/>
  <c r="AD1306" i="8"/>
  <c r="U138" i="4" s="1"/>
  <c r="AD1305" i="8"/>
  <c r="U137" i="4" s="1"/>
  <c r="AD1304" i="8"/>
  <c r="U136" i="4" s="1"/>
  <c r="AD1303" i="8"/>
  <c r="U135" i="4" s="1"/>
  <c r="AD1302" i="8"/>
  <c r="U134" i="4" s="1"/>
  <c r="AD1301" i="8"/>
  <c r="U133" i="4" s="1"/>
  <c r="AD1300" i="8"/>
  <c r="U132" i="4" s="1"/>
  <c r="AD1299" i="8"/>
  <c r="U131" i="4" s="1"/>
  <c r="AD1298" i="8"/>
  <c r="U130" i="4" s="1"/>
  <c r="AD1297" i="8"/>
  <c r="U129" i="4" s="1"/>
  <c r="AD1296" i="8"/>
  <c r="U128" i="4" s="1"/>
  <c r="AD1295" i="8"/>
  <c r="U127" i="4" s="1"/>
  <c r="AD1294" i="8"/>
  <c r="U126" i="4" s="1"/>
  <c r="AD1293" i="8"/>
  <c r="U125" i="4" s="1"/>
  <c r="AD1292" i="8"/>
  <c r="U124" i="4" s="1"/>
  <c r="AD1291" i="8"/>
  <c r="U123" i="4" s="1"/>
  <c r="AD1290" i="8"/>
  <c r="U122" i="4" s="1"/>
  <c r="AD1289" i="8"/>
  <c r="U121" i="4" s="1"/>
  <c r="AD1288" i="8"/>
  <c r="U120" i="4" s="1"/>
  <c r="AD1287" i="8"/>
  <c r="U119" i="4" s="1"/>
  <c r="AD1286" i="8"/>
  <c r="U118" i="4" s="1"/>
  <c r="AD1285" i="8"/>
  <c r="U117" i="4" s="1"/>
  <c r="AD1284" i="8"/>
  <c r="U116" i="4" s="1"/>
  <c r="AD1283" i="8"/>
  <c r="U115" i="4" s="1"/>
  <c r="AD1282" i="8"/>
  <c r="U114" i="4" s="1"/>
  <c r="AD1281" i="8"/>
  <c r="U113" i="4" s="1"/>
  <c r="AD1280" i="8"/>
  <c r="U112" i="4" s="1"/>
  <c r="AD1279" i="8"/>
  <c r="U111" i="4" s="1"/>
  <c r="AD1278" i="8"/>
  <c r="U110" i="4" s="1"/>
  <c r="AD1277" i="8"/>
  <c r="U109" i="4" s="1"/>
  <c r="AD1276" i="8"/>
  <c r="U108" i="4" s="1"/>
  <c r="AD1275" i="8"/>
  <c r="U107" i="4" s="1"/>
  <c r="AD1274" i="8"/>
  <c r="U106" i="4" s="1"/>
  <c r="AD1273" i="8"/>
  <c r="U105" i="4" s="1"/>
  <c r="AD1272" i="8"/>
  <c r="U104" i="4" s="1"/>
  <c r="AD1271" i="8"/>
  <c r="U103" i="4" s="1"/>
  <c r="AD1270" i="8"/>
  <c r="U102" i="4" s="1"/>
  <c r="AD1269" i="8"/>
  <c r="U101" i="4" s="1"/>
  <c r="AD1268" i="8"/>
  <c r="U100" i="4" s="1"/>
  <c r="AD1267" i="8"/>
  <c r="U99" i="4" s="1"/>
  <c r="AD1266" i="8"/>
  <c r="U98" i="4" s="1"/>
  <c r="AD1265" i="8"/>
  <c r="U97" i="4" s="1"/>
  <c r="AD1264" i="8"/>
  <c r="U96" i="4" s="1"/>
  <c r="AD1263" i="8"/>
  <c r="U95" i="4" s="1"/>
  <c r="AD1262" i="8"/>
  <c r="U94" i="4" s="1"/>
  <c r="AD1261" i="8"/>
  <c r="U93" i="4" s="1"/>
  <c r="AD1260" i="8"/>
  <c r="U92" i="4" s="1"/>
  <c r="AD1259" i="8"/>
  <c r="U91" i="4" s="1"/>
  <c r="AD1258" i="8"/>
  <c r="U90" i="4" s="1"/>
  <c r="AD1257" i="8"/>
  <c r="U89" i="4" s="1"/>
  <c r="AD1256" i="8"/>
  <c r="AD1241" i="8"/>
  <c r="T151" i="4" s="1"/>
  <c r="AD1240" i="8"/>
  <c r="T150" i="4" s="1"/>
  <c r="AD1239" i="8"/>
  <c r="T149" i="4" s="1"/>
  <c r="AD1238" i="8"/>
  <c r="T148" i="4" s="1"/>
  <c r="AD1237" i="8"/>
  <c r="T147" i="4" s="1"/>
  <c r="AD1236" i="8"/>
  <c r="T146" i="4" s="1"/>
  <c r="AD1235" i="8"/>
  <c r="T145" i="4" s="1"/>
  <c r="AD1234" i="8"/>
  <c r="T144" i="4" s="1"/>
  <c r="AD1233" i="8"/>
  <c r="T143" i="4" s="1"/>
  <c r="AD1232" i="8"/>
  <c r="T142" i="4" s="1"/>
  <c r="AD1231" i="8"/>
  <c r="T141" i="4" s="1"/>
  <c r="AD1230" i="8"/>
  <c r="T140" i="4" s="1"/>
  <c r="AD1229" i="8"/>
  <c r="T139" i="4" s="1"/>
  <c r="AD1228" i="8"/>
  <c r="T138" i="4" s="1"/>
  <c r="AD1227" i="8"/>
  <c r="T137" i="4" s="1"/>
  <c r="AD1226" i="8"/>
  <c r="T136" i="4" s="1"/>
  <c r="AD1225" i="8"/>
  <c r="T135" i="4" s="1"/>
  <c r="AD1224" i="8"/>
  <c r="T134" i="4" s="1"/>
  <c r="AD1223" i="8"/>
  <c r="T133" i="4" s="1"/>
  <c r="AD1222" i="8"/>
  <c r="T132" i="4" s="1"/>
  <c r="AD1221" i="8"/>
  <c r="T131" i="4" s="1"/>
  <c r="AD1220" i="8"/>
  <c r="T130" i="4" s="1"/>
  <c r="AD1219" i="8"/>
  <c r="T129" i="4" s="1"/>
  <c r="AD1218" i="8"/>
  <c r="T128" i="4" s="1"/>
  <c r="AD1217" i="8"/>
  <c r="T127" i="4" s="1"/>
  <c r="AD1216" i="8"/>
  <c r="T126" i="4" s="1"/>
  <c r="AD1215" i="8"/>
  <c r="T125" i="4" s="1"/>
  <c r="AD1214" i="8"/>
  <c r="T124" i="4" s="1"/>
  <c r="AD1213" i="8"/>
  <c r="T123" i="4" s="1"/>
  <c r="AD1212" i="8"/>
  <c r="T122" i="4" s="1"/>
  <c r="AD1211" i="8"/>
  <c r="T121" i="4" s="1"/>
  <c r="AD1210" i="8"/>
  <c r="T120" i="4" s="1"/>
  <c r="AD1209" i="8"/>
  <c r="T119" i="4" s="1"/>
  <c r="AD1208" i="8"/>
  <c r="T118" i="4" s="1"/>
  <c r="AD1207" i="8"/>
  <c r="T117" i="4" s="1"/>
  <c r="AD1206" i="8"/>
  <c r="T116" i="4" s="1"/>
  <c r="AD1205" i="8"/>
  <c r="T115" i="4" s="1"/>
  <c r="AD1204" i="8"/>
  <c r="T114" i="4" s="1"/>
  <c r="AD1203" i="8"/>
  <c r="T113" i="4" s="1"/>
  <c r="AD1202" i="8"/>
  <c r="T112" i="4" s="1"/>
  <c r="AD1201" i="8"/>
  <c r="T111" i="4" s="1"/>
  <c r="AD1200" i="8"/>
  <c r="T110" i="4" s="1"/>
  <c r="AD1199" i="8"/>
  <c r="T109" i="4" s="1"/>
  <c r="AD1198" i="8"/>
  <c r="T108" i="4" s="1"/>
  <c r="AD1197" i="8"/>
  <c r="T107" i="4" s="1"/>
  <c r="AD1196" i="8"/>
  <c r="T106" i="4" s="1"/>
  <c r="AD1195" i="8"/>
  <c r="T105" i="4" s="1"/>
  <c r="AD1194" i="8"/>
  <c r="T104" i="4" s="1"/>
  <c r="AD1193" i="8"/>
  <c r="T103" i="4" s="1"/>
  <c r="AD1192" i="8"/>
  <c r="T102" i="4" s="1"/>
  <c r="AD1191" i="8"/>
  <c r="T101" i="4" s="1"/>
  <c r="AD1190" i="8"/>
  <c r="T100" i="4" s="1"/>
  <c r="AD1189" i="8"/>
  <c r="T99" i="4" s="1"/>
  <c r="AD1188" i="8"/>
  <c r="T98" i="4" s="1"/>
  <c r="AD1187" i="8"/>
  <c r="T97" i="4" s="1"/>
  <c r="AD1186" i="8"/>
  <c r="T96" i="4" s="1"/>
  <c r="AD1185" i="8"/>
  <c r="T95" i="4" s="1"/>
  <c r="AD1184" i="8"/>
  <c r="T94" i="4" s="1"/>
  <c r="AD1183" i="8"/>
  <c r="T93" i="4" s="1"/>
  <c r="AD1182" i="8"/>
  <c r="T92" i="4" s="1"/>
  <c r="AD1181" i="8"/>
  <c r="T91" i="4" s="1"/>
  <c r="AD1180" i="8"/>
  <c r="T90" i="4" s="1"/>
  <c r="AD1179" i="8"/>
  <c r="T89" i="4" s="1"/>
  <c r="AD1178" i="8"/>
  <c r="AD1163" i="8"/>
  <c r="S151" i="4" s="1"/>
  <c r="AD1162" i="8"/>
  <c r="S150" i="4" s="1"/>
  <c r="AD1161" i="8"/>
  <c r="S149" i="4" s="1"/>
  <c r="AD1160" i="8"/>
  <c r="S148" i="4" s="1"/>
  <c r="AD1159" i="8"/>
  <c r="S147" i="4" s="1"/>
  <c r="AD1158" i="8"/>
  <c r="S146" i="4" s="1"/>
  <c r="AD1157" i="8"/>
  <c r="S145" i="4" s="1"/>
  <c r="AD1156" i="8"/>
  <c r="S144" i="4" s="1"/>
  <c r="AD1155" i="8"/>
  <c r="S143" i="4" s="1"/>
  <c r="AD1154" i="8"/>
  <c r="S142" i="4" s="1"/>
  <c r="AD1153" i="8"/>
  <c r="S141" i="4" s="1"/>
  <c r="AD1152" i="8"/>
  <c r="S140" i="4" s="1"/>
  <c r="AD1151" i="8"/>
  <c r="S139" i="4" s="1"/>
  <c r="AD1150" i="8"/>
  <c r="S138" i="4" s="1"/>
  <c r="AD1149" i="8"/>
  <c r="S137" i="4" s="1"/>
  <c r="AD1148" i="8"/>
  <c r="S136" i="4" s="1"/>
  <c r="AD1147" i="8"/>
  <c r="S135" i="4" s="1"/>
  <c r="AD1146" i="8"/>
  <c r="S134" i="4" s="1"/>
  <c r="AD1145" i="8"/>
  <c r="S133" i="4" s="1"/>
  <c r="AD1144" i="8"/>
  <c r="S132" i="4" s="1"/>
  <c r="AD1143" i="8"/>
  <c r="S131" i="4" s="1"/>
  <c r="AD1142" i="8"/>
  <c r="S130" i="4" s="1"/>
  <c r="AD1141" i="8"/>
  <c r="S129" i="4" s="1"/>
  <c r="AD1140" i="8"/>
  <c r="S128" i="4" s="1"/>
  <c r="AD1139" i="8"/>
  <c r="S127" i="4" s="1"/>
  <c r="AD1138" i="8"/>
  <c r="S126" i="4" s="1"/>
  <c r="AD1137" i="8"/>
  <c r="S125" i="4" s="1"/>
  <c r="AD1136" i="8"/>
  <c r="S124" i="4" s="1"/>
  <c r="AD1135" i="8"/>
  <c r="S123" i="4" s="1"/>
  <c r="AD1134" i="8"/>
  <c r="S122" i="4" s="1"/>
  <c r="AD1133" i="8"/>
  <c r="S121" i="4" s="1"/>
  <c r="AD1132" i="8"/>
  <c r="S120" i="4" s="1"/>
  <c r="AD1131" i="8"/>
  <c r="S119" i="4" s="1"/>
  <c r="AD1130" i="8"/>
  <c r="S118" i="4" s="1"/>
  <c r="AD1129" i="8"/>
  <c r="S117" i="4" s="1"/>
  <c r="AD1128" i="8"/>
  <c r="S116" i="4" s="1"/>
  <c r="AD1127" i="8"/>
  <c r="S115" i="4" s="1"/>
  <c r="AD1126" i="8"/>
  <c r="S114" i="4" s="1"/>
  <c r="AD1125" i="8"/>
  <c r="S113" i="4" s="1"/>
  <c r="AD1124" i="8"/>
  <c r="S112" i="4" s="1"/>
  <c r="AD1123" i="8"/>
  <c r="S111" i="4" s="1"/>
  <c r="AD1122" i="8"/>
  <c r="S110" i="4" s="1"/>
  <c r="AD1121" i="8"/>
  <c r="S109" i="4" s="1"/>
  <c r="AD1120" i="8"/>
  <c r="S108" i="4" s="1"/>
  <c r="AD1119" i="8"/>
  <c r="S107" i="4" s="1"/>
  <c r="AD1118" i="8"/>
  <c r="S106" i="4" s="1"/>
  <c r="AD1117" i="8"/>
  <c r="S105" i="4" s="1"/>
  <c r="AD1116" i="8"/>
  <c r="S104" i="4" s="1"/>
  <c r="AD1115" i="8"/>
  <c r="S103" i="4" s="1"/>
  <c r="AD1114" i="8"/>
  <c r="S102" i="4" s="1"/>
  <c r="AD1113" i="8"/>
  <c r="S101" i="4" s="1"/>
  <c r="AD1112" i="8"/>
  <c r="S100" i="4" s="1"/>
  <c r="AD1111" i="8"/>
  <c r="S99" i="4" s="1"/>
  <c r="AD1110" i="8"/>
  <c r="S98" i="4" s="1"/>
  <c r="AD1109" i="8"/>
  <c r="S97" i="4" s="1"/>
  <c r="AD1108" i="8"/>
  <c r="S96" i="4" s="1"/>
  <c r="AD1107" i="8"/>
  <c r="S95" i="4" s="1"/>
  <c r="AD1106" i="8"/>
  <c r="S94" i="4" s="1"/>
  <c r="AD1105" i="8"/>
  <c r="S93" i="4" s="1"/>
  <c r="AD1104" i="8"/>
  <c r="S92" i="4" s="1"/>
  <c r="AD1103" i="8"/>
  <c r="S91" i="4" s="1"/>
  <c r="AD1102" i="8"/>
  <c r="S90" i="4" s="1"/>
  <c r="AD1101" i="8"/>
  <c r="S89" i="4" s="1"/>
  <c r="AD1100" i="8"/>
  <c r="AD1085" i="8"/>
  <c r="R151" i="4" s="1"/>
  <c r="AD1084" i="8"/>
  <c r="R150" i="4" s="1"/>
  <c r="AD1083" i="8"/>
  <c r="R149" i="4" s="1"/>
  <c r="AD1082" i="8"/>
  <c r="R148" i="4" s="1"/>
  <c r="AD1081" i="8"/>
  <c r="R147" i="4" s="1"/>
  <c r="AD1080" i="8"/>
  <c r="R146" i="4" s="1"/>
  <c r="AD1079" i="8"/>
  <c r="R145" i="4" s="1"/>
  <c r="AD1078" i="8"/>
  <c r="R144" i="4" s="1"/>
  <c r="AD1077" i="8"/>
  <c r="R143" i="4" s="1"/>
  <c r="AD1076" i="8"/>
  <c r="R142" i="4" s="1"/>
  <c r="AD1075" i="8"/>
  <c r="R141" i="4" s="1"/>
  <c r="AD1074" i="8"/>
  <c r="R140" i="4" s="1"/>
  <c r="AD1073" i="8"/>
  <c r="R139" i="4" s="1"/>
  <c r="AD1072" i="8"/>
  <c r="R138" i="4" s="1"/>
  <c r="AD1071" i="8"/>
  <c r="R137" i="4" s="1"/>
  <c r="AD1070" i="8"/>
  <c r="R136" i="4" s="1"/>
  <c r="AD1069" i="8"/>
  <c r="R135" i="4" s="1"/>
  <c r="AD1068" i="8"/>
  <c r="R134" i="4" s="1"/>
  <c r="AD1067" i="8"/>
  <c r="R133" i="4" s="1"/>
  <c r="AD1066" i="8"/>
  <c r="R132" i="4" s="1"/>
  <c r="AD1065" i="8"/>
  <c r="R131" i="4" s="1"/>
  <c r="AD1064" i="8"/>
  <c r="R130" i="4" s="1"/>
  <c r="AD1063" i="8"/>
  <c r="R129" i="4" s="1"/>
  <c r="AD1062" i="8"/>
  <c r="R128" i="4" s="1"/>
  <c r="AD1061" i="8"/>
  <c r="R127" i="4" s="1"/>
  <c r="AD1060" i="8"/>
  <c r="R126" i="4" s="1"/>
  <c r="AD1059" i="8"/>
  <c r="R125" i="4" s="1"/>
  <c r="AD1058" i="8"/>
  <c r="R124" i="4" s="1"/>
  <c r="AD1057" i="8"/>
  <c r="R123" i="4" s="1"/>
  <c r="AD1056" i="8"/>
  <c r="R122" i="4" s="1"/>
  <c r="AD1055" i="8"/>
  <c r="R121" i="4" s="1"/>
  <c r="AD1054" i="8"/>
  <c r="R120" i="4" s="1"/>
  <c r="AD1053" i="8"/>
  <c r="R119" i="4" s="1"/>
  <c r="AD1052" i="8"/>
  <c r="R118" i="4" s="1"/>
  <c r="AD1051" i="8"/>
  <c r="R117" i="4" s="1"/>
  <c r="AD1050" i="8"/>
  <c r="R116" i="4" s="1"/>
  <c r="AD1049" i="8"/>
  <c r="R115" i="4" s="1"/>
  <c r="AD1048" i="8"/>
  <c r="R114" i="4" s="1"/>
  <c r="AD1047" i="8"/>
  <c r="R113" i="4" s="1"/>
  <c r="AD1046" i="8"/>
  <c r="R112" i="4" s="1"/>
  <c r="AD1045" i="8"/>
  <c r="R111" i="4" s="1"/>
  <c r="AD1044" i="8"/>
  <c r="R110" i="4" s="1"/>
  <c r="AD1043" i="8"/>
  <c r="R109" i="4" s="1"/>
  <c r="AD1042" i="8"/>
  <c r="R108" i="4" s="1"/>
  <c r="AD1041" i="8"/>
  <c r="R107" i="4" s="1"/>
  <c r="AD1040" i="8"/>
  <c r="R106" i="4" s="1"/>
  <c r="AD1039" i="8"/>
  <c r="R105" i="4" s="1"/>
  <c r="AD1038" i="8"/>
  <c r="R104" i="4" s="1"/>
  <c r="AD1037" i="8"/>
  <c r="R103" i="4" s="1"/>
  <c r="AD1036" i="8"/>
  <c r="R102" i="4" s="1"/>
  <c r="AD1035" i="8"/>
  <c r="R101" i="4" s="1"/>
  <c r="AD1034" i="8"/>
  <c r="R100" i="4" s="1"/>
  <c r="AD1033" i="8"/>
  <c r="R99" i="4" s="1"/>
  <c r="AD1032" i="8"/>
  <c r="R98" i="4" s="1"/>
  <c r="AD1031" i="8"/>
  <c r="R97" i="4" s="1"/>
  <c r="AD1030" i="8"/>
  <c r="R96" i="4" s="1"/>
  <c r="AD1029" i="8"/>
  <c r="R95" i="4" s="1"/>
  <c r="AD1028" i="8"/>
  <c r="R94" i="4" s="1"/>
  <c r="AD1027" i="8"/>
  <c r="R93" i="4" s="1"/>
  <c r="AD1026" i="8"/>
  <c r="R92" i="4" s="1"/>
  <c r="AD1025" i="8"/>
  <c r="R91" i="4" s="1"/>
  <c r="AD1024" i="8"/>
  <c r="R90" i="4" s="1"/>
  <c r="AD1023" i="8"/>
  <c r="R89" i="4" s="1"/>
  <c r="AD1022" i="8"/>
  <c r="AD1007" i="8"/>
  <c r="Q151" i="4" s="1"/>
  <c r="AD1006" i="8"/>
  <c r="Q150" i="4" s="1"/>
  <c r="AD1005" i="8"/>
  <c r="Q149" i="4" s="1"/>
  <c r="AD1004" i="8"/>
  <c r="Q148" i="4" s="1"/>
  <c r="AD1003" i="8"/>
  <c r="Q147" i="4" s="1"/>
  <c r="AD1002" i="8"/>
  <c r="Q146" i="4" s="1"/>
  <c r="AD1001" i="8"/>
  <c r="Q145" i="4" s="1"/>
  <c r="AD1000" i="8"/>
  <c r="Q144" i="4" s="1"/>
  <c r="AD999" i="8"/>
  <c r="Q143" i="4" s="1"/>
  <c r="AD998" i="8"/>
  <c r="Q142" i="4" s="1"/>
  <c r="AD997" i="8"/>
  <c r="Q141" i="4" s="1"/>
  <c r="AD996" i="8"/>
  <c r="Q140" i="4" s="1"/>
  <c r="AD995" i="8"/>
  <c r="Q139" i="4" s="1"/>
  <c r="AD994" i="8"/>
  <c r="Q138" i="4" s="1"/>
  <c r="AD993" i="8"/>
  <c r="Q137" i="4" s="1"/>
  <c r="AD992" i="8"/>
  <c r="Q136" i="4" s="1"/>
  <c r="AD991" i="8"/>
  <c r="Q135" i="4" s="1"/>
  <c r="AD990" i="8"/>
  <c r="Q134" i="4" s="1"/>
  <c r="AD989" i="8"/>
  <c r="Q133" i="4" s="1"/>
  <c r="AD988" i="8"/>
  <c r="Q132" i="4" s="1"/>
  <c r="AD987" i="8"/>
  <c r="Q131" i="4" s="1"/>
  <c r="AD986" i="8"/>
  <c r="Q130" i="4" s="1"/>
  <c r="AD985" i="8"/>
  <c r="Q129" i="4" s="1"/>
  <c r="AD984" i="8"/>
  <c r="Q128" i="4" s="1"/>
  <c r="AD983" i="8"/>
  <c r="Q127" i="4" s="1"/>
  <c r="AD982" i="8"/>
  <c r="Q126" i="4" s="1"/>
  <c r="AD981" i="8"/>
  <c r="Q125" i="4" s="1"/>
  <c r="AD980" i="8"/>
  <c r="Q124" i="4" s="1"/>
  <c r="AD979" i="8"/>
  <c r="Q123" i="4" s="1"/>
  <c r="AD978" i="8"/>
  <c r="Q122" i="4" s="1"/>
  <c r="AD977" i="8"/>
  <c r="Q121" i="4" s="1"/>
  <c r="AD976" i="8"/>
  <c r="Q120" i="4" s="1"/>
  <c r="AD975" i="8"/>
  <c r="Q119" i="4" s="1"/>
  <c r="AD974" i="8"/>
  <c r="Q118" i="4" s="1"/>
  <c r="AD973" i="8"/>
  <c r="Q117" i="4" s="1"/>
  <c r="AD972" i="8"/>
  <c r="Q116" i="4" s="1"/>
  <c r="AD971" i="8"/>
  <c r="Q115" i="4" s="1"/>
  <c r="AD970" i="8"/>
  <c r="Q114" i="4" s="1"/>
  <c r="AD969" i="8"/>
  <c r="Q113" i="4" s="1"/>
  <c r="AD968" i="8"/>
  <c r="Q112" i="4" s="1"/>
  <c r="AD967" i="8"/>
  <c r="Q111" i="4" s="1"/>
  <c r="AD966" i="8"/>
  <c r="Q110" i="4" s="1"/>
  <c r="AD965" i="8"/>
  <c r="Q109" i="4" s="1"/>
  <c r="AD964" i="8"/>
  <c r="Q108" i="4" s="1"/>
  <c r="AD963" i="8"/>
  <c r="Q107" i="4" s="1"/>
  <c r="AD962" i="8"/>
  <c r="Q106" i="4" s="1"/>
  <c r="AD961" i="8"/>
  <c r="Q105" i="4" s="1"/>
  <c r="AD960" i="8"/>
  <c r="Q104" i="4" s="1"/>
  <c r="AD959" i="8"/>
  <c r="Q103" i="4" s="1"/>
  <c r="AD958" i="8"/>
  <c r="Q102" i="4" s="1"/>
  <c r="AD957" i="8"/>
  <c r="Q101" i="4" s="1"/>
  <c r="AD956" i="8"/>
  <c r="Q100" i="4" s="1"/>
  <c r="AD955" i="8"/>
  <c r="Q99" i="4" s="1"/>
  <c r="AD954" i="8"/>
  <c r="Q98" i="4" s="1"/>
  <c r="AD953" i="8"/>
  <c r="Q97" i="4" s="1"/>
  <c r="AD952" i="8"/>
  <c r="Q96" i="4" s="1"/>
  <c r="AD951" i="8"/>
  <c r="Q95" i="4" s="1"/>
  <c r="AD950" i="8"/>
  <c r="Q94" i="4" s="1"/>
  <c r="AD949" i="8"/>
  <c r="Q93" i="4" s="1"/>
  <c r="AD948" i="8"/>
  <c r="Q92" i="4" s="1"/>
  <c r="AD947" i="8"/>
  <c r="Q91" i="4" s="1"/>
  <c r="AD946" i="8"/>
  <c r="Q90" i="4" s="1"/>
  <c r="AD945" i="8"/>
  <c r="Q89" i="4" s="1"/>
  <c r="AD944" i="8"/>
  <c r="AD929" i="8"/>
  <c r="P151" i="4" s="1"/>
  <c r="AD928" i="8"/>
  <c r="P150" i="4" s="1"/>
  <c r="AD927" i="8"/>
  <c r="P149" i="4" s="1"/>
  <c r="AD926" i="8"/>
  <c r="P148" i="4" s="1"/>
  <c r="AD925" i="8"/>
  <c r="P147" i="4" s="1"/>
  <c r="AD924" i="8"/>
  <c r="P146" i="4" s="1"/>
  <c r="AD923" i="8"/>
  <c r="P145" i="4" s="1"/>
  <c r="AD922" i="8"/>
  <c r="P144" i="4" s="1"/>
  <c r="AD921" i="8"/>
  <c r="P143" i="4" s="1"/>
  <c r="AD920" i="8"/>
  <c r="P142" i="4" s="1"/>
  <c r="AD919" i="8"/>
  <c r="P141" i="4" s="1"/>
  <c r="AD918" i="8"/>
  <c r="P140" i="4" s="1"/>
  <c r="AD917" i="8"/>
  <c r="P139" i="4" s="1"/>
  <c r="AD916" i="8"/>
  <c r="P138" i="4" s="1"/>
  <c r="AD915" i="8"/>
  <c r="P137" i="4" s="1"/>
  <c r="AD914" i="8"/>
  <c r="P136" i="4" s="1"/>
  <c r="AD913" i="8"/>
  <c r="P135" i="4" s="1"/>
  <c r="AD912" i="8"/>
  <c r="P134" i="4" s="1"/>
  <c r="AD911" i="8"/>
  <c r="P133" i="4" s="1"/>
  <c r="AD910" i="8"/>
  <c r="P132" i="4" s="1"/>
  <c r="AD909" i="8"/>
  <c r="P131" i="4" s="1"/>
  <c r="AD908" i="8"/>
  <c r="P130" i="4" s="1"/>
  <c r="AD907" i="8"/>
  <c r="P129" i="4" s="1"/>
  <c r="AD906" i="8"/>
  <c r="P128" i="4" s="1"/>
  <c r="AD905" i="8"/>
  <c r="P127" i="4" s="1"/>
  <c r="AD904" i="8"/>
  <c r="P126" i="4" s="1"/>
  <c r="AD903" i="8"/>
  <c r="P125" i="4" s="1"/>
  <c r="AD902" i="8"/>
  <c r="P124" i="4" s="1"/>
  <c r="AD901" i="8"/>
  <c r="P123" i="4" s="1"/>
  <c r="AD900" i="8"/>
  <c r="P122" i="4" s="1"/>
  <c r="AD899" i="8"/>
  <c r="P121" i="4" s="1"/>
  <c r="AD898" i="8"/>
  <c r="P120" i="4" s="1"/>
  <c r="AD897" i="8"/>
  <c r="P119" i="4" s="1"/>
  <c r="AD896" i="8"/>
  <c r="P118" i="4" s="1"/>
  <c r="AD895" i="8"/>
  <c r="P117" i="4" s="1"/>
  <c r="AD894" i="8"/>
  <c r="P116" i="4" s="1"/>
  <c r="AD893" i="8"/>
  <c r="P115" i="4" s="1"/>
  <c r="AD892" i="8"/>
  <c r="P114" i="4" s="1"/>
  <c r="AD891" i="8"/>
  <c r="P113" i="4" s="1"/>
  <c r="AD890" i="8"/>
  <c r="P112" i="4" s="1"/>
  <c r="AD889" i="8"/>
  <c r="P111" i="4" s="1"/>
  <c r="AD888" i="8"/>
  <c r="P110" i="4" s="1"/>
  <c r="AD887" i="8"/>
  <c r="P109" i="4" s="1"/>
  <c r="AD886" i="8"/>
  <c r="P108" i="4" s="1"/>
  <c r="AD885" i="8"/>
  <c r="P107" i="4" s="1"/>
  <c r="AD884" i="8"/>
  <c r="P106" i="4" s="1"/>
  <c r="AD883" i="8"/>
  <c r="P105" i="4" s="1"/>
  <c r="AD882" i="8"/>
  <c r="P104" i="4" s="1"/>
  <c r="AD881" i="8"/>
  <c r="P103" i="4" s="1"/>
  <c r="AD880" i="8"/>
  <c r="P102" i="4" s="1"/>
  <c r="AD879" i="8"/>
  <c r="P101" i="4" s="1"/>
  <c r="AD878" i="8"/>
  <c r="P100" i="4" s="1"/>
  <c r="AD877" i="8"/>
  <c r="P99" i="4" s="1"/>
  <c r="AD876" i="8"/>
  <c r="P98" i="4" s="1"/>
  <c r="AD875" i="8"/>
  <c r="P97" i="4" s="1"/>
  <c r="AD874" i="8"/>
  <c r="P96" i="4" s="1"/>
  <c r="AD873" i="8"/>
  <c r="P95" i="4" s="1"/>
  <c r="AD872" i="8"/>
  <c r="P94" i="4" s="1"/>
  <c r="AD871" i="8"/>
  <c r="P93" i="4" s="1"/>
  <c r="AD870" i="8"/>
  <c r="P92" i="4" s="1"/>
  <c r="AD869" i="8"/>
  <c r="P91" i="4" s="1"/>
  <c r="AD868" i="8"/>
  <c r="P90" i="4" s="1"/>
  <c r="AD867" i="8"/>
  <c r="P89" i="4" s="1"/>
  <c r="AD866" i="8"/>
  <c r="AD850" i="8"/>
  <c r="O150" i="4" s="1"/>
  <c r="AD849" i="8"/>
  <c r="O149" i="4" s="1"/>
  <c r="AD848" i="8"/>
  <c r="O148" i="4" s="1"/>
  <c r="AD847" i="8"/>
  <c r="O147" i="4" s="1"/>
  <c r="AD846" i="8"/>
  <c r="O146" i="4" s="1"/>
  <c r="AD845" i="8"/>
  <c r="O145" i="4" s="1"/>
  <c r="AD844" i="8"/>
  <c r="O144" i="4" s="1"/>
  <c r="AD843" i="8"/>
  <c r="O143" i="4" s="1"/>
  <c r="AD842" i="8"/>
  <c r="O142" i="4" s="1"/>
  <c r="AD841" i="8"/>
  <c r="O141" i="4" s="1"/>
  <c r="AD840" i="8"/>
  <c r="O140" i="4" s="1"/>
  <c r="AD839" i="8"/>
  <c r="O139" i="4" s="1"/>
  <c r="AD838" i="8"/>
  <c r="O138" i="4" s="1"/>
  <c r="AD837" i="8"/>
  <c r="O137" i="4" s="1"/>
  <c r="AD836" i="8"/>
  <c r="O136" i="4" s="1"/>
  <c r="AD835" i="8"/>
  <c r="O135" i="4" s="1"/>
  <c r="AD834" i="8"/>
  <c r="O134" i="4" s="1"/>
  <c r="AD833" i="8"/>
  <c r="O133" i="4" s="1"/>
  <c r="AD832" i="8"/>
  <c r="O132" i="4" s="1"/>
  <c r="AD831" i="8"/>
  <c r="O131" i="4" s="1"/>
  <c r="AD830" i="8"/>
  <c r="O130" i="4" s="1"/>
  <c r="AD829" i="8"/>
  <c r="O129" i="4" s="1"/>
  <c r="AD828" i="8"/>
  <c r="O128" i="4" s="1"/>
  <c r="AD827" i="8"/>
  <c r="O127" i="4" s="1"/>
  <c r="AD826" i="8"/>
  <c r="O126" i="4" s="1"/>
  <c r="AD825" i="8"/>
  <c r="O125" i="4" s="1"/>
  <c r="AD824" i="8"/>
  <c r="O124" i="4" s="1"/>
  <c r="AD823" i="8"/>
  <c r="O123" i="4" s="1"/>
  <c r="AD822" i="8"/>
  <c r="O122" i="4" s="1"/>
  <c r="AD821" i="8"/>
  <c r="O121" i="4" s="1"/>
  <c r="AD820" i="8"/>
  <c r="O120" i="4" s="1"/>
  <c r="AD819" i="8"/>
  <c r="O119" i="4" s="1"/>
  <c r="AD818" i="8"/>
  <c r="O118" i="4" s="1"/>
  <c r="AD817" i="8"/>
  <c r="O117" i="4" s="1"/>
  <c r="AD816" i="8"/>
  <c r="O116" i="4" s="1"/>
  <c r="AD815" i="8"/>
  <c r="O115" i="4" s="1"/>
  <c r="AD814" i="8"/>
  <c r="O114" i="4" s="1"/>
  <c r="AD813" i="8"/>
  <c r="O113" i="4" s="1"/>
  <c r="AD812" i="8"/>
  <c r="O112" i="4" s="1"/>
  <c r="AD811" i="8"/>
  <c r="O111" i="4" s="1"/>
  <c r="AD810" i="8"/>
  <c r="O110" i="4" s="1"/>
  <c r="AD809" i="8"/>
  <c r="O109" i="4" s="1"/>
  <c r="AD808" i="8"/>
  <c r="O108" i="4" s="1"/>
  <c r="AD807" i="8"/>
  <c r="O107" i="4" s="1"/>
  <c r="AD806" i="8"/>
  <c r="O106" i="4" s="1"/>
  <c r="AD805" i="8"/>
  <c r="O105" i="4" s="1"/>
  <c r="AD804" i="8"/>
  <c r="O104" i="4" s="1"/>
  <c r="AD803" i="8"/>
  <c r="O103" i="4" s="1"/>
  <c r="AD802" i="8"/>
  <c r="O102" i="4" s="1"/>
  <c r="AD801" i="8"/>
  <c r="O101" i="4" s="1"/>
  <c r="AD800" i="8"/>
  <c r="O100" i="4" s="1"/>
  <c r="AD799" i="8"/>
  <c r="O99" i="4" s="1"/>
  <c r="AD798" i="8"/>
  <c r="O98" i="4" s="1"/>
  <c r="AD797" i="8"/>
  <c r="O97" i="4" s="1"/>
  <c r="AD796" i="8"/>
  <c r="O96" i="4" s="1"/>
  <c r="AD795" i="8"/>
  <c r="O95" i="4" s="1"/>
  <c r="AD794" i="8"/>
  <c r="O94" i="4" s="1"/>
  <c r="AD793" i="8"/>
  <c r="O93" i="4" s="1"/>
  <c r="AD792" i="8"/>
  <c r="O92" i="4" s="1"/>
  <c r="AD791" i="8"/>
  <c r="O91" i="4" s="1"/>
  <c r="AD790" i="8"/>
  <c r="O90" i="4" s="1"/>
  <c r="AD789" i="8"/>
  <c r="O89" i="4" s="1"/>
  <c r="AD788" i="8"/>
  <c r="AD773" i="8"/>
  <c r="N151" i="4" s="1"/>
  <c r="AD772" i="8"/>
  <c r="N150" i="4" s="1"/>
  <c r="AD771" i="8"/>
  <c r="N149" i="4" s="1"/>
  <c r="AD770" i="8"/>
  <c r="N148" i="4" s="1"/>
  <c r="AD769" i="8"/>
  <c r="N147" i="4" s="1"/>
  <c r="AD768" i="8"/>
  <c r="N146" i="4" s="1"/>
  <c r="AD767" i="8"/>
  <c r="N145" i="4" s="1"/>
  <c r="AD766" i="8"/>
  <c r="N144" i="4" s="1"/>
  <c r="AD765" i="8"/>
  <c r="N143" i="4" s="1"/>
  <c r="AD764" i="8"/>
  <c r="N142" i="4" s="1"/>
  <c r="AD763" i="8"/>
  <c r="N141" i="4" s="1"/>
  <c r="AD762" i="8"/>
  <c r="N140" i="4" s="1"/>
  <c r="AD761" i="8"/>
  <c r="N139" i="4" s="1"/>
  <c r="AD760" i="8"/>
  <c r="N138" i="4" s="1"/>
  <c r="AD759" i="8"/>
  <c r="N137" i="4" s="1"/>
  <c r="AD758" i="8"/>
  <c r="N136" i="4" s="1"/>
  <c r="AD757" i="8"/>
  <c r="N135" i="4" s="1"/>
  <c r="AD756" i="8"/>
  <c r="N134" i="4" s="1"/>
  <c r="AD755" i="8"/>
  <c r="N133" i="4" s="1"/>
  <c r="AD754" i="8"/>
  <c r="N132" i="4" s="1"/>
  <c r="AD753" i="8"/>
  <c r="N131" i="4" s="1"/>
  <c r="AD752" i="8"/>
  <c r="N130" i="4" s="1"/>
  <c r="AD751" i="8"/>
  <c r="N129" i="4" s="1"/>
  <c r="AD750" i="8"/>
  <c r="N128" i="4" s="1"/>
  <c r="AD749" i="8"/>
  <c r="N127" i="4" s="1"/>
  <c r="AD748" i="8"/>
  <c r="N126" i="4" s="1"/>
  <c r="AD747" i="8"/>
  <c r="N125" i="4" s="1"/>
  <c r="AD746" i="8"/>
  <c r="N124" i="4" s="1"/>
  <c r="AD745" i="8"/>
  <c r="N123" i="4" s="1"/>
  <c r="AD744" i="8"/>
  <c r="N122" i="4" s="1"/>
  <c r="AD743" i="8"/>
  <c r="N121" i="4" s="1"/>
  <c r="AD742" i="8"/>
  <c r="N120" i="4" s="1"/>
  <c r="AD741" i="8"/>
  <c r="N119" i="4" s="1"/>
  <c r="AD740" i="8"/>
  <c r="N118" i="4" s="1"/>
  <c r="AD739" i="8"/>
  <c r="N117" i="4" s="1"/>
  <c r="AD738" i="8"/>
  <c r="N116" i="4" s="1"/>
  <c r="AD737" i="8"/>
  <c r="N115" i="4" s="1"/>
  <c r="AD736" i="8"/>
  <c r="N114" i="4" s="1"/>
  <c r="AD735" i="8"/>
  <c r="N113" i="4" s="1"/>
  <c r="AD734" i="8"/>
  <c r="N112" i="4" s="1"/>
  <c r="AD733" i="8"/>
  <c r="N111" i="4" s="1"/>
  <c r="AD732" i="8"/>
  <c r="N110" i="4" s="1"/>
  <c r="AD731" i="8"/>
  <c r="N109" i="4" s="1"/>
  <c r="AD730" i="8"/>
  <c r="N108" i="4" s="1"/>
  <c r="AD729" i="8"/>
  <c r="N107" i="4" s="1"/>
  <c r="AD728" i="8"/>
  <c r="N106" i="4" s="1"/>
  <c r="AD727" i="8"/>
  <c r="N105" i="4" s="1"/>
  <c r="AD726" i="8"/>
  <c r="N104" i="4" s="1"/>
  <c r="AD725" i="8"/>
  <c r="N103" i="4" s="1"/>
  <c r="AD724" i="8"/>
  <c r="N102" i="4" s="1"/>
  <c r="AD723" i="8"/>
  <c r="N101" i="4" s="1"/>
  <c r="AD722" i="8"/>
  <c r="N100" i="4" s="1"/>
  <c r="AD721" i="8"/>
  <c r="N99" i="4" s="1"/>
  <c r="AD720" i="8"/>
  <c r="N98" i="4" s="1"/>
  <c r="AD719" i="8"/>
  <c r="N97" i="4" s="1"/>
  <c r="AD718" i="8"/>
  <c r="N96" i="4" s="1"/>
  <c r="AD717" i="8"/>
  <c r="N95" i="4" s="1"/>
  <c r="AD716" i="8"/>
  <c r="N94" i="4" s="1"/>
  <c r="AD715" i="8"/>
  <c r="N93" i="4" s="1"/>
  <c r="AD714" i="8"/>
  <c r="N92" i="4" s="1"/>
  <c r="AD713" i="8"/>
  <c r="N91" i="4" s="1"/>
  <c r="AD712" i="8"/>
  <c r="N90" i="4" s="1"/>
  <c r="AD711" i="8"/>
  <c r="N89" i="4" s="1"/>
  <c r="AD710" i="8"/>
  <c r="AD695" i="8"/>
  <c r="M151" i="4" s="1"/>
  <c r="AD617" i="8"/>
  <c r="L151" i="4" s="1"/>
  <c r="AD539" i="8"/>
  <c r="K151" i="4" s="1"/>
  <c r="AD149" i="8"/>
  <c r="F151" i="4" s="1"/>
  <c r="AD227" i="8"/>
  <c r="G151" i="4" s="1"/>
  <c r="AD461" i="8"/>
  <c r="J151" i="4" s="1"/>
  <c r="AD383" i="8"/>
  <c r="I151" i="4" s="1"/>
  <c r="AD71" i="8"/>
  <c r="E151" i="4" s="1"/>
  <c r="AB1484" i="8"/>
  <c r="AA1484" i="8"/>
  <c r="Z1484" i="8"/>
  <c r="Y1484" i="8"/>
  <c r="X1484" i="8"/>
  <c r="W1484" i="8"/>
  <c r="V1484" i="8"/>
  <c r="U1484" i="8"/>
  <c r="T1484" i="8"/>
  <c r="S1484" i="8"/>
  <c r="R1484" i="8"/>
  <c r="Q1484" i="8"/>
  <c r="P1484" i="8"/>
  <c r="O1484" i="8"/>
  <c r="N1484" i="8"/>
  <c r="M1484" i="8"/>
  <c r="L1484" i="8"/>
  <c r="K1484" i="8"/>
  <c r="J1484" i="8"/>
  <c r="I1484" i="8"/>
  <c r="H1484" i="8"/>
  <c r="G1484" i="8"/>
  <c r="F1484" i="8"/>
  <c r="E1484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1055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B4325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D981" i="13"/>
  <c r="AF338" i="4" s="1"/>
  <c r="AD980" i="13"/>
  <c r="AF337" i="4" s="1"/>
  <c r="AD979" i="13"/>
  <c r="AF336" i="4" s="1"/>
  <c r="AD978" i="13"/>
  <c r="AF335" i="4" s="1"/>
  <c r="AD977" i="13"/>
  <c r="AF334" i="4" s="1"/>
  <c r="AD976" i="13"/>
  <c r="AF333" i="4" s="1"/>
  <c r="AD975" i="13"/>
  <c r="AF332" i="4" s="1"/>
  <c r="AD974" i="13"/>
  <c r="AF331" i="4" s="1"/>
  <c r="AD973" i="13"/>
  <c r="AF330" i="4" s="1"/>
  <c r="AD972" i="13"/>
  <c r="AF329" i="4" s="1"/>
  <c r="AD971" i="13"/>
  <c r="AF328" i="4" s="1"/>
  <c r="AD970" i="13"/>
  <c r="AF327" i="4" s="1"/>
  <c r="AD969" i="13"/>
  <c r="AF326" i="4" s="1"/>
  <c r="AD968" i="13"/>
  <c r="AF325" i="4" s="1"/>
  <c r="AD967" i="13"/>
  <c r="AF324" i="4" s="1"/>
  <c r="AD966" i="13"/>
  <c r="AF323" i="4" s="1"/>
  <c r="AD965" i="13"/>
  <c r="AF322" i="4" s="1"/>
  <c r="AD964" i="13"/>
  <c r="AF321" i="4" s="1"/>
  <c r="AD963" i="13"/>
  <c r="AF320" i="4" s="1"/>
  <c r="AD962" i="13"/>
  <c r="AF319" i="4" s="1"/>
  <c r="AD961" i="13"/>
  <c r="AF318" i="4" s="1"/>
  <c r="AD960" i="13"/>
  <c r="AF317" i="4" s="1"/>
  <c r="AD959" i="13"/>
  <c r="AF316" i="4" s="1"/>
  <c r="AD958" i="13"/>
  <c r="AF315" i="4" s="1"/>
  <c r="AD957" i="13"/>
  <c r="AF314" i="4" s="1"/>
  <c r="AD956" i="13"/>
  <c r="AF313" i="4" s="1"/>
  <c r="AD955" i="13"/>
  <c r="AF312" i="4" s="1"/>
  <c r="AD954" i="13"/>
  <c r="AF311" i="4" s="1"/>
  <c r="AD953" i="13"/>
  <c r="AF310" i="4" s="1"/>
  <c r="AD946" i="13"/>
  <c r="AE338" i="4" s="1"/>
  <c r="AD945" i="13"/>
  <c r="AE337" i="4" s="1"/>
  <c r="AD944" i="13"/>
  <c r="AE336" i="4" s="1"/>
  <c r="AD943" i="13"/>
  <c r="AE335" i="4" s="1"/>
  <c r="AD942" i="13"/>
  <c r="AE334" i="4" s="1"/>
  <c r="AD941" i="13"/>
  <c r="AE333" i="4" s="1"/>
  <c r="AD940" i="13"/>
  <c r="AE332" i="4" s="1"/>
  <c r="AD939" i="13"/>
  <c r="AE331" i="4" s="1"/>
  <c r="AD938" i="13"/>
  <c r="AE330" i="4" s="1"/>
  <c r="AD937" i="13"/>
  <c r="AE329" i="4" s="1"/>
  <c r="AD936" i="13"/>
  <c r="AE328" i="4" s="1"/>
  <c r="AD935" i="13"/>
  <c r="AE327" i="4" s="1"/>
  <c r="AD934" i="13"/>
  <c r="AE326" i="4" s="1"/>
  <c r="AD933" i="13"/>
  <c r="AE325" i="4" s="1"/>
  <c r="AD932" i="13"/>
  <c r="AE324" i="4" s="1"/>
  <c r="AD931" i="13"/>
  <c r="AE323" i="4" s="1"/>
  <c r="AD930" i="13"/>
  <c r="AE322" i="4" s="1"/>
  <c r="AD929" i="13"/>
  <c r="AE321" i="4" s="1"/>
  <c r="AD928" i="13"/>
  <c r="AE320" i="4" s="1"/>
  <c r="AD927" i="13"/>
  <c r="AE319" i="4" s="1"/>
  <c r="AD926" i="13"/>
  <c r="AE318" i="4" s="1"/>
  <c r="AD925" i="13"/>
  <c r="AE317" i="4" s="1"/>
  <c r="AD924" i="13"/>
  <c r="AE316" i="4" s="1"/>
  <c r="AD923" i="13"/>
  <c r="AE315" i="4" s="1"/>
  <c r="AD922" i="13"/>
  <c r="AE314" i="4" s="1"/>
  <c r="AD921" i="13"/>
  <c r="AE313" i="4" s="1"/>
  <c r="AD920" i="13"/>
  <c r="AE312" i="4" s="1"/>
  <c r="AD919" i="13"/>
  <c r="AE311" i="4" s="1"/>
  <c r="AD918" i="13"/>
  <c r="AD911" i="13"/>
  <c r="AD338" i="4" s="1"/>
  <c r="AD910" i="13"/>
  <c r="AD337" i="4" s="1"/>
  <c r="AD909" i="13"/>
  <c r="AD336" i="4" s="1"/>
  <c r="AD908" i="13"/>
  <c r="AD335" i="4" s="1"/>
  <c r="AD907" i="13"/>
  <c r="AD334" i="4" s="1"/>
  <c r="AD906" i="13"/>
  <c r="AD333" i="4" s="1"/>
  <c r="AD905" i="13"/>
  <c r="AD332" i="4" s="1"/>
  <c r="AD904" i="13"/>
  <c r="AD331" i="4" s="1"/>
  <c r="AD903" i="13"/>
  <c r="AD330" i="4" s="1"/>
  <c r="AD902" i="13"/>
  <c r="AD329" i="4" s="1"/>
  <c r="AD901" i="13"/>
  <c r="AD328" i="4" s="1"/>
  <c r="AD900" i="13"/>
  <c r="AD327" i="4" s="1"/>
  <c r="AD899" i="13"/>
  <c r="AD326" i="4" s="1"/>
  <c r="AD898" i="13"/>
  <c r="AD325" i="4" s="1"/>
  <c r="AD897" i="13"/>
  <c r="AD324" i="4" s="1"/>
  <c r="AD896" i="13"/>
  <c r="AD323" i="4" s="1"/>
  <c r="AD895" i="13"/>
  <c r="AD322" i="4" s="1"/>
  <c r="AD894" i="13"/>
  <c r="AD321" i="4" s="1"/>
  <c r="AD893" i="13"/>
  <c r="AD320" i="4" s="1"/>
  <c r="AD892" i="13"/>
  <c r="AD319" i="4" s="1"/>
  <c r="AD891" i="13"/>
  <c r="AD318" i="4" s="1"/>
  <c r="AD890" i="13"/>
  <c r="AD317" i="4" s="1"/>
  <c r="AD889" i="13"/>
  <c r="AD316" i="4" s="1"/>
  <c r="AD888" i="13"/>
  <c r="AD315" i="4" s="1"/>
  <c r="AD887" i="13"/>
  <c r="AD314" i="4" s="1"/>
  <c r="AD886" i="13"/>
  <c r="AD313" i="4" s="1"/>
  <c r="AD885" i="13"/>
  <c r="AD312" i="4" s="1"/>
  <c r="AD884" i="13"/>
  <c r="AD311" i="4" s="1"/>
  <c r="AD883" i="13"/>
  <c r="AD310" i="4" s="1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D841" i="13"/>
  <c r="AB338" i="4" s="1"/>
  <c r="AD840" i="13"/>
  <c r="AB337" i="4" s="1"/>
  <c r="AD839" i="13"/>
  <c r="AB336" i="4" s="1"/>
  <c r="AD838" i="13"/>
  <c r="AB335" i="4" s="1"/>
  <c r="AD837" i="13"/>
  <c r="AB334" i="4" s="1"/>
  <c r="AD836" i="13"/>
  <c r="AB333" i="4" s="1"/>
  <c r="AD835" i="13"/>
  <c r="AB332" i="4" s="1"/>
  <c r="AD834" i="13"/>
  <c r="AB331" i="4" s="1"/>
  <c r="AD833" i="13"/>
  <c r="AB330" i="4" s="1"/>
  <c r="AD832" i="13"/>
  <c r="AB329" i="4" s="1"/>
  <c r="AD831" i="13"/>
  <c r="AB328" i="4" s="1"/>
  <c r="AD830" i="13"/>
  <c r="AB327" i="4" s="1"/>
  <c r="AD829" i="13"/>
  <c r="AB326" i="4" s="1"/>
  <c r="AD828" i="13"/>
  <c r="AB325" i="4" s="1"/>
  <c r="AD827" i="13"/>
  <c r="AB324" i="4" s="1"/>
  <c r="AD826" i="13"/>
  <c r="AB323" i="4" s="1"/>
  <c r="AD825" i="13"/>
  <c r="AB322" i="4" s="1"/>
  <c r="AD824" i="13"/>
  <c r="AB321" i="4" s="1"/>
  <c r="AD823" i="13"/>
  <c r="AB320" i="4" s="1"/>
  <c r="AD822" i="13"/>
  <c r="AB319" i="4" s="1"/>
  <c r="AD821" i="13"/>
  <c r="AB318" i="4" s="1"/>
  <c r="AD820" i="13"/>
  <c r="AB317" i="4" s="1"/>
  <c r="AD819" i="13"/>
  <c r="AB316" i="4" s="1"/>
  <c r="AD818" i="13"/>
  <c r="AB315" i="4" s="1"/>
  <c r="AD817" i="13"/>
  <c r="AB314" i="4" s="1"/>
  <c r="AD816" i="13"/>
  <c r="AB313" i="4" s="1"/>
  <c r="AD815" i="13"/>
  <c r="AB312" i="4" s="1"/>
  <c r="AD814" i="13"/>
  <c r="AB311" i="4" s="1"/>
  <c r="AD813" i="13"/>
  <c r="AD806" i="13"/>
  <c r="AA338" i="4" s="1"/>
  <c r="AD805" i="13"/>
  <c r="AA337" i="4" s="1"/>
  <c r="AD804" i="13"/>
  <c r="AA336" i="4" s="1"/>
  <c r="AD803" i="13"/>
  <c r="AA335" i="4" s="1"/>
  <c r="AD802" i="13"/>
  <c r="AA334" i="4" s="1"/>
  <c r="AD801" i="13"/>
  <c r="AA333" i="4" s="1"/>
  <c r="AD800" i="13"/>
  <c r="AA332" i="4" s="1"/>
  <c r="AD799" i="13"/>
  <c r="AA331" i="4" s="1"/>
  <c r="AD798" i="13"/>
  <c r="AA330" i="4" s="1"/>
  <c r="AD797" i="13"/>
  <c r="AA329" i="4" s="1"/>
  <c r="AD796" i="13"/>
  <c r="AA328" i="4" s="1"/>
  <c r="AD795" i="13"/>
  <c r="AA327" i="4" s="1"/>
  <c r="AD794" i="13"/>
  <c r="AA326" i="4" s="1"/>
  <c r="AD793" i="13"/>
  <c r="AA325" i="4" s="1"/>
  <c r="AD792" i="13"/>
  <c r="AA324" i="4" s="1"/>
  <c r="AD791" i="13"/>
  <c r="AA323" i="4" s="1"/>
  <c r="AD790" i="13"/>
  <c r="AA322" i="4" s="1"/>
  <c r="AD789" i="13"/>
  <c r="AA321" i="4" s="1"/>
  <c r="AD788" i="13"/>
  <c r="AA320" i="4" s="1"/>
  <c r="AD787" i="13"/>
  <c r="AA319" i="4" s="1"/>
  <c r="AD786" i="13"/>
  <c r="AA318" i="4" s="1"/>
  <c r="AD785" i="13"/>
  <c r="AA317" i="4" s="1"/>
  <c r="AD784" i="13"/>
  <c r="AA316" i="4" s="1"/>
  <c r="AD783" i="13"/>
  <c r="AA315" i="4" s="1"/>
  <c r="AD782" i="13"/>
  <c r="AA314" i="4" s="1"/>
  <c r="AD781" i="13"/>
  <c r="AA313" i="4" s="1"/>
  <c r="AD780" i="13"/>
  <c r="AA312" i="4" s="1"/>
  <c r="AD779" i="13"/>
  <c r="AA311" i="4" s="1"/>
  <c r="AD778" i="13"/>
  <c r="AA310" i="4" s="1"/>
  <c r="AD771" i="13"/>
  <c r="Z338" i="4" s="1"/>
  <c r="AD770" i="13"/>
  <c r="Z337" i="4" s="1"/>
  <c r="AD769" i="13"/>
  <c r="Z336" i="4" s="1"/>
  <c r="AD768" i="13"/>
  <c r="Z335" i="4" s="1"/>
  <c r="AD767" i="13"/>
  <c r="Z334" i="4" s="1"/>
  <c r="AD766" i="13"/>
  <c r="Z333" i="4" s="1"/>
  <c r="AD765" i="13"/>
  <c r="Z332" i="4" s="1"/>
  <c r="AD764" i="13"/>
  <c r="Z331" i="4" s="1"/>
  <c r="AD763" i="13"/>
  <c r="Z330" i="4" s="1"/>
  <c r="AD762" i="13"/>
  <c r="Z329" i="4" s="1"/>
  <c r="AD761" i="13"/>
  <c r="Z328" i="4" s="1"/>
  <c r="AD760" i="13"/>
  <c r="Z327" i="4" s="1"/>
  <c r="AD759" i="13"/>
  <c r="Z326" i="4" s="1"/>
  <c r="AD758" i="13"/>
  <c r="Z325" i="4" s="1"/>
  <c r="AD757" i="13"/>
  <c r="Z324" i="4" s="1"/>
  <c r="AD756" i="13"/>
  <c r="Z323" i="4" s="1"/>
  <c r="AD755" i="13"/>
  <c r="Z322" i="4" s="1"/>
  <c r="AD754" i="13"/>
  <c r="Z321" i="4" s="1"/>
  <c r="AD753" i="13"/>
  <c r="Z320" i="4" s="1"/>
  <c r="AD752" i="13"/>
  <c r="Z319" i="4" s="1"/>
  <c r="AD751" i="13"/>
  <c r="Z318" i="4" s="1"/>
  <c r="AD750" i="13"/>
  <c r="Z317" i="4" s="1"/>
  <c r="AD749" i="13"/>
  <c r="Z316" i="4" s="1"/>
  <c r="AD748" i="13"/>
  <c r="Z315" i="4" s="1"/>
  <c r="AD747" i="13"/>
  <c r="Z314" i="4" s="1"/>
  <c r="AD746" i="13"/>
  <c r="Z313" i="4" s="1"/>
  <c r="AD745" i="13"/>
  <c r="Z312" i="4" s="1"/>
  <c r="AD744" i="13"/>
  <c r="Z311" i="4" s="1"/>
  <c r="AD743" i="13"/>
  <c r="AD736" i="13"/>
  <c r="Y338" i="4" s="1"/>
  <c r="AD735" i="13"/>
  <c r="Y337" i="4" s="1"/>
  <c r="AD734" i="13"/>
  <c r="Y336" i="4" s="1"/>
  <c r="AD733" i="13"/>
  <c r="Y335" i="4" s="1"/>
  <c r="AD732" i="13"/>
  <c r="Y334" i="4" s="1"/>
  <c r="AD731" i="13"/>
  <c r="Y333" i="4" s="1"/>
  <c r="AD730" i="13"/>
  <c r="Y332" i="4" s="1"/>
  <c r="AD729" i="13"/>
  <c r="Y331" i="4" s="1"/>
  <c r="AD728" i="13"/>
  <c r="Y330" i="4" s="1"/>
  <c r="AD727" i="13"/>
  <c r="Y329" i="4" s="1"/>
  <c r="AD726" i="13"/>
  <c r="Y328" i="4" s="1"/>
  <c r="AD725" i="13"/>
  <c r="Y327" i="4" s="1"/>
  <c r="AD724" i="13"/>
  <c r="Y326" i="4" s="1"/>
  <c r="AD723" i="13"/>
  <c r="Y325" i="4" s="1"/>
  <c r="AD722" i="13"/>
  <c r="Y324" i="4" s="1"/>
  <c r="AD721" i="13"/>
  <c r="Y323" i="4" s="1"/>
  <c r="AD720" i="13"/>
  <c r="Y322" i="4" s="1"/>
  <c r="AD719" i="13"/>
  <c r="Y321" i="4" s="1"/>
  <c r="AD718" i="13"/>
  <c r="Y320" i="4" s="1"/>
  <c r="AD717" i="13"/>
  <c r="Y319" i="4" s="1"/>
  <c r="AD716" i="13"/>
  <c r="Y318" i="4" s="1"/>
  <c r="AD715" i="13"/>
  <c r="Y317" i="4" s="1"/>
  <c r="AD714" i="13"/>
  <c r="Y316" i="4" s="1"/>
  <c r="AD713" i="13"/>
  <c r="Y315" i="4" s="1"/>
  <c r="AD712" i="13"/>
  <c r="Y314" i="4" s="1"/>
  <c r="AD711" i="13"/>
  <c r="Y313" i="4" s="1"/>
  <c r="AD710" i="13"/>
  <c r="Y312" i="4" s="1"/>
  <c r="AD709" i="13"/>
  <c r="Y311" i="4" s="1"/>
  <c r="AD708" i="13"/>
  <c r="Y310" i="4" s="1"/>
  <c r="AD701" i="13"/>
  <c r="X338" i="4" s="1"/>
  <c r="AD700" i="13"/>
  <c r="X337" i="4" s="1"/>
  <c r="AD699" i="13"/>
  <c r="X336" i="4" s="1"/>
  <c r="AD698" i="13"/>
  <c r="X335" i="4" s="1"/>
  <c r="AD697" i="13"/>
  <c r="X334" i="4" s="1"/>
  <c r="AD696" i="13"/>
  <c r="X333" i="4" s="1"/>
  <c r="AD695" i="13"/>
  <c r="X332" i="4" s="1"/>
  <c r="AD694" i="13"/>
  <c r="X331" i="4" s="1"/>
  <c r="AD693" i="13"/>
  <c r="X330" i="4" s="1"/>
  <c r="AD692" i="13"/>
  <c r="X329" i="4" s="1"/>
  <c r="AD691" i="13"/>
  <c r="X328" i="4" s="1"/>
  <c r="AD690" i="13"/>
  <c r="X327" i="4" s="1"/>
  <c r="AD689" i="13"/>
  <c r="X326" i="4" s="1"/>
  <c r="AD688" i="13"/>
  <c r="X325" i="4" s="1"/>
  <c r="AD687" i="13"/>
  <c r="X324" i="4" s="1"/>
  <c r="AD686" i="13"/>
  <c r="X323" i="4" s="1"/>
  <c r="AD685" i="13"/>
  <c r="X322" i="4" s="1"/>
  <c r="AD684" i="13"/>
  <c r="X321" i="4" s="1"/>
  <c r="AD683" i="13"/>
  <c r="X320" i="4" s="1"/>
  <c r="AD682" i="13"/>
  <c r="X319" i="4" s="1"/>
  <c r="AD681" i="13"/>
  <c r="X318" i="4" s="1"/>
  <c r="AD680" i="13"/>
  <c r="X317" i="4" s="1"/>
  <c r="AD679" i="13"/>
  <c r="X316" i="4" s="1"/>
  <c r="AD678" i="13"/>
  <c r="X315" i="4" s="1"/>
  <c r="AD677" i="13"/>
  <c r="X314" i="4" s="1"/>
  <c r="AD676" i="13"/>
  <c r="X313" i="4" s="1"/>
  <c r="AD675" i="13"/>
  <c r="X312" i="4" s="1"/>
  <c r="AD674" i="13"/>
  <c r="X311" i="4" s="1"/>
  <c r="AD673" i="13"/>
  <c r="X310" i="4" s="1"/>
  <c r="AD666" i="13"/>
  <c r="W338" i="4" s="1"/>
  <c r="AD665" i="13"/>
  <c r="W337" i="4" s="1"/>
  <c r="AD664" i="13"/>
  <c r="W336" i="4" s="1"/>
  <c r="AD663" i="13"/>
  <c r="W335" i="4" s="1"/>
  <c r="AD662" i="13"/>
  <c r="W334" i="4" s="1"/>
  <c r="AD661" i="13"/>
  <c r="W333" i="4" s="1"/>
  <c r="AD660" i="13"/>
  <c r="W332" i="4" s="1"/>
  <c r="AD659" i="13"/>
  <c r="W331" i="4" s="1"/>
  <c r="AD658" i="13"/>
  <c r="W330" i="4" s="1"/>
  <c r="AD657" i="13"/>
  <c r="W329" i="4" s="1"/>
  <c r="AD656" i="13"/>
  <c r="W328" i="4" s="1"/>
  <c r="AD655" i="13"/>
  <c r="W327" i="4" s="1"/>
  <c r="AD654" i="13"/>
  <c r="W326" i="4" s="1"/>
  <c r="AD653" i="13"/>
  <c r="W325" i="4" s="1"/>
  <c r="AD652" i="13"/>
  <c r="W324" i="4" s="1"/>
  <c r="AD651" i="13"/>
  <c r="W323" i="4" s="1"/>
  <c r="AD650" i="13"/>
  <c r="W322" i="4" s="1"/>
  <c r="AD649" i="13"/>
  <c r="W321" i="4" s="1"/>
  <c r="AD648" i="13"/>
  <c r="W320" i="4" s="1"/>
  <c r="AD647" i="13"/>
  <c r="W319" i="4" s="1"/>
  <c r="AD646" i="13"/>
  <c r="W318" i="4" s="1"/>
  <c r="AD645" i="13"/>
  <c r="W317" i="4" s="1"/>
  <c r="AD644" i="13"/>
  <c r="W316" i="4" s="1"/>
  <c r="AD643" i="13"/>
  <c r="W315" i="4" s="1"/>
  <c r="AD642" i="13"/>
  <c r="W314" i="4" s="1"/>
  <c r="AD641" i="13"/>
  <c r="W313" i="4" s="1"/>
  <c r="AD640" i="13"/>
  <c r="W312" i="4" s="1"/>
  <c r="AD639" i="13"/>
  <c r="W311" i="4" s="1"/>
  <c r="AD638" i="13"/>
  <c r="W310" i="4" s="1"/>
  <c r="AD631" i="13"/>
  <c r="V338" i="4" s="1"/>
  <c r="AD630" i="13"/>
  <c r="V337" i="4" s="1"/>
  <c r="AD629" i="13"/>
  <c r="V336" i="4" s="1"/>
  <c r="AD628" i="13"/>
  <c r="V335" i="4" s="1"/>
  <c r="AD627" i="13"/>
  <c r="V334" i="4" s="1"/>
  <c r="AD626" i="13"/>
  <c r="V333" i="4" s="1"/>
  <c r="AD625" i="13"/>
  <c r="V332" i="4" s="1"/>
  <c r="AD624" i="13"/>
  <c r="V331" i="4" s="1"/>
  <c r="AD623" i="13"/>
  <c r="V330" i="4" s="1"/>
  <c r="AD622" i="13"/>
  <c r="V329" i="4" s="1"/>
  <c r="AD621" i="13"/>
  <c r="V328" i="4" s="1"/>
  <c r="AD620" i="13"/>
  <c r="V327" i="4" s="1"/>
  <c r="AD619" i="13"/>
  <c r="V326" i="4" s="1"/>
  <c r="AD618" i="13"/>
  <c r="V325" i="4" s="1"/>
  <c r="AD617" i="13"/>
  <c r="V324" i="4" s="1"/>
  <c r="AD616" i="13"/>
  <c r="V323" i="4" s="1"/>
  <c r="AD615" i="13"/>
  <c r="V322" i="4" s="1"/>
  <c r="AD614" i="13"/>
  <c r="V321" i="4" s="1"/>
  <c r="AD613" i="13"/>
  <c r="V320" i="4" s="1"/>
  <c r="AD612" i="13"/>
  <c r="V319" i="4" s="1"/>
  <c r="AD611" i="13"/>
  <c r="V318" i="4" s="1"/>
  <c r="AD610" i="13"/>
  <c r="V317" i="4" s="1"/>
  <c r="AD609" i="13"/>
  <c r="V316" i="4" s="1"/>
  <c r="AD608" i="13"/>
  <c r="V315" i="4" s="1"/>
  <c r="AD607" i="13"/>
  <c r="V314" i="4" s="1"/>
  <c r="AD606" i="13"/>
  <c r="V313" i="4" s="1"/>
  <c r="AD605" i="13"/>
  <c r="V312" i="4" s="1"/>
  <c r="AD604" i="13"/>
  <c r="V311" i="4" s="1"/>
  <c r="AD603" i="13"/>
  <c r="V310" i="4" s="1"/>
  <c r="AD596" i="13"/>
  <c r="U338" i="4" s="1"/>
  <c r="AD595" i="13"/>
  <c r="U337" i="4" s="1"/>
  <c r="AD594" i="13"/>
  <c r="U336" i="4" s="1"/>
  <c r="AD593" i="13"/>
  <c r="U335" i="4" s="1"/>
  <c r="AD592" i="13"/>
  <c r="U334" i="4" s="1"/>
  <c r="AD591" i="13"/>
  <c r="U333" i="4" s="1"/>
  <c r="AD590" i="13"/>
  <c r="U332" i="4" s="1"/>
  <c r="AD589" i="13"/>
  <c r="U331" i="4" s="1"/>
  <c r="AD588" i="13"/>
  <c r="U330" i="4" s="1"/>
  <c r="AD587" i="13"/>
  <c r="U329" i="4" s="1"/>
  <c r="AD586" i="13"/>
  <c r="U328" i="4" s="1"/>
  <c r="AD585" i="13"/>
  <c r="U327" i="4" s="1"/>
  <c r="AD584" i="13"/>
  <c r="U326" i="4" s="1"/>
  <c r="AD583" i="13"/>
  <c r="U325" i="4" s="1"/>
  <c r="AD582" i="13"/>
  <c r="U324" i="4" s="1"/>
  <c r="AD581" i="13"/>
  <c r="U323" i="4" s="1"/>
  <c r="AD580" i="13"/>
  <c r="U322" i="4" s="1"/>
  <c r="AD579" i="13"/>
  <c r="U321" i="4" s="1"/>
  <c r="AD578" i="13"/>
  <c r="U320" i="4" s="1"/>
  <c r="AD577" i="13"/>
  <c r="U319" i="4" s="1"/>
  <c r="AD576" i="13"/>
  <c r="U318" i="4" s="1"/>
  <c r="AD575" i="13"/>
  <c r="U317" i="4" s="1"/>
  <c r="AD574" i="13"/>
  <c r="U316" i="4" s="1"/>
  <c r="AD573" i="13"/>
  <c r="U315" i="4" s="1"/>
  <c r="AD572" i="13"/>
  <c r="U314" i="4" s="1"/>
  <c r="AD571" i="13"/>
  <c r="U313" i="4" s="1"/>
  <c r="AD570" i="13"/>
  <c r="U312" i="4" s="1"/>
  <c r="AD569" i="13"/>
  <c r="U311" i="4" s="1"/>
  <c r="AD568" i="13"/>
  <c r="AD561" i="13"/>
  <c r="T338" i="4" s="1"/>
  <c r="AD560" i="13"/>
  <c r="T337" i="4" s="1"/>
  <c r="AD559" i="13"/>
  <c r="T336" i="4" s="1"/>
  <c r="AD558" i="13"/>
  <c r="T335" i="4" s="1"/>
  <c r="AD557" i="13"/>
  <c r="T334" i="4" s="1"/>
  <c r="AD556" i="13"/>
  <c r="T333" i="4" s="1"/>
  <c r="AD555" i="13"/>
  <c r="T332" i="4" s="1"/>
  <c r="AD554" i="13"/>
  <c r="T331" i="4" s="1"/>
  <c r="AD553" i="13"/>
  <c r="T330" i="4" s="1"/>
  <c r="AD552" i="13"/>
  <c r="T329" i="4" s="1"/>
  <c r="AD551" i="13"/>
  <c r="T328" i="4" s="1"/>
  <c r="AD550" i="13"/>
  <c r="T327" i="4" s="1"/>
  <c r="AD549" i="13"/>
  <c r="T326" i="4" s="1"/>
  <c r="AD548" i="13"/>
  <c r="T325" i="4" s="1"/>
  <c r="AD547" i="13"/>
  <c r="T324" i="4" s="1"/>
  <c r="AD546" i="13"/>
  <c r="T323" i="4" s="1"/>
  <c r="AD545" i="13"/>
  <c r="T322" i="4" s="1"/>
  <c r="AD544" i="13"/>
  <c r="T321" i="4" s="1"/>
  <c r="AD543" i="13"/>
  <c r="T320" i="4" s="1"/>
  <c r="AD542" i="13"/>
  <c r="T319" i="4" s="1"/>
  <c r="AD541" i="13"/>
  <c r="T318" i="4" s="1"/>
  <c r="AD540" i="13"/>
  <c r="T317" i="4" s="1"/>
  <c r="AD539" i="13"/>
  <c r="T316" i="4" s="1"/>
  <c r="AD538" i="13"/>
  <c r="T315" i="4" s="1"/>
  <c r="AD537" i="13"/>
  <c r="T314" i="4" s="1"/>
  <c r="AD536" i="13"/>
  <c r="T313" i="4" s="1"/>
  <c r="AD535" i="13"/>
  <c r="T312" i="4" s="1"/>
  <c r="AD534" i="13"/>
  <c r="T311" i="4" s="1"/>
  <c r="AD533" i="13"/>
  <c r="T310" i="4" s="1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AD491" i="13"/>
  <c r="R338" i="4" s="1"/>
  <c r="AD490" i="13"/>
  <c r="R337" i="4" s="1"/>
  <c r="AD489" i="13"/>
  <c r="R336" i="4" s="1"/>
  <c r="AD488" i="13"/>
  <c r="R335" i="4" s="1"/>
  <c r="AD487" i="13"/>
  <c r="R334" i="4" s="1"/>
  <c r="AD486" i="13"/>
  <c r="R333" i="4" s="1"/>
  <c r="AD485" i="13"/>
  <c r="R332" i="4" s="1"/>
  <c r="AD484" i="13"/>
  <c r="R331" i="4" s="1"/>
  <c r="AD483" i="13"/>
  <c r="R330" i="4" s="1"/>
  <c r="AD482" i="13"/>
  <c r="R329" i="4" s="1"/>
  <c r="AD481" i="13"/>
  <c r="R328" i="4" s="1"/>
  <c r="AD480" i="13"/>
  <c r="R327" i="4" s="1"/>
  <c r="AD479" i="13"/>
  <c r="R326" i="4" s="1"/>
  <c r="AD478" i="13"/>
  <c r="R325" i="4" s="1"/>
  <c r="AD477" i="13"/>
  <c r="R324" i="4" s="1"/>
  <c r="AD476" i="13"/>
  <c r="R323" i="4" s="1"/>
  <c r="AD475" i="13"/>
  <c r="R322" i="4" s="1"/>
  <c r="AD474" i="13"/>
  <c r="R321" i="4" s="1"/>
  <c r="AD473" i="13"/>
  <c r="R320" i="4" s="1"/>
  <c r="AD472" i="13"/>
  <c r="R319" i="4" s="1"/>
  <c r="AD471" i="13"/>
  <c r="R318" i="4" s="1"/>
  <c r="AD470" i="13"/>
  <c r="R317" i="4" s="1"/>
  <c r="AD469" i="13"/>
  <c r="R316" i="4" s="1"/>
  <c r="AD468" i="13"/>
  <c r="R315" i="4" s="1"/>
  <c r="AD467" i="13"/>
  <c r="R314" i="4" s="1"/>
  <c r="AD466" i="13"/>
  <c r="R313" i="4" s="1"/>
  <c r="AD465" i="13"/>
  <c r="R312" i="4" s="1"/>
  <c r="AD464" i="13"/>
  <c r="R311" i="4" s="1"/>
  <c r="AD463" i="13"/>
  <c r="R310" i="4" s="1"/>
  <c r="AD456" i="13"/>
  <c r="Q338" i="4" s="1"/>
  <c r="AD455" i="13"/>
  <c r="Q337" i="4" s="1"/>
  <c r="AD454" i="13"/>
  <c r="Q336" i="4" s="1"/>
  <c r="AD453" i="13"/>
  <c r="Q335" i="4" s="1"/>
  <c r="AD452" i="13"/>
  <c r="Q334" i="4" s="1"/>
  <c r="AD451" i="13"/>
  <c r="Q333" i="4" s="1"/>
  <c r="AD450" i="13"/>
  <c r="Q332" i="4" s="1"/>
  <c r="AD449" i="13"/>
  <c r="Q331" i="4" s="1"/>
  <c r="AD448" i="13"/>
  <c r="Q330" i="4" s="1"/>
  <c r="AD447" i="13"/>
  <c r="Q329" i="4" s="1"/>
  <c r="AD446" i="13"/>
  <c r="Q328" i="4" s="1"/>
  <c r="AD445" i="13"/>
  <c r="Q327" i="4" s="1"/>
  <c r="AD444" i="13"/>
  <c r="Q326" i="4" s="1"/>
  <c r="AD443" i="13"/>
  <c r="Q325" i="4" s="1"/>
  <c r="AD442" i="13"/>
  <c r="Q324" i="4" s="1"/>
  <c r="AD441" i="13"/>
  <c r="Q323" i="4" s="1"/>
  <c r="AD440" i="13"/>
  <c r="Q322" i="4" s="1"/>
  <c r="AD439" i="13"/>
  <c r="Q321" i="4" s="1"/>
  <c r="AD438" i="13"/>
  <c r="Q320" i="4" s="1"/>
  <c r="AD437" i="13"/>
  <c r="Q319" i="4" s="1"/>
  <c r="AD436" i="13"/>
  <c r="Q318" i="4" s="1"/>
  <c r="AD435" i="13"/>
  <c r="Q317" i="4" s="1"/>
  <c r="AD434" i="13"/>
  <c r="Q316" i="4" s="1"/>
  <c r="AD433" i="13"/>
  <c r="Q315" i="4" s="1"/>
  <c r="AD432" i="13"/>
  <c r="Q314" i="4" s="1"/>
  <c r="AD431" i="13"/>
  <c r="Q313" i="4" s="1"/>
  <c r="AD430" i="13"/>
  <c r="Q312" i="4" s="1"/>
  <c r="AD429" i="13"/>
  <c r="Q311" i="4" s="1"/>
  <c r="AD428" i="13"/>
  <c r="AD421" i="13"/>
  <c r="P338" i="4" s="1"/>
  <c r="AD420" i="13"/>
  <c r="P337" i="4" s="1"/>
  <c r="AD419" i="13"/>
  <c r="P336" i="4" s="1"/>
  <c r="AD418" i="13"/>
  <c r="P335" i="4" s="1"/>
  <c r="AD417" i="13"/>
  <c r="P334" i="4" s="1"/>
  <c r="AD416" i="13"/>
  <c r="P333" i="4" s="1"/>
  <c r="AD415" i="13"/>
  <c r="P332" i="4" s="1"/>
  <c r="AD414" i="13"/>
  <c r="P331" i="4" s="1"/>
  <c r="AD413" i="13"/>
  <c r="P330" i="4" s="1"/>
  <c r="AD412" i="13"/>
  <c r="P329" i="4" s="1"/>
  <c r="AD411" i="13"/>
  <c r="P328" i="4" s="1"/>
  <c r="AD410" i="13"/>
  <c r="P327" i="4" s="1"/>
  <c r="AD409" i="13"/>
  <c r="P326" i="4" s="1"/>
  <c r="AD408" i="13"/>
  <c r="P325" i="4" s="1"/>
  <c r="AD407" i="13"/>
  <c r="P324" i="4" s="1"/>
  <c r="AD406" i="13"/>
  <c r="P323" i="4" s="1"/>
  <c r="AD405" i="13"/>
  <c r="P322" i="4" s="1"/>
  <c r="AD404" i="13"/>
  <c r="P321" i="4" s="1"/>
  <c r="AD403" i="13"/>
  <c r="P320" i="4" s="1"/>
  <c r="AD402" i="13"/>
  <c r="P319" i="4" s="1"/>
  <c r="AD401" i="13"/>
  <c r="P318" i="4" s="1"/>
  <c r="AD400" i="13"/>
  <c r="P317" i="4" s="1"/>
  <c r="AD399" i="13"/>
  <c r="P316" i="4" s="1"/>
  <c r="AD398" i="13"/>
  <c r="P315" i="4" s="1"/>
  <c r="AD397" i="13"/>
  <c r="P314" i="4" s="1"/>
  <c r="AD396" i="13"/>
  <c r="P313" i="4" s="1"/>
  <c r="AD395" i="13"/>
  <c r="P312" i="4" s="1"/>
  <c r="AD394" i="13"/>
  <c r="P311" i="4" s="1"/>
  <c r="AD393" i="13"/>
  <c r="P310" i="4" s="1"/>
  <c r="AD386" i="13"/>
  <c r="O338" i="4" s="1"/>
  <c r="AD385" i="13"/>
  <c r="O337" i="4" s="1"/>
  <c r="AD384" i="13"/>
  <c r="O336" i="4" s="1"/>
  <c r="AD383" i="13"/>
  <c r="O335" i="4" s="1"/>
  <c r="AD382" i="13"/>
  <c r="O334" i="4" s="1"/>
  <c r="AD381" i="13"/>
  <c r="O333" i="4" s="1"/>
  <c r="AD380" i="13"/>
  <c r="O332" i="4" s="1"/>
  <c r="AD379" i="13"/>
  <c r="O331" i="4" s="1"/>
  <c r="AD378" i="13"/>
  <c r="O330" i="4" s="1"/>
  <c r="AD377" i="13"/>
  <c r="O329" i="4" s="1"/>
  <c r="AD376" i="13"/>
  <c r="O328" i="4" s="1"/>
  <c r="AD375" i="13"/>
  <c r="O327" i="4" s="1"/>
  <c r="AD374" i="13"/>
  <c r="O326" i="4" s="1"/>
  <c r="AD373" i="13"/>
  <c r="O325" i="4" s="1"/>
  <c r="AD372" i="13"/>
  <c r="O324" i="4" s="1"/>
  <c r="AD371" i="13"/>
  <c r="O323" i="4" s="1"/>
  <c r="AD370" i="13"/>
  <c r="O322" i="4" s="1"/>
  <c r="AD369" i="13"/>
  <c r="O321" i="4" s="1"/>
  <c r="AD368" i="13"/>
  <c r="O320" i="4" s="1"/>
  <c r="AD367" i="13"/>
  <c r="O319" i="4" s="1"/>
  <c r="AD366" i="13"/>
  <c r="O318" i="4" s="1"/>
  <c r="AD365" i="13"/>
  <c r="O317" i="4" s="1"/>
  <c r="AD364" i="13"/>
  <c r="O316" i="4" s="1"/>
  <c r="AD363" i="13"/>
  <c r="O315" i="4" s="1"/>
  <c r="AD362" i="13"/>
  <c r="O314" i="4" s="1"/>
  <c r="AD361" i="13"/>
  <c r="O313" i="4" s="1"/>
  <c r="AD360" i="13"/>
  <c r="O312" i="4" s="1"/>
  <c r="AD359" i="13"/>
  <c r="O311" i="4" s="1"/>
  <c r="AD358" i="13"/>
  <c r="O310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8" i="4" s="1"/>
  <c r="AD350" i="13"/>
  <c r="N337" i="4" s="1"/>
  <c r="AD349" i="13"/>
  <c r="N336" i="4" s="1"/>
  <c r="AD348" i="13"/>
  <c r="N335" i="4" s="1"/>
  <c r="AD347" i="13"/>
  <c r="N334" i="4" s="1"/>
  <c r="AD346" i="13"/>
  <c r="N333" i="4" s="1"/>
  <c r="AD345" i="13"/>
  <c r="N332" i="4" s="1"/>
  <c r="AD344" i="13"/>
  <c r="N331" i="4" s="1"/>
  <c r="AD343" i="13"/>
  <c r="N330" i="4" s="1"/>
  <c r="AD342" i="13"/>
  <c r="N329" i="4" s="1"/>
  <c r="AD341" i="13"/>
  <c r="N328" i="4" s="1"/>
  <c r="AD340" i="13"/>
  <c r="N327" i="4" s="1"/>
  <c r="AD339" i="13"/>
  <c r="N326" i="4" s="1"/>
  <c r="AD338" i="13"/>
  <c r="N325" i="4" s="1"/>
  <c r="AD337" i="13"/>
  <c r="N324" i="4" s="1"/>
  <c r="AD336" i="13"/>
  <c r="N323" i="4" s="1"/>
  <c r="AD335" i="13"/>
  <c r="N322" i="4" s="1"/>
  <c r="AD334" i="13"/>
  <c r="N321" i="4" s="1"/>
  <c r="AD333" i="13"/>
  <c r="N320" i="4" s="1"/>
  <c r="AD332" i="13"/>
  <c r="N319" i="4" s="1"/>
  <c r="AD331" i="13"/>
  <c r="N318" i="4" s="1"/>
  <c r="AD330" i="13"/>
  <c r="N317" i="4" s="1"/>
  <c r="AD329" i="13"/>
  <c r="N316" i="4" s="1"/>
  <c r="AD328" i="13"/>
  <c r="N315" i="4" s="1"/>
  <c r="AD327" i="13"/>
  <c r="N314" i="4" s="1"/>
  <c r="AD326" i="13"/>
  <c r="N313" i="4" s="1"/>
  <c r="AD325" i="13"/>
  <c r="N312" i="4" s="1"/>
  <c r="AD324" i="13"/>
  <c r="N311" i="4" s="1"/>
  <c r="AD323" i="13"/>
  <c r="AD316" i="13"/>
  <c r="M338" i="4" s="1"/>
  <c r="AD315" i="13"/>
  <c r="M337" i="4" s="1"/>
  <c r="AD314" i="13"/>
  <c r="M336" i="4" s="1"/>
  <c r="AD313" i="13"/>
  <c r="M335" i="4" s="1"/>
  <c r="AD312" i="13"/>
  <c r="M334" i="4" s="1"/>
  <c r="AD311" i="13"/>
  <c r="M333" i="4" s="1"/>
  <c r="AD310" i="13"/>
  <c r="M332" i="4" s="1"/>
  <c r="AD309" i="13"/>
  <c r="M331" i="4" s="1"/>
  <c r="AD308" i="13"/>
  <c r="M330" i="4" s="1"/>
  <c r="AD307" i="13"/>
  <c r="M329" i="4" s="1"/>
  <c r="AD306" i="13"/>
  <c r="M328" i="4" s="1"/>
  <c r="AD305" i="13"/>
  <c r="M327" i="4" s="1"/>
  <c r="AD304" i="13"/>
  <c r="M326" i="4" s="1"/>
  <c r="AD303" i="13"/>
  <c r="M325" i="4" s="1"/>
  <c r="AD302" i="13"/>
  <c r="M324" i="4" s="1"/>
  <c r="AD301" i="13"/>
  <c r="M323" i="4" s="1"/>
  <c r="AD300" i="13"/>
  <c r="M322" i="4" s="1"/>
  <c r="AD299" i="13"/>
  <c r="M321" i="4" s="1"/>
  <c r="AD298" i="13"/>
  <c r="M320" i="4" s="1"/>
  <c r="AD297" i="13"/>
  <c r="M319" i="4" s="1"/>
  <c r="AD296" i="13"/>
  <c r="M318" i="4" s="1"/>
  <c r="AD295" i="13"/>
  <c r="M317" i="4" s="1"/>
  <c r="AD294" i="13"/>
  <c r="M316" i="4" s="1"/>
  <c r="AD293" i="13"/>
  <c r="M315" i="4" s="1"/>
  <c r="AD292" i="13"/>
  <c r="M314" i="4" s="1"/>
  <c r="AD291" i="13"/>
  <c r="M313" i="4" s="1"/>
  <c r="AD290" i="13"/>
  <c r="M312" i="4" s="1"/>
  <c r="AD289" i="13"/>
  <c r="M311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AD246" i="13"/>
  <c r="K338" i="4" s="1"/>
  <c r="AD245" i="13"/>
  <c r="K337" i="4" s="1"/>
  <c r="AD244" i="13"/>
  <c r="K336" i="4" s="1"/>
  <c r="AD243" i="13"/>
  <c r="K335" i="4" s="1"/>
  <c r="AD242" i="13"/>
  <c r="K334" i="4" s="1"/>
  <c r="AD241" i="13"/>
  <c r="K333" i="4" s="1"/>
  <c r="AD240" i="13"/>
  <c r="K332" i="4" s="1"/>
  <c r="AD239" i="13"/>
  <c r="K331" i="4" s="1"/>
  <c r="AD238" i="13"/>
  <c r="K330" i="4" s="1"/>
  <c r="AD237" i="13"/>
  <c r="K329" i="4" s="1"/>
  <c r="AD236" i="13"/>
  <c r="K328" i="4" s="1"/>
  <c r="AD235" i="13"/>
  <c r="K327" i="4" s="1"/>
  <c r="AD234" i="13"/>
  <c r="K326" i="4" s="1"/>
  <c r="AD233" i="13"/>
  <c r="K325" i="4" s="1"/>
  <c r="AD232" i="13"/>
  <c r="K324" i="4" s="1"/>
  <c r="AD231" i="13"/>
  <c r="K323" i="4" s="1"/>
  <c r="AD230" i="13"/>
  <c r="K322" i="4" s="1"/>
  <c r="AD229" i="13"/>
  <c r="K321" i="4" s="1"/>
  <c r="AD228" i="13"/>
  <c r="K320" i="4" s="1"/>
  <c r="AD227" i="13"/>
  <c r="K319" i="4" s="1"/>
  <c r="AD226" i="13"/>
  <c r="K318" i="4" s="1"/>
  <c r="AD225" i="13"/>
  <c r="K317" i="4" s="1"/>
  <c r="AD224" i="13"/>
  <c r="K316" i="4" s="1"/>
  <c r="AD223" i="13"/>
  <c r="K315" i="4" s="1"/>
  <c r="AD222" i="13"/>
  <c r="K314" i="4" s="1"/>
  <c r="AD221" i="13"/>
  <c r="K313" i="4" s="1"/>
  <c r="AD220" i="13"/>
  <c r="K312" i="4" s="1"/>
  <c r="AD219" i="13"/>
  <c r="K311" i="4" s="1"/>
  <c r="AD218" i="13"/>
  <c r="K310" i="4" s="1"/>
  <c r="AD211" i="13"/>
  <c r="J338" i="4" s="1"/>
  <c r="AD210" i="13"/>
  <c r="J337" i="4" s="1"/>
  <c r="AD209" i="13"/>
  <c r="J336" i="4" s="1"/>
  <c r="AD208" i="13"/>
  <c r="J335" i="4" s="1"/>
  <c r="AD207" i="13"/>
  <c r="J334" i="4" s="1"/>
  <c r="AD206" i="13"/>
  <c r="J333" i="4" s="1"/>
  <c r="AD205" i="13"/>
  <c r="J332" i="4" s="1"/>
  <c r="AD204" i="13"/>
  <c r="J331" i="4" s="1"/>
  <c r="AD203" i="13"/>
  <c r="J330" i="4" s="1"/>
  <c r="AD202" i="13"/>
  <c r="J329" i="4" s="1"/>
  <c r="AD201" i="13"/>
  <c r="J328" i="4" s="1"/>
  <c r="AD200" i="13"/>
  <c r="J327" i="4" s="1"/>
  <c r="AD199" i="13"/>
  <c r="J326" i="4" s="1"/>
  <c r="AD198" i="13"/>
  <c r="J325" i="4" s="1"/>
  <c r="AD197" i="13"/>
  <c r="J324" i="4" s="1"/>
  <c r="AD196" i="13"/>
  <c r="J323" i="4" s="1"/>
  <c r="AD195" i="13"/>
  <c r="J322" i="4" s="1"/>
  <c r="AD194" i="13"/>
  <c r="J321" i="4" s="1"/>
  <c r="AD193" i="13"/>
  <c r="J320" i="4" s="1"/>
  <c r="AD192" i="13"/>
  <c r="J319" i="4" s="1"/>
  <c r="AD191" i="13"/>
  <c r="J318" i="4" s="1"/>
  <c r="AD190" i="13"/>
  <c r="J317" i="4" s="1"/>
  <c r="AD189" i="13"/>
  <c r="J316" i="4" s="1"/>
  <c r="AD188" i="13"/>
  <c r="J315" i="4" s="1"/>
  <c r="AD187" i="13"/>
  <c r="J314" i="4" s="1"/>
  <c r="AD186" i="13"/>
  <c r="J313" i="4" s="1"/>
  <c r="AD185" i="13"/>
  <c r="J312" i="4" s="1"/>
  <c r="AD184" i="13"/>
  <c r="J311" i="4" s="1"/>
  <c r="AD183" i="13"/>
  <c r="J310" i="4" s="1"/>
  <c r="AD176" i="13"/>
  <c r="I338" i="4" s="1"/>
  <c r="AD175" i="13"/>
  <c r="I337" i="4" s="1"/>
  <c r="AD174" i="13"/>
  <c r="I336" i="4" s="1"/>
  <c r="AD173" i="13"/>
  <c r="I335" i="4" s="1"/>
  <c r="AD172" i="13"/>
  <c r="I334" i="4" s="1"/>
  <c r="AD171" i="13"/>
  <c r="I333" i="4" s="1"/>
  <c r="AD170" i="13"/>
  <c r="I332" i="4" s="1"/>
  <c r="AD169" i="13"/>
  <c r="I331" i="4" s="1"/>
  <c r="AD168" i="13"/>
  <c r="I330" i="4" s="1"/>
  <c r="AD167" i="13"/>
  <c r="I329" i="4" s="1"/>
  <c r="AD166" i="13"/>
  <c r="I328" i="4" s="1"/>
  <c r="AD165" i="13"/>
  <c r="I327" i="4" s="1"/>
  <c r="AD164" i="13"/>
  <c r="I326" i="4" s="1"/>
  <c r="AD163" i="13"/>
  <c r="I325" i="4" s="1"/>
  <c r="AD162" i="13"/>
  <c r="I324" i="4" s="1"/>
  <c r="AD161" i="13"/>
  <c r="I323" i="4" s="1"/>
  <c r="AD160" i="13"/>
  <c r="I322" i="4" s="1"/>
  <c r="AD159" i="13"/>
  <c r="I321" i="4" s="1"/>
  <c r="AD158" i="13"/>
  <c r="I320" i="4" s="1"/>
  <c r="AD157" i="13"/>
  <c r="I319" i="4" s="1"/>
  <c r="AD156" i="13"/>
  <c r="I318" i="4" s="1"/>
  <c r="AD155" i="13"/>
  <c r="I317" i="4" s="1"/>
  <c r="AD154" i="13"/>
  <c r="I316" i="4" s="1"/>
  <c r="AD153" i="13"/>
  <c r="I315" i="4" s="1"/>
  <c r="AD152" i="13"/>
  <c r="I314" i="4" s="1"/>
  <c r="AD151" i="13"/>
  <c r="I313" i="4" s="1"/>
  <c r="AD150" i="13"/>
  <c r="I312" i="4" s="1"/>
  <c r="AD149" i="13"/>
  <c r="I311" i="4" s="1"/>
  <c r="AD148" i="13"/>
  <c r="I310" i="4" s="1"/>
  <c r="AD141" i="13"/>
  <c r="H338" i="4" s="1"/>
  <c r="AD140" i="13"/>
  <c r="H337" i="4" s="1"/>
  <c r="AD139" i="13"/>
  <c r="H336" i="4" s="1"/>
  <c r="AD138" i="13"/>
  <c r="H335" i="4" s="1"/>
  <c r="AD137" i="13"/>
  <c r="H334" i="4" s="1"/>
  <c r="AD136" i="13"/>
  <c r="H333" i="4" s="1"/>
  <c r="AD135" i="13"/>
  <c r="H332" i="4" s="1"/>
  <c r="AD134" i="13"/>
  <c r="H331" i="4" s="1"/>
  <c r="AD133" i="13"/>
  <c r="H330" i="4" s="1"/>
  <c r="AD132" i="13"/>
  <c r="H329" i="4" s="1"/>
  <c r="AD131" i="13"/>
  <c r="H328" i="4" s="1"/>
  <c r="AD130" i="13"/>
  <c r="H327" i="4" s="1"/>
  <c r="AD129" i="13"/>
  <c r="H326" i="4" s="1"/>
  <c r="AD128" i="13"/>
  <c r="H325" i="4" s="1"/>
  <c r="AD127" i="13"/>
  <c r="H324" i="4" s="1"/>
  <c r="AD126" i="13"/>
  <c r="H323" i="4" s="1"/>
  <c r="AD125" i="13"/>
  <c r="H322" i="4" s="1"/>
  <c r="AD124" i="13"/>
  <c r="H321" i="4" s="1"/>
  <c r="AD123" i="13"/>
  <c r="H320" i="4" s="1"/>
  <c r="AD122" i="13"/>
  <c r="H319" i="4" s="1"/>
  <c r="AD121" i="13"/>
  <c r="H318" i="4" s="1"/>
  <c r="AD120" i="13"/>
  <c r="H317" i="4" s="1"/>
  <c r="AD119" i="13"/>
  <c r="H316" i="4" s="1"/>
  <c r="AD118" i="13"/>
  <c r="H315" i="4" s="1"/>
  <c r="AD117" i="13"/>
  <c r="H314" i="4" s="1"/>
  <c r="AD116" i="13"/>
  <c r="H313" i="4" s="1"/>
  <c r="AD115" i="13"/>
  <c r="H312" i="4" s="1"/>
  <c r="AD114" i="13"/>
  <c r="H311" i="4" s="1"/>
  <c r="AD113" i="13"/>
  <c r="H310" i="4" s="1"/>
  <c r="AD106" i="13"/>
  <c r="G338" i="4" s="1"/>
  <c r="AD105" i="13"/>
  <c r="G337" i="4" s="1"/>
  <c r="AD104" i="13"/>
  <c r="G336" i="4" s="1"/>
  <c r="AD103" i="13"/>
  <c r="G335" i="4" s="1"/>
  <c r="AD102" i="13"/>
  <c r="G334" i="4" s="1"/>
  <c r="AD101" i="13"/>
  <c r="G333" i="4" s="1"/>
  <c r="AD100" i="13"/>
  <c r="G332" i="4" s="1"/>
  <c r="AD99" i="13"/>
  <c r="G331" i="4" s="1"/>
  <c r="AD98" i="13"/>
  <c r="G330" i="4" s="1"/>
  <c r="AD97" i="13"/>
  <c r="G329" i="4" s="1"/>
  <c r="AD96" i="13"/>
  <c r="G328" i="4" s="1"/>
  <c r="AD95" i="13"/>
  <c r="G327" i="4" s="1"/>
  <c r="AD94" i="13"/>
  <c r="G326" i="4" s="1"/>
  <c r="AD93" i="13"/>
  <c r="G325" i="4" s="1"/>
  <c r="AD92" i="13"/>
  <c r="G324" i="4" s="1"/>
  <c r="AD91" i="13"/>
  <c r="G323" i="4" s="1"/>
  <c r="AD90" i="13"/>
  <c r="G322" i="4" s="1"/>
  <c r="AD89" i="13"/>
  <c r="G321" i="4" s="1"/>
  <c r="AD88" i="13"/>
  <c r="G320" i="4" s="1"/>
  <c r="AD87" i="13"/>
  <c r="G319" i="4" s="1"/>
  <c r="AD86" i="13"/>
  <c r="G318" i="4" s="1"/>
  <c r="AD85" i="13"/>
  <c r="G317" i="4" s="1"/>
  <c r="AD84" i="13"/>
  <c r="G316" i="4" s="1"/>
  <c r="AD83" i="13"/>
  <c r="G315" i="4" s="1"/>
  <c r="AD82" i="13"/>
  <c r="G314" i="4" s="1"/>
  <c r="AD81" i="13"/>
  <c r="G313" i="4" s="1"/>
  <c r="AD80" i="13"/>
  <c r="G312" i="4" s="1"/>
  <c r="AD79" i="13"/>
  <c r="G311" i="4" s="1"/>
  <c r="AD78" i="13"/>
  <c r="G310" i="4" s="1"/>
  <c r="AD71" i="13"/>
  <c r="F338" i="4" s="1"/>
  <c r="AD70" i="13"/>
  <c r="F337" i="4" s="1"/>
  <c r="AD69" i="13"/>
  <c r="F336" i="4" s="1"/>
  <c r="AD68" i="13"/>
  <c r="F335" i="4" s="1"/>
  <c r="AD67" i="13"/>
  <c r="F334" i="4" s="1"/>
  <c r="AD66" i="13"/>
  <c r="F333" i="4" s="1"/>
  <c r="AD65" i="13"/>
  <c r="F332" i="4" s="1"/>
  <c r="AD64" i="13"/>
  <c r="F331" i="4" s="1"/>
  <c r="AD63" i="13"/>
  <c r="F330" i="4" s="1"/>
  <c r="AD62" i="13"/>
  <c r="F329" i="4" s="1"/>
  <c r="AD61" i="13"/>
  <c r="F328" i="4" s="1"/>
  <c r="AD60" i="13"/>
  <c r="F327" i="4" s="1"/>
  <c r="AD59" i="13"/>
  <c r="F326" i="4" s="1"/>
  <c r="AD58" i="13"/>
  <c r="F325" i="4" s="1"/>
  <c r="AD57" i="13"/>
  <c r="F324" i="4" s="1"/>
  <c r="AD56" i="13"/>
  <c r="F323" i="4" s="1"/>
  <c r="AD55" i="13"/>
  <c r="F322" i="4" s="1"/>
  <c r="AD54" i="13"/>
  <c r="F321" i="4" s="1"/>
  <c r="AD53" i="13"/>
  <c r="F320" i="4" s="1"/>
  <c r="AD52" i="13"/>
  <c r="F319" i="4" s="1"/>
  <c r="AD51" i="13"/>
  <c r="F318" i="4" s="1"/>
  <c r="AD50" i="13"/>
  <c r="F317" i="4" s="1"/>
  <c r="AD49" i="13"/>
  <c r="F316" i="4" s="1"/>
  <c r="AD48" i="13"/>
  <c r="F315" i="4" s="1"/>
  <c r="AD47" i="13"/>
  <c r="F314" i="4" s="1"/>
  <c r="AD46" i="13"/>
  <c r="F313" i="4" s="1"/>
  <c r="AD45" i="13"/>
  <c r="F312" i="4" s="1"/>
  <c r="AD44" i="13"/>
  <c r="F311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8" i="4" s="1"/>
  <c r="AD35" i="13"/>
  <c r="E337" i="4" s="1"/>
  <c r="AD34" i="13"/>
  <c r="E336" i="4" s="1"/>
  <c r="AD33" i="13"/>
  <c r="E335" i="4" s="1"/>
  <c r="AD32" i="13"/>
  <c r="E334" i="4" s="1"/>
  <c r="AD31" i="13"/>
  <c r="E333" i="4" s="1"/>
  <c r="AD30" i="13"/>
  <c r="E332" i="4" s="1"/>
  <c r="AD29" i="13"/>
  <c r="E331" i="4" s="1"/>
  <c r="AD28" i="13"/>
  <c r="E330" i="4" s="1"/>
  <c r="AD27" i="13"/>
  <c r="E329" i="4" s="1"/>
  <c r="AD26" i="13"/>
  <c r="E328" i="4" s="1"/>
  <c r="AD25" i="13"/>
  <c r="E327" i="4" s="1"/>
  <c r="AD24" i="13"/>
  <c r="E326" i="4" s="1"/>
  <c r="AD23" i="13"/>
  <c r="E325" i="4" s="1"/>
  <c r="AD22" i="13"/>
  <c r="E324" i="4" s="1"/>
  <c r="AD21" i="13"/>
  <c r="E323" i="4" s="1"/>
  <c r="AD20" i="13"/>
  <c r="E322" i="4" s="1"/>
  <c r="AD19" i="13"/>
  <c r="E321" i="4" s="1"/>
  <c r="AD18" i="13"/>
  <c r="E320" i="4" s="1"/>
  <c r="AD17" i="13"/>
  <c r="E319" i="4" s="1"/>
  <c r="AD16" i="13"/>
  <c r="E318" i="4" s="1"/>
  <c r="AD15" i="13"/>
  <c r="E317" i="4" s="1"/>
  <c r="AD14" i="13"/>
  <c r="E316" i="4" s="1"/>
  <c r="AD13" i="13"/>
  <c r="E315" i="4" s="1"/>
  <c r="AD12" i="13"/>
  <c r="E314" i="4" s="1"/>
  <c r="AD11" i="13"/>
  <c r="E313" i="4" s="1"/>
  <c r="AD10" i="13"/>
  <c r="E312" i="4" s="1"/>
  <c r="AD9" i="13"/>
  <c r="E311" i="4" s="1"/>
  <c r="AD8" i="13"/>
  <c r="AI166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6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6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6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6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6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6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6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51" i="4" l="1"/>
  <c r="AI87" i="4"/>
  <c r="AD457" i="13"/>
  <c r="AD877" i="13"/>
  <c r="AD72" i="13"/>
  <c r="AD352" i="13"/>
  <c r="AD772" i="13"/>
  <c r="AD597" i="13"/>
  <c r="Q310" i="4"/>
  <c r="Q309" i="4" s="1"/>
  <c r="AD37" i="13"/>
  <c r="AD387" i="13"/>
  <c r="AD527" i="13"/>
  <c r="AD947" i="13"/>
  <c r="AD317" i="13"/>
  <c r="AD562" i="13"/>
  <c r="AD842" i="13"/>
  <c r="Z310" i="4"/>
  <c r="Z309" i="4" s="1"/>
  <c r="X18" i="4"/>
  <c r="AI310" i="4"/>
  <c r="AI309" i="4" s="1"/>
  <c r="AD982" i="13"/>
  <c r="AE310" i="4"/>
  <c r="AE309" i="4" s="1"/>
  <c r="AD912" i="13"/>
  <c r="AC310" i="4"/>
  <c r="AC309" i="4" s="1"/>
  <c r="AB310" i="4"/>
  <c r="AB309" i="4" s="1"/>
  <c r="AD807" i="13"/>
  <c r="AD737" i="13"/>
  <c r="AD702" i="13"/>
  <c r="AD667" i="13"/>
  <c r="AD632" i="13"/>
  <c r="U310" i="4"/>
  <c r="U309" i="4" s="1"/>
  <c r="S310" i="4"/>
  <c r="S309" i="4" s="1"/>
  <c r="AD492" i="13"/>
  <c r="AD422" i="13"/>
  <c r="N310" i="4"/>
  <c r="N309" i="4" s="1"/>
  <c r="M310" i="4"/>
  <c r="M309" i="4" s="1"/>
  <c r="AD282" i="13"/>
  <c r="AD247" i="13"/>
  <c r="AD212" i="13"/>
  <c r="AD177" i="13"/>
  <c r="AD142" i="13"/>
  <c r="AD107" i="13"/>
  <c r="F310" i="4"/>
  <c r="F309" i="4" s="1"/>
  <c r="E310" i="4"/>
  <c r="E309" i="4" s="1"/>
  <c r="AJ11" i="14"/>
  <c r="C16" i="4" s="1"/>
  <c r="C9" i="4" s="1"/>
  <c r="AC3458" i="12"/>
  <c r="AB166" i="4"/>
  <c r="AB165" i="4" s="1"/>
  <c r="AC1298" i="12"/>
  <c r="M166" i="4"/>
  <c r="M165" i="4" s="1"/>
  <c r="AC1010" i="12"/>
  <c r="K166" i="4"/>
  <c r="K165" i="4" s="1"/>
  <c r="AC290" i="12"/>
  <c r="F166" i="4"/>
  <c r="F165" i="4" s="1"/>
  <c r="AC2594" i="12"/>
  <c r="V166" i="4"/>
  <c r="V165" i="4" s="1"/>
  <c r="AC3746" i="12"/>
  <c r="AD166" i="4"/>
  <c r="AD165" i="4" s="1"/>
  <c r="AC2306" i="12"/>
  <c r="AC1730" i="12"/>
  <c r="P166" i="4"/>
  <c r="P165" i="4" s="1"/>
  <c r="E166" i="4"/>
  <c r="E165" i="4" s="1"/>
  <c r="AC1154" i="12"/>
  <c r="N166" i="4"/>
  <c r="N165" i="4" s="1"/>
  <c r="AC434" i="12"/>
  <c r="G166" i="4"/>
  <c r="G165" i="4" s="1"/>
  <c r="AC578" i="12"/>
  <c r="H166" i="4"/>
  <c r="H165" i="4" s="1"/>
  <c r="AC722" i="12"/>
  <c r="I166" i="4"/>
  <c r="I165" i="4" s="1"/>
  <c r="AC866" i="12"/>
  <c r="T166" i="4"/>
  <c r="T165" i="4" s="1"/>
  <c r="AC2450" i="12"/>
  <c r="AC3602" i="12"/>
  <c r="AC1586" i="12"/>
  <c r="AC3890" i="12"/>
  <c r="U166" i="4"/>
  <c r="U165" i="4" s="1"/>
  <c r="AC2882" i="12"/>
  <c r="AC4034" i="12"/>
  <c r="AE166" i="4"/>
  <c r="AE165" i="4" s="1"/>
  <c r="AC1874" i="12"/>
  <c r="AC3026" i="12"/>
  <c r="O166" i="4"/>
  <c r="O165" i="4" s="1"/>
  <c r="X166" i="4"/>
  <c r="X165" i="4" s="1"/>
  <c r="AF166" i="4"/>
  <c r="AF165" i="4" s="1"/>
  <c r="AC2018" i="12"/>
  <c r="AC3170" i="12"/>
  <c r="Y166" i="4"/>
  <c r="Y165" i="4" s="1"/>
  <c r="AG166" i="4"/>
  <c r="AG165" i="4" s="1"/>
  <c r="AC2162" i="12"/>
  <c r="AC3314" i="12"/>
  <c r="Q166" i="4"/>
  <c r="Q165" i="4" s="1"/>
  <c r="Z166" i="4"/>
  <c r="Z165" i="4" s="1"/>
  <c r="AH166" i="4"/>
  <c r="AH165" i="4" s="1"/>
  <c r="AJ10" i="15"/>
  <c r="C17" i="4" s="1"/>
  <c r="C10" i="4" s="1"/>
  <c r="AC2738" i="12"/>
  <c r="Y309" i="4"/>
  <c r="AC165" i="4"/>
  <c r="S165" i="4"/>
  <c r="AA165" i="4"/>
  <c r="AI165" i="4"/>
  <c r="V309" i="4"/>
  <c r="AD309" i="4"/>
  <c r="I309" i="4"/>
  <c r="AG309" i="4"/>
  <c r="J309" i="4"/>
  <c r="R309" i="4"/>
  <c r="AH309" i="4"/>
  <c r="K309" i="4"/>
  <c r="AA309" i="4"/>
  <c r="L165" i="4"/>
  <c r="W165" i="4"/>
  <c r="J165" i="4"/>
  <c r="R165" i="4"/>
  <c r="L309" i="4"/>
  <c r="T309" i="4"/>
  <c r="AK311" i="4"/>
  <c r="AK319" i="4"/>
  <c r="AK327" i="4"/>
  <c r="AK335" i="4"/>
  <c r="G309" i="4"/>
  <c r="O309" i="4"/>
  <c r="W309" i="4"/>
  <c r="AK317" i="4"/>
  <c r="AK325" i="4"/>
  <c r="AK333" i="4"/>
  <c r="AK326" i="4"/>
  <c r="H309" i="4"/>
  <c r="P309" i="4"/>
  <c r="X309" i="4"/>
  <c r="AF309" i="4"/>
  <c r="AK316" i="4"/>
  <c r="AK324" i="4"/>
  <c r="AK332" i="4"/>
  <c r="AK315" i="4"/>
  <c r="AK323" i="4"/>
  <c r="AK331" i="4"/>
  <c r="AK318" i="4"/>
  <c r="AK334" i="4"/>
  <c r="AK314" i="4"/>
  <c r="AK322" i="4"/>
  <c r="AK330" i="4"/>
  <c r="AK338" i="4"/>
  <c r="AK313" i="4"/>
  <c r="AK321" i="4"/>
  <c r="AK329" i="4"/>
  <c r="AK337" i="4"/>
  <c r="AK312" i="4"/>
  <c r="AK320" i="4"/>
  <c r="AK328" i="4"/>
  <c r="AK336" i="4"/>
  <c r="AK310" i="4" l="1"/>
  <c r="AK309" i="4" s="1"/>
  <c r="AK166" i="4"/>
  <c r="AK165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9" i="8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7" i="8"/>
  <c r="AD148" i="8"/>
  <c r="F150" i="4" s="1"/>
  <c r="AD147" i="8"/>
  <c r="F149" i="4" s="1"/>
  <c r="AD146" i="8"/>
  <c r="F148" i="4" s="1"/>
  <c r="AD145" i="8"/>
  <c r="F147" i="4" s="1"/>
  <c r="AD144" i="8"/>
  <c r="F146" i="4" s="1"/>
  <c r="AD143" i="8"/>
  <c r="F145" i="4" s="1"/>
  <c r="AD142" i="8"/>
  <c r="F144" i="4" s="1"/>
  <c r="AD141" i="8"/>
  <c r="F143" i="4" s="1"/>
  <c r="AD140" i="8"/>
  <c r="F142" i="4" s="1"/>
  <c r="AD139" i="8"/>
  <c r="F141" i="4" s="1"/>
  <c r="AD138" i="8"/>
  <c r="F140" i="4" s="1"/>
  <c r="AD137" i="8"/>
  <c r="F139" i="4" s="1"/>
  <c r="AD136" i="8"/>
  <c r="F138" i="4" s="1"/>
  <c r="AD135" i="8"/>
  <c r="F137" i="4" s="1"/>
  <c r="AD134" i="8"/>
  <c r="F136" i="4" s="1"/>
  <c r="AD133" i="8"/>
  <c r="F135" i="4" s="1"/>
  <c r="AD132" i="8"/>
  <c r="F134" i="4" s="1"/>
  <c r="AD131" i="8"/>
  <c r="F133" i="4" s="1"/>
  <c r="AD130" i="8"/>
  <c r="F132" i="4" s="1"/>
  <c r="AD129" i="8"/>
  <c r="F131" i="4" s="1"/>
  <c r="AD128" i="8"/>
  <c r="F130" i="4" s="1"/>
  <c r="AD127" i="8"/>
  <c r="F129" i="4" s="1"/>
  <c r="AD126" i="8"/>
  <c r="F128" i="4" s="1"/>
  <c r="AD125" i="8"/>
  <c r="F127" i="4" s="1"/>
  <c r="AD124" i="8"/>
  <c r="F126" i="4" s="1"/>
  <c r="AD123" i="8"/>
  <c r="F125" i="4" s="1"/>
  <c r="AD122" i="8"/>
  <c r="F124" i="4" s="1"/>
  <c r="AD121" i="8"/>
  <c r="F123" i="4" s="1"/>
  <c r="AD120" i="8"/>
  <c r="F122" i="4" s="1"/>
  <c r="AD119" i="8"/>
  <c r="F121" i="4" s="1"/>
  <c r="AD118" i="8"/>
  <c r="F120" i="4" s="1"/>
  <c r="AD117" i="8"/>
  <c r="F119" i="4" s="1"/>
  <c r="AD116" i="8"/>
  <c r="F118" i="4" s="1"/>
  <c r="AD115" i="8"/>
  <c r="F117" i="4" s="1"/>
  <c r="AD114" i="8"/>
  <c r="F116" i="4" s="1"/>
  <c r="AD113" i="8"/>
  <c r="F115" i="4" s="1"/>
  <c r="AD112" i="8"/>
  <c r="F114" i="4" s="1"/>
  <c r="AD111" i="8"/>
  <c r="F113" i="4" s="1"/>
  <c r="AD110" i="8"/>
  <c r="F112" i="4" s="1"/>
  <c r="AD109" i="8"/>
  <c r="F111" i="4" s="1"/>
  <c r="AD108" i="8"/>
  <c r="F110" i="4" s="1"/>
  <c r="AD107" i="8"/>
  <c r="F109" i="4" s="1"/>
  <c r="AD106" i="8"/>
  <c r="F108" i="4" s="1"/>
  <c r="AD105" i="8"/>
  <c r="F107" i="4" s="1"/>
  <c r="AD104" i="8"/>
  <c r="F106" i="4" s="1"/>
  <c r="AD103" i="8"/>
  <c r="F105" i="4" s="1"/>
  <c r="AD102" i="8"/>
  <c r="F104" i="4" s="1"/>
  <c r="AD101" i="8"/>
  <c r="F103" i="4" s="1"/>
  <c r="AD100" i="8"/>
  <c r="F102" i="4" s="1"/>
  <c r="AD99" i="8"/>
  <c r="F101" i="4" s="1"/>
  <c r="AD98" i="8"/>
  <c r="F100" i="4" s="1"/>
  <c r="AD97" i="8"/>
  <c r="F99" i="4" s="1"/>
  <c r="AD96" i="8"/>
  <c r="F98" i="4" s="1"/>
  <c r="AD95" i="8"/>
  <c r="F97" i="4" s="1"/>
  <c r="AD94" i="8"/>
  <c r="F96" i="4" s="1"/>
  <c r="AD93" i="8"/>
  <c r="F95" i="4" s="1"/>
  <c r="AD92" i="8"/>
  <c r="F94" i="4" s="1"/>
  <c r="AD91" i="8"/>
  <c r="F93" i="4" s="1"/>
  <c r="AD90" i="8"/>
  <c r="F92" i="4" s="1"/>
  <c r="AD89" i="8"/>
  <c r="F91" i="4" s="1"/>
  <c r="AD88" i="8"/>
  <c r="F90" i="4" s="1"/>
  <c r="AD87" i="8"/>
  <c r="F89" i="4" s="1"/>
  <c r="AD86" i="8"/>
  <c r="AD226" i="8"/>
  <c r="G150" i="4" s="1"/>
  <c r="AD225" i="8"/>
  <c r="G149" i="4" s="1"/>
  <c r="AD224" i="8"/>
  <c r="G148" i="4" s="1"/>
  <c r="AD223" i="8"/>
  <c r="G147" i="4" s="1"/>
  <c r="AD222" i="8"/>
  <c r="G146" i="4" s="1"/>
  <c r="AD221" i="8"/>
  <c r="G145" i="4" s="1"/>
  <c r="AD220" i="8"/>
  <c r="G144" i="4" s="1"/>
  <c r="AD219" i="8"/>
  <c r="G143" i="4" s="1"/>
  <c r="AD218" i="8"/>
  <c r="G142" i="4" s="1"/>
  <c r="AD217" i="8"/>
  <c r="G141" i="4" s="1"/>
  <c r="AD216" i="8"/>
  <c r="G140" i="4" s="1"/>
  <c r="AD215" i="8"/>
  <c r="G139" i="4" s="1"/>
  <c r="AD214" i="8"/>
  <c r="G138" i="4" s="1"/>
  <c r="AD213" i="8"/>
  <c r="G137" i="4" s="1"/>
  <c r="AD212" i="8"/>
  <c r="G136" i="4" s="1"/>
  <c r="AD211" i="8"/>
  <c r="G135" i="4" s="1"/>
  <c r="AD210" i="8"/>
  <c r="G134" i="4" s="1"/>
  <c r="AD209" i="8"/>
  <c r="G133" i="4" s="1"/>
  <c r="AD208" i="8"/>
  <c r="G132" i="4" s="1"/>
  <c r="AD207" i="8"/>
  <c r="G131" i="4" s="1"/>
  <c r="AD206" i="8"/>
  <c r="G130" i="4" s="1"/>
  <c r="AD205" i="8"/>
  <c r="G129" i="4" s="1"/>
  <c r="AD204" i="8"/>
  <c r="G128" i="4" s="1"/>
  <c r="AD203" i="8"/>
  <c r="G127" i="4" s="1"/>
  <c r="AD202" i="8"/>
  <c r="G126" i="4" s="1"/>
  <c r="AD201" i="8"/>
  <c r="G125" i="4" s="1"/>
  <c r="AD200" i="8"/>
  <c r="G124" i="4" s="1"/>
  <c r="AD199" i="8"/>
  <c r="G123" i="4" s="1"/>
  <c r="AD198" i="8"/>
  <c r="G122" i="4" s="1"/>
  <c r="AD197" i="8"/>
  <c r="G121" i="4" s="1"/>
  <c r="AD196" i="8"/>
  <c r="G120" i="4" s="1"/>
  <c r="AD195" i="8"/>
  <c r="G119" i="4" s="1"/>
  <c r="AD194" i="8"/>
  <c r="G118" i="4" s="1"/>
  <c r="AD193" i="8"/>
  <c r="G117" i="4" s="1"/>
  <c r="AD192" i="8"/>
  <c r="G116" i="4" s="1"/>
  <c r="AD191" i="8"/>
  <c r="G115" i="4" s="1"/>
  <c r="AD190" i="8"/>
  <c r="G114" i="4" s="1"/>
  <c r="AD189" i="8"/>
  <c r="G113" i="4" s="1"/>
  <c r="AD188" i="8"/>
  <c r="G112" i="4" s="1"/>
  <c r="AD187" i="8"/>
  <c r="G111" i="4" s="1"/>
  <c r="AD186" i="8"/>
  <c r="G110" i="4" s="1"/>
  <c r="AD185" i="8"/>
  <c r="G109" i="4" s="1"/>
  <c r="AD184" i="8"/>
  <c r="G108" i="4" s="1"/>
  <c r="AD183" i="8"/>
  <c r="G107" i="4" s="1"/>
  <c r="AD182" i="8"/>
  <c r="G106" i="4" s="1"/>
  <c r="AD181" i="8"/>
  <c r="G105" i="4" s="1"/>
  <c r="AD180" i="8"/>
  <c r="G104" i="4" s="1"/>
  <c r="AD179" i="8"/>
  <c r="G103" i="4" s="1"/>
  <c r="AD178" i="8"/>
  <c r="G102" i="4" s="1"/>
  <c r="AD177" i="8"/>
  <c r="G101" i="4" s="1"/>
  <c r="AD176" i="8"/>
  <c r="G100" i="4" s="1"/>
  <c r="AD175" i="8"/>
  <c r="G99" i="4" s="1"/>
  <c r="AD174" i="8"/>
  <c r="G98" i="4" s="1"/>
  <c r="AD173" i="8"/>
  <c r="G97" i="4" s="1"/>
  <c r="AD172" i="8"/>
  <c r="G96" i="4" s="1"/>
  <c r="AD171" i="8"/>
  <c r="G95" i="4" s="1"/>
  <c r="AD170" i="8"/>
  <c r="G94" i="4" s="1"/>
  <c r="AD169" i="8"/>
  <c r="G93" i="4" s="1"/>
  <c r="AD168" i="8"/>
  <c r="G92" i="4" s="1"/>
  <c r="AD167" i="8"/>
  <c r="G91" i="4" s="1"/>
  <c r="AD166" i="8"/>
  <c r="G90" i="4" s="1"/>
  <c r="AD165" i="8"/>
  <c r="G89" i="4" s="1"/>
  <c r="AD164" i="8"/>
  <c r="AD382" i="8"/>
  <c r="I150" i="4" s="1"/>
  <c r="AD381" i="8"/>
  <c r="I149" i="4" s="1"/>
  <c r="AD380" i="8"/>
  <c r="I148" i="4" s="1"/>
  <c r="AD379" i="8"/>
  <c r="I147" i="4" s="1"/>
  <c r="AD378" i="8"/>
  <c r="I146" i="4" s="1"/>
  <c r="AD377" i="8"/>
  <c r="I145" i="4" s="1"/>
  <c r="AD376" i="8"/>
  <c r="I144" i="4" s="1"/>
  <c r="AD375" i="8"/>
  <c r="I143" i="4" s="1"/>
  <c r="AD374" i="8"/>
  <c r="I142" i="4" s="1"/>
  <c r="AD373" i="8"/>
  <c r="I141" i="4" s="1"/>
  <c r="AD372" i="8"/>
  <c r="I140" i="4" s="1"/>
  <c r="AD371" i="8"/>
  <c r="I139" i="4" s="1"/>
  <c r="AD370" i="8"/>
  <c r="I138" i="4" s="1"/>
  <c r="AD369" i="8"/>
  <c r="I137" i="4" s="1"/>
  <c r="AD368" i="8"/>
  <c r="I136" i="4" s="1"/>
  <c r="AD367" i="8"/>
  <c r="I135" i="4" s="1"/>
  <c r="AD366" i="8"/>
  <c r="I134" i="4" s="1"/>
  <c r="AD365" i="8"/>
  <c r="I133" i="4" s="1"/>
  <c r="AD364" i="8"/>
  <c r="I132" i="4" s="1"/>
  <c r="AD363" i="8"/>
  <c r="I131" i="4" s="1"/>
  <c r="AD362" i="8"/>
  <c r="I130" i="4" s="1"/>
  <c r="AD361" i="8"/>
  <c r="I129" i="4" s="1"/>
  <c r="AD360" i="8"/>
  <c r="I128" i="4" s="1"/>
  <c r="AD359" i="8"/>
  <c r="I127" i="4" s="1"/>
  <c r="AD358" i="8"/>
  <c r="I126" i="4" s="1"/>
  <c r="AD357" i="8"/>
  <c r="I125" i="4" s="1"/>
  <c r="AD356" i="8"/>
  <c r="I124" i="4" s="1"/>
  <c r="AD355" i="8"/>
  <c r="I123" i="4" s="1"/>
  <c r="AD354" i="8"/>
  <c r="I122" i="4" s="1"/>
  <c r="AD353" i="8"/>
  <c r="I121" i="4" s="1"/>
  <c r="AD352" i="8"/>
  <c r="I120" i="4" s="1"/>
  <c r="AD351" i="8"/>
  <c r="I119" i="4" s="1"/>
  <c r="AD350" i="8"/>
  <c r="I118" i="4" s="1"/>
  <c r="AD349" i="8"/>
  <c r="I117" i="4" s="1"/>
  <c r="AD348" i="8"/>
  <c r="I116" i="4" s="1"/>
  <c r="AD347" i="8"/>
  <c r="I115" i="4" s="1"/>
  <c r="AD346" i="8"/>
  <c r="I114" i="4" s="1"/>
  <c r="AD345" i="8"/>
  <c r="I113" i="4" s="1"/>
  <c r="AD344" i="8"/>
  <c r="I112" i="4" s="1"/>
  <c r="AD343" i="8"/>
  <c r="I111" i="4" s="1"/>
  <c r="AD342" i="8"/>
  <c r="I110" i="4" s="1"/>
  <c r="AD341" i="8"/>
  <c r="I109" i="4" s="1"/>
  <c r="AD340" i="8"/>
  <c r="I108" i="4" s="1"/>
  <c r="AD339" i="8"/>
  <c r="I107" i="4" s="1"/>
  <c r="AD338" i="8"/>
  <c r="I106" i="4" s="1"/>
  <c r="AD337" i="8"/>
  <c r="I105" i="4" s="1"/>
  <c r="AD336" i="8"/>
  <c r="I104" i="4" s="1"/>
  <c r="AD335" i="8"/>
  <c r="I103" i="4" s="1"/>
  <c r="AD334" i="8"/>
  <c r="I102" i="4" s="1"/>
  <c r="AD333" i="8"/>
  <c r="I101" i="4" s="1"/>
  <c r="AD332" i="8"/>
  <c r="I100" i="4" s="1"/>
  <c r="AD331" i="8"/>
  <c r="I99" i="4" s="1"/>
  <c r="AD330" i="8"/>
  <c r="I98" i="4" s="1"/>
  <c r="AD329" i="8"/>
  <c r="I97" i="4" s="1"/>
  <c r="AD328" i="8"/>
  <c r="I96" i="4" s="1"/>
  <c r="AD327" i="8"/>
  <c r="I95" i="4" s="1"/>
  <c r="AD326" i="8"/>
  <c r="I94" i="4" s="1"/>
  <c r="AD325" i="8"/>
  <c r="I93" i="4" s="1"/>
  <c r="AD324" i="8"/>
  <c r="I92" i="4" s="1"/>
  <c r="AD323" i="8"/>
  <c r="I91" i="4" s="1"/>
  <c r="AD322" i="8"/>
  <c r="I90" i="4" s="1"/>
  <c r="AD321" i="8"/>
  <c r="I89" i="4" s="1"/>
  <c r="AD320" i="8"/>
  <c r="AD460" i="8"/>
  <c r="J150" i="4" s="1"/>
  <c r="AD459" i="8"/>
  <c r="J149" i="4" s="1"/>
  <c r="AD458" i="8"/>
  <c r="J148" i="4" s="1"/>
  <c r="AD457" i="8"/>
  <c r="J147" i="4" s="1"/>
  <c r="AD456" i="8"/>
  <c r="J146" i="4" s="1"/>
  <c r="AD455" i="8"/>
  <c r="J145" i="4" s="1"/>
  <c r="AD454" i="8"/>
  <c r="J144" i="4" s="1"/>
  <c r="AD453" i="8"/>
  <c r="J143" i="4" s="1"/>
  <c r="AD452" i="8"/>
  <c r="J142" i="4" s="1"/>
  <c r="AD451" i="8"/>
  <c r="J141" i="4" s="1"/>
  <c r="AD450" i="8"/>
  <c r="J140" i="4" s="1"/>
  <c r="AD449" i="8"/>
  <c r="J139" i="4" s="1"/>
  <c r="AD448" i="8"/>
  <c r="J138" i="4" s="1"/>
  <c r="AD447" i="8"/>
  <c r="J137" i="4" s="1"/>
  <c r="AD446" i="8"/>
  <c r="J136" i="4" s="1"/>
  <c r="AD445" i="8"/>
  <c r="J135" i="4" s="1"/>
  <c r="AD444" i="8"/>
  <c r="J134" i="4" s="1"/>
  <c r="AD443" i="8"/>
  <c r="J133" i="4" s="1"/>
  <c r="AD442" i="8"/>
  <c r="J132" i="4" s="1"/>
  <c r="AD441" i="8"/>
  <c r="J131" i="4" s="1"/>
  <c r="AD440" i="8"/>
  <c r="J130" i="4" s="1"/>
  <c r="AD439" i="8"/>
  <c r="J129" i="4" s="1"/>
  <c r="AD438" i="8"/>
  <c r="J128" i="4" s="1"/>
  <c r="AD437" i="8"/>
  <c r="J127" i="4" s="1"/>
  <c r="AD436" i="8"/>
  <c r="J126" i="4" s="1"/>
  <c r="AD435" i="8"/>
  <c r="J125" i="4" s="1"/>
  <c r="AD434" i="8"/>
  <c r="J124" i="4" s="1"/>
  <c r="AD433" i="8"/>
  <c r="J123" i="4" s="1"/>
  <c r="AD432" i="8"/>
  <c r="J122" i="4" s="1"/>
  <c r="AD431" i="8"/>
  <c r="J121" i="4" s="1"/>
  <c r="AD430" i="8"/>
  <c r="J120" i="4" s="1"/>
  <c r="AD429" i="8"/>
  <c r="J119" i="4" s="1"/>
  <c r="AD428" i="8"/>
  <c r="J118" i="4" s="1"/>
  <c r="AD427" i="8"/>
  <c r="J117" i="4" s="1"/>
  <c r="AD426" i="8"/>
  <c r="J116" i="4" s="1"/>
  <c r="AD425" i="8"/>
  <c r="J115" i="4" s="1"/>
  <c r="AD424" i="8"/>
  <c r="J114" i="4" s="1"/>
  <c r="AD423" i="8"/>
  <c r="J113" i="4" s="1"/>
  <c r="AD422" i="8"/>
  <c r="J112" i="4" s="1"/>
  <c r="AD421" i="8"/>
  <c r="J111" i="4" s="1"/>
  <c r="AD420" i="8"/>
  <c r="J110" i="4" s="1"/>
  <c r="AD419" i="8"/>
  <c r="J109" i="4" s="1"/>
  <c r="AD418" i="8"/>
  <c r="J108" i="4" s="1"/>
  <c r="AD417" i="8"/>
  <c r="J107" i="4" s="1"/>
  <c r="AD416" i="8"/>
  <c r="J106" i="4" s="1"/>
  <c r="AD415" i="8"/>
  <c r="J105" i="4" s="1"/>
  <c r="AD414" i="8"/>
  <c r="J104" i="4" s="1"/>
  <c r="AD413" i="8"/>
  <c r="J103" i="4" s="1"/>
  <c r="AD412" i="8"/>
  <c r="J102" i="4" s="1"/>
  <c r="AD411" i="8"/>
  <c r="J101" i="4" s="1"/>
  <c r="AD410" i="8"/>
  <c r="J100" i="4" s="1"/>
  <c r="AD409" i="8"/>
  <c r="J99" i="4" s="1"/>
  <c r="AD408" i="8"/>
  <c r="J98" i="4" s="1"/>
  <c r="AD407" i="8"/>
  <c r="J97" i="4" s="1"/>
  <c r="AD406" i="8"/>
  <c r="J96" i="4" s="1"/>
  <c r="AD405" i="8"/>
  <c r="J95" i="4" s="1"/>
  <c r="AD404" i="8"/>
  <c r="J94" i="4" s="1"/>
  <c r="AD403" i="8"/>
  <c r="J93" i="4" s="1"/>
  <c r="AD402" i="8"/>
  <c r="J92" i="4" s="1"/>
  <c r="AD401" i="8"/>
  <c r="J91" i="4" s="1"/>
  <c r="AD400" i="8"/>
  <c r="J90" i="4" s="1"/>
  <c r="AD399" i="8"/>
  <c r="J89" i="4" s="1"/>
  <c r="AD398" i="8"/>
  <c r="AD538" i="8"/>
  <c r="K150" i="4" s="1"/>
  <c r="AD537" i="8"/>
  <c r="K149" i="4" s="1"/>
  <c r="AD536" i="8"/>
  <c r="K148" i="4" s="1"/>
  <c r="AD535" i="8"/>
  <c r="K147" i="4" s="1"/>
  <c r="AD534" i="8"/>
  <c r="K146" i="4" s="1"/>
  <c r="AD533" i="8"/>
  <c r="K145" i="4" s="1"/>
  <c r="AD532" i="8"/>
  <c r="K144" i="4" s="1"/>
  <c r="AD531" i="8"/>
  <c r="K143" i="4" s="1"/>
  <c r="AD530" i="8"/>
  <c r="K142" i="4" s="1"/>
  <c r="AD529" i="8"/>
  <c r="K141" i="4" s="1"/>
  <c r="AD528" i="8"/>
  <c r="K140" i="4" s="1"/>
  <c r="AD527" i="8"/>
  <c r="K139" i="4" s="1"/>
  <c r="AD526" i="8"/>
  <c r="K138" i="4" s="1"/>
  <c r="AD525" i="8"/>
  <c r="K137" i="4" s="1"/>
  <c r="AD524" i="8"/>
  <c r="K136" i="4" s="1"/>
  <c r="AD523" i="8"/>
  <c r="K135" i="4" s="1"/>
  <c r="AD522" i="8"/>
  <c r="K134" i="4" s="1"/>
  <c r="AD521" i="8"/>
  <c r="K133" i="4" s="1"/>
  <c r="AD520" i="8"/>
  <c r="K132" i="4" s="1"/>
  <c r="AD519" i="8"/>
  <c r="K131" i="4" s="1"/>
  <c r="AD518" i="8"/>
  <c r="K130" i="4" s="1"/>
  <c r="AD517" i="8"/>
  <c r="K129" i="4" s="1"/>
  <c r="AD516" i="8"/>
  <c r="K128" i="4" s="1"/>
  <c r="AD515" i="8"/>
  <c r="K127" i="4" s="1"/>
  <c r="AD514" i="8"/>
  <c r="K126" i="4" s="1"/>
  <c r="AD513" i="8"/>
  <c r="K125" i="4" s="1"/>
  <c r="AD512" i="8"/>
  <c r="K124" i="4" s="1"/>
  <c r="AD511" i="8"/>
  <c r="K123" i="4" s="1"/>
  <c r="AD510" i="8"/>
  <c r="K122" i="4" s="1"/>
  <c r="AD509" i="8"/>
  <c r="K121" i="4" s="1"/>
  <c r="AD508" i="8"/>
  <c r="K120" i="4" s="1"/>
  <c r="AD507" i="8"/>
  <c r="K119" i="4" s="1"/>
  <c r="AD506" i="8"/>
  <c r="K118" i="4" s="1"/>
  <c r="AD505" i="8"/>
  <c r="K117" i="4" s="1"/>
  <c r="AD504" i="8"/>
  <c r="K116" i="4" s="1"/>
  <c r="AD503" i="8"/>
  <c r="K115" i="4" s="1"/>
  <c r="AD502" i="8"/>
  <c r="K114" i="4" s="1"/>
  <c r="AD501" i="8"/>
  <c r="K113" i="4" s="1"/>
  <c r="AD500" i="8"/>
  <c r="K112" i="4" s="1"/>
  <c r="AD499" i="8"/>
  <c r="K111" i="4" s="1"/>
  <c r="AD498" i="8"/>
  <c r="K110" i="4" s="1"/>
  <c r="AD497" i="8"/>
  <c r="K109" i="4" s="1"/>
  <c r="AD496" i="8"/>
  <c r="K108" i="4" s="1"/>
  <c r="AD495" i="8"/>
  <c r="K107" i="4" s="1"/>
  <c r="AD494" i="8"/>
  <c r="K106" i="4" s="1"/>
  <c r="AD493" i="8"/>
  <c r="K105" i="4" s="1"/>
  <c r="AD492" i="8"/>
  <c r="K104" i="4" s="1"/>
  <c r="AD491" i="8"/>
  <c r="K103" i="4" s="1"/>
  <c r="AD490" i="8"/>
  <c r="K102" i="4" s="1"/>
  <c r="AD489" i="8"/>
  <c r="K101" i="4" s="1"/>
  <c r="AD488" i="8"/>
  <c r="K100" i="4" s="1"/>
  <c r="AD487" i="8"/>
  <c r="K99" i="4" s="1"/>
  <c r="AD486" i="8"/>
  <c r="K98" i="4" s="1"/>
  <c r="AD485" i="8"/>
  <c r="K97" i="4" s="1"/>
  <c r="AD484" i="8"/>
  <c r="K96" i="4" s="1"/>
  <c r="AD483" i="8"/>
  <c r="K95" i="4" s="1"/>
  <c r="AD482" i="8"/>
  <c r="K94" i="4" s="1"/>
  <c r="AD481" i="8"/>
  <c r="K93" i="4" s="1"/>
  <c r="AD480" i="8"/>
  <c r="K92" i="4" s="1"/>
  <c r="AD479" i="8"/>
  <c r="K91" i="4" s="1"/>
  <c r="AD478" i="8"/>
  <c r="K90" i="4" s="1"/>
  <c r="AD477" i="8"/>
  <c r="K89" i="4" s="1"/>
  <c r="AD476" i="8"/>
  <c r="AD616" i="8"/>
  <c r="L150" i="4" s="1"/>
  <c r="AD615" i="8"/>
  <c r="L149" i="4" s="1"/>
  <c r="AD614" i="8"/>
  <c r="L148" i="4" s="1"/>
  <c r="AD613" i="8"/>
  <c r="L147" i="4" s="1"/>
  <c r="AD612" i="8"/>
  <c r="L146" i="4" s="1"/>
  <c r="AD611" i="8"/>
  <c r="L145" i="4" s="1"/>
  <c r="AD610" i="8"/>
  <c r="L144" i="4" s="1"/>
  <c r="AD609" i="8"/>
  <c r="L143" i="4" s="1"/>
  <c r="AD608" i="8"/>
  <c r="L142" i="4" s="1"/>
  <c r="AD607" i="8"/>
  <c r="L141" i="4" s="1"/>
  <c r="AD606" i="8"/>
  <c r="L140" i="4" s="1"/>
  <c r="AD605" i="8"/>
  <c r="L139" i="4" s="1"/>
  <c r="AD604" i="8"/>
  <c r="L138" i="4" s="1"/>
  <c r="AD603" i="8"/>
  <c r="L137" i="4" s="1"/>
  <c r="AD602" i="8"/>
  <c r="L136" i="4" s="1"/>
  <c r="AD601" i="8"/>
  <c r="L135" i="4" s="1"/>
  <c r="AD600" i="8"/>
  <c r="L134" i="4" s="1"/>
  <c r="AD599" i="8"/>
  <c r="L133" i="4" s="1"/>
  <c r="AD598" i="8"/>
  <c r="L132" i="4" s="1"/>
  <c r="AD597" i="8"/>
  <c r="L131" i="4" s="1"/>
  <c r="AD596" i="8"/>
  <c r="L130" i="4" s="1"/>
  <c r="AD595" i="8"/>
  <c r="L129" i="4" s="1"/>
  <c r="AD594" i="8"/>
  <c r="L128" i="4" s="1"/>
  <c r="AD593" i="8"/>
  <c r="L127" i="4" s="1"/>
  <c r="AD592" i="8"/>
  <c r="L126" i="4" s="1"/>
  <c r="AD591" i="8"/>
  <c r="L125" i="4" s="1"/>
  <c r="AD590" i="8"/>
  <c r="L124" i="4" s="1"/>
  <c r="AD589" i="8"/>
  <c r="L123" i="4" s="1"/>
  <c r="AD588" i="8"/>
  <c r="L122" i="4" s="1"/>
  <c r="AD587" i="8"/>
  <c r="L121" i="4" s="1"/>
  <c r="AD586" i="8"/>
  <c r="L120" i="4" s="1"/>
  <c r="AD585" i="8"/>
  <c r="L119" i="4" s="1"/>
  <c r="AD584" i="8"/>
  <c r="L118" i="4" s="1"/>
  <c r="AD583" i="8"/>
  <c r="L117" i="4" s="1"/>
  <c r="AD582" i="8"/>
  <c r="L116" i="4" s="1"/>
  <c r="AD581" i="8"/>
  <c r="L115" i="4" s="1"/>
  <c r="AD580" i="8"/>
  <c r="L114" i="4" s="1"/>
  <c r="AD579" i="8"/>
  <c r="L113" i="4" s="1"/>
  <c r="AD578" i="8"/>
  <c r="L112" i="4" s="1"/>
  <c r="AD577" i="8"/>
  <c r="L111" i="4" s="1"/>
  <c r="AD576" i="8"/>
  <c r="L110" i="4" s="1"/>
  <c r="AD575" i="8"/>
  <c r="L109" i="4" s="1"/>
  <c r="AD574" i="8"/>
  <c r="L108" i="4" s="1"/>
  <c r="AD573" i="8"/>
  <c r="L107" i="4" s="1"/>
  <c r="AD572" i="8"/>
  <c r="L106" i="4" s="1"/>
  <c r="AD571" i="8"/>
  <c r="L105" i="4" s="1"/>
  <c r="AD570" i="8"/>
  <c r="L104" i="4" s="1"/>
  <c r="AD569" i="8"/>
  <c r="L103" i="4" s="1"/>
  <c r="AD568" i="8"/>
  <c r="L102" i="4" s="1"/>
  <c r="AD567" i="8"/>
  <c r="L101" i="4" s="1"/>
  <c r="AD566" i="8"/>
  <c r="L100" i="4" s="1"/>
  <c r="AD565" i="8"/>
  <c r="L99" i="4" s="1"/>
  <c r="AD564" i="8"/>
  <c r="L98" i="4" s="1"/>
  <c r="AD563" i="8"/>
  <c r="L97" i="4" s="1"/>
  <c r="AD562" i="8"/>
  <c r="L96" i="4" s="1"/>
  <c r="AD561" i="8"/>
  <c r="L95" i="4" s="1"/>
  <c r="AD560" i="8"/>
  <c r="L94" i="4" s="1"/>
  <c r="AD559" i="8"/>
  <c r="L93" i="4" s="1"/>
  <c r="AD558" i="8"/>
  <c r="L92" i="4" s="1"/>
  <c r="AD557" i="8"/>
  <c r="L91" i="4" s="1"/>
  <c r="AD556" i="8"/>
  <c r="L90" i="4" s="1"/>
  <c r="AD555" i="8"/>
  <c r="L89" i="4" s="1"/>
  <c r="AD554" i="8"/>
  <c r="AD694" i="8"/>
  <c r="M150" i="4" s="1"/>
  <c r="AD693" i="8"/>
  <c r="M149" i="4" s="1"/>
  <c r="AD692" i="8"/>
  <c r="M148" i="4" s="1"/>
  <c r="AD691" i="8"/>
  <c r="M147" i="4" s="1"/>
  <c r="AD690" i="8"/>
  <c r="M146" i="4" s="1"/>
  <c r="AD689" i="8"/>
  <c r="M145" i="4" s="1"/>
  <c r="AD688" i="8"/>
  <c r="M144" i="4" s="1"/>
  <c r="AD687" i="8"/>
  <c r="M143" i="4" s="1"/>
  <c r="AD686" i="8"/>
  <c r="M142" i="4" s="1"/>
  <c r="AD685" i="8"/>
  <c r="M141" i="4" s="1"/>
  <c r="AD684" i="8"/>
  <c r="M140" i="4" s="1"/>
  <c r="AD683" i="8"/>
  <c r="M139" i="4" s="1"/>
  <c r="AD682" i="8"/>
  <c r="M138" i="4" s="1"/>
  <c r="AD681" i="8"/>
  <c r="M137" i="4" s="1"/>
  <c r="AD680" i="8"/>
  <c r="M136" i="4" s="1"/>
  <c r="AD679" i="8"/>
  <c r="M135" i="4" s="1"/>
  <c r="AD678" i="8"/>
  <c r="M134" i="4" s="1"/>
  <c r="AD677" i="8"/>
  <c r="M133" i="4" s="1"/>
  <c r="AD676" i="8"/>
  <c r="M132" i="4" s="1"/>
  <c r="AD675" i="8"/>
  <c r="M131" i="4" s="1"/>
  <c r="AD674" i="8"/>
  <c r="M130" i="4" s="1"/>
  <c r="AD673" i="8"/>
  <c r="M129" i="4" s="1"/>
  <c r="AD672" i="8"/>
  <c r="M128" i="4" s="1"/>
  <c r="AD671" i="8"/>
  <c r="M127" i="4" s="1"/>
  <c r="AD670" i="8"/>
  <c r="M126" i="4" s="1"/>
  <c r="AD669" i="8"/>
  <c r="M125" i="4" s="1"/>
  <c r="AD668" i="8"/>
  <c r="M124" i="4" s="1"/>
  <c r="AD667" i="8"/>
  <c r="M123" i="4" s="1"/>
  <c r="AD666" i="8"/>
  <c r="M122" i="4" s="1"/>
  <c r="AD665" i="8"/>
  <c r="M121" i="4" s="1"/>
  <c r="AD664" i="8"/>
  <c r="M120" i="4" s="1"/>
  <c r="AD663" i="8"/>
  <c r="M119" i="4" s="1"/>
  <c r="AD662" i="8"/>
  <c r="M118" i="4" s="1"/>
  <c r="AD661" i="8"/>
  <c r="M117" i="4" s="1"/>
  <c r="AD660" i="8"/>
  <c r="M116" i="4" s="1"/>
  <c r="AD659" i="8"/>
  <c r="M115" i="4" s="1"/>
  <c r="AD658" i="8"/>
  <c r="M114" i="4" s="1"/>
  <c r="AD657" i="8"/>
  <c r="M113" i="4" s="1"/>
  <c r="AD656" i="8"/>
  <c r="M112" i="4" s="1"/>
  <c r="AD655" i="8"/>
  <c r="M111" i="4" s="1"/>
  <c r="AD654" i="8"/>
  <c r="M110" i="4" s="1"/>
  <c r="AD653" i="8"/>
  <c r="M109" i="4" s="1"/>
  <c r="AD652" i="8"/>
  <c r="M108" i="4" s="1"/>
  <c r="AD651" i="8"/>
  <c r="M107" i="4" s="1"/>
  <c r="AD650" i="8"/>
  <c r="M106" i="4" s="1"/>
  <c r="AD649" i="8"/>
  <c r="M105" i="4" s="1"/>
  <c r="AD648" i="8"/>
  <c r="M104" i="4" s="1"/>
  <c r="AD647" i="8"/>
  <c r="M103" i="4" s="1"/>
  <c r="AD646" i="8"/>
  <c r="M102" i="4" s="1"/>
  <c r="AD645" i="8"/>
  <c r="M101" i="4" s="1"/>
  <c r="AD644" i="8"/>
  <c r="M100" i="4" s="1"/>
  <c r="AD643" i="8"/>
  <c r="M99" i="4" s="1"/>
  <c r="AD642" i="8"/>
  <c r="M98" i="4" s="1"/>
  <c r="AD641" i="8"/>
  <c r="M97" i="4" s="1"/>
  <c r="AD640" i="8"/>
  <c r="M96" i="4" s="1"/>
  <c r="AD639" i="8"/>
  <c r="M95" i="4" s="1"/>
  <c r="AD638" i="8"/>
  <c r="M94" i="4" s="1"/>
  <c r="AD637" i="8"/>
  <c r="M93" i="4" s="1"/>
  <c r="AD636" i="8"/>
  <c r="M92" i="4" s="1"/>
  <c r="AD635" i="8"/>
  <c r="M91" i="4" s="1"/>
  <c r="AD634" i="8"/>
  <c r="M90" i="4" s="1"/>
  <c r="AD633" i="8"/>
  <c r="M89" i="4" s="1"/>
  <c r="AD632" i="8"/>
  <c r="AC122" i="6" l="1"/>
  <c r="AK156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92" i="8"/>
  <c r="R18" i="4" l="1"/>
  <c r="AI27" i="4" l="1"/>
  <c r="T17" i="4"/>
  <c r="T16" i="4"/>
  <c r="V1796" i="8"/>
  <c r="T1796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4" i="8"/>
  <c r="O88" i="4"/>
  <c r="AC860" i="8"/>
  <c r="AD88" i="4"/>
  <c r="AC2030" i="8"/>
  <c r="N88" i="4"/>
  <c r="AC782" i="8"/>
  <c r="R88" i="4"/>
  <c r="AC1094" i="8"/>
  <c r="V88" i="4"/>
  <c r="AC1406" i="8"/>
  <c r="J88" i="4"/>
  <c r="AC470" i="8"/>
  <c r="G88" i="4"/>
  <c r="AC236" i="8"/>
  <c r="M88" i="4"/>
  <c r="AC704" i="8"/>
  <c r="Q88" i="4"/>
  <c r="AC1016" i="8"/>
  <c r="U88" i="4"/>
  <c r="AC1328" i="8"/>
  <c r="AC88" i="4"/>
  <c r="AC1952" i="8"/>
  <c r="F88" i="4"/>
  <c r="AC158" i="8"/>
  <c r="L88" i="4"/>
  <c r="AC626" i="8"/>
  <c r="P88" i="4"/>
  <c r="AC938" i="8"/>
  <c r="T88" i="4"/>
  <c r="AC1250" i="8"/>
  <c r="AB88" i="4"/>
  <c r="AC1874" i="8"/>
  <c r="E88" i="4"/>
  <c r="AC80" i="8"/>
  <c r="S88" i="4"/>
  <c r="AC1172" i="8"/>
  <c r="AD28" i="4"/>
  <c r="AC1562" i="6"/>
  <c r="AC2108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30" i="8"/>
  <c r="AA2030" i="8"/>
  <c r="Z2030" i="8"/>
  <c r="Y2030" i="8"/>
  <c r="X2030" i="8"/>
  <c r="W2030" i="8"/>
  <c r="V2030" i="8"/>
  <c r="U2030" i="8"/>
  <c r="T2030" i="8"/>
  <c r="S2030" i="8"/>
  <c r="R2030" i="8"/>
  <c r="Q2030" i="8"/>
  <c r="P2030" i="8"/>
  <c r="O2030" i="8"/>
  <c r="N2030" i="8"/>
  <c r="M2030" i="8"/>
  <c r="L2030" i="8"/>
  <c r="K2030" i="8"/>
  <c r="J2030" i="8"/>
  <c r="I2030" i="8"/>
  <c r="H2030" i="8"/>
  <c r="G2030" i="8"/>
  <c r="F2030" i="8"/>
  <c r="E2030" i="8"/>
  <c r="AB1952" i="8"/>
  <c r="AA1952" i="8"/>
  <c r="Z1952" i="8"/>
  <c r="Y1952" i="8"/>
  <c r="X1952" i="8"/>
  <c r="W1952" i="8"/>
  <c r="V1952" i="8"/>
  <c r="U1952" i="8"/>
  <c r="T1952" i="8"/>
  <c r="S1952" i="8"/>
  <c r="R1952" i="8"/>
  <c r="Q1952" i="8"/>
  <c r="P1952" i="8"/>
  <c r="O1952" i="8"/>
  <c r="N1952" i="8"/>
  <c r="M1952" i="8"/>
  <c r="L1952" i="8"/>
  <c r="K1952" i="8"/>
  <c r="J1952" i="8"/>
  <c r="I1952" i="8"/>
  <c r="H1952" i="8"/>
  <c r="G1952" i="8"/>
  <c r="F1952" i="8"/>
  <c r="E1952" i="8"/>
  <c r="AB1874" i="8"/>
  <c r="AA1874" i="8"/>
  <c r="Z1874" i="8"/>
  <c r="Y1874" i="8"/>
  <c r="X1874" i="8"/>
  <c r="W1874" i="8"/>
  <c r="V1874" i="8"/>
  <c r="U1874" i="8"/>
  <c r="T1874" i="8"/>
  <c r="S1874" i="8"/>
  <c r="R1874" i="8"/>
  <c r="Q1874" i="8"/>
  <c r="P1874" i="8"/>
  <c r="O1874" i="8"/>
  <c r="N1874" i="8"/>
  <c r="M1874" i="8"/>
  <c r="L1874" i="8"/>
  <c r="K1874" i="8"/>
  <c r="J1874" i="8"/>
  <c r="I1874" i="8"/>
  <c r="H1874" i="8"/>
  <c r="G1874" i="8"/>
  <c r="F1874" i="8"/>
  <c r="E1874" i="8"/>
  <c r="AB1796" i="8"/>
  <c r="AA1796" i="8"/>
  <c r="Z1796" i="8"/>
  <c r="Y1796" i="8"/>
  <c r="X1796" i="8"/>
  <c r="W1796" i="8"/>
  <c r="U1796" i="8"/>
  <c r="S1796" i="8"/>
  <c r="R1796" i="8"/>
  <c r="Q1796" i="8"/>
  <c r="P1796" i="8"/>
  <c r="O1796" i="8"/>
  <c r="N1796" i="8"/>
  <c r="M1796" i="8"/>
  <c r="L1796" i="8"/>
  <c r="K1796" i="8"/>
  <c r="J1796" i="8"/>
  <c r="I1796" i="8"/>
  <c r="H1796" i="8"/>
  <c r="G1796" i="8"/>
  <c r="F1796" i="8"/>
  <c r="E1796" i="8"/>
  <c r="AB1718" i="8"/>
  <c r="AA1718" i="8"/>
  <c r="Z1718" i="8"/>
  <c r="Y1718" i="8"/>
  <c r="X1718" i="8"/>
  <c r="W1718" i="8"/>
  <c r="V1718" i="8"/>
  <c r="U1718" i="8"/>
  <c r="T1718" i="8"/>
  <c r="S1718" i="8"/>
  <c r="R1718" i="8"/>
  <c r="Q1718" i="8"/>
  <c r="P1718" i="8"/>
  <c r="O1718" i="8"/>
  <c r="N1718" i="8"/>
  <c r="M1718" i="8"/>
  <c r="L1718" i="8"/>
  <c r="K1718" i="8"/>
  <c r="J1718" i="8"/>
  <c r="I1718" i="8"/>
  <c r="H1718" i="8"/>
  <c r="G1718" i="8"/>
  <c r="F1718" i="8"/>
  <c r="E1718" i="8"/>
  <c r="AB1640" i="8"/>
  <c r="AA1640" i="8"/>
  <c r="Z1640" i="8"/>
  <c r="Y1640" i="8"/>
  <c r="X1640" i="8"/>
  <c r="W1640" i="8"/>
  <c r="V1640" i="8"/>
  <c r="U1640" i="8"/>
  <c r="T1640" i="8"/>
  <c r="S1640" i="8"/>
  <c r="R1640" i="8"/>
  <c r="Q1640" i="8"/>
  <c r="P1640" i="8"/>
  <c r="O1640" i="8"/>
  <c r="N1640" i="8"/>
  <c r="M1640" i="8"/>
  <c r="L1640" i="8"/>
  <c r="K1640" i="8"/>
  <c r="J1640" i="8"/>
  <c r="I1640" i="8"/>
  <c r="H1640" i="8"/>
  <c r="G1640" i="8"/>
  <c r="F1640" i="8"/>
  <c r="E1640" i="8"/>
  <c r="AB1562" i="8"/>
  <c r="AA1562" i="8"/>
  <c r="Z1562" i="8"/>
  <c r="Y1562" i="8"/>
  <c r="X1562" i="8"/>
  <c r="W1562" i="8"/>
  <c r="V1562" i="8"/>
  <c r="U1562" i="8"/>
  <c r="T1562" i="8"/>
  <c r="S1562" i="8"/>
  <c r="R1562" i="8"/>
  <c r="Q1562" i="8"/>
  <c r="P1562" i="8"/>
  <c r="O1562" i="8"/>
  <c r="N1562" i="8"/>
  <c r="M1562" i="8"/>
  <c r="L1562" i="8"/>
  <c r="K1562" i="8"/>
  <c r="J1562" i="8"/>
  <c r="I1562" i="8"/>
  <c r="H1562" i="8"/>
  <c r="G1562" i="8"/>
  <c r="F1562" i="8"/>
  <c r="E1562" i="8"/>
  <c r="AB1406" i="8"/>
  <c r="AA1406" i="8"/>
  <c r="Z1406" i="8"/>
  <c r="Y1406" i="8"/>
  <c r="X1406" i="8"/>
  <c r="W1406" i="8"/>
  <c r="V1406" i="8"/>
  <c r="U1406" i="8"/>
  <c r="T1406" i="8"/>
  <c r="S1406" i="8"/>
  <c r="R1406" i="8"/>
  <c r="Q1406" i="8"/>
  <c r="P1406" i="8"/>
  <c r="O1406" i="8"/>
  <c r="N1406" i="8"/>
  <c r="M1406" i="8"/>
  <c r="L1406" i="8"/>
  <c r="K1406" i="8"/>
  <c r="J1406" i="8"/>
  <c r="I1406" i="8"/>
  <c r="H1406" i="8"/>
  <c r="G1406" i="8"/>
  <c r="F1406" i="8"/>
  <c r="E1406" i="8"/>
  <c r="AB1328" i="8"/>
  <c r="AA1328" i="8"/>
  <c r="Z1328" i="8"/>
  <c r="Y1328" i="8"/>
  <c r="X1328" i="8"/>
  <c r="W1328" i="8"/>
  <c r="V1328" i="8"/>
  <c r="U1328" i="8"/>
  <c r="T1328" i="8"/>
  <c r="S1328" i="8"/>
  <c r="R1328" i="8"/>
  <c r="Q1328" i="8"/>
  <c r="P1328" i="8"/>
  <c r="O1328" i="8"/>
  <c r="N1328" i="8"/>
  <c r="M1328" i="8"/>
  <c r="L1328" i="8"/>
  <c r="K1328" i="8"/>
  <c r="J1328" i="8"/>
  <c r="I1328" i="8"/>
  <c r="H1328" i="8"/>
  <c r="G1328" i="8"/>
  <c r="F1328" i="8"/>
  <c r="E1328" i="8"/>
  <c r="AB1250" i="8"/>
  <c r="AA1250" i="8"/>
  <c r="Z1250" i="8"/>
  <c r="Y1250" i="8"/>
  <c r="X1250" i="8"/>
  <c r="W1250" i="8"/>
  <c r="V1250" i="8"/>
  <c r="U1250" i="8"/>
  <c r="T1250" i="8"/>
  <c r="S1250" i="8"/>
  <c r="R1250" i="8"/>
  <c r="Q1250" i="8"/>
  <c r="P1250" i="8"/>
  <c r="O1250" i="8"/>
  <c r="N1250" i="8"/>
  <c r="M1250" i="8"/>
  <c r="L1250" i="8"/>
  <c r="K1250" i="8"/>
  <c r="J1250" i="8"/>
  <c r="I1250" i="8"/>
  <c r="H1250" i="8"/>
  <c r="G1250" i="8"/>
  <c r="F1250" i="8"/>
  <c r="E1250" i="8"/>
  <c r="AB1172" i="8"/>
  <c r="AA1172" i="8"/>
  <c r="Z1172" i="8"/>
  <c r="Y1172" i="8"/>
  <c r="X1172" i="8"/>
  <c r="W1172" i="8"/>
  <c r="V1172" i="8"/>
  <c r="U1172" i="8"/>
  <c r="T1172" i="8"/>
  <c r="S1172" i="8"/>
  <c r="R1172" i="8"/>
  <c r="Q1172" i="8"/>
  <c r="P1172" i="8"/>
  <c r="O1172" i="8"/>
  <c r="N1172" i="8"/>
  <c r="M1172" i="8"/>
  <c r="L1172" i="8"/>
  <c r="K1172" i="8"/>
  <c r="J1172" i="8"/>
  <c r="I1172" i="8"/>
  <c r="H1172" i="8"/>
  <c r="G1172" i="8"/>
  <c r="F1172" i="8"/>
  <c r="E1172" i="8"/>
  <c r="AB1094" i="8"/>
  <c r="AA1094" i="8"/>
  <c r="Z1094" i="8"/>
  <c r="Y1094" i="8"/>
  <c r="X1094" i="8"/>
  <c r="W1094" i="8"/>
  <c r="V1094" i="8"/>
  <c r="U1094" i="8"/>
  <c r="T1094" i="8"/>
  <c r="S1094" i="8"/>
  <c r="R1094" i="8"/>
  <c r="Q1094" i="8"/>
  <c r="P1094" i="8"/>
  <c r="O1094" i="8"/>
  <c r="N1094" i="8"/>
  <c r="M1094" i="8"/>
  <c r="L1094" i="8"/>
  <c r="K1094" i="8"/>
  <c r="J1094" i="8"/>
  <c r="I1094" i="8"/>
  <c r="H1094" i="8"/>
  <c r="G1094" i="8"/>
  <c r="F1094" i="8"/>
  <c r="E1094" i="8"/>
  <c r="AB1016" i="8"/>
  <c r="AA1016" i="8"/>
  <c r="Z1016" i="8"/>
  <c r="Y1016" i="8"/>
  <c r="X1016" i="8"/>
  <c r="W1016" i="8"/>
  <c r="V1016" i="8"/>
  <c r="U1016" i="8"/>
  <c r="T1016" i="8"/>
  <c r="S1016" i="8"/>
  <c r="R1016" i="8"/>
  <c r="Q1016" i="8"/>
  <c r="P1016" i="8"/>
  <c r="O1016" i="8"/>
  <c r="N1016" i="8"/>
  <c r="M1016" i="8"/>
  <c r="L1016" i="8"/>
  <c r="K1016" i="8"/>
  <c r="J1016" i="8"/>
  <c r="I1016" i="8"/>
  <c r="H1016" i="8"/>
  <c r="G1016" i="8"/>
  <c r="F1016" i="8"/>
  <c r="E1016" i="8"/>
  <c r="AB938" i="8"/>
  <c r="AA938" i="8"/>
  <c r="Z938" i="8"/>
  <c r="Y938" i="8"/>
  <c r="X938" i="8"/>
  <c r="W938" i="8"/>
  <c r="V938" i="8"/>
  <c r="U938" i="8"/>
  <c r="T938" i="8"/>
  <c r="S938" i="8"/>
  <c r="R938" i="8"/>
  <c r="Q938" i="8"/>
  <c r="P938" i="8"/>
  <c r="O938" i="8"/>
  <c r="N938" i="8"/>
  <c r="M938" i="8"/>
  <c r="L938" i="8"/>
  <c r="K938" i="8"/>
  <c r="J938" i="8"/>
  <c r="I938" i="8"/>
  <c r="H938" i="8"/>
  <c r="G938" i="8"/>
  <c r="F938" i="8"/>
  <c r="E938" i="8"/>
  <c r="AB860" i="8"/>
  <c r="AA860" i="8"/>
  <c r="Z860" i="8"/>
  <c r="Y860" i="8"/>
  <c r="X860" i="8"/>
  <c r="W860" i="8"/>
  <c r="V860" i="8"/>
  <c r="U860" i="8"/>
  <c r="T860" i="8"/>
  <c r="S860" i="8"/>
  <c r="R860" i="8"/>
  <c r="Q860" i="8"/>
  <c r="P860" i="8"/>
  <c r="O860" i="8"/>
  <c r="N860" i="8"/>
  <c r="M860" i="8"/>
  <c r="L860" i="8"/>
  <c r="K860" i="8"/>
  <c r="J860" i="8"/>
  <c r="I860" i="8"/>
  <c r="H860" i="8"/>
  <c r="G860" i="8"/>
  <c r="F860" i="8"/>
  <c r="E860" i="8"/>
  <c r="AB782" i="8"/>
  <c r="AA782" i="8"/>
  <c r="Z782" i="8"/>
  <c r="Y782" i="8"/>
  <c r="X782" i="8"/>
  <c r="W782" i="8"/>
  <c r="V782" i="8"/>
  <c r="U782" i="8"/>
  <c r="T782" i="8"/>
  <c r="S782" i="8"/>
  <c r="R782" i="8"/>
  <c r="Q782" i="8"/>
  <c r="P782" i="8"/>
  <c r="O782" i="8"/>
  <c r="N782" i="8"/>
  <c r="M782" i="8"/>
  <c r="L782" i="8"/>
  <c r="K782" i="8"/>
  <c r="J782" i="8"/>
  <c r="I782" i="8"/>
  <c r="H782" i="8"/>
  <c r="G782" i="8"/>
  <c r="F782" i="8"/>
  <c r="E782" i="8"/>
  <c r="AB704" i="8"/>
  <c r="AA704" i="8"/>
  <c r="Z704" i="8"/>
  <c r="Y704" i="8"/>
  <c r="X704" i="8"/>
  <c r="W704" i="8"/>
  <c r="V704" i="8"/>
  <c r="U704" i="8"/>
  <c r="T704" i="8"/>
  <c r="S704" i="8"/>
  <c r="R704" i="8"/>
  <c r="Q704" i="8"/>
  <c r="P704" i="8"/>
  <c r="O704" i="8"/>
  <c r="N704" i="8"/>
  <c r="M704" i="8"/>
  <c r="L704" i="8"/>
  <c r="K704" i="8"/>
  <c r="J704" i="8"/>
  <c r="I704" i="8"/>
  <c r="H704" i="8"/>
  <c r="G704" i="8"/>
  <c r="F704" i="8"/>
  <c r="E704" i="8"/>
  <c r="AB626" i="8"/>
  <c r="AA626" i="8"/>
  <c r="Z626" i="8"/>
  <c r="Y626" i="8"/>
  <c r="X626" i="8"/>
  <c r="W626" i="8"/>
  <c r="V626" i="8"/>
  <c r="U626" i="8"/>
  <c r="T626" i="8"/>
  <c r="S626" i="8"/>
  <c r="R626" i="8"/>
  <c r="Q626" i="8"/>
  <c r="P626" i="8"/>
  <c r="O626" i="8"/>
  <c r="N626" i="8"/>
  <c r="M626" i="8"/>
  <c r="L626" i="8"/>
  <c r="K626" i="8"/>
  <c r="J626" i="8"/>
  <c r="I626" i="8"/>
  <c r="H626" i="8"/>
  <c r="G626" i="8"/>
  <c r="F626" i="8"/>
  <c r="E626" i="8"/>
  <c r="AB548" i="8"/>
  <c r="AA548" i="8"/>
  <c r="Z548" i="8"/>
  <c r="Y548" i="8"/>
  <c r="X548" i="8"/>
  <c r="W548" i="8"/>
  <c r="V548" i="8"/>
  <c r="U548" i="8"/>
  <c r="T548" i="8"/>
  <c r="S548" i="8"/>
  <c r="R548" i="8"/>
  <c r="Q548" i="8"/>
  <c r="P548" i="8"/>
  <c r="O548" i="8"/>
  <c r="N548" i="8"/>
  <c r="M548" i="8"/>
  <c r="L548" i="8"/>
  <c r="K548" i="8"/>
  <c r="J548" i="8"/>
  <c r="I548" i="8"/>
  <c r="H548" i="8"/>
  <c r="G548" i="8"/>
  <c r="F548" i="8"/>
  <c r="E548" i="8"/>
  <c r="AB470" i="8"/>
  <c r="AA470" i="8"/>
  <c r="Z470" i="8"/>
  <c r="Y470" i="8"/>
  <c r="X470" i="8"/>
  <c r="W470" i="8"/>
  <c r="V470" i="8"/>
  <c r="U470" i="8"/>
  <c r="T470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I392" i="8"/>
  <c r="H392" i="8"/>
  <c r="G392" i="8"/>
  <c r="F392" i="8"/>
  <c r="E392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AI26" i="4" s="1"/>
  <c r="B2189" i="8"/>
  <c r="B1683" i="6"/>
  <c r="AJ18" i="4"/>
  <c r="AL17" i="4" s="1"/>
  <c r="AG18" i="4"/>
  <c r="AD18" i="4"/>
  <c r="AC392" i="8"/>
  <c r="AC548" i="8"/>
  <c r="AC1562" i="8"/>
  <c r="AC1640" i="8"/>
  <c r="AC1718" i="8"/>
  <c r="AC1796" i="8"/>
  <c r="AC2186" i="8"/>
  <c r="AA18" i="4"/>
  <c r="B2345" i="8" l="1"/>
  <c r="B1801" i="6"/>
  <c r="AH86" i="4"/>
  <c r="AH164" i="4" s="1"/>
  <c r="AH308" i="4" s="1"/>
  <c r="B2267" i="8"/>
  <c r="B1742" i="6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AE10" i="11"/>
  <c r="U10" i="11"/>
  <c r="U87" i="4"/>
  <c r="T87" i="4"/>
  <c r="N10" i="11"/>
  <c r="L87" i="4"/>
  <c r="H87" i="4"/>
  <c r="G87" i="4"/>
  <c r="G10" i="11"/>
  <c r="H10" i="11"/>
  <c r="I87" i="4"/>
  <c r="I10" i="11"/>
  <c r="J10" i="11"/>
  <c r="J87" i="4"/>
  <c r="K10" i="11"/>
  <c r="K87" i="4"/>
  <c r="L10" i="11"/>
  <c r="M10" i="11"/>
  <c r="N87" i="4"/>
  <c r="O10" i="11"/>
  <c r="P87" i="4"/>
  <c r="P10" i="11"/>
  <c r="Q87" i="4"/>
  <c r="Q10" i="11"/>
  <c r="R10" i="11"/>
  <c r="R87" i="4"/>
  <c r="S10" i="11"/>
  <c r="S87" i="4"/>
  <c r="T10" i="11"/>
  <c r="V87" i="4"/>
  <c r="W87" i="4"/>
  <c r="W10" i="11"/>
  <c r="X87" i="4"/>
  <c r="X10" i="11"/>
  <c r="Y87" i="4"/>
  <c r="Y10" i="11"/>
  <c r="Z87" i="4"/>
  <c r="Z10" i="11"/>
  <c r="AA10" i="11"/>
  <c r="AB10" i="11"/>
  <c r="AC10" i="11"/>
  <c r="AD87" i="4"/>
  <c r="AD10" i="11"/>
  <c r="AF10" i="11"/>
  <c r="AF87" i="4"/>
  <c r="AG10" i="11"/>
  <c r="AI10" i="11"/>
  <c r="AH10" i="11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AI86" i="4" l="1"/>
  <c r="AI164" i="4" s="1"/>
  <c r="AI308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7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725" i="6"/>
  <c r="E86" i="4"/>
  <c r="E164" i="4" s="1"/>
  <c r="E308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9" i="8"/>
  <c r="B665" i="6"/>
  <c r="B125" i="6"/>
  <c r="B707" i="8"/>
  <c r="B473" i="8"/>
  <c r="B485" i="6"/>
  <c r="B83" i="8"/>
  <c r="B161" i="8"/>
  <c r="B425" i="6"/>
  <c r="B629" i="8"/>
  <c r="B863" i="8"/>
  <c r="B551" i="8"/>
  <c r="B941" i="8"/>
  <c r="B245" i="6"/>
  <c r="B317" i="8"/>
  <c r="B305" i="6"/>
  <c r="B65" i="6"/>
  <c r="B605" i="6"/>
  <c r="B185" i="6"/>
  <c r="B395" i="8"/>
  <c r="B365" i="6"/>
  <c r="B545" i="6"/>
  <c r="B785" i="8"/>
  <c r="AK27" i="4" l="1"/>
  <c r="H17" i="4"/>
  <c r="H16" i="4"/>
  <c r="Q17" i="4"/>
  <c r="Q16" i="4"/>
  <c r="K17" i="4"/>
  <c r="K16" i="4"/>
  <c r="Z17" i="4"/>
  <c r="Z16" i="4"/>
  <c r="AJ87" i="4"/>
  <c r="Y8" i="4" s="1"/>
  <c r="E10" i="11"/>
  <c r="AJ10" i="10"/>
  <c r="C14" i="4" s="1"/>
  <c r="E10" i="10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19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97" i="8"/>
  <c r="B845" i="6"/>
  <c r="O86" i="4"/>
  <c r="O164" i="4" s="1"/>
  <c r="O308" i="4" s="1"/>
  <c r="E17" i="4" l="1"/>
  <c r="E16" i="4"/>
  <c r="U86" i="4"/>
  <c r="U164" i="4" s="1"/>
  <c r="U308" i="4" s="1"/>
  <c r="B905" i="6"/>
  <c r="B1175" i="8"/>
  <c r="F86" i="4"/>
  <c r="F164" i="4" s="1"/>
  <c r="F308" i="4" s="1"/>
  <c r="G86" i="4"/>
  <c r="G164" i="4" s="1"/>
  <c r="G308" i="4" s="1"/>
  <c r="H86" i="4"/>
  <c r="H164" i="4" s="1"/>
  <c r="H308" i="4" s="1"/>
  <c r="I86" i="4"/>
  <c r="I164" i="4" s="1"/>
  <c r="I308" i="4" s="1"/>
  <c r="J86" i="4"/>
  <c r="J164" i="4" s="1"/>
  <c r="J308" i="4" s="1"/>
  <c r="K86" i="4"/>
  <c r="K164" i="4" s="1"/>
  <c r="K308" i="4" s="1"/>
  <c r="L86" i="4"/>
  <c r="L164" i="4" s="1"/>
  <c r="L308" i="4" s="1"/>
  <c r="M86" i="4"/>
  <c r="M164" i="4" s="1"/>
  <c r="M308" i="4" s="1"/>
  <c r="N86" i="4"/>
  <c r="N164" i="4" s="1"/>
  <c r="N308" i="4" s="1"/>
  <c r="P86" i="4"/>
  <c r="P164" i="4" s="1"/>
  <c r="P308" i="4" s="1"/>
  <c r="Q86" i="4"/>
  <c r="Q164" i="4" s="1"/>
  <c r="Q308" i="4" s="1"/>
  <c r="R86" i="4"/>
  <c r="R164" i="4" s="1"/>
  <c r="R308" i="4" s="1"/>
  <c r="S86" i="4"/>
  <c r="S164" i="4" s="1"/>
  <c r="S308" i="4" s="1"/>
  <c r="T86" i="4"/>
  <c r="T164" i="4" s="1"/>
  <c r="T308" i="4" s="1"/>
  <c r="N14" i="4" l="1"/>
  <c r="N16" i="4"/>
  <c r="N17" i="4"/>
  <c r="N15" i="4"/>
  <c r="B1253" i="8"/>
  <c r="B965" i="6"/>
  <c r="N18" i="4" l="1"/>
  <c r="B1331" i="8"/>
  <c r="B1025" i="6"/>
  <c r="V86" i="4"/>
  <c r="V164" i="4" s="1"/>
  <c r="V308" i="4" s="1"/>
  <c r="B1409" i="8" l="1"/>
  <c r="B1085" i="6"/>
  <c r="W86" i="4"/>
  <c r="W164" i="4" s="1"/>
  <c r="W308" i="4" s="1"/>
  <c r="B1145" i="6" l="1"/>
  <c r="B1487" i="8"/>
  <c r="X86" i="4"/>
  <c r="X164" i="4" s="1"/>
  <c r="X308" i="4" s="1"/>
  <c r="B1565" i="8" l="1"/>
  <c r="B1205" i="6"/>
  <c r="Y86" i="4"/>
  <c r="Y164" i="4" s="1"/>
  <c r="Y308" i="4" s="1"/>
  <c r="B1643" i="8" l="1"/>
  <c r="B1265" i="6"/>
  <c r="Z86" i="4"/>
  <c r="Z164" i="4" s="1"/>
  <c r="Z308" i="4" s="1"/>
  <c r="E15" i="4"/>
  <c r="B1721" i="8" l="1"/>
  <c r="B1325" i="6"/>
  <c r="AA86" i="4"/>
  <c r="AA164" i="4" s="1"/>
  <c r="AA308" i="4" s="1"/>
  <c r="E14" i="4"/>
  <c r="E18" i="4" s="1"/>
  <c r="B1385" i="6" l="1"/>
  <c r="B1799" i="8"/>
  <c r="AB86" i="4"/>
  <c r="AB164" i="4" s="1"/>
  <c r="AB308" i="4" s="1"/>
  <c r="B1877" i="8" l="1"/>
  <c r="B1445" i="6"/>
  <c r="AC86" i="4"/>
  <c r="AC164" i="4" s="1"/>
  <c r="AC308" i="4" s="1"/>
  <c r="B1955" i="8" l="1"/>
  <c r="B1505" i="6"/>
  <c r="AD86" i="4"/>
  <c r="AD164" i="4" s="1"/>
  <c r="AD308" i="4" s="1"/>
  <c r="B2033" i="8" l="1"/>
  <c r="B1565" i="6"/>
  <c r="AE86" i="4"/>
  <c r="AE164" i="4" s="1"/>
  <c r="AE308" i="4" s="1"/>
  <c r="B2111" i="8" l="1"/>
  <c r="B1624" i="6"/>
  <c r="AF86" i="4"/>
  <c r="AF164" i="4" s="1"/>
  <c r="AF308" i="4" s="1"/>
  <c r="AG86" i="4" l="1"/>
  <c r="AG164" i="4" s="1"/>
  <c r="AG308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<sst xmlns="http://schemas.openxmlformats.org/spreadsheetml/2006/main" count="13441" uniqueCount="327">
  <si>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</si>
  <si>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</si>
  <si>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</si>
  <si>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</si>
  <si>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</si>
  <si>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</si>
  <si>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</si>
  <si>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</si>
  <si>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</si>
  <si>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</si>
  <si>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</si>
  <si>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</si>
  <si>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</si>
  <si>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</si>
  <si>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</si>
  <si>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</si>
  <si>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</si>
  <si>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</si>
  <si>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</si>
  <si>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</si>
  <si>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</si>
  <si>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</si>
  <si>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</si>
  <si>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</si>
  <si>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</si>
  <si>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</si>
  <si>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</si>
  <si>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</si>
  <si>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</si>
  <si>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</si>
  <si>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</si>
  <si>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</si>
  <si>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</si>
  <si>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</si>
  <si>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</si>
  <si>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</si>
  <si>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</si>
  <si>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</si>
  <si>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</si>
  <si>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</si>
  <si>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</si>
  <si>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</si>
  <si>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</si>
  <si>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</si>
  <si>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</si>
  <si>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</si>
  <si>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</si>
  <si>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</si>
  <si>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</si>
  <si>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</si>
  <si>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</si>
  <si>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</si>
  <si>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</si>
  <si>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</si>
  <si>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</si>
  <si>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</si>
  <si>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</si>
  <si>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</si>
  <si>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</si>
  <si>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</si>
  <si>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</si>
  <si>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</si>
  <si>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</si>
  <si>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</si>
  <si>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</si>
  <si>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</si>
  <si>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</si>
  <si>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</si>
  <si>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</si>
  <si>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</si>
  <si>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</si>
  <si>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</si>
  <si>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</si>
  <si>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</si>
  <si>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</si>
  <si>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</si>
  <si>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</si>
  <si>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</si>
  <si>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</si>
  <si>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</si>
  <si>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</si>
  <si>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</si>
  <si>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</si>
  <si>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</si>
  <si>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</si>
  <si>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</si>
  <si>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</si>
  <si>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</si>
  <si>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</si>
  <si>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</si>
  <si>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</si>
  <si>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</si>
  <si>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</si>
  <si>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</si>
  <si>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</si>
  <si>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</si>
  <si>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</si>
  <si>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</si>
  <si>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</si>
  <si>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</si>
  <si>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</si>
  <si>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</si>
  <si>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</si>
  <si>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</si>
  <si>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</si>
  <si>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</si>
  <si>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</si>
  <si>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</si>
  <si>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</si>
  <si>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</si>
  <si>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</si>
  <si>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</si>
  <si>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</si>
  <si>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</si>
  <si>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</si>
  <si>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</si>
  <si>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</si>
  <si>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</si>
  <si>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</si>
  <si>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</si>
  <si>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</si>
  <si>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</si>
  <si>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</si>
  <si>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</si>
  <si>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</si>
  <si>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</si>
  <si>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</si>
  <si>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</si>
  <si>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</si>
  <si>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</si>
  <si>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</si>
  <si>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</si>
  <si>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</si>
  <si>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</si>
  <si>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</si>
  <si>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</si>
  <si>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</si>
  <si>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</si>
  <si>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</si>
  <si>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</si>
  <si>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</si>
  <si>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</si>
  <si>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</si>
  <si>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</si>
  <si>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</si>
  <si>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</si>
  <si>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</si>
  <si>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</si>
  <si>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</si>
  <si>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</si>
  <si>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</si>
  <si>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</si>
  <si>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</si>
  <si>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</si>
  <si>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</si>
  <si>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</si>
  <si>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</si>
  <si>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</si>
  <si>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</si>
  <si>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</si>
  <si>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</si>
  <si>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</si>
  <si>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</si>
  <si>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</si>
  <si>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</si>
  <si>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</si>
  <si>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</si>
  <si>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</si>
  <si>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</si>
  <si>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</si>
  <si>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</si>
  <si>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</si>
  <si>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</si>
  <si>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</si>
  <si>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</si>
  <si>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</si>
  <si>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</si>
  <si>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</si>
  <si>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</si>
  <si>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</si>
  <si>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</si>
  <si>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</si>
  <si>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</si>
  <si>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</si>
  <si>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</si>
  <si>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</si>
  <si>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</si>
  <si>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</si>
  <si>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</si>
  <si>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</si>
  <si>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</si>
  <si>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</si>
  <si>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</si>
  <si>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</si>
  <si>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</si>
  <si>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</si>
  <si>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</si>
  <si>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</si>
  <si>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</si>
  <si>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</si>
  <si>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</si>
  <si>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</si>
  <si>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</si>
  <si>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</si>
  <si>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</si>
  <si>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</si>
  <si>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</si>
  <si>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</si>
  <si>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</si>
  <si>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</si>
  <si>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</si>
  <si>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</si>
  <si>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</si>
  <si>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</si>
  <si>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</si>
  <si>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</si>
  <si>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</si>
  <si>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</si>
  <si>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</si>
  <si>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</si>
  <si>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</si>
  <si>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</si>
  <si>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</si>
  <si>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</si>
  <si>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</si>
  <si>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</si>
  <si>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</si>
  <si>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</si>
  <si>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</si>
  <si>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</si>
  <si>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</si>
  <si>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</si>
  <si>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</si>
  <si>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</si>
  <si>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</si>
  <si>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</si>
  <si>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</si>
  <si>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</si>
  <si>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</si>
  <si>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</si>
  <si>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</si>
  <si>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</si>
  <si>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</si>
  <si>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</si>
  <si>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</si>
  <si>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</si>
  <si>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</si>
  <si>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</si>
  <si>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</si>
  <si>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</si>
  <si>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</si>
  <si>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</si>
  <si>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</si>
  <si>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</si>
  <si>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</si>
  <si>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</si>
  <si>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</si>
  <si>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</si>
  <si>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</si>
  <si>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</si>
  <si>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</si>
  <si>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</si>
  <si>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</si>
  <si>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</si>
  <si>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</si>
  <si>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</si>
  <si>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</si>
  <si>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</si>
  <si>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</si>
  <si>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</si>
  <si>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</si>
  <si>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</si>
  <si>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</si>
  <si>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</si>
  <si>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</si>
  <si>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</si>
  <si>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</si>
  <si>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</si>
  <si>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</si>
  <si>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</si>
  <si>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</si>
  <si>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</si>
  <si>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</si>
  <si>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</si>
  <si>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</si>
  <si>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</si>
  <si>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</si>
  <si>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</si>
  <si>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</si>
  <si>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</si>
  <si>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</si>
  <si>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</si>
  <si>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</si>
  <si>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</si>
  <si>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</si>
  <si>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</si>
  <si>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</si>
  <si>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</si>
  <si>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</si>
  <si>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</si>
  <si>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</si>
  <si>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</si>
  <si>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</si>
  <si>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</si>
  <si>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</si>
  <si>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</si>
  <si>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</si>
  <si>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</si>
  <si>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</si>
  <si>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</si>
  <si>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</si>
  <si>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</si>
  <si>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</si>
  <si>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</si>
  <si>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</si>
  <si>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</si>
  <si>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</si>
  <si>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</si>
  <si>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LOSCONDORES-1</t>
  </si>
  <si>
    <t>LOSCONDORES-2</t>
  </si>
  <si>
    <t>PE-HORIZONTENORTE</t>
  </si>
  <si>
    <t>PE-HORIZONTESUR</t>
  </si>
  <si>
    <t>PE-PUNTADETALCA</t>
  </si>
  <si>
    <t>PFV-LEYDA</t>
  </si>
  <si>
    <t>RESUMEN DE CURTAILMENTS CENTRALES EÓLICAS, SOLARES, HIDRÁULICAS DE PASADA, EMBALSES Y SERIES HÍDRICAS CORRESPONDIENTE A DICIEMBRE 2025 (MWh)</t>
  </si>
  <si>
    <t>Parques con BESS se consideran en condición de carga durante la aplicación de reducciones.</t>
  </si>
  <si>
    <t>Los datos son obtenidos desde SCADA por tanto pueden diferir de acuerdo con lo informado por el Coordinado.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</si>
</sst>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3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3" borderId="0" xfId="47" applyFont="1" applyFill="1" applyAlignment="1">
      <alignment vertical="center"/>
    </xf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166" fontId="21" fillId="33" borderId="35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2" fontId="21" fillId="33" borderId="35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8"/>
  <sheetViews>
    <sheetView tabSelected="1" zoomScale="70" zoomScaleNormal="70" workbookViewId="0">
      <selection activeCell="B346" sqref="B346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88" t="s">
        <v>91</v>
      </c>
      <c r="D4" s="88"/>
      <c r="E4" s="88"/>
      <c r="F4" s="88"/>
      <c r="G4" s="88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96" t="s">
        <v>311</v>
      </c>
      <c r="D6" s="96"/>
      <c r="E6" s="97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86">
        <f>SUM(C14,F14,I14,L14,O14,R14,U14,X14,AA14,AD14,AG14,AJ14)</f>
        <v>1619.8148394071932</v>
      </c>
      <c r="D7" s="86"/>
      <c r="E7" s="21">
        <f>IF($C$11=0,"-",+C7/$C$11)</f>
        <v>0.26102933003336976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86">
        <f>SUM(C15,F15,I15,L15,O15,R15,U15,X15,AA15,AD15,AG15,AJ15)</f>
        <v>4424.2543786096057</v>
      </c>
      <c r="D8" s="86"/>
      <c r="E8" s="24">
        <f>IF($C$11=0,"-",+C8/$C$11)</f>
        <v>0.71295812845393769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246.72392774828762</v>
      </c>
      <c r="Z8" s="18"/>
      <c r="AA8" s="18"/>
    </row>
    <row r="9" spans="2:38" ht="18.75" customHeight="1" x14ac:dyDescent="0.3">
      <c r="B9" s="19" t="s">
        <v>292</v>
      </c>
      <c r="C9" s="86">
        <f>SUM(C16,F16,I16,L16,O16,R16,U16,X16,AA16,AD16,AG16,AJ16)</f>
        <v>143.02474083592972</v>
      </c>
      <c r="D9" s="86"/>
      <c r="E9" s="24">
        <f>IF($C$11=0,"-",+C9/$C$11)</f>
        <v>2.3048098690256563E-2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293</v>
      </c>
      <c r="C10" s="86">
        <f>SUM(C17,F17,I17,L17,O17,R17,U17,X17,AA17,AD17,AG17,AJ17)</f>
        <v>18.395819633533279</v>
      </c>
      <c r="D10" s="86"/>
      <c r="E10" s="24">
        <f>IF($C$11=0,"-",+C10/$C$11)</f>
        <v>2.9644428224359538E-3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98">
        <f>SUM(C7:C10)</f>
        <v>6205.4897784862624</v>
      </c>
      <c r="D11" s="98"/>
      <c r="E11" s="28">
        <f>SUM(E7:E10)</f>
        <v>0.99999999999999989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89">
        <v>45658</v>
      </c>
      <c r="D13" s="89"/>
      <c r="E13" s="89"/>
      <c r="F13" s="89">
        <v>45689</v>
      </c>
      <c r="G13" s="89"/>
      <c r="H13" s="89"/>
      <c r="I13" s="89">
        <v>45717</v>
      </c>
      <c r="J13" s="89"/>
      <c r="K13" s="89"/>
      <c r="L13" s="89">
        <v>45748</v>
      </c>
      <c r="M13" s="89"/>
      <c r="N13" s="89"/>
      <c r="O13" s="89">
        <v>45778</v>
      </c>
      <c r="P13" s="89"/>
      <c r="Q13" s="89"/>
      <c r="R13" s="89">
        <v>45809</v>
      </c>
      <c r="S13" s="89"/>
      <c r="T13" s="89"/>
      <c r="U13" s="89">
        <v>45839</v>
      </c>
      <c r="V13" s="89"/>
      <c r="W13" s="89"/>
      <c r="X13" s="89">
        <v>45870</v>
      </c>
      <c r="Y13" s="89"/>
      <c r="Z13" s="89"/>
      <c r="AA13" s="89">
        <v>45901</v>
      </c>
      <c r="AB13" s="89"/>
      <c r="AC13" s="89"/>
      <c r="AD13" s="89">
        <v>45931</v>
      </c>
      <c r="AE13" s="89"/>
      <c r="AF13" s="89"/>
      <c r="AG13" s="89">
        <v>45962</v>
      </c>
      <c r="AH13" s="89"/>
      <c r="AI13" s="89"/>
      <c r="AJ13" s="89">
        <v>45992</v>
      </c>
      <c r="AK13" s="89"/>
      <c r="AL13" s="89"/>
    </row>
    <row r="14" spans="2:38" x14ac:dyDescent="0.3">
      <c r="B14" s="19" t="s">
        <v>1</v>
      </c>
      <c r="C14" s="90">
        <f>'Acumulado-Anual-Eólico'!AJ10/1000</f>
        <v>147.02888301833335</v>
      </c>
      <c r="D14" s="90"/>
      <c r="E14" s="21">
        <f>IF($C$18=0,"-",+C14/$C$18)</f>
        <v>0.22184096259677039</v>
      </c>
      <c r="F14" s="90">
        <f>'Acumulado-Anual-Eólico'!AJ65/1000</f>
        <v>100.28562610666665</v>
      </c>
      <c r="G14" s="90"/>
      <c r="H14" s="22">
        <f>IF($F$18=0,"-",+F14/$F$18)</f>
        <v>0.23812007283588815</v>
      </c>
      <c r="I14" s="104">
        <f>'Acumulado-Anual-Eólico'!$AJ$120/1000</f>
        <v>121.00712720052668</v>
      </c>
      <c r="J14" s="105"/>
      <c r="K14" s="22">
        <f>IF($I$18=0,"-",+I14/$I$18)</f>
        <v>0.22236670244172235</v>
      </c>
      <c r="L14" s="99">
        <f>'Acumulado-Anual-Eólico'!AJ175/1000</f>
        <v>65.279240084999984</v>
      </c>
      <c r="M14" s="99"/>
      <c r="N14" s="22">
        <f>IF($L$18=0,"-",+L14/$L$18)</f>
        <v>0.19569124359155901</v>
      </c>
      <c r="O14" s="99">
        <f>+'Acumulado-Anual-Eólico'!AJ231/1000</f>
        <v>44.241987701666673</v>
      </c>
      <c r="P14" s="99"/>
      <c r="Q14" s="22">
        <f>IF($O$18=0,"-",+O14/$O$18)</f>
        <v>0.23459099043101925</v>
      </c>
      <c r="R14" s="104">
        <f>'Acumulado-Anual-Eólico'!$AJ$287/1000</f>
        <v>69.493758271666678</v>
      </c>
      <c r="S14" s="105"/>
      <c r="T14" s="22">
        <f>IF($R$18=0,"-",+R14/$R$18)</f>
        <v>0.24039979843097689</v>
      </c>
      <c r="U14" s="104">
        <f>'Acumulado-Anual-Eólico'!AJ343/1000</f>
        <v>67.553137353333327</v>
      </c>
      <c r="V14" s="105"/>
      <c r="W14" s="22">
        <f>IF($U$18=0,"-",+U14/$U$18)</f>
        <v>0.27546314582310755</v>
      </c>
      <c r="X14" s="99">
        <f>+'Acumulado-Anual-Eólico'!AJ400/1000</f>
        <v>151.15361269833338</v>
      </c>
      <c r="Y14" s="99"/>
      <c r="Z14" s="22">
        <f>IF($X$18=0,"-",+X14/$X$18)</f>
        <v>0.30070643499754662</v>
      </c>
      <c r="AA14" s="99">
        <f>'Acumulado-Anual-Eólico'!$AJ$459/1000</f>
        <v>182.70198897333327</v>
      </c>
      <c r="AB14" s="99"/>
      <c r="AC14" s="22">
        <f>IF($AA$18=0,"-",+AA14/$AA$18)</f>
        <v>0.29740693878839397</v>
      </c>
      <c r="AD14" s="104">
        <f>'Acumulado-Anual-Eólico'!$AJ$518/1000</f>
        <v>208.47421602166668</v>
      </c>
      <c r="AE14" s="105"/>
      <c r="AF14" s="22">
        <f>IF($AD$18=0,"-",+AD14/$AD$18)</f>
        <v>0.2749007931047957</v>
      </c>
      <c r="AG14" s="99">
        <f>'Acumulado-Anual-Eólico'!$AJ$577/1000</f>
        <v>252.32304232500005</v>
      </c>
      <c r="AH14" s="99"/>
      <c r="AI14" s="22">
        <f>IF($AG$18=0,"-",+AG14/$AG$18)</f>
        <v>0.30348171306039717</v>
      </c>
      <c r="AJ14" s="99">
        <f>'Acumulado-Anual-Eólico'!$AJ$636/1000</f>
        <v>210.27221965166663</v>
      </c>
      <c r="AK14" s="99"/>
      <c r="AL14" s="23">
        <f>IF($AJ$18=0,"-",+AJ14/$AJ$18)</f>
        <v>0.25827652537493606</v>
      </c>
    </row>
    <row r="15" spans="2:38" x14ac:dyDescent="0.3">
      <c r="B15" s="19" t="s">
        <v>0</v>
      </c>
      <c r="C15" s="86">
        <f>'Acumulado-Anual-Solar'!AJ10/1000</f>
        <v>494.33409894561669</v>
      </c>
      <c r="D15" s="86"/>
      <c r="E15" s="24">
        <f>IF($C$18=0,"-",+C15/$C$18)</f>
        <v>0.74586401054838014</v>
      </c>
      <c r="F15" s="100">
        <f>'Acumulado-Anual-Solar'!AJ84/1000</f>
        <v>311.23959066316752</v>
      </c>
      <c r="G15" s="100"/>
      <c r="H15" s="25">
        <f>IF($F$18=0,"-",+F15/$F$18)</f>
        <v>0.73901312556295362</v>
      </c>
      <c r="I15" s="102">
        <f>'Acumulado-Anual-Solar'!$AJ$158/1000</f>
        <v>415.98783169073744</v>
      </c>
      <c r="J15" s="103"/>
      <c r="K15" s="25">
        <f>IF($I$18=0,"-",+I15/$I$18)</f>
        <v>0.76443300926946456</v>
      </c>
      <c r="L15" s="100">
        <f>'Acumulado-Anual-Solar'!AJ232/1000</f>
        <v>266.28582717995994</v>
      </c>
      <c r="M15" s="100"/>
      <c r="N15" s="25">
        <f>IF($L$18=0,"-",+L15/$L$18)</f>
        <v>0.79825997673688054</v>
      </c>
      <c r="O15" s="100">
        <f>+'Acumulado-Anual-Solar'!AJ308/1000</f>
        <v>142.01839866953333</v>
      </c>
      <c r="P15" s="100"/>
      <c r="Q15" s="25">
        <f>IF($O$18=0,"-",+O15/$O$18)</f>
        <v>0.7530456594303987</v>
      </c>
      <c r="R15" s="100">
        <f>'Acumulado-Anual-Solar'!AJ384/1000</f>
        <v>218.23987944947999</v>
      </c>
      <c r="S15" s="100"/>
      <c r="T15" s="25">
        <f>IF($R$18=0,"-",+R15/$R$18)</f>
        <v>0.75495734198399411</v>
      </c>
      <c r="U15" s="100">
        <f>+'Acumulado-Anual-Solar'!AJ460/1000</f>
        <v>174.50245626296993</v>
      </c>
      <c r="V15" s="100"/>
      <c r="W15" s="22">
        <f>IF($U$18=0,"-",+U15/$U$18)</f>
        <v>0.71157310288394804</v>
      </c>
      <c r="X15" s="100">
        <f>+'Acumulado-Anual-Solar'!AJ536/1000</f>
        <v>336.60073515237997</v>
      </c>
      <c r="Y15" s="100"/>
      <c r="Z15" s="25">
        <f>IF($X$18=0,"-",+X15/$X$18)</f>
        <v>0.66963670453072532</v>
      </c>
      <c r="AA15" s="100">
        <f>'Acumulado-Anual-Solar'!$AJ$612/1000</f>
        <v>407.03237682823323</v>
      </c>
      <c r="AB15" s="100"/>
      <c r="AC15" s="25">
        <f>IF($AA$18=0,"-",+AA15/$AA$18)</f>
        <v>0.66257764275307174</v>
      </c>
      <c r="AD15" s="100">
        <f>'Acumulado-Anual-Solar'!$AJ$688/1000</f>
        <v>520.45095151477665</v>
      </c>
      <c r="AE15" s="100"/>
      <c r="AF15" s="25">
        <f>IF($AD$18=0,"-",+AD15/$AD$18)</f>
        <v>0.6862833307342342</v>
      </c>
      <c r="AG15" s="102">
        <f>'Acumulado-Anual-Solar'!$AJ$764/1000</f>
        <v>554.23756935208337</v>
      </c>
      <c r="AH15" s="103"/>
      <c r="AI15" s="25">
        <f>IF($AG$18=0,"-",+AG15/$AG$18)</f>
        <v>0.66660961852525857</v>
      </c>
      <c r="AJ15" s="100">
        <f>'Acumulado-Anual-Solar'!$AJ$840/1000</f>
        <v>583.32466290066759</v>
      </c>
      <c r="AK15" s="100"/>
      <c r="AL15" s="26">
        <f>IF($AJ$18=0,"-",+AJ15/$AJ$18)</f>
        <v>0.71649534755028288</v>
      </c>
    </row>
    <row r="16" spans="2:38" x14ac:dyDescent="0.3">
      <c r="B16" s="19" t="s">
        <v>292</v>
      </c>
      <c r="C16" s="86">
        <f>+'Acumulado-Anual-HP'!AJ11/1000</f>
        <v>20.430180019552541</v>
      </c>
      <c r="D16" s="86"/>
      <c r="E16" s="24">
        <f>IF($C$18=0,"-",+C16/$C$18)</f>
        <v>3.0825581399524776E-2</v>
      </c>
      <c r="F16" s="100">
        <f>+'Acumulado-Anual-HP'!AJ152/1000</f>
        <v>8.6135452515152267</v>
      </c>
      <c r="G16" s="100"/>
      <c r="H16" s="25">
        <f>IF($F$18=0,"-",+F16/$F$18)</f>
        <v>2.0452163508302378E-2</v>
      </c>
      <c r="I16" s="100">
        <f>'Acumulado-Anual-HP'!AJ293/1000</f>
        <v>7.1833100302715351</v>
      </c>
      <c r="J16" s="100"/>
      <c r="K16" s="25">
        <f>IF($I$18=0,"-",+I16/$I$18)</f>
        <v>1.3200288288813105E-2</v>
      </c>
      <c r="L16" s="100">
        <f>'Acumulado-Anual-HP'!AJ434/1000</f>
        <v>2.0177690792603973</v>
      </c>
      <c r="M16" s="100"/>
      <c r="N16" s="25">
        <f>IF($L$18=0,"-",+L16/$L$18)</f>
        <v>6.0487796715604529E-3</v>
      </c>
      <c r="O16" s="100">
        <f>+'Acumulado-Anual-HP'!AJ575/1000</f>
        <v>2.3316291208693323</v>
      </c>
      <c r="P16" s="100"/>
      <c r="Q16" s="25">
        <f>IF($O$18=0,"-",+O16/$O$18)</f>
        <v>1.236335013858199E-2</v>
      </c>
      <c r="R16" s="100">
        <f>'Acumulado-Anual-HP'!$AJ$716/1000</f>
        <v>1.3421382372079036</v>
      </c>
      <c r="S16" s="100"/>
      <c r="T16" s="25">
        <f>IF($R$18=0,"-",+R16/$R$18)</f>
        <v>4.6428595850288657E-3</v>
      </c>
      <c r="U16" s="100">
        <f>'Acumulado-Anual-HP'!AJ859/1000</f>
        <v>3.1791623851892563</v>
      </c>
      <c r="V16" s="100"/>
      <c r="W16" s="22">
        <f>IF($U$18=0,"-",+U16/$U$18)</f>
        <v>1.2963751292944413E-2</v>
      </c>
      <c r="X16" s="102">
        <f>'Acumulado-Anual-HP'!$AJ$1002/1000</f>
        <v>14.225515104870466</v>
      </c>
      <c r="Y16" s="103"/>
      <c r="Z16" s="25">
        <f>IF($X$18=0,"-",+X16/$X$18)</f>
        <v>2.8300375074240713E-2</v>
      </c>
      <c r="AA16" s="100">
        <f>'Acumulado-Anual-HP'!$AJ$1145/1000</f>
        <v>19.130508248134696</v>
      </c>
      <c r="AB16" s="100"/>
      <c r="AC16" s="22">
        <f>IF($AA$18=0,"-",+AA16/$AA$18)</f>
        <v>3.1141127294319129E-2</v>
      </c>
      <c r="AD16" s="100">
        <f>'Acumulado-Anual-HP'!$AJ$1288/1000</f>
        <v>23.472725119362046</v>
      </c>
      <c r="AE16" s="100"/>
      <c r="AF16" s="22">
        <f>IF($AD$18=0,"-",+AD16/$AD$18)</f>
        <v>3.0951888798434728E-2</v>
      </c>
      <c r="AG16" s="100">
        <f>'Acumulado-Anual-HP'!$AJ$1431/1000</f>
        <v>21.65125760060554</v>
      </c>
      <c r="AH16" s="100"/>
      <c r="AI16" s="22">
        <f>IF($AG$18=0,"-",+AG16/$AG$18)</f>
        <v>2.6041065001429265E-2</v>
      </c>
      <c r="AJ16" s="100">
        <f>'Acumulado-Anual-HP'!$AJ$1574/1000</f>
        <v>19.447000639090778</v>
      </c>
      <c r="AK16" s="100"/>
      <c r="AL16" s="22">
        <f>IF($AJ$18=0,"-",+AJ16/$AJ$18)</f>
        <v>2.3886673010581488E-2</v>
      </c>
    </row>
    <row r="17" spans="2:38" x14ac:dyDescent="0.3">
      <c r="B17" s="19" t="s">
        <v>293</v>
      </c>
      <c r="C17" s="87">
        <f>'Acumulado-Anual-HE'!AJ10/1000</f>
        <v>0.97390004723997803</v>
      </c>
      <c r="D17" s="87"/>
      <c r="E17" s="24">
        <f>IF($C$18=0,"-",+C17/$C$18)</f>
        <v>1.4694454553246998E-3</v>
      </c>
      <c r="F17" s="100">
        <f>+'Acumulado-Anual-HE'!AJ44/1000</f>
        <v>1.0169385977382461</v>
      </c>
      <c r="G17" s="100"/>
      <c r="H17" s="25">
        <f>IF($F$18=0,"-",+F17/$F$18)</f>
        <v>2.4146380928558569E-3</v>
      </c>
      <c r="I17" s="100">
        <f>'Acumulado-Anual-HE'!AJ78</f>
        <v>0</v>
      </c>
      <c r="J17" s="100"/>
      <c r="K17" s="25">
        <f>IF($I$18=0,"-",+I17/$I$18)</f>
        <v>0</v>
      </c>
      <c r="L17" s="100">
        <f>'Acumulado-Anual-HE'!AJ112</f>
        <v>0</v>
      </c>
      <c r="M17" s="100"/>
      <c r="N17" s="25">
        <f>IF($L$18=0,"-",+L17/$L$18)</f>
        <v>0</v>
      </c>
      <c r="O17" s="100">
        <f>+'Acumulado-Anual-HE'!AJ146/1000</f>
        <v>0</v>
      </c>
      <c r="P17" s="100"/>
      <c r="Q17" s="25">
        <f>IF($O$18=0,"-",+O17/$O$18)</f>
        <v>0</v>
      </c>
      <c r="R17" s="100">
        <f>'Acumulado-Anual-HE'!$AJ$180</f>
        <v>0</v>
      </c>
      <c r="S17" s="100"/>
      <c r="T17" s="25">
        <f>IF($R$18=0,"-",+R17/$R$18)</f>
        <v>0</v>
      </c>
      <c r="U17" s="100">
        <f>+'Acumulado-Anual-HE'!AJ214/1000</f>
        <v>0</v>
      </c>
      <c r="V17" s="100"/>
      <c r="W17" s="22">
        <f>IF($U$18=0,"-",+U17/$U$18)</f>
        <v>0</v>
      </c>
      <c r="X17" s="100">
        <f>'Acumulado-Anual-HE'!$AJ$248/1000</f>
        <v>0.68185327794672779</v>
      </c>
      <c r="Y17" s="100"/>
      <c r="Z17" s="25">
        <f>IF($X$18=0,"-",+X17/$X$18)</f>
        <v>1.3564853974873772E-3</v>
      </c>
      <c r="AA17" s="106">
        <f>'Acumulado-Anual-HE'!$AJ$282/1000</f>
        <v>5.4516234659346665</v>
      </c>
      <c r="AB17" s="107"/>
      <c r="AC17" s="22">
        <f>IF($AA$18=0,"-",+AA17/$AA$18)</f>
        <v>8.8742911642152502E-3</v>
      </c>
      <c r="AD17" s="100">
        <f>'Acumulado-Anual-HE'!$AJ$316/1000</f>
        <v>5.9637463453366131</v>
      </c>
      <c r="AE17" s="100"/>
      <c r="AF17" s="22">
        <f>IF($AD$18=0,"-",+AD17/$AD$18)</f>
        <v>7.8639873625354004E-3</v>
      </c>
      <c r="AG17" s="100">
        <f>'Acumulado-Anual-HE'!$AJ$350/1000</f>
        <v>3.2156318409177227</v>
      </c>
      <c r="AH17" s="100"/>
      <c r="AI17" s="22">
        <f>IF($AG$18=0,"-",+AG17/$AG$18)</f>
        <v>3.8676034129150115E-3</v>
      </c>
      <c r="AJ17" s="108">
        <f>'Acumulado-Anual-HE'!$AJ$384/1000</f>
        <v>1.0921260584193242</v>
      </c>
      <c r="AK17" s="109"/>
      <c r="AL17" s="22">
        <f>IF($AJ$18=0,"-",+AJ17/$AJ$18)</f>
        <v>1.3414540641994493E-3</v>
      </c>
    </row>
    <row r="18" spans="2:38" x14ac:dyDescent="0.3">
      <c r="B18" s="27" t="s">
        <v>2</v>
      </c>
      <c r="C18" s="98">
        <f>SUM(C14:D17)</f>
        <v>662.76706203074252</v>
      </c>
      <c r="D18" s="98"/>
      <c r="E18" s="28">
        <f>SUM(E14:E17)</f>
        <v>1</v>
      </c>
      <c r="F18" s="101">
        <f>SUM(F14:G17)</f>
        <v>421.15570061908767</v>
      </c>
      <c r="G18" s="101"/>
      <c r="H18" s="29">
        <f>SUM(H14:H17)</f>
        <v>1</v>
      </c>
      <c r="I18" s="101">
        <f>SUM(I14:I17)</f>
        <v>544.17826892153562</v>
      </c>
      <c r="J18" s="101"/>
      <c r="K18" s="29">
        <f>SUM(K14:K17)</f>
        <v>1</v>
      </c>
      <c r="L18" s="101">
        <f>SUM(L14:L17)</f>
        <v>333.58283634422031</v>
      </c>
      <c r="M18" s="101"/>
      <c r="N18" s="29">
        <f>SUM(N14:N17)</f>
        <v>1</v>
      </c>
      <c r="O18" s="101">
        <f>SUM(O14:O17)</f>
        <v>188.59201549206935</v>
      </c>
      <c r="P18" s="101"/>
      <c r="Q18" s="29">
        <f>SUM(Q14:Q17)</f>
        <v>1</v>
      </c>
      <c r="R18" s="101">
        <f>SUM(R14:R17)</f>
        <v>289.0757759583546</v>
      </c>
      <c r="S18" s="101"/>
      <c r="T18" s="29">
        <f>SUM(T14:T17)</f>
        <v>0.99999999999999989</v>
      </c>
      <c r="U18" s="101">
        <f>SUM(U14:U17)</f>
        <v>245.23475600149251</v>
      </c>
      <c r="V18" s="101"/>
      <c r="W18" s="29">
        <f>SUM(W14:W17)</f>
        <v>1</v>
      </c>
      <c r="X18" s="101">
        <f>SUM(X14:X17)</f>
        <v>502.66171623353051</v>
      </c>
      <c r="Y18" s="101"/>
      <c r="Z18" s="29">
        <f>SUM(Z14:Z17)</f>
        <v>1.0000000000000002</v>
      </c>
      <c r="AA18" s="101">
        <f>SUM(AA14:AA17)</f>
        <v>614.31649751563577</v>
      </c>
      <c r="AB18" s="101"/>
      <c r="AC18" s="29">
        <f>SUM(AC14:AC17)</f>
        <v>1.0000000000000002</v>
      </c>
      <c r="AD18" s="101">
        <f>SUM(AD14:AD17)</f>
        <v>758.36163900114195</v>
      </c>
      <c r="AE18" s="101"/>
      <c r="AF18" s="29">
        <f>SUM(AF14:AF17)</f>
        <v>1</v>
      </c>
      <c r="AG18" s="101">
        <f>SUM(AG14:AG17)</f>
        <v>831.42750111860664</v>
      </c>
      <c r="AH18" s="101"/>
      <c r="AI18" s="29">
        <f>SUM(AI14:AI17)</f>
        <v>1</v>
      </c>
      <c r="AJ18" s="101">
        <f>SUM(AJ14:AJ17)</f>
        <v>814.13600924984439</v>
      </c>
      <c r="AK18" s="101"/>
      <c r="AL18" s="29">
        <f>SUM(AL14:AL17)</f>
        <v>0.99999999999999989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9"/>
      <c r="C20" s="79"/>
      <c r="D20" s="79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324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89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45992</v>
      </c>
      <c r="F26" s="33">
        <f>+E26+1</f>
        <v>45993</v>
      </c>
      <c r="G26" s="33">
        <f t="shared" ref="G26:AF26" si="0">+F26+1</f>
        <v>45994</v>
      </c>
      <c r="H26" s="33">
        <f t="shared" si="0"/>
        <v>45995</v>
      </c>
      <c r="I26" s="33">
        <f t="shared" si="0"/>
        <v>45996</v>
      </c>
      <c r="J26" s="33">
        <f t="shared" si="0"/>
        <v>45997</v>
      </c>
      <c r="K26" s="33">
        <f t="shared" si="0"/>
        <v>45998</v>
      </c>
      <c r="L26" s="33">
        <f t="shared" si="0"/>
        <v>45999</v>
      </c>
      <c r="M26" s="33">
        <f t="shared" si="0"/>
        <v>46000</v>
      </c>
      <c r="N26" s="33">
        <f t="shared" si="0"/>
        <v>46001</v>
      </c>
      <c r="O26" s="33">
        <f t="shared" si="0"/>
        <v>46002</v>
      </c>
      <c r="P26" s="33">
        <f t="shared" si="0"/>
        <v>46003</v>
      </c>
      <c r="Q26" s="33">
        <f t="shared" si="0"/>
        <v>46004</v>
      </c>
      <c r="R26" s="33">
        <f t="shared" si="0"/>
        <v>46005</v>
      </c>
      <c r="S26" s="33">
        <f t="shared" si="0"/>
        <v>46006</v>
      </c>
      <c r="T26" s="33">
        <f t="shared" si="0"/>
        <v>46007</v>
      </c>
      <c r="U26" s="33">
        <f t="shared" si="0"/>
        <v>46008</v>
      </c>
      <c r="V26" s="33">
        <f t="shared" si="0"/>
        <v>46009</v>
      </c>
      <c r="W26" s="33">
        <f t="shared" si="0"/>
        <v>46010</v>
      </c>
      <c r="X26" s="33">
        <f t="shared" si="0"/>
        <v>46011</v>
      </c>
      <c r="Y26" s="33">
        <f t="shared" si="0"/>
        <v>46012</v>
      </c>
      <c r="Z26" s="33">
        <f t="shared" si="0"/>
        <v>46013</v>
      </c>
      <c r="AA26" s="33">
        <f t="shared" si="0"/>
        <v>46014</v>
      </c>
      <c r="AB26" s="33">
        <f t="shared" si="0"/>
        <v>46015</v>
      </c>
      <c r="AC26" s="33">
        <f t="shared" si="0"/>
        <v>46016</v>
      </c>
      <c r="AD26" s="33">
        <f t="shared" si="0"/>
        <v>46017</v>
      </c>
      <c r="AE26" s="33">
        <f t="shared" si="0"/>
        <v>46018</v>
      </c>
      <c r="AF26" s="33">
        <f t="shared" si="0"/>
        <v>46019</v>
      </c>
      <c r="AG26" s="33">
        <f t="shared" ref="AG26" si="1">+AF26+1</f>
        <v>46020</v>
      </c>
      <c r="AH26" s="33">
        <f t="shared" ref="AH26:AI26" si="2">+AG26+1</f>
        <v>46021</v>
      </c>
      <c r="AI26" s="33">
        <f t="shared" si="2"/>
        <v>46022</v>
      </c>
      <c r="AJ26" s="91" t="s">
        <v>2</v>
      </c>
      <c r="AK26" s="92"/>
      <c r="AL26" s="92"/>
    </row>
    <row r="27" spans="2:38" x14ac:dyDescent="0.3">
      <c r="B27" s="12" t="s">
        <v>2</v>
      </c>
      <c r="C27" s="12"/>
      <c r="D27" s="12"/>
      <c r="E27" s="48">
        <f t="shared" ref="E27:AI27" si="3">SUM(E28:E81)</f>
        <v>7308.2984033333341</v>
      </c>
      <c r="F27" s="48">
        <f t="shared" si="3"/>
        <v>9265.0822583333338</v>
      </c>
      <c r="G27" s="48">
        <f t="shared" si="3"/>
        <v>7007.6849883333325</v>
      </c>
      <c r="H27" s="48">
        <f t="shared" si="3"/>
        <v>4089.943040000001</v>
      </c>
      <c r="I27" s="48">
        <f t="shared" si="3"/>
        <v>2908.6751250000002</v>
      </c>
      <c r="J27" s="48">
        <f t="shared" si="3"/>
        <v>6522.7938366666658</v>
      </c>
      <c r="K27" s="48">
        <f t="shared" si="3"/>
        <v>6826.6532933333347</v>
      </c>
      <c r="L27" s="48">
        <f t="shared" si="3"/>
        <v>2982.1945333333319</v>
      </c>
      <c r="M27" s="48">
        <f t="shared" si="3"/>
        <v>3117.048001666667</v>
      </c>
      <c r="N27" s="48">
        <f t="shared" si="3"/>
        <v>3290.4129999999996</v>
      </c>
      <c r="O27" s="48">
        <f t="shared" si="3"/>
        <v>4415.8161666666665</v>
      </c>
      <c r="P27" s="48">
        <f t="shared" si="3"/>
        <v>10764.799409999998</v>
      </c>
      <c r="Q27" s="48">
        <f t="shared" si="3"/>
        <v>7422.8815550000018</v>
      </c>
      <c r="R27" s="48">
        <f t="shared" si="3"/>
        <v>14497.745383333337</v>
      </c>
      <c r="S27" s="48">
        <f t="shared" si="3"/>
        <v>10275.09148333333</v>
      </c>
      <c r="T27" s="48">
        <f t="shared" si="3"/>
        <v>7134.5485783333334</v>
      </c>
      <c r="U27" s="48">
        <f t="shared" si="3"/>
        <v>6073.436008333334</v>
      </c>
      <c r="V27" s="48">
        <f t="shared" si="3"/>
        <v>4019.2316066666658</v>
      </c>
      <c r="W27" s="48">
        <f t="shared" si="3"/>
        <v>4612.7617500000006</v>
      </c>
      <c r="X27" s="48">
        <f t="shared" si="3"/>
        <v>7430.308035</v>
      </c>
      <c r="Y27" s="48">
        <f t="shared" si="3"/>
        <v>7896.7994399999998</v>
      </c>
      <c r="Z27" s="48">
        <f t="shared" si="3"/>
        <v>7722.6507616666695</v>
      </c>
      <c r="AA27" s="48">
        <f t="shared" si="3"/>
        <v>8322.6911783333344</v>
      </c>
      <c r="AB27" s="48">
        <f t="shared" si="3"/>
        <v>7904.8675683333322</v>
      </c>
      <c r="AC27" s="48">
        <f t="shared" si="3"/>
        <v>9600.2914933333323</v>
      </c>
      <c r="AD27" s="48">
        <f t="shared" si="3"/>
        <v>3880.3051183333341</v>
      </c>
      <c r="AE27" s="48">
        <f t="shared" si="3"/>
        <v>6431.9260666666669</v>
      </c>
      <c r="AF27" s="48">
        <f t="shared" si="3"/>
        <v>9710.2773233333337</v>
      </c>
      <c r="AG27" s="48">
        <f t="shared" si="3"/>
        <v>6446.003948333333</v>
      </c>
      <c r="AH27" s="48">
        <f t="shared" si="3"/>
        <v>6133.4797849999995</v>
      </c>
      <c r="AI27" s="48">
        <f t="shared" si="3"/>
        <v>6257.5205116666648</v>
      </c>
      <c r="AJ27" s="53"/>
      <c r="AK27" s="51">
        <f>SUM(AK28:AK81)</f>
        <v>210272.21965166664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190.99366666666671</v>
      </c>
      <c r="F28" s="59">
        <f>'Resumen-DiarioHorario-Eólico'!AD68</f>
        <v>171.78016666666664</v>
      </c>
      <c r="G28" s="58">
        <f>'Resumen-DiarioHorario-Eólico'!AD128</f>
        <v>57.419333333333334</v>
      </c>
      <c r="H28" s="59">
        <f>'Resumen-DiarioHorario-Eólico'!AD188</f>
        <v>14.849000000000002</v>
      </c>
      <c r="I28" s="58">
        <f>'Resumen-DiarioHorario-Eólico'!AD248</f>
        <v>163.10833333333329</v>
      </c>
      <c r="J28" s="59">
        <f>'Resumen-DiarioHorario-Eólico'!AD308</f>
        <v>264.70700000000005</v>
      </c>
      <c r="K28" s="58">
        <f>'Resumen-DiarioHorario-Eólico'!AD368</f>
        <v>352.22683333333339</v>
      </c>
      <c r="L28" s="59">
        <f>'Resumen-DiarioHorario-Eólico'!AD428</f>
        <v>111.61533333333333</v>
      </c>
      <c r="M28" s="58">
        <f>'Resumen-DiarioHorario-Eólico'!AD488</f>
        <v>99.153333333333322</v>
      </c>
      <c r="N28" s="59">
        <f>'Resumen-DiarioHorario-Eólico'!AD548</f>
        <v>259.83516666666662</v>
      </c>
      <c r="O28" s="58">
        <f>'Resumen-DiarioHorario-Eólico'!AD608</f>
        <v>192.49133333333333</v>
      </c>
      <c r="P28" s="59">
        <f>'Resumen-DiarioHorario-Eólico'!AD668</f>
        <v>263.24316666666664</v>
      </c>
      <c r="Q28" s="58">
        <f>'Resumen-DiarioHorario-Eólico'!AD728</f>
        <v>217.08683333333332</v>
      </c>
      <c r="R28" s="59">
        <f>'Resumen-DiarioHorario-Eólico'!AD788</f>
        <v>279.54016666666666</v>
      </c>
      <c r="S28" s="58">
        <f>'Resumen-DiarioHorario-Eólico'!AD848</f>
        <v>104.15899999999999</v>
      </c>
      <c r="T28" s="59">
        <f>'Resumen-DiarioHorario-Eólico'!AD908</f>
        <v>290.25849999999997</v>
      </c>
      <c r="U28" s="58">
        <f>'Resumen-DiarioHorario-Eólico'!AD968</f>
        <v>321.69200000000006</v>
      </c>
      <c r="V28" s="59">
        <f>'Resumen-DiarioHorario-Eólico'!AD1028</f>
        <v>295.33133333333336</v>
      </c>
      <c r="W28" s="58">
        <f>'Resumen-DiarioHorario-Eólico'!AD1088</f>
        <v>298.17200000000003</v>
      </c>
      <c r="X28" s="59">
        <f>'Resumen-DiarioHorario-Eólico'!AD1148</f>
        <v>314.26416666666665</v>
      </c>
      <c r="Y28" s="58">
        <f>'Resumen-DiarioHorario-Eólico'!AD1208</f>
        <v>189.49483333333333</v>
      </c>
      <c r="Z28" s="59">
        <f>'Resumen-DiarioHorario-Eólico'!AD1268</f>
        <v>249.50616666666664</v>
      </c>
      <c r="AA28" s="58">
        <f>'Resumen-DiarioHorario-Eólico'!AD1328</f>
        <v>320.40283333333338</v>
      </c>
      <c r="AB28" s="59">
        <f>'Resumen-DiarioHorario-Eólico'!AD1388</f>
        <v>271.88300000000004</v>
      </c>
      <c r="AC28" s="58">
        <f>'Resumen-DiarioHorario-Eólico'!AD1448</f>
        <v>349.54950000000002</v>
      </c>
      <c r="AD28" s="59">
        <f>'Resumen-DiarioHorario-Eólico'!AD1508</f>
        <v>184.49800000000002</v>
      </c>
      <c r="AE28" s="58">
        <f>'Resumen-DiarioHorario-Eólico'!AD1568</f>
        <v>351.05050000000006</v>
      </c>
      <c r="AF28" s="59">
        <f>'Resumen-DiarioHorario-Eólico'!AD1627</f>
        <v>338.72883333333334</v>
      </c>
      <c r="AG28" s="58">
        <f>'Resumen-DiarioHorario-Eólico'!AD1686</f>
        <v>290.82066666666668</v>
      </c>
      <c r="AH28" s="59">
        <f>+'Resumen-DiarioHorario-Eólico'!AD1745</f>
        <v>221.62449999999993</v>
      </c>
      <c r="AI28" s="58">
        <f>+'Resumen-DiarioHorario-Eólico'!AD1804</f>
        <v>174.88150000000002</v>
      </c>
      <c r="AJ28" s="53"/>
      <c r="AK28" s="51">
        <f t="shared" ref="AK28:AK38" si="4">SUM(E28:AI28)</f>
        <v>7204.3670000000011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159.39266666666668</v>
      </c>
      <c r="F29" s="59">
        <f>'Resumen-DiarioHorario-Eólico'!AD69</f>
        <v>222.31316666666672</v>
      </c>
      <c r="G29" s="58">
        <f>'Resumen-DiarioHorario-Eólico'!AD129</f>
        <v>114.2176666666667</v>
      </c>
      <c r="H29" s="59">
        <f>'Resumen-DiarioHorario-Eólico'!AD189</f>
        <v>134.52683333333331</v>
      </c>
      <c r="I29" s="58">
        <f>'Resumen-DiarioHorario-Eólico'!AD249</f>
        <v>167.08016666666671</v>
      </c>
      <c r="J29" s="59">
        <f>'Resumen-DiarioHorario-Eólico'!AD309</f>
        <v>436.62116666666662</v>
      </c>
      <c r="K29" s="58">
        <f>'Resumen-DiarioHorario-Eólico'!AD369</f>
        <v>294.35449999999997</v>
      </c>
      <c r="L29" s="59">
        <f>'Resumen-DiarioHorario-Eólico'!AD429</f>
        <v>145.19816666666665</v>
      </c>
      <c r="M29" s="58">
        <f>'Resumen-DiarioHorario-Eólico'!AD489</f>
        <v>237.22433333333336</v>
      </c>
      <c r="N29" s="59">
        <f>'Resumen-DiarioHorario-Eólico'!AD549</f>
        <v>217.78383333333338</v>
      </c>
      <c r="O29" s="58">
        <f>'Resumen-DiarioHorario-Eólico'!AD609</f>
        <v>344.61666666666662</v>
      </c>
      <c r="P29" s="59">
        <f>'Resumen-DiarioHorario-Eólico'!AD669</f>
        <v>386.21416666666676</v>
      </c>
      <c r="Q29" s="58">
        <f>'Resumen-DiarioHorario-Eólico'!AD729</f>
        <v>254.01599999999999</v>
      </c>
      <c r="R29" s="59">
        <f>'Resumen-DiarioHorario-Eólico'!AD789</f>
        <v>350.94183333333325</v>
      </c>
      <c r="S29" s="58">
        <f>'Resumen-DiarioHorario-Eólico'!AD849</f>
        <v>230.29916666666668</v>
      </c>
      <c r="T29" s="59">
        <f>'Resumen-DiarioHorario-Eólico'!AD909</f>
        <v>168.17283333333333</v>
      </c>
      <c r="U29" s="58">
        <f>'Resumen-DiarioHorario-Eólico'!AD969</f>
        <v>69.275666666666694</v>
      </c>
      <c r="V29" s="59">
        <f>'Resumen-DiarioHorario-Eólico'!AD1029</f>
        <v>118.13150000000003</v>
      </c>
      <c r="W29" s="58">
        <f>'Resumen-DiarioHorario-Eólico'!AD1089</f>
        <v>118.13150000000003</v>
      </c>
      <c r="X29" s="59">
        <f>'Resumen-DiarioHorario-Eólico'!AD1149</f>
        <v>104.527</v>
      </c>
      <c r="Y29" s="58">
        <f>'Resumen-DiarioHorario-Eólico'!AD1209</f>
        <v>250.31750000000005</v>
      </c>
      <c r="Z29" s="59">
        <f>'Resumen-DiarioHorario-Eólico'!AD1269</f>
        <v>201.87733333333335</v>
      </c>
      <c r="AA29" s="58">
        <f>'Resumen-DiarioHorario-Eólico'!AD1329</f>
        <v>256.0026666666667</v>
      </c>
      <c r="AB29" s="59">
        <f>'Resumen-DiarioHorario-Eólico'!AD1389</f>
        <v>171.33833333333334</v>
      </c>
      <c r="AC29" s="58">
        <f>'Resumen-DiarioHorario-Eólico'!AD1449</f>
        <v>203.23616666666669</v>
      </c>
      <c r="AD29" s="59">
        <f>'Resumen-DiarioHorario-Eólico'!AD1509</f>
        <v>67.475166666666652</v>
      </c>
      <c r="AE29" s="58">
        <f>'Resumen-DiarioHorario-Eólico'!AD1569</f>
        <v>157.6276666666667</v>
      </c>
      <c r="AF29" s="59">
        <f>'Resumen-DiarioHorario-Eólico'!AD1628</f>
        <v>232.62799999999999</v>
      </c>
      <c r="AG29" s="58">
        <f>'Resumen-DiarioHorario-Eólico'!AD1687</f>
        <v>141.27766666666668</v>
      </c>
      <c r="AH29" s="59">
        <f>+'Resumen-DiarioHorario-Eólico'!AD1746</f>
        <v>200.14433333333335</v>
      </c>
      <c r="AI29" s="58">
        <f>+'Resumen-DiarioHorario-Eólico'!AD1805</f>
        <v>216.88066666666663</v>
      </c>
      <c r="AJ29" s="53"/>
      <c r="AK29" s="51">
        <f t="shared" si="4"/>
        <v>6371.8443333333335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237.15600000000001</v>
      </c>
      <c r="F30" s="59">
        <f>'Resumen-DiarioHorario-Eólico'!AD70</f>
        <v>289.03000000000003</v>
      </c>
      <c r="G30" s="58">
        <f>'Resumen-DiarioHorario-Eólico'!AD130</f>
        <v>215.48299999999995</v>
      </c>
      <c r="H30" s="59">
        <f>'Resumen-DiarioHorario-Eólico'!AD190</f>
        <v>139.32650000000007</v>
      </c>
      <c r="I30" s="58">
        <f>'Resumen-DiarioHorario-Eólico'!AD250</f>
        <v>185.17949999999996</v>
      </c>
      <c r="J30" s="59">
        <f>'Resumen-DiarioHorario-Eólico'!AD310</f>
        <v>391.13883333333337</v>
      </c>
      <c r="K30" s="58">
        <f>'Resumen-DiarioHorario-Eólico'!AD370</f>
        <v>300.88916666666665</v>
      </c>
      <c r="L30" s="59">
        <f>'Resumen-DiarioHorario-Eólico'!AD430</f>
        <v>173.74733333333336</v>
      </c>
      <c r="M30" s="58">
        <f>'Resumen-DiarioHorario-Eólico'!AD490</f>
        <v>297.24716666666677</v>
      </c>
      <c r="N30" s="59">
        <f>'Resumen-DiarioHorario-Eólico'!AD550</f>
        <v>315.92683333333338</v>
      </c>
      <c r="O30" s="58">
        <f>'Resumen-DiarioHorario-Eólico'!AD610</f>
        <v>323.27300000000002</v>
      </c>
      <c r="P30" s="59">
        <f>'Resumen-DiarioHorario-Eólico'!AD670</f>
        <v>98.778499999999994</v>
      </c>
      <c r="Q30" s="58">
        <f>'Resumen-DiarioHorario-Eólico'!AD730</f>
        <v>109.85583333333341</v>
      </c>
      <c r="R30" s="59">
        <f>'Resumen-DiarioHorario-Eólico'!AD790</f>
        <v>325.5201666666668</v>
      </c>
      <c r="S30" s="58">
        <f>'Resumen-DiarioHorario-Eólico'!AD850</f>
        <v>117.0058333333333</v>
      </c>
      <c r="T30" s="59">
        <f>'Resumen-DiarioHorario-Eólico'!AD910</f>
        <v>0.49316666666666648</v>
      </c>
      <c r="U30" s="58">
        <f>'Resumen-DiarioHorario-Eólico'!AD970</f>
        <v>269.73649999999998</v>
      </c>
      <c r="V30" s="59">
        <f>'Resumen-DiarioHorario-Eólico'!AD1030</f>
        <v>191.05166666666673</v>
      </c>
      <c r="W30" s="58">
        <f>'Resumen-DiarioHorario-Eólico'!AD1090</f>
        <v>219.03216666666674</v>
      </c>
      <c r="X30" s="59">
        <f>'Resumen-DiarioHorario-Eólico'!AD1150</f>
        <v>231.38550000000001</v>
      </c>
      <c r="Y30" s="58">
        <f>'Resumen-DiarioHorario-Eólico'!AD1210</f>
        <v>278.94833333333332</v>
      </c>
      <c r="Z30" s="59">
        <f>'Resumen-DiarioHorario-Eólico'!AD1270</f>
        <v>291.41000000000008</v>
      </c>
      <c r="AA30" s="58">
        <f>'Resumen-DiarioHorario-Eólico'!AD1330</f>
        <v>400.32000000000005</v>
      </c>
      <c r="AB30" s="59">
        <f>'Resumen-DiarioHorario-Eólico'!AD1390</f>
        <v>294.77900000000011</v>
      </c>
      <c r="AC30" s="58">
        <f>'Resumen-DiarioHorario-Eólico'!AD1450</f>
        <v>406.70400000000001</v>
      </c>
      <c r="AD30" s="59">
        <f>'Resumen-DiarioHorario-Eólico'!AD1510</f>
        <v>345.96333333333337</v>
      </c>
      <c r="AE30" s="58">
        <f>'Resumen-DiarioHorario-Eólico'!AD1570</f>
        <v>242.48100000000005</v>
      </c>
      <c r="AF30" s="59">
        <f>'Resumen-DiarioHorario-Eólico'!AD1629</f>
        <v>338.87300000000005</v>
      </c>
      <c r="AG30" s="58">
        <f>'Resumen-DiarioHorario-Eólico'!AD1688</f>
        <v>253.32649999999995</v>
      </c>
      <c r="AH30" s="59">
        <f>+'Resumen-DiarioHorario-Eólico'!AD1747</f>
        <v>259.61500000000001</v>
      </c>
      <c r="AI30" s="58">
        <f>+'Resumen-DiarioHorario-Eólico'!AD1806</f>
        <v>249.59466666666663</v>
      </c>
      <c r="AJ30" s="53"/>
      <c r="AK30" s="51">
        <f t="shared" si="4"/>
        <v>7793.2715000000007</v>
      </c>
      <c r="AL30" s="52"/>
    </row>
    <row r="31" spans="2:38" x14ac:dyDescent="0.3">
      <c r="B31" s="46" t="s">
        <v>104</v>
      </c>
      <c r="C31" s="46"/>
      <c r="D31" s="46"/>
      <c r="E31" s="58">
        <f>'Resumen-DiarioHorario-Eólico'!AD11</f>
        <v>346.79749999999996</v>
      </c>
      <c r="F31" s="59">
        <f>'Resumen-DiarioHorario-Eólico'!AD71</f>
        <v>479.20283333333333</v>
      </c>
      <c r="G31" s="58">
        <f>'Resumen-DiarioHorario-Eólico'!AD131</f>
        <v>342.47449999999998</v>
      </c>
      <c r="H31" s="59">
        <f>'Resumen-DiarioHorario-Eólico'!AD191</f>
        <v>125.17533333333328</v>
      </c>
      <c r="I31" s="58">
        <f>'Resumen-DiarioHorario-Eólico'!AD251</f>
        <v>465.35966666666667</v>
      </c>
      <c r="J31" s="59">
        <f>'Resumen-DiarioHorario-Eólico'!AD311</f>
        <v>357.61316666666664</v>
      </c>
      <c r="K31" s="58">
        <f>'Resumen-DiarioHorario-Eólico'!AD371</f>
        <v>406.29483333333326</v>
      </c>
      <c r="L31" s="59">
        <f>'Resumen-DiarioHorario-Eólico'!AD431</f>
        <v>269.91983333333337</v>
      </c>
      <c r="M31" s="58">
        <f>'Resumen-DiarioHorario-Eólico'!AD491</f>
        <v>468.59749999999997</v>
      </c>
      <c r="N31" s="59">
        <f>'Resumen-DiarioHorario-Eólico'!AD551</f>
        <v>608.80449999999985</v>
      </c>
      <c r="O31" s="58">
        <f>'Resumen-DiarioHorario-Eólico'!AD611</f>
        <v>328.71249999999992</v>
      </c>
      <c r="P31" s="59">
        <f>'Resumen-DiarioHorario-Eólico'!AD671</f>
        <v>390.13466666666665</v>
      </c>
      <c r="Q31" s="58">
        <f>'Resumen-DiarioHorario-Eólico'!AD731</f>
        <v>218.77749999999995</v>
      </c>
      <c r="R31" s="59">
        <f>'Resumen-DiarioHorario-Eólico'!AD791</f>
        <v>405.52583333333337</v>
      </c>
      <c r="S31" s="58">
        <f>'Resumen-DiarioHorario-Eólico'!AD851</f>
        <v>182.16200000000001</v>
      </c>
      <c r="T31" s="59">
        <f>'Resumen-DiarioHorario-Eólico'!AD911</f>
        <v>369.30116666666669</v>
      </c>
      <c r="U31" s="58">
        <f>'Resumen-DiarioHorario-Eólico'!AD971</f>
        <v>260.17666666666673</v>
      </c>
      <c r="V31" s="59">
        <f>'Resumen-DiarioHorario-Eólico'!AD1031</f>
        <v>280.14466666666664</v>
      </c>
      <c r="W31" s="58">
        <f>'Resumen-DiarioHorario-Eólico'!AD1091</f>
        <v>280.14466666666664</v>
      </c>
      <c r="X31" s="59">
        <f>'Resumen-DiarioHorario-Eólico'!AD1151</f>
        <v>165.12333333333331</v>
      </c>
      <c r="Y31" s="58">
        <f>'Resumen-DiarioHorario-Eólico'!AD1211</f>
        <v>256.56933333333336</v>
      </c>
      <c r="Z31" s="59">
        <f>'Resumen-DiarioHorario-Eólico'!AD1271</f>
        <v>238.81283333333334</v>
      </c>
      <c r="AA31" s="58">
        <f>'Resumen-DiarioHorario-Eólico'!AD1331</f>
        <v>355.2059999999999</v>
      </c>
      <c r="AB31" s="59">
        <f>'Resumen-DiarioHorario-Eólico'!AD1391</f>
        <v>347.06799999999998</v>
      </c>
      <c r="AC31" s="58">
        <f>'Resumen-DiarioHorario-Eólico'!AD1451</f>
        <v>531.11183333333327</v>
      </c>
      <c r="AD31" s="59">
        <f>'Resumen-DiarioHorario-Eólico'!AD1511</f>
        <v>264.79500000000002</v>
      </c>
      <c r="AE31" s="58">
        <f>'Resumen-DiarioHorario-Eólico'!AD1571</f>
        <v>364.90533333333326</v>
      </c>
      <c r="AF31" s="59">
        <f>'Resumen-DiarioHorario-Eólico'!AD1630</f>
        <v>434.78466666666668</v>
      </c>
      <c r="AG31" s="58">
        <f>'Resumen-DiarioHorario-Eólico'!AD1689</f>
        <v>310.19433333333336</v>
      </c>
      <c r="AH31" s="59">
        <f>+'Resumen-DiarioHorario-Eólico'!AD1748</f>
        <v>438.84216666666669</v>
      </c>
      <c r="AI31" s="58">
        <f>+'Resumen-DiarioHorario-Eólico'!AD1807</f>
        <v>506.34483333333327</v>
      </c>
      <c r="AJ31" s="53"/>
      <c r="AK31" s="51">
        <f t="shared" si="4"/>
        <v>10799.077000000001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282.34883333333329</v>
      </c>
      <c r="F32" s="59">
        <f>'Resumen-DiarioHorario-Eólico'!AD72</f>
        <v>249.18266666666665</v>
      </c>
      <c r="G32" s="58">
        <f>'Resumen-DiarioHorario-Eólico'!AD132</f>
        <v>205.42600000000002</v>
      </c>
      <c r="H32" s="59">
        <f>'Resumen-DiarioHorario-Eólico'!AD192</f>
        <v>131.17783333333335</v>
      </c>
      <c r="I32" s="58">
        <f>'Resumen-DiarioHorario-Eólico'!AD252</f>
        <v>289.79283333333336</v>
      </c>
      <c r="J32" s="59">
        <f>'Resumen-DiarioHorario-Eólico'!AD312</f>
        <v>507.42116666666664</v>
      </c>
      <c r="K32" s="58">
        <f>'Resumen-DiarioHorario-Eólico'!AD372</f>
        <v>316.4919999999999</v>
      </c>
      <c r="L32" s="59">
        <f>'Resumen-DiarioHorario-Eólico'!AD432</f>
        <v>226.74</v>
      </c>
      <c r="M32" s="58">
        <f>'Resumen-DiarioHorario-Eólico'!AD492</f>
        <v>315.65366666666665</v>
      </c>
      <c r="N32" s="59">
        <f>'Resumen-DiarioHorario-Eólico'!AD552</f>
        <v>411.89016666666663</v>
      </c>
      <c r="O32" s="58">
        <f>'Resumen-DiarioHorario-Eólico'!AD612</f>
        <v>320.72449999999992</v>
      </c>
      <c r="P32" s="59">
        <f>'Resumen-DiarioHorario-Eólico'!AD672</f>
        <v>269.30366666666663</v>
      </c>
      <c r="Q32" s="58">
        <f>'Resumen-DiarioHorario-Eólico'!AD732</f>
        <v>127.65400000000001</v>
      </c>
      <c r="R32" s="59">
        <f>'Resumen-DiarioHorario-Eólico'!AD792</f>
        <v>358.40500000000003</v>
      </c>
      <c r="S32" s="58">
        <f>'Resumen-DiarioHorario-Eólico'!AD852</f>
        <v>248.88283333333334</v>
      </c>
      <c r="T32" s="59">
        <f>'Resumen-DiarioHorario-Eólico'!AD912</f>
        <v>390.79933333333332</v>
      </c>
      <c r="U32" s="58">
        <f>'Resumen-DiarioHorario-Eólico'!AD972</f>
        <v>133.36183333333332</v>
      </c>
      <c r="V32" s="59">
        <f>'Resumen-DiarioHorario-Eólico'!AD1032</f>
        <v>208.04549999999995</v>
      </c>
      <c r="W32" s="58">
        <f>'Resumen-DiarioHorario-Eólico'!AD1092</f>
        <v>211.6968333333333</v>
      </c>
      <c r="X32" s="59">
        <f>'Resumen-DiarioHorario-Eólico'!AD1152</f>
        <v>239.28666666666663</v>
      </c>
      <c r="Y32" s="58">
        <f>'Resumen-DiarioHorario-Eólico'!AD1212</f>
        <v>380.98983333333331</v>
      </c>
      <c r="Z32" s="59">
        <f>'Resumen-DiarioHorario-Eólico'!AD1272</f>
        <v>209.1346666666667</v>
      </c>
      <c r="AA32" s="58">
        <f>'Resumen-DiarioHorario-Eólico'!AD1332</f>
        <v>307.86933333333337</v>
      </c>
      <c r="AB32" s="59">
        <f>'Resumen-DiarioHorario-Eólico'!AD1392</f>
        <v>276.56549999999999</v>
      </c>
      <c r="AC32" s="58">
        <f>'Resumen-DiarioHorario-Eólico'!AD1452</f>
        <v>403.84466666666663</v>
      </c>
      <c r="AD32" s="59">
        <f>'Resumen-DiarioHorario-Eólico'!AD1512</f>
        <v>135.374</v>
      </c>
      <c r="AE32" s="58">
        <f>'Resumen-DiarioHorario-Eólico'!AD1572</f>
        <v>282.6246666666666</v>
      </c>
      <c r="AF32" s="59">
        <f>'Resumen-DiarioHorario-Eólico'!AD1631</f>
        <v>405.84566666666666</v>
      </c>
      <c r="AG32" s="58">
        <f>'Resumen-DiarioHorario-Eólico'!AD1690</f>
        <v>352.54800000000006</v>
      </c>
      <c r="AH32" s="59">
        <f>+'Resumen-DiarioHorario-Eólico'!AD1749</f>
        <v>473.34283333333332</v>
      </c>
      <c r="AI32" s="58">
        <f>+'Resumen-DiarioHorario-Eólico'!AD1808</f>
        <v>286.07099999999997</v>
      </c>
      <c r="AJ32" s="53"/>
      <c r="AK32" s="51">
        <f t="shared" si="4"/>
        <v>8958.4955000000009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45.591333333333367</v>
      </c>
      <c r="F33" s="59">
        <f>'Resumen-DiarioHorario-Eólico'!AD73</f>
        <v>202.51133333333348</v>
      </c>
      <c r="G33" s="58">
        <f>'Resumen-DiarioHorario-Eólico'!AD133</f>
        <v>0</v>
      </c>
      <c r="H33" s="59">
        <f>'Resumen-DiarioHorario-Eólico'!AD193</f>
        <v>107.97116666666666</v>
      </c>
      <c r="I33" s="58">
        <f>'Resumen-DiarioHorario-Eólico'!AD253</f>
        <v>0</v>
      </c>
      <c r="J33" s="59">
        <f>'Resumen-DiarioHorario-Eólico'!AD313</f>
        <v>0</v>
      </c>
      <c r="K33" s="58">
        <f>'Resumen-DiarioHorario-Eólico'!AD373</f>
        <v>341.79833333333335</v>
      </c>
      <c r="L33" s="59">
        <f>'Resumen-DiarioHorario-Eólico'!AD433</f>
        <v>0</v>
      </c>
      <c r="M33" s="58">
        <f>'Resumen-DiarioHorario-Eólico'!AD493</f>
        <v>119.63016666666671</v>
      </c>
      <c r="N33" s="59">
        <f>'Resumen-DiarioHorario-Eólico'!AD553</f>
        <v>11.19399999999999</v>
      </c>
      <c r="O33" s="58">
        <f>'Resumen-DiarioHorario-Eólico'!AD613</f>
        <v>391.70333333333332</v>
      </c>
      <c r="P33" s="59">
        <f>'Resumen-DiarioHorario-Eólico'!AD673</f>
        <v>0</v>
      </c>
      <c r="Q33" s="58">
        <f>'Resumen-DiarioHorario-Eólico'!AD733</f>
        <v>137.35116666666659</v>
      </c>
      <c r="R33" s="59">
        <f>'Resumen-DiarioHorario-Eólico'!AD793</f>
        <v>0</v>
      </c>
      <c r="S33" s="58">
        <f>'Resumen-DiarioHorario-Eólico'!AD853</f>
        <v>0</v>
      </c>
      <c r="T33" s="59">
        <f>'Resumen-DiarioHorario-Eólico'!AD913</f>
        <v>0</v>
      </c>
      <c r="U33" s="58">
        <f>'Resumen-DiarioHorario-Eólico'!AD973</f>
        <v>0</v>
      </c>
      <c r="V33" s="59">
        <f>'Resumen-DiarioHorario-Eólico'!AD1033</f>
        <v>0</v>
      </c>
      <c r="W33" s="58">
        <f>'Resumen-DiarioHorario-Eólico'!AD1093</f>
        <v>0</v>
      </c>
      <c r="X33" s="59">
        <f>'Resumen-DiarioHorario-Eólico'!AD1153</f>
        <v>217.97979999999993</v>
      </c>
      <c r="Y33" s="58">
        <f>'Resumen-DiarioHorario-Eólico'!AD1213</f>
        <v>31.63</v>
      </c>
      <c r="Z33" s="59">
        <f>'Resumen-DiarioHorario-Eólico'!AD1273</f>
        <v>7.9259999999999966</v>
      </c>
      <c r="AA33" s="58">
        <f>'Resumen-DiarioHorario-Eólico'!AD1333</f>
        <v>0</v>
      </c>
      <c r="AB33" s="59">
        <f>'Resumen-DiarioHorario-Eólico'!AD1393</f>
        <v>0</v>
      </c>
      <c r="AC33" s="58">
        <f>'Resumen-DiarioHorario-Eólico'!AD1453</f>
        <v>0</v>
      </c>
      <c r="AD33" s="59">
        <f>'Resumen-DiarioHorario-Eólico'!AD1513</f>
        <v>0</v>
      </c>
      <c r="AE33" s="58">
        <f>'Resumen-DiarioHorario-Eólico'!AD1573</f>
        <v>0</v>
      </c>
      <c r="AF33" s="59">
        <f>'Resumen-DiarioHorario-Eólico'!AD1632</f>
        <v>0</v>
      </c>
      <c r="AG33" s="58">
        <f>'Resumen-DiarioHorario-Eólico'!AD1691</f>
        <v>0</v>
      </c>
      <c r="AH33" s="59">
        <f>+'Resumen-DiarioHorario-Eólico'!AD1750</f>
        <v>0</v>
      </c>
      <c r="AI33" s="58">
        <f>+'Resumen-DiarioHorario-Eólico'!AD1809</f>
        <v>0</v>
      </c>
      <c r="AJ33" s="53"/>
      <c r="AK33" s="51">
        <f t="shared" si="4"/>
        <v>1615.2866333333332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38.199833333333338</v>
      </c>
      <c r="F34" s="59">
        <f>'Resumen-DiarioHorario-Eólico'!AD74</f>
        <v>45.413833333333329</v>
      </c>
      <c r="G34" s="58">
        <f>'Resumen-DiarioHorario-Eólico'!AD134</f>
        <v>107.49050000000003</v>
      </c>
      <c r="H34" s="59">
        <f>'Resumen-DiarioHorario-Eólico'!AD194</f>
        <v>28.116</v>
      </c>
      <c r="I34" s="58">
        <f>'Resumen-DiarioHorario-Eólico'!AD254</f>
        <v>11.564333333333332</v>
      </c>
      <c r="J34" s="59">
        <f>'Resumen-DiarioHorario-Eólico'!AD314</f>
        <v>2.6168333333333331</v>
      </c>
      <c r="K34" s="58">
        <f>'Resumen-DiarioHorario-Eólico'!AD374</f>
        <v>76.546999999999997</v>
      </c>
      <c r="L34" s="59">
        <f>'Resumen-DiarioHorario-Eólico'!AD434</f>
        <v>31.603999999999978</v>
      </c>
      <c r="M34" s="58">
        <f>'Resumen-DiarioHorario-Eólico'!AD494</f>
        <v>2.8666666666666649E-2</v>
      </c>
      <c r="N34" s="59">
        <f>'Resumen-DiarioHorario-Eólico'!AD554</f>
        <v>0</v>
      </c>
      <c r="O34" s="58">
        <f>'Resumen-DiarioHorario-Eólico'!AD614</f>
        <v>0</v>
      </c>
      <c r="P34" s="59">
        <f>'Resumen-DiarioHorario-Eólico'!AD674</f>
        <v>63.957166666666666</v>
      </c>
      <c r="Q34" s="58">
        <f>'Resumen-DiarioHorario-Eólico'!AD734</f>
        <v>127.2533333333333</v>
      </c>
      <c r="R34" s="59">
        <f>'Resumen-DiarioHorario-Eólico'!AD794</f>
        <v>322.86599999999999</v>
      </c>
      <c r="S34" s="58">
        <f>'Resumen-DiarioHorario-Eólico'!AD854</f>
        <v>136.27116666666666</v>
      </c>
      <c r="T34" s="59">
        <f>'Resumen-DiarioHorario-Eólico'!AD914</f>
        <v>49.6325</v>
      </c>
      <c r="U34" s="58">
        <f>'Resumen-DiarioHorario-Eólico'!AD974</f>
        <v>92.063333333333318</v>
      </c>
      <c r="V34" s="59">
        <f>'Resumen-DiarioHorario-Eólico'!AD1034</f>
        <v>1.2890000000000006</v>
      </c>
      <c r="W34" s="58">
        <f>'Resumen-DiarioHorario-Eólico'!AD1094</f>
        <v>1.2890000000000006</v>
      </c>
      <c r="X34" s="59">
        <f>'Resumen-DiarioHorario-Eólico'!AD1154</f>
        <v>76.023333333333326</v>
      </c>
      <c r="Y34" s="58">
        <f>'Resumen-DiarioHorario-Eólico'!AD1214</f>
        <v>75.382166666666677</v>
      </c>
      <c r="Z34" s="59">
        <f>'Resumen-DiarioHorario-Eólico'!AD1274</f>
        <v>46.825333333333347</v>
      </c>
      <c r="AA34" s="58">
        <f>'Resumen-DiarioHorario-Eólico'!AD1334</f>
        <v>47.305999999999997</v>
      </c>
      <c r="AB34" s="59">
        <f>'Resumen-DiarioHorario-Eólico'!AD1394</f>
        <v>33.448333333333331</v>
      </c>
      <c r="AC34" s="58">
        <f>'Resumen-DiarioHorario-Eólico'!AD1454</f>
        <v>80.317999999999984</v>
      </c>
      <c r="AD34" s="59">
        <f>'Resumen-DiarioHorario-Eólico'!AD1514</f>
        <v>10.163166666666667</v>
      </c>
      <c r="AE34" s="58">
        <f>'Resumen-DiarioHorario-Eólico'!AD1574</f>
        <v>26.33216666666668</v>
      </c>
      <c r="AF34" s="59">
        <f>'Resumen-DiarioHorario-Eólico'!AD1633</f>
        <v>43.655666666666676</v>
      </c>
      <c r="AG34" s="58">
        <f>'Resumen-DiarioHorario-Eólico'!AD1692</f>
        <v>21.668000000000006</v>
      </c>
      <c r="AH34" s="59">
        <f>+'Resumen-DiarioHorario-Eólico'!AD1751</f>
        <v>2.9131666666666676</v>
      </c>
      <c r="AI34" s="58">
        <f>+'Resumen-DiarioHorario-Eólico'!AD1810</f>
        <v>9.8139999999999983</v>
      </c>
      <c r="AJ34" s="53"/>
      <c r="AK34" s="51">
        <f t="shared" si="4"/>
        <v>1610.0518333333337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30.007500000000004</v>
      </c>
      <c r="F35" s="59">
        <f>'Resumen-DiarioHorario-Eólico'!AD75</f>
        <v>76.965833333333322</v>
      </c>
      <c r="G35" s="58">
        <f>'Resumen-DiarioHorario-Eólico'!AD135</f>
        <v>109.32799999999999</v>
      </c>
      <c r="H35" s="59">
        <f>'Resumen-DiarioHorario-Eólico'!AD195</f>
        <v>33.180499999999995</v>
      </c>
      <c r="I35" s="58">
        <f>'Resumen-DiarioHorario-Eólico'!AD255</f>
        <v>69.48533333333333</v>
      </c>
      <c r="J35" s="59">
        <f>'Resumen-DiarioHorario-Eólico'!AD315</f>
        <v>0.58000000000000007</v>
      </c>
      <c r="K35" s="58">
        <f>'Resumen-DiarioHorario-Eólico'!AD375</f>
        <v>105.55500000000001</v>
      </c>
      <c r="L35" s="59">
        <f>'Resumen-DiarioHorario-Eólico'!AD435</f>
        <v>29.319500000000005</v>
      </c>
      <c r="M35" s="58">
        <f>'Resumen-DiarioHorario-Eólico'!AD495</f>
        <v>1.8599999999999997</v>
      </c>
      <c r="N35" s="59">
        <f>'Resumen-DiarioHorario-Eólico'!AD555</f>
        <v>0</v>
      </c>
      <c r="O35" s="58">
        <f>'Resumen-DiarioHorario-Eólico'!AD615</f>
        <v>0</v>
      </c>
      <c r="P35" s="59">
        <f>'Resumen-DiarioHorario-Eólico'!AD675</f>
        <v>23.158333333333335</v>
      </c>
      <c r="Q35" s="58">
        <f>'Resumen-DiarioHorario-Eólico'!AD735</f>
        <v>37.492833333333337</v>
      </c>
      <c r="R35" s="59">
        <f>'Resumen-DiarioHorario-Eólico'!AD795</f>
        <v>231.1396666666667</v>
      </c>
      <c r="S35" s="58">
        <f>'Resumen-DiarioHorario-Eólico'!AD855</f>
        <v>131.02933333333331</v>
      </c>
      <c r="T35" s="59">
        <f>'Resumen-DiarioHorario-Eólico'!AD915</f>
        <v>14.314166666666665</v>
      </c>
      <c r="U35" s="58">
        <f>'Resumen-DiarioHorario-Eólico'!AD975</f>
        <v>100.94416666666665</v>
      </c>
      <c r="V35" s="59">
        <f>'Resumen-DiarioHorario-Eólico'!AD1035</f>
        <v>25.245833333333337</v>
      </c>
      <c r="W35" s="58">
        <f>'Resumen-DiarioHorario-Eólico'!AD1095</f>
        <v>25.245833333333337</v>
      </c>
      <c r="X35" s="59">
        <f>'Resumen-DiarioHorario-Eólico'!AD1155</f>
        <v>73.653333333333336</v>
      </c>
      <c r="Y35" s="58">
        <f>'Resumen-DiarioHorario-Eólico'!AD1215</f>
        <v>30.892333333333337</v>
      </c>
      <c r="Z35" s="59">
        <f>'Resumen-DiarioHorario-Eólico'!AD1275</f>
        <v>41.836333333333329</v>
      </c>
      <c r="AA35" s="58">
        <f>'Resumen-DiarioHorario-Eólico'!AD1335</f>
        <v>13.810166666666667</v>
      </c>
      <c r="AB35" s="59">
        <f>'Resumen-DiarioHorario-Eólico'!AD1395</f>
        <v>31.739166666666662</v>
      </c>
      <c r="AC35" s="58">
        <f>'Resumen-DiarioHorario-Eólico'!AD1455</f>
        <v>42.734499999999997</v>
      </c>
      <c r="AD35" s="59">
        <f>'Resumen-DiarioHorario-Eólico'!AD1515</f>
        <v>20.384499999999999</v>
      </c>
      <c r="AE35" s="58">
        <f>'Resumen-DiarioHorario-Eólico'!AD1575</f>
        <v>11.221999999999998</v>
      </c>
      <c r="AF35" s="59">
        <f>'Resumen-DiarioHorario-Eólico'!AD1634</f>
        <v>11.009166666666669</v>
      </c>
      <c r="AG35" s="58">
        <f>'Resumen-DiarioHorario-Eólico'!AD1693</f>
        <v>20.789666666666669</v>
      </c>
      <c r="AH35" s="59">
        <f>+'Resumen-DiarioHorario-Eólico'!AD1752</f>
        <v>15.564499999999999</v>
      </c>
      <c r="AI35" s="58">
        <f>+'Resumen-DiarioHorario-Eólico'!AD1811</f>
        <v>22.419166666666666</v>
      </c>
      <c r="AJ35" s="53"/>
      <c r="AK35" s="51">
        <f>SUM(E35:AI35)</f>
        <v>1380.9066666666665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189.12816666666666</v>
      </c>
      <c r="F36" s="59">
        <f>'Resumen-DiarioHorario-Eólico'!AD76</f>
        <v>210.16383333333334</v>
      </c>
      <c r="G36" s="58">
        <f>'Resumen-DiarioHorario-Eólico'!AD136</f>
        <v>306.15800000000002</v>
      </c>
      <c r="H36" s="59">
        <f>'Resumen-DiarioHorario-Eólico'!AD196</f>
        <v>44.375666666666653</v>
      </c>
      <c r="I36" s="58">
        <f>'Resumen-DiarioHorario-Eólico'!AD256</f>
        <v>110.18183333333332</v>
      </c>
      <c r="J36" s="59">
        <f>'Resumen-DiarioHorario-Eólico'!AD316</f>
        <v>4.3036666666666665</v>
      </c>
      <c r="K36" s="58">
        <f>'Resumen-DiarioHorario-Eólico'!AD376</f>
        <v>187.0471666666667</v>
      </c>
      <c r="L36" s="59">
        <f>'Resumen-DiarioHorario-Eólico'!AD436</f>
        <v>75.605999999999995</v>
      </c>
      <c r="M36" s="58">
        <f>'Resumen-DiarioHorario-Eólico'!AD496</f>
        <v>16.826166666666676</v>
      </c>
      <c r="N36" s="59">
        <f>'Resumen-DiarioHorario-Eólico'!AD556</f>
        <v>0</v>
      </c>
      <c r="O36" s="58">
        <f>'Resumen-DiarioHorario-Eólico'!AD616</f>
        <v>0</v>
      </c>
      <c r="P36" s="59">
        <f>'Resumen-DiarioHorario-Eólico'!AD676</f>
        <v>255.55549999999999</v>
      </c>
      <c r="Q36" s="58">
        <f>'Resumen-DiarioHorario-Eólico'!AD736</f>
        <v>310.29783333333336</v>
      </c>
      <c r="R36" s="59">
        <f>'Resumen-DiarioHorario-Eólico'!AD796</f>
        <v>475.03666666666663</v>
      </c>
      <c r="S36" s="58">
        <f>'Resumen-DiarioHorario-Eólico'!AD856</f>
        <v>252.39233333333331</v>
      </c>
      <c r="T36" s="59">
        <f>'Resumen-DiarioHorario-Eólico'!AD916</f>
        <v>125.63899999999998</v>
      </c>
      <c r="U36" s="58">
        <f>'Resumen-DiarioHorario-Eólico'!AD976</f>
        <v>232.69316666666663</v>
      </c>
      <c r="V36" s="59">
        <f>'Resumen-DiarioHorario-Eólico'!AD1036</f>
        <v>265.99500000000012</v>
      </c>
      <c r="W36" s="58">
        <f>'Resumen-DiarioHorario-Eólico'!AD1096</f>
        <v>289.8661666666668</v>
      </c>
      <c r="X36" s="59">
        <f>'Resumen-DiarioHorario-Eólico'!AD1156</f>
        <v>163.95449999999997</v>
      </c>
      <c r="Y36" s="58">
        <f>'Resumen-DiarioHorario-Eólico'!AD1216</f>
        <v>217.71833333333331</v>
      </c>
      <c r="Z36" s="59">
        <f>'Resumen-DiarioHorario-Eólico'!AD1276</f>
        <v>234.00116666666671</v>
      </c>
      <c r="AA36" s="58">
        <f>'Resumen-DiarioHorario-Eólico'!AD1336</f>
        <v>78.606833333333327</v>
      </c>
      <c r="AB36" s="59">
        <f>'Resumen-DiarioHorario-Eólico'!AD1396</f>
        <v>195.9013333333333</v>
      </c>
      <c r="AC36" s="58">
        <f>'Resumen-DiarioHorario-Eólico'!AD1456</f>
        <v>220.74949999999998</v>
      </c>
      <c r="AD36" s="59">
        <f>'Resumen-DiarioHorario-Eólico'!AD1516</f>
        <v>140.82616666666667</v>
      </c>
      <c r="AE36" s="58">
        <f>'Resumen-DiarioHorario-Eólico'!AD1576</f>
        <v>205.09649999999996</v>
      </c>
      <c r="AF36" s="59">
        <f>'Resumen-DiarioHorario-Eólico'!AD1635</f>
        <v>302.1806666666667</v>
      </c>
      <c r="AG36" s="58">
        <f>'Resumen-DiarioHorario-Eólico'!AD1694</f>
        <v>292.38116666666667</v>
      </c>
      <c r="AH36" s="59">
        <f>+'Resumen-DiarioHorario-Eólico'!AD1753</f>
        <v>216.96883333333335</v>
      </c>
      <c r="AI36" s="58">
        <f>+'Resumen-DiarioHorario-Eólico'!AD1812</f>
        <v>170.11066666666673</v>
      </c>
      <c r="AJ36" s="53"/>
      <c r="AK36" s="51">
        <f t="shared" si="4"/>
        <v>5789.761833333333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34.638499999999993</v>
      </c>
      <c r="F37" s="59">
        <f>'Resumen-DiarioHorario-Eólico'!AD77</f>
        <v>63.049500000000002</v>
      </c>
      <c r="G37" s="58">
        <f>'Resumen-DiarioHorario-Eólico'!AD137</f>
        <v>89.523499999999999</v>
      </c>
      <c r="H37" s="59">
        <f>'Resumen-DiarioHorario-Eólico'!AD197</f>
        <v>21.213999999999999</v>
      </c>
      <c r="I37" s="58">
        <f>'Resumen-DiarioHorario-Eólico'!AD257</f>
        <v>15.004833333333336</v>
      </c>
      <c r="J37" s="59">
        <f>'Resumen-DiarioHorario-Eólico'!AD317</f>
        <v>4.0114999999999998</v>
      </c>
      <c r="K37" s="58">
        <f>'Resumen-DiarioHorario-Eólico'!AD377</f>
        <v>70.942000000000007</v>
      </c>
      <c r="L37" s="59">
        <f>'Resumen-DiarioHorario-Eólico'!AD437</f>
        <v>18.296666666666667</v>
      </c>
      <c r="M37" s="58">
        <f>'Resumen-DiarioHorario-Eólico'!AD497</f>
        <v>0.13016666666666671</v>
      </c>
      <c r="N37" s="59">
        <f>'Resumen-DiarioHorario-Eólico'!AD557</f>
        <v>0</v>
      </c>
      <c r="O37" s="58">
        <f>'Resumen-DiarioHorario-Eólico'!AD617</f>
        <v>0</v>
      </c>
      <c r="P37" s="59">
        <f>'Resumen-DiarioHorario-Eólico'!AD677</f>
        <v>73.560166666666674</v>
      </c>
      <c r="Q37" s="58">
        <f>'Resumen-DiarioHorario-Eólico'!AD737</f>
        <v>19.102333333333334</v>
      </c>
      <c r="R37" s="59">
        <f>'Resumen-DiarioHorario-Eólico'!AD797</f>
        <v>380.62549999999999</v>
      </c>
      <c r="S37" s="58">
        <f>'Resumen-DiarioHorario-Eólico'!AD857</f>
        <v>229.12183333333331</v>
      </c>
      <c r="T37" s="59">
        <f>'Resumen-DiarioHorario-Eólico'!AD917</f>
        <v>24.932000000000006</v>
      </c>
      <c r="U37" s="58">
        <f>'Resumen-DiarioHorario-Eólico'!AD977</f>
        <v>90.177666666666667</v>
      </c>
      <c r="V37" s="59">
        <f>'Resumen-DiarioHorario-Eólico'!AD1037</f>
        <v>11.5245</v>
      </c>
      <c r="W37" s="58">
        <f>'Resumen-DiarioHorario-Eólico'!AD1097</f>
        <v>11.5245</v>
      </c>
      <c r="X37" s="59">
        <f>'Resumen-DiarioHorario-Eólico'!AD1157</f>
        <v>52.078166666666661</v>
      </c>
      <c r="Y37" s="58">
        <f>'Resumen-DiarioHorario-Eólico'!AD1217</f>
        <v>59.77000000000001</v>
      </c>
      <c r="Z37" s="59">
        <f>'Resumen-DiarioHorario-Eólico'!AD1277</f>
        <v>49.375499999999995</v>
      </c>
      <c r="AA37" s="58">
        <f>'Resumen-DiarioHorario-Eólico'!AD1337</f>
        <v>26.126333333333335</v>
      </c>
      <c r="AB37" s="59">
        <f>'Resumen-DiarioHorario-Eólico'!AD1397</f>
        <v>17.416000000000004</v>
      </c>
      <c r="AC37" s="58">
        <f>'Resumen-DiarioHorario-Eólico'!AD1457</f>
        <v>41.269999999999989</v>
      </c>
      <c r="AD37" s="59">
        <f>'Resumen-DiarioHorario-Eólico'!AD1517</f>
        <v>47.111333333333327</v>
      </c>
      <c r="AE37" s="58">
        <f>'Resumen-DiarioHorario-Eólico'!AD1577</f>
        <v>4.5469999999999997</v>
      </c>
      <c r="AF37" s="59">
        <f>'Resumen-DiarioHorario-Eólico'!AD1636</f>
        <v>22.99216666666667</v>
      </c>
      <c r="AG37" s="58">
        <f>'Resumen-DiarioHorario-Eólico'!AD1695</f>
        <v>23.165499999999998</v>
      </c>
      <c r="AH37" s="59">
        <f>+'Resumen-DiarioHorario-Eólico'!AD1754</f>
        <v>15.795833333333334</v>
      </c>
      <c r="AI37" s="58">
        <f>+'Resumen-DiarioHorario-Eólico'!AD1813</f>
        <v>11.264666666666665</v>
      </c>
      <c r="AJ37" s="53"/>
      <c r="AK37" s="51">
        <f t="shared" si="4"/>
        <v>1528.2916666666667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608.43433333333337</v>
      </c>
      <c r="F38" s="59">
        <f>'Resumen-DiarioHorario-Eólico'!AD78</f>
        <v>1093.3271666666667</v>
      </c>
      <c r="G38" s="58">
        <f>'Resumen-DiarioHorario-Eólico'!AD138</f>
        <v>211.21850000000006</v>
      </c>
      <c r="H38" s="59">
        <f>'Resumen-DiarioHorario-Eólico'!AD198</f>
        <v>8.3500000000000019E-2</v>
      </c>
      <c r="I38" s="58">
        <f>'Resumen-DiarioHorario-Eólico'!AD258</f>
        <v>16.889666666666667</v>
      </c>
      <c r="J38" s="59">
        <f>'Resumen-DiarioHorario-Eólico'!AD318</f>
        <v>4.1000000000000002E-2</v>
      </c>
      <c r="K38" s="58">
        <f>'Resumen-DiarioHorario-Eólico'!AD378</f>
        <v>392.14083333333326</v>
      </c>
      <c r="L38" s="59">
        <f>'Resumen-DiarioHorario-Eólico'!AD438</f>
        <v>68.171500000000023</v>
      </c>
      <c r="M38" s="58">
        <f>'Resumen-DiarioHorario-Eólico'!AD498</f>
        <v>56.460333333333338</v>
      </c>
      <c r="N38" s="59">
        <f>'Resumen-DiarioHorario-Eólico'!AD558</f>
        <v>0</v>
      </c>
      <c r="O38" s="58">
        <f>'Resumen-DiarioHorario-Eólico'!AD618</f>
        <v>0</v>
      </c>
      <c r="P38" s="59">
        <f>'Resumen-DiarioHorario-Eólico'!AD678</f>
        <v>780.1588333333334</v>
      </c>
      <c r="Q38" s="58">
        <f>'Resumen-DiarioHorario-Eólico'!AD738</f>
        <v>605.81650000000013</v>
      </c>
      <c r="R38" s="59">
        <f>'Resumen-DiarioHorario-Eólico'!AD798</f>
        <v>1853.4916666666666</v>
      </c>
      <c r="S38" s="58">
        <f>'Resumen-DiarioHorario-Eólico'!AD858</f>
        <v>1635.13</v>
      </c>
      <c r="T38" s="59">
        <f>'Resumen-DiarioHorario-Eólico'!AD918</f>
        <v>281.52</v>
      </c>
      <c r="U38" s="58">
        <f>'Resumen-DiarioHorario-Eólico'!AD978</f>
        <v>284.45700000000005</v>
      </c>
      <c r="V38" s="59">
        <f>'Resumen-DiarioHorario-Eólico'!AD1038</f>
        <v>7.1363333333333321</v>
      </c>
      <c r="W38" s="58">
        <f>'Resumen-DiarioHorario-Eólico'!AD1098</f>
        <v>7.1363333333333321</v>
      </c>
      <c r="X38" s="59">
        <f>'Resumen-DiarioHorario-Eólico'!AD1158</f>
        <v>51.463833333333334</v>
      </c>
      <c r="Y38" s="58">
        <f>'Resumen-DiarioHorario-Eólico'!AD1218</f>
        <v>452.36849999999998</v>
      </c>
      <c r="Z38" s="59">
        <f>'Resumen-DiarioHorario-Eólico'!AD1278</f>
        <v>1348.8638333333333</v>
      </c>
      <c r="AA38" s="58">
        <f>'Resumen-DiarioHorario-Eólico'!AD1338</f>
        <v>1040.6830000000002</v>
      </c>
      <c r="AB38" s="59">
        <f>'Resumen-DiarioHorario-Eólico'!AD1398</f>
        <v>541.99316666666664</v>
      </c>
      <c r="AC38" s="58">
        <f>'Resumen-DiarioHorario-Eólico'!AD1458</f>
        <v>507.80949999999996</v>
      </c>
      <c r="AD38" s="59">
        <f>'Resumen-DiarioHorario-Eólico'!AD1518</f>
        <v>159.45366666666666</v>
      </c>
      <c r="AE38" s="58">
        <f>'Resumen-DiarioHorario-Eólico'!AD1578</f>
        <v>165.17866666666669</v>
      </c>
      <c r="AF38" s="59">
        <f>'Resumen-DiarioHorario-Eólico'!AD1637</f>
        <v>277.1943333333333</v>
      </c>
      <c r="AG38" s="58">
        <f>'Resumen-DiarioHorario-Eólico'!AD1696</f>
        <v>66.96483333333336</v>
      </c>
      <c r="AH38" s="59">
        <f>+'Resumen-DiarioHorario-Eólico'!AD1755</f>
        <v>110.98283333333335</v>
      </c>
      <c r="AI38" s="58">
        <f>+'Resumen-DiarioHorario-Eólico'!AD1814</f>
        <v>86.502999999999986</v>
      </c>
      <c r="AJ38" s="53"/>
      <c r="AK38" s="51">
        <f t="shared" si="4"/>
        <v>12711.072666666667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130.76450000000003</v>
      </c>
      <c r="F40" s="59">
        <f>'Resumen-DiarioHorario-Eólico'!AD80</f>
        <v>213.03516666666664</v>
      </c>
      <c r="G40" s="58">
        <f>'Resumen-DiarioHorario-Eólico'!AD140</f>
        <v>117.67066666666665</v>
      </c>
      <c r="H40" s="59">
        <f>'Resumen-DiarioHorario-Eólico'!AD200</f>
        <v>16.516666666666666</v>
      </c>
      <c r="I40" s="58">
        <f>'Resumen-DiarioHorario-Eólico'!AD260</f>
        <v>3.5310000000000001</v>
      </c>
      <c r="J40" s="59">
        <f>'Resumen-DiarioHorario-Eólico'!AD320</f>
        <v>0.21083333333333346</v>
      </c>
      <c r="K40" s="58">
        <f>'Resumen-DiarioHorario-Eólico'!AD380</f>
        <v>0</v>
      </c>
      <c r="L40" s="59">
        <f>'Resumen-DiarioHorario-Eólico'!AD440</f>
        <v>0</v>
      </c>
      <c r="M40" s="58">
        <f>'Resumen-DiarioHorario-Eólico'!AD500</f>
        <v>15.858166666666664</v>
      </c>
      <c r="N40" s="59">
        <f>'Resumen-DiarioHorario-Eólico'!AD560</f>
        <v>0</v>
      </c>
      <c r="O40" s="58">
        <f>'Resumen-DiarioHorario-Eólico'!AD620</f>
        <v>0</v>
      </c>
      <c r="P40" s="59">
        <f>'Resumen-DiarioHorario-Eólico'!AD680</f>
        <v>34.343000000000004</v>
      </c>
      <c r="Q40" s="58">
        <f>'Resumen-DiarioHorario-Eólico'!AD740</f>
        <v>55.795666666666676</v>
      </c>
      <c r="R40" s="59">
        <f>'Resumen-DiarioHorario-Eólico'!AD800</f>
        <v>31.520833333333325</v>
      </c>
      <c r="S40" s="58">
        <f>'Resumen-DiarioHorario-Eólico'!AD860</f>
        <v>185.55449999999999</v>
      </c>
      <c r="T40" s="59">
        <f>'Resumen-DiarioHorario-Eólico'!AD920</f>
        <v>86.72233333333331</v>
      </c>
      <c r="U40" s="58">
        <f>'Resumen-DiarioHorario-Eólico'!AD980</f>
        <v>31.309166666666663</v>
      </c>
      <c r="V40" s="59">
        <f>'Resumen-DiarioHorario-Eólico'!AD1040</f>
        <v>19.409166666666671</v>
      </c>
      <c r="W40" s="58">
        <f>'Resumen-DiarioHorario-Eólico'!AD1100</f>
        <v>19.688166666666671</v>
      </c>
      <c r="X40" s="59">
        <f>'Resumen-DiarioHorario-Eólico'!AD1160</f>
        <v>62.493833333333335</v>
      </c>
      <c r="Y40" s="58">
        <f>'Resumen-DiarioHorario-Eólico'!AD1220</f>
        <v>8.7638333333333325</v>
      </c>
      <c r="Z40" s="59">
        <f>'Resumen-DiarioHorario-Eólico'!AD1280</f>
        <v>26.731333333333328</v>
      </c>
      <c r="AA40" s="58">
        <f>'Resumen-DiarioHorario-Eólico'!AD1340</f>
        <v>173.41983333333332</v>
      </c>
      <c r="AB40" s="59">
        <f>'Resumen-DiarioHorario-Eólico'!AD1400</f>
        <v>206.08183333333329</v>
      </c>
      <c r="AC40" s="58">
        <f>'Resumen-DiarioHorario-Eólico'!AD1460</f>
        <v>12.479833333333334</v>
      </c>
      <c r="AD40" s="59">
        <f>'Resumen-DiarioHorario-Eólico'!AD1520</f>
        <v>38.282000000000004</v>
      </c>
      <c r="AE40" s="58">
        <f>'Resumen-DiarioHorario-Eólico'!AD1580</f>
        <v>2.1953333333333331</v>
      </c>
      <c r="AF40" s="59">
        <f>'Resumen-DiarioHorario-Eólico'!AD1639</f>
        <v>33.815166666666663</v>
      </c>
      <c r="AG40" s="58">
        <f>'Resumen-DiarioHorario-Eólico'!AD1698</f>
        <v>8.2991666666666681</v>
      </c>
      <c r="AH40" s="59">
        <f>+'Resumen-DiarioHorario-Eólico'!AD1757</f>
        <v>49.786333333333324</v>
      </c>
      <c r="AI40" s="58">
        <f>+'Resumen-DiarioHorario-Eólico'!AD1816</f>
        <v>37.448500000000003</v>
      </c>
      <c r="AJ40" s="53"/>
      <c r="AK40" s="51">
        <f t="shared" si="5"/>
        <v>1621.7268333333334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141.04300000000001</v>
      </c>
      <c r="F41" s="59">
        <f>'Resumen-DiarioHorario-Eólico'!AD81</f>
        <v>312.71083333333331</v>
      </c>
      <c r="G41" s="58">
        <f>'Resumen-DiarioHorario-Eólico'!AD141</f>
        <v>434.75133333333343</v>
      </c>
      <c r="H41" s="59">
        <f>'Resumen-DiarioHorario-Eólico'!AD201</f>
        <v>9.2769999999999992</v>
      </c>
      <c r="I41" s="58">
        <f>'Resumen-DiarioHorario-Eólico'!AD261</f>
        <v>6.2626666666666688</v>
      </c>
      <c r="J41" s="59">
        <f>'Resumen-DiarioHorario-Eólico'!AD321</f>
        <v>9.6829999999999998</v>
      </c>
      <c r="K41" s="58">
        <f>'Resumen-DiarioHorario-Eólico'!AD381</f>
        <v>3.2353333333333332</v>
      </c>
      <c r="L41" s="59">
        <f>'Resumen-DiarioHorario-Eólico'!AD441</f>
        <v>8.5175000000000018</v>
      </c>
      <c r="M41" s="58">
        <f>'Resumen-DiarioHorario-Eólico'!AD501</f>
        <v>0</v>
      </c>
      <c r="N41" s="59">
        <f>'Resumen-DiarioHorario-Eólico'!AD561</f>
        <v>0</v>
      </c>
      <c r="O41" s="58">
        <f>'Resumen-DiarioHorario-Eólico'!AD621</f>
        <v>0</v>
      </c>
      <c r="P41" s="59">
        <f>'Resumen-DiarioHorario-Eólico'!AD681</f>
        <v>104.27483333333335</v>
      </c>
      <c r="Q41" s="58">
        <f>'Resumen-DiarioHorario-Eólico'!AD741</f>
        <v>47.013666666666659</v>
      </c>
      <c r="R41" s="59">
        <f>'Resumen-DiarioHorario-Eólico'!AD801</f>
        <v>320.31966666666676</v>
      </c>
      <c r="S41" s="58">
        <f>'Resumen-DiarioHorario-Eólico'!AD861</f>
        <v>278.11566666666664</v>
      </c>
      <c r="T41" s="59">
        <f>'Resumen-DiarioHorario-Eólico'!AD921</f>
        <v>104.85316666666665</v>
      </c>
      <c r="U41" s="58">
        <f>'Resumen-DiarioHorario-Eólico'!AD981</f>
        <v>26.135666666666673</v>
      </c>
      <c r="V41" s="59">
        <f>'Resumen-DiarioHorario-Eólico'!AD1041</f>
        <v>17.455666666666669</v>
      </c>
      <c r="W41" s="58">
        <f>'Resumen-DiarioHorario-Eólico'!AD1101</f>
        <v>18.956166666666672</v>
      </c>
      <c r="X41" s="59">
        <f>'Resumen-DiarioHorario-Eólico'!AD1161</f>
        <v>8.3545000000000016</v>
      </c>
      <c r="Y41" s="58">
        <f>'Resumen-DiarioHorario-Eólico'!AD1221</f>
        <v>37.254666666666665</v>
      </c>
      <c r="Z41" s="59">
        <f>'Resumen-DiarioHorario-Eólico'!AD1281</f>
        <v>143.07999999999998</v>
      </c>
      <c r="AA41" s="58">
        <f>'Resumen-DiarioHorario-Eólico'!AD1341</f>
        <v>167.28916666666669</v>
      </c>
      <c r="AB41" s="59">
        <f>'Resumen-DiarioHorario-Eólico'!AD1401</f>
        <v>114.39349999999997</v>
      </c>
      <c r="AC41" s="58">
        <f>'Resumen-DiarioHorario-Eólico'!AD1461</f>
        <v>12.388166666666663</v>
      </c>
      <c r="AD41" s="59">
        <f>'Resumen-DiarioHorario-Eólico'!AD1521</f>
        <v>25.309666666666661</v>
      </c>
      <c r="AE41" s="58">
        <f>'Resumen-DiarioHorario-Eólico'!AD1581</f>
        <v>8.2498333333333314</v>
      </c>
      <c r="AF41" s="59">
        <f>'Resumen-DiarioHorario-Eólico'!AD1640</f>
        <v>23.879499999999993</v>
      </c>
      <c r="AG41" s="58">
        <f>'Resumen-DiarioHorario-Eólico'!AD1699</f>
        <v>19.521000000000001</v>
      </c>
      <c r="AH41" s="59">
        <f>+'Resumen-DiarioHorario-Eólico'!AD1758</f>
        <v>11.342333333333332</v>
      </c>
      <c r="AI41" s="58">
        <f>+'Resumen-DiarioHorario-Eólico'!AD1817</f>
        <v>16.852666666666668</v>
      </c>
      <c r="AJ41" s="53"/>
      <c r="AK41" s="51">
        <f t="shared" si="5"/>
        <v>2430.5201666666671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268.35516666666666</v>
      </c>
      <c r="F42" s="59">
        <f>'Resumen-DiarioHorario-Eólico'!AD82</f>
        <v>365.24149999999997</v>
      </c>
      <c r="G42" s="58">
        <f>'Resumen-DiarioHorario-Eólico'!AD142</f>
        <v>590.22100000000012</v>
      </c>
      <c r="H42" s="59">
        <f>'Resumen-DiarioHorario-Eólico'!AD202</f>
        <v>11.777833333333334</v>
      </c>
      <c r="I42" s="58">
        <f>'Resumen-DiarioHorario-Eólico'!AD262</f>
        <v>5.6695000000000011</v>
      </c>
      <c r="J42" s="59">
        <f>'Resumen-DiarioHorario-Eólico'!AD322</f>
        <v>2.9769999999999999</v>
      </c>
      <c r="K42" s="58">
        <f>'Resumen-DiarioHorario-Eólico'!AD382</f>
        <v>132.285</v>
      </c>
      <c r="L42" s="59">
        <f>'Resumen-DiarioHorario-Eólico'!AD442</f>
        <v>55.880333333333368</v>
      </c>
      <c r="M42" s="58">
        <f>'Resumen-DiarioHorario-Eólico'!AD502</f>
        <v>7.8333333333334334E-3</v>
      </c>
      <c r="N42" s="59">
        <f>'Resumen-DiarioHorario-Eólico'!AD562</f>
        <v>0</v>
      </c>
      <c r="O42" s="58">
        <f>'Resumen-DiarioHorario-Eólico'!AD622</f>
        <v>0</v>
      </c>
      <c r="P42" s="59">
        <f>'Resumen-DiarioHorario-Eólico'!AD682</f>
        <v>250.44083333333327</v>
      </c>
      <c r="Q42" s="58">
        <f>'Resumen-DiarioHorario-Eólico'!AD742</f>
        <v>201.82600000000002</v>
      </c>
      <c r="R42" s="59">
        <f>'Resumen-DiarioHorario-Eólico'!AD802</f>
        <v>469.50649999999996</v>
      </c>
      <c r="S42" s="58">
        <f>'Resumen-DiarioHorario-Eólico'!AD862</f>
        <v>387.32483333333334</v>
      </c>
      <c r="T42" s="59">
        <f>'Resumen-DiarioHorario-Eólico'!AD922</f>
        <v>244.62</v>
      </c>
      <c r="U42" s="58">
        <f>'Resumen-DiarioHorario-Eólico'!AD982</f>
        <v>56.435166666666674</v>
      </c>
      <c r="V42" s="59">
        <f>'Resumen-DiarioHorario-Eólico'!AD1042</f>
        <v>36.165333333333336</v>
      </c>
      <c r="W42" s="58">
        <f>'Resumen-DiarioHorario-Eólico'!AD1102</f>
        <v>37.630833333333335</v>
      </c>
      <c r="X42" s="59">
        <f>'Resumen-DiarioHorario-Eólico'!AD1162</f>
        <v>41.839499999999994</v>
      </c>
      <c r="Y42" s="58">
        <f>'Resumen-DiarioHorario-Eólico'!AD1222</f>
        <v>109.29216666666669</v>
      </c>
      <c r="Z42" s="59">
        <f>'Resumen-DiarioHorario-Eólico'!AD1282</f>
        <v>276.43283333333329</v>
      </c>
      <c r="AA42" s="58">
        <f>'Resumen-DiarioHorario-Eólico'!AD1342</f>
        <v>274.89266666666668</v>
      </c>
      <c r="AB42" s="59">
        <f>'Resumen-DiarioHorario-Eólico'!AD1402</f>
        <v>274.67616666666675</v>
      </c>
      <c r="AC42" s="58">
        <f>'Resumen-DiarioHorario-Eólico'!AD1462</f>
        <v>39.887166666666673</v>
      </c>
      <c r="AD42" s="59">
        <f>'Resumen-DiarioHorario-Eólico'!AD1522</f>
        <v>63.859833333333327</v>
      </c>
      <c r="AE42" s="58">
        <f>'Resumen-DiarioHorario-Eólico'!AD1582</f>
        <v>33.765999999999998</v>
      </c>
      <c r="AF42" s="59">
        <f>'Resumen-DiarioHorario-Eólico'!AD1641</f>
        <v>67.873666666666651</v>
      </c>
      <c r="AG42" s="58">
        <f>'Resumen-DiarioHorario-Eólico'!AD1700</f>
        <v>87.098000000000013</v>
      </c>
      <c r="AH42" s="59">
        <f>+'Resumen-DiarioHorario-Eólico'!AD1759</f>
        <v>100.46599999999998</v>
      </c>
      <c r="AI42" s="58">
        <f>+'Resumen-DiarioHorario-Eólico'!AD1818</f>
        <v>50.392999999999986</v>
      </c>
      <c r="AJ42" s="53"/>
      <c r="AK42" s="51">
        <f>SUM(E42:AI42)</f>
        <v>4536.8416666666653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11.598666666666666</v>
      </c>
      <c r="F43" s="59">
        <f>'Resumen-DiarioHorario-Eólico'!AD83</f>
        <v>86.699333333333342</v>
      </c>
      <c r="G43" s="58">
        <f>'Resumen-DiarioHorario-Eólico'!AD143</f>
        <v>0</v>
      </c>
      <c r="H43" s="59">
        <f>'Resumen-DiarioHorario-Eólico'!AD203</f>
        <v>0</v>
      </c>
      <c r="I43" s="58">
        <f>'Resumen-DiarioHorario-Eólico'!AD263</f>
        <v>0</v>
      </c>
      <c r="J43" s="59">
        <f>'Resumen-DiarioHorario-Eólico'!AD323</f>
        <v>7.4148333333333278</v>
      </c>
      <c r="K43" s="58">
        <f>'Resumen-DiarioHorario-Eólico'!AD383</f>
        <v>12.95183333333333</v>
      </c>
      <c r="L43" s="59">
        <f>'Resumen-DiarioHorario-Eólico'!AD443</f>
        <v>3.7050000000000001</v>
      </c>
      <c r="M43" s="58">
        <f>'Resumen-DiarioHorario-Eólico'!AD503</f>
        <v>0</v>
      </c>
      <c r="N43" s="59">
        <f>'Resumen-DiarioHorario-Eólico'!AD563</f>
        <v>0</v>
      </c>
      <c r="O43" s="58">
        <f>'Resumen-DiarioHorario-Eólico'!AD623</f>
        <v>0</v>
      </c>
      <c r="P43" s="59">
        <f>'Resumen-DiarioHorario-Eólico'!AD683</f>
        <v>20.437333333333331</v>
      </c>
      <c r="Q43" s="58">
        <f>'Resumen-DiarioHorario-Eólico'!AD743</f>
        <v>23.985166666666665</v>
      </c>
      <c r="R43" s="59">
        <f>'Resumen-DiarioHorario-Eólico'!AD803</f>
        <v>174.55549999999994</v>
      </c>
      <c r="S43" s="58">
        <f>'Resumen-DiarioHorario-Eólico'!AD863</f>
        <v>96.957666666666682</v>
      </c>
      <c r="T43" s="59">
        <f>'Resumen-DiarioHorario-Eólico'!AD923</f>
        <v>5.4939999999999971</v>
      </c>
      <c r="U43" s="58">
        <f>'Resumen-DiarioHorario-Eólico'!AD983</f>
        <v>2.9666666666666744E-2</v>
      </c>
      <c r="V43" s="59">
        <f>'Resumen-DiarioHorario-Eólico'!AD1043</f>
        <v>6.7494999999999958</v>
      </c>
      <c r="W43" s="58">
        <f>'Resumen-DiarioHorario-Eólico'!AD1103</f>
        <v>62.58</v>
      </c>
      <c r="X43" s="59">
        <f>'Resumen-DiarioHorario-Eólico'!AD1163</f>
        <v>34.943333333333328</v>
      </c>
      <c r="Y43" s="58">
        <f>'Resumen-DiarioHorario-Eólico'!AD1223</f>
        <v>26.261500000000009</v>
      </c>
      <c r="Z43" s="59">
        <f>'Resumen-DiarioHorario-Eólico'!AD1283</f>
        <v>40.339833333333317</v>
      </c>
      <c r="AA43" s="58">
        <f>'Resumen-DiarioHorario-Eólico'!AD1343</f>
        <v>73.47766666666665</v>
      </c>
      <c r="AB43" s="59">
        <f>'Resumen-DiarioHorario-Eólico'!AD1403</f>
        <v>74.387499999999989</v>
      </c>
      <c r="AC43" s="58">
        <f>'Resumen-DiarioHorario-Eólico'!AD1463</f>
        <v>9.3146666666666693</v>
      </c>
      <c r="AD43" s="59">
        <f>'Resumen-DiarioHorario-Eólico'!AD1523</f>
        <v>50.328166666666682</v>
      </c>
      <c r="AE43" s="58">
        <f>'Resumen-DiarioHorario-Eólico'!AD1583</f>
        <v>8.8041666666666671</v>
      </c>
      <c r="AF43" s="59">
        <f>'Resumen-DiarioHorario-Eólico'!AD1642</f>
        <v>14.720333333333334</v>
      </c>
      <c r="AG43" s="58">
        <f>'Resumen-DiarioHorario-Eólico'!AD1701</f>
        <v>5.5760000000000005</v>
      </c>
      <c r="AH43" s="59">
        <f>+'Resumen-DiarioHorario-Eólico'!AD1760</f>
        <v>1.5963333333333334</v>
      </c>
      <c r="AI43" s="58">
        <f>+'Resumen-DiarioHorario-Eólico'!AD1819</f>
        <v>20.978000000000002</v>
      </c>
      <c r="AJ43" s="53"/>
      <c r="AK43" s="51">
        <f t="shared" si="5"/>
        <v>873.88599999999974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207.48666666666671</v>
      </c>
      <c r="F44" s="59">
        <f>'Resumen-DiarioHorario-Eólico'!AD84</f>
        <v>107.29966666666667</v>
      </c>
      <c r="G44" s="58">
        <f>'Resumen-DiarioHorario-Eólico'!AD144</f>
        <v>73.30983333333333</v>
      </c>
      <c r="H44" s="59">
        <f>'Resumen-DiarioHorario-Eólico'!AD204</f>
        <v>42.769666666666687</v>
      </c>
      <c r="I44" s="58">
        <f>'Resumen-DiarioHorario-Eólico'!AD264</f>
        <v>8.9641666666666673</v>
      </c>
      <c r="J44" s="59">
        <f>'Resumen-DiarioHorario-Eólico'!AD324</f>
        <v>5.3333333333333332E-3</v>
      </c>
      <c r="K44" s="58">
        <f>'Resumen-DiarioHorario-Eólico'!AD384</f>
        <v>93.160666666666657</v>
      </c>
      <c r="L44" s="59">
        <f>'Resumen-DiarioHorario-Eólico'!AD444</f>
        <v>10.504166666666666</v>
      </c>
      <c r="M44" s="58">
        <f>'Resumen-DiarioHorario-Eólico'!AD504</f>
        <v>10.747166666666665</v>
      </c>
      <c r="N44" s="59">
        <f>'Resumen-DiarioHorario-Eólico'!AD564</f>
        <v>0</v>
      </c>
      <c r="O44" s="58">
        <f>'Resumen-DiarioHorario-Eólico'!AD624</f>
        <v>0</v>
      </c>
      <c r="P44" s="59">
        <f>'Resumen-DiarioHorario-Eólico'!AD684</f>
        <v>214.60033333333334</v>
      </c>
      <c r="Q44" s="58">
        <f>'Resumen-DiarioHorario-Eólico'!AD744</f>
        <v>328.03699999999992</v>
      </c>
      <c r="R44" s="59">
        <f>'Resumen-DiarioHorario-Eólico'!AD804</f>
        <v>461.55899999999997</v>
      </c>
      <c r="S44" s="58">
        <f>'Resumen-DiarioHorario-Eólico'!AD864</f>
        <v>380.24966666666671</v>
      </c>
      <c r="T44" s="59">
        <f>'Resumen-DiarioHorario-Eólico'!AD924</f>
        <v>91.409500000000008</v>
      </c>
      <c r="U44" s="58">
        <f>'Resumen-DiarioHorario-Eólico'!AD984</f>
        <v>134.24250000000001</v>
      </c>
      <c r="V44" s="59">
        <f>'Resumen-DiarioHorario-Eólico'!AD1044</f>
        <v>24.424666666666667</v>
      </c>
      <c r="W44" s="58">
        <f>'Resumen-DiarioHorario-Eólico'!AD1104</f>
        <v>24.424666666666667</v>
      </c>
      <c r="X44" s="59">
        <f>'Resumen-DiarioHorario-Eólico'!AD1164</f>
        <v>135.94666666666663</v>
      </c>
      <c r="Y44" s="58">
        <f>'Resumen-DiarioHorario-Eólico'!AD1224</f>
        <v>156.52166666666668</v>
      </c>
      <c r="Z44" s="59">
        <f>'Resumen-DiarioHorario-Eólico'!AD1284</f>
        <v>222.27766666666665</v>
      </c>
      <c r="AA44" s="58">
        <f>'Resumen-DiarioHorario-Eólico'!AD1344</f>
        <v>270.35283333333336</v>
      </c>
      <c r="AB44" s="59">
        <f>'Resumen-DiarioHorario-Eólico'!AD1404</f>
        <v>238.1045</v>
      </c>
      <c r="AC44" s="58">
        <f>'Resumen-DiarioHorario-Eólico'!AD1464</f>
        <v>20.359666666666669</v>
      </c>
      <c r="AD44" s="59">
        <f>'Resumen-DiarioHorario-Eólico'!AD1524</f>
        <v>173.63750000000002</v>
      </c>
      <c r="AE44" s="58">
        <f>'Resumen-DiarioHorario-Eólico'!AD1584</f>
        <v>274.31133333333332</v>
      </c>
      <c r="AF44" s="59">
        <f>'Resumen-DiarioHorario-Eólico'!AD1643</f>
        <v>134.48633333333333</v>
      </c>
      <c r="AG44" s="58">
        <f>'Resumen-DiarioHorario-Eólico'!AD1702</f>
        <v>135.869</v>
      </c>
      <c r="AH44" s="59">
        <f>+'Resumen-DiarioHorario-Eólico'!AD1761</f>
        <v>262.62966666666665</v>
      </c>
      <c r="AI44" s="58">
        <f>+'Resumen-DiarioHorario-Eólico'!AD1820</f>
        <v>45.254333333333321</v>
      </c>
      <c r="AJ44" s="53"/>
      <c r="AK44" s="51">
        <f t="shared" si="5"/>
        <v>4282.9458333333332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53.357500000000002</v>
      </c>
      <c r="F45" s="59">
        <f>'Resumen-DiarioHorario-Eólico'!AD85</f>
        <v>154.23216666666667</v>
      </c>
      <c r="G45" s="58">
        <f>'Resumen-DiarioHorario-Eólico'!AD145</f>
        <v>69.874499999999998</v>
      </c>
      <c r="H45" s="59">
        <f>'Resumen-DiarioHorario-Eólico'!AD205</f>
        <v>9.7423333333333311</v>
      </c>
      <c r="I45" s="58">
        <f>'Resumen-DiarioHorario-Eólico'!AD265</f>
        <v>4.5841666666666647</v>
      </c>
      <c r="J45" s="59">
        <f>'Resumen-DiarioHorario-Eólico'!AD325</f>
        <v>2.4073333333333329</v>
      </c>
      <c r="K45" s="58">
        <f>'Resumen-DiarioHorario-Eólico'!AD385</f>
        <v>16.574666666666662</v>
      </c>
      <c r="L45" s="59">
        <f>'Resumen-DiarioHorario-Eólico'!AD445</f>
        <v>16.681333333333335</v>
      </c>
      <c r="M45" s="58">
        <f>'Resumen-DiarioHorario-Eólico'!AD505</f>
        <v>0.63283333333333291</v>
      </c>
      <c r="N45" s="59">
        <f>'Resumen-DiarioHorario-Eólico'!AD565</f>
        <v>0</v>
      </c>
      <c r="O45" s="58">
        <f>'Resumen-DiarioHorario-Eólico'!AD625</f>
        <v>0</v>
      </c>
      <c r="P45" s="59">
        <f>'Resumen-DiarioHorario-Eólico'!AD685</f>
        <v>15.217833333333333</v>
      </c>
      <c r="Q45" s="58">
        <f>'Resumen-DiarioHorario-Eólico'!AD745</f>
        <v>76.951666666666654</v>
      </c>
      <c r="R45" s="59">
        <f>'Resumen-DiarioHorario-Eólico'!AD805</f>
        <v>204.11183333333332</v>
      </c>
      <c r="S45" s="58">
        <f>'Resumen-DiarioHorario-Eólico'!AD865</f>
        <v>268.66066666666671</v>
      </c>
      <c r="T45" s="59">
        <f>'Resumen-DiarioHorario-Eólico'!AD925</f>
        <v>52.361166666666669</v>
      </c>
      <c r="U45" s="58">
        <f>'Resumen-DiarioHorario-Eólico'!AD985</f>
        <v>15.855166666666667</v>
      </c>
      <c r="V45" s="59">
        <f>'Resumen-DiarioHorario-Eólico'!AD1045</f>
        <v>25.156166666666671</v>
      </c>
      <c r="W45" s="58">
        <f>'Resumen-DiarioHorario-Eólico'!AD1105</f>
        <v>25.506833333333336</v>
      </c>
      <c r="X45" s="59">
        <f>'Resumen-DiarioHorario-Eólico'!AD1165</f>
        <v>41.421500000000002</v>
      </c>
      <c r="Y45" s="58">
        <f>'Resumen-DiarioHorario-Eólico'!AD1225</f>
        <v>32.846666666666664</v>
      </c>
      <c r="Z45" s="59">
        <f>'Resumen-DiarioHorario-Eólico'!AD1285</f>
        <v>90.165333333333365</v>
      </c>
      <c r="AA45" s="58">
        <f>'Resumen-DiarioHorario-Eólico'!AD1345</f>
        <v>128.96700000000004</v>
      </c>
      <c r="AB45" s="59">
        <f>'Resumen-DiarioHorario-Eólico'!AD1405</f>
        <v>106.84149999999997</v>
      </c>
      <c r="AC45" s="58">
        <f>'Resumen-DiarioHorario-Eólico'!AD1465</f>
        <v>20.836833333333338</v>
      </c>
      <c r="AD45" s="59">
        <f>'Resumen-DiarioHorario-Eólico'!AD1525</f>
        <v>34.369333333333337</v>
      </c>
      <c r="AE45" s="58">
        <f>'Resumen-DiarioHorario-Eólico'!AD1585</f>
        <v>3.6899999999999995</v>
      </c>
      <c r="AF45" s="59">
        <f>'Resumen-DiarioHorario-Eólico'!AD1644</f>
        <v>5.3131666666666666</v>
      </c>
      <c r="AG45" s="58">
        <f>'Resumen-DiarioHorario-Eólico'!AD1703</f>
        <v>6.4544999999999995</v>
      </c>
      <c r="AH45" s="59">
        <f>+'Resumen-DiarioHorario-Eólico'!AD1762</f>
        <v>31.835166666666662</v>
      </c>
      <c r="AI45" s="58">
        <f>+'Resumen-DiarioHorario-Eólico'!AD1821</f>
        <v>18.999499999999998</v>
      </c>
      <c r="AJ45" s="53"/>
      <c r="AK45" s="51">
        <f t="shared" si="5"/>
        <v>1533.6486666666667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30.757999999999996</v>
      </c>
      <c r="F46" s="59">
        <f>'Resumen-DiarioHorario-Eólico'!AD86</f>
        <v>71.71583333333335</v>
      </c>
      <c r="G46" s="58">
        <f>'Resumen-DiarioHorario-Eólico'!AD146</f>
        <v>23.460833333333341</v>
      </c>
      <c r="H46" s="59">
        <f>'Resumen-DiarioHorario-Eólico'!AD206</f>
        <v>0</v>
      </c>
      <c r="I46" s="58">
        <f>'Resumen-DiarioHorario-Eólico'!AD266</f>
        <v>0</v>
      </c>
      <c r="J46" s="59">
        <f>'Resumen-DiarioHorario-Eólico'!AD326</f>
        <v>0</v>
      </c>
      <c r="K46" s="58">
        <f>'Resumen-DiarioHorario-Eólico'!AD386</f>
        <v>0</v>
      </c>
      <c r="L46" s="59">
        <f>'Resumen-DiarioHorario-Eólico'!AD446</f>
        <v>2.1983333333333337</v>
      </c>
      <c r="M46" s="58">
        <f>'Resumen-DiarioHorario-Eólico'!AD506</f>
        <v>0.49000000000000044</v>
      </c>
      <c r="N46" s="59">
        <f>'Resumen-DiarioHorario-Eólico'!AD566</f>
        <v>0</v>
      </c>
      <c r="O46" s="58">
        <f>'Resumen-DiarioHorario-Eólico'!AD626</f>
        <v>0</v>
      </c>
      <c r="P46" s="59">
        <f>'Resumen-DiarioHorario-Eólico'!AD686</f>
        <v>17.912166666666668</v>
      </c>
      <c r="Q46" s="58">
        <f>'Resumen-DiarioHorario-Eólico'!AD746</f>
        <v>60.681166666666662</v>
      </c>
      <c r="R46" s="59">
        <f>'Resumen-DiarioHorario-Eólico'!AD806</f>
        <v>83.98933333333332</v>
      </c>
      <c r="S46" s="58">
        <f>'Resumen-DiarioHorario-Eólico'!AD866</f>
        <v>56.024333333333324</v>
      </c>
      <c r="T46" s="59">
        <f>'Resumen-DiarioHorario-Eólico'!AD926</f>
        <v>5.3493333333333331</v>
      </c>
      <c r="U46" s="58">
        <f>'Resumen-DiarioHorario-Eólico'!AD986</f>
        <v>18.018666666666672</v>
      </c>
      <c r="V46" s="59">
        <f>'Resumen-DiarioHorario-Eólico'!AD1046</f>
        <v>30.841333333333331</v>
      </c>
      <c r="W46" s="58">
        <f>'Resumen-DiarioHorario-Eólico'!AD1106</f>
        <v>31.0565</v>
      </c>
      <c r="X46" s="59">
        <f>'Resumen-DiarioHorario-Eólico'!AD1166</f>
        <v>35.957500000000003</v>
      </c>
      <c r="Y46" s="58">
        <f>'Resumen-DiarioHorario-Eólico'!AD1226</f>
        <v>18.582666666666668</v>
      </c>
      <c r="Z46" s="59">
        <f>'Resumen-DiarioHorario-Eólico'!AD1286</f>
        <v>36.341833333333327</v>
      </c>
      <c r="AA46" s="58">
        <f>'Resumen-DiarioHorario-Eólico'!AD1346</f>
        <v>12.906833333333335</v>
      </c>
      <c r="AB46" s="59">
        <f>'Resumen-DiarioHorario-Eólico'!AD1406</f>
        <v>26.457499999999996</v>
      </c>
      <c r="AC46" s="58">
        <f>'Resumen-DiarioHorario-Eólico'!AD1466</f>
        <v>33.581499999999998</v>
      </c>
      <c r="AD46" s="59">
        <f>'Resumen-DiarioHorario-Eólico'!AD1526</f>
        <v>47.402666666666676</v>
      </c>
      <c r="AE46" s="58">
        <f>'Resumen-DiarioHorario-Eólico'!AD1586</f>
        <v>3.952</v>
      </c>
      <c r="AF46" s="59">
        <f>'Resumen-DiarioHorario-Eólico'!AD1645</f>
        <v>2.1288333333333331</v>
      </c>
      <c r="AG46" s="58">
        <f>'Resumen-DiarioHorario-Eólico'!AD1704</f>
        <v>0.98516666666666652</v>
      </c>
      <c r="AH46" s="59">
        <f>+'Resumen-DiarioHorario-Eólico'!AD1763</f>
        <v>5.7413333333333316</v>
      </c>
      <c r="AI46" s="58">
        <f>+'Resumen-DiarioHorario-Eólico'!AD1822</f>
        <v>16.161333333333335</v>
      </c>
      <c r="AJ46" s="53"/>
      <c r="AK46" s="51">
        <f t="shared" si="5"/>
        <v>672.69500000000005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8.2656666666666663</v>
      </c>
      <c r="F47" s="59">
        <f>'Resumen-DiarioHorario-Eólico'!AD87</f>
        <v>8.2001666666666662</v>
      </c>
      <c r="G47" s="58">
        <f>'Resumen-DiarioHorario-Eólico'!AD147</f>
        <v>115.07533333333333</v>
      </c>
      <c r="H47" s="59">
        <f>'Resumen-DiarioHorario-Eólico'!AD207</f>
        <v>1.3020000000000007</v>
      </c>
      <c r="I47" s="58">
        <f>'Resumen-DiarioHorario-Eólico'!AD267</f>
        <v>0.78699999999999981</v>
      </c>
      <c r="J47" s="59">
        <f>'Resumen-DiarioHorario-Eólico'!AD327</f>
        <v>3.1743333333333328</v>
      </c>
      <c r="K47" s="58">
        <f>'Resumen-DiarioHorario-Eólico'!AD387</f>
        <v>0.84166666666666645</v>
      </c>
      <c r="L47" s="59">
        <f>'Resumen-DiarioHorario-Eólico'!AD447</f>
        <v>0.63183333333333325</v>
      </c>
      <c r="M47" s="58">
        <f>'Resumen-DiarioHorario-Eólico'!AD507</f>
        <v>0.18966666666666668</v>
      </c>
      <c r="N47" s="59">
        <f>'Resumen-DiarioHorario-Eólico'!AD567</f>
        <v>0</v>
      </c>
      <c r="O47" s="58">
        <f>'Resumen-DiarioHorario-Eólico'!AD627</f>
        <v>0</v>
      </c>
      <c r="P47" s="59">
        <f>'Resumen-DiarioHorario-Eólico'!AD687</f>
        <v>7.9426666666666668</v>
      </c>
      <c r="Q47" s="58">
        <f>'Resumen-DiarioHorario-Eólico'!AD747</f>
        <v>9.7919999999999998</v>
      </c>
      <c r="R47" s="59">
        <f>'Resumen-DiarioHorario-Eólico'!AD807</f>
        <v>10.432333333333329</v>
      </c>
      <c r="S47" s="58">
        <f>'Resumen-DiarioHorario-Eólico'!AD867</f>
        <v>38.529166666666669</v>
      </c>
      <c r="T47" s="59">
        <f>'Resumen-DiarioHorario-Eólico'!AD927</f>
        <v>4.3379999999999983</v>
      </c>
      <c r="U47" s="58">
        <f>'Resumen-DiarioHorario-Eólico'!AD987</f>
        <v>9.3691666666666649</v>
      </c>
      <c r="V47" s="59">
        <f>'Resumen-DiarioHorario-Eólico'!AD1047</f>
        <v>5.3209999999999988</v>
      </c>
      <c r="W47" s="58">
        <f>'Resumen-DiarioHorario-Eólico'!AD1107</f>
        <v>5.3218333333333314</v>
      </c>
      <c r="X47" s="59">
        <f>'Resumen-DiarioHorario-Eólico'!AD1167</f>
        <v>5.3176666666666685</v>
      </c>
      <c r="Y47" s="58">
        <f>'Resumen-DiarioHorario-Eólico'!AD1227</f>
        <v>3.4693333333333327</v>
      </c>
      <c r="Z47" s="59">
        <f>'Resumen-DiarioHorario-Eólico'!AD1287</f>
        <v>18.192666666666671</v>
      </c>
      <c r="AA47" s="58">
        <f>'Resumen-DiarioHorario-Eólico'!AD1347</f>
        <v>10.572833333333334</v>
      </c>
      <c r="AB47" s="59">
        <f>'Resumen-DiarioHorario-Eólico'!AD1407</f>
        <v>20.648833333333329</v>
      </c>
      <c r="AC47" s="58">
        <f>'Resumen-DiarioHorario-Eólico'!AD1467</f>
        <v>3.2746666666666671</v>
      </c>
      <c r="AD47" s="59">
        <f>'Resumen-DiarioHorario-Eólico'!AD1527</f>
        <v>4.8684999999999992</v>
      </c>
      <c r="AE47" s="58">
        <f>'Resumen-DiarioHorario-Eólico'!AD1587</f>
        <v>1.2345000000000002</v>
      </c>
      <c r="AF47" s="59">
        <f>'Resumen-DiarioHorario-Eólico'!AD1646</f>
        <v>0.88183333333333358</v>
      </c>
      <c r="AG47" s="58">
        <f>'Resumen-DiarioHorario-Eólico'!AD1705</f>
        <v>1.1231666666666669</v>
      </c>
      <c r="AH47" s="59">
        <f>+'Resumen-DiarioHorario-Eólico'!AD1764</f>
        <v>2.0678333333333332</v>
      </c>
      <c r="AI47" s="58">
        <f>+'Resumen-DiarioHorario-Eólico'!AD1823</f>
        <v>1.2084999999999999</v>
      </c>
      <c r="AJ47" s="53"/>
      <c r="AK47" s="51">
        <f t="shared" si="5"/>
        <v>302.37416666666672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42.402166666666673</v>
      </c>
      <c r="F48" s="59">
        <f>'Resumen-DiarioHorario-Eólico'!AD88</f>
        <v>188.98333333333332</v>
      </c>
      <c r="G48" s="58">
        <f>'Resumen-DiarioHorario-Eólico'!AD148</f>
        <v>457.77200000000005</v>
      </c>
      <c r="H48" s="59">
        <f>'Resumen-DiarioHorario-Eólico'!AD208</f>
        <v>5.6785000000000032</v>
      </c>
      <c r="I48" s="58">
        <f>'Resumen-DiarioHorario-Eólico'!AD268</f>
        <v>3.1196666666666659</v>
      </c>
      <c r="J48" s="59">
        <f>'Resumen-DiarioHorario-Eólico'!AD328</f>
        <v>12.469666666666665</v>
      </c>
      <c r="K48" s="58">
        <f>'Resumen-DiarioHorario-Eólico'!AD388</f>
        <v>5.5856666666666657</v>
      </c>
      <c r="L48" s="59">
        <f>'Resumen-DiarioHorario-Eólico'!AD448</f>
        <v>3.4828333333333337</v>
      </c>
      <c r="M48" s="58">
        <f>'Resumen-DiarioHorario-Eólico'!AD508</f>
        <v>0</v>
      </c>
      <c r="N48" s="59">
        <f>'Resumen-DiarioHorario-Eólico'!AD568</f>
        <v>0</v>
      </c>
      <c r="O48" s="58">
        <f>'Resumen-DiarioHorario-Eólico'!AD628</f>
        <v>0</v>
      </c>
      <c r="P48" s="59">
        <f>'Resumen-DiarioHorario-Eólico'!AD688</f>
        <v>28.306333333333328</v>
      </c>
      <c r="Q48" s="58">
        <f>'Resumen-DiarioHorario-Eólico'!AD748</f>
        <v>55.05749999999999</v>
      </c>
      <c r="R48" s="59">
        <f>'Resumen-DiarioHorario-Eólico'!AD808</f>
        <v>229.00766666666667</v>
      </c>
      <c r="S48" s="58">
        <f>'Resumen-DiarioHorario-Eólico'!AD868</f>
        <v>193.27600000000001</v>
      </c>
      <c r="T48" s="59">
        <f>'Resumen-DiarioHorario-Eólico'!AD928</f>
        <v>48.756499999999996</v>
      </c>
      <c r="U48" s="58">
        <f>'Resumen-DiarioHorario-Eólico'!AD988</f>
        <v>45.951166666666659</v>
      </c>
      <c r="V48" s="59">
        <f>'Resumen-DiarioHorario-Eólico'!AD1048</f>
        <v>18.511666666666667</v>
      </c>
      <c r="W48" s="58">
        <f>'Resumen-DiarioHorario-Eólico'!AD1108</f>
        <v>18.555833333333332</v>
      </c>
      <c r="X48" s="59">
        <f>'Resumen-DiarioHorario-Eólico'!AD1168</f>
        <v>9.0353333333333321</v>
      </c>
      <c r="Y48" s="58">
        <f>'Resumen-DiarioHorario-Eólico'!AD1228</f>
        <v>16.522500000000001</v>
      </c>
      <c r="Z48" s="59">
        <f>'Resumen-DiarioHorario-Eólico'!AD1288</f>
        <v>36.357833333333332</v>
      </c>
      <c r="AA48" s="58">
        <f>'Resumen-DiarioHorario-Eólico'!AD1348</f>
        <v>114.23216666666669</v>
      </c>
      <c r="AB48" s="59">
        <f>'Resumen-DiarioHorario-Eólico'!AD1408</f>
        <v>63.163000000000018</v>
      </c>
      <c r="AC48" s="58">
        <f>'Resumen-DiarioHorario-Eólico'!AD1468</f>
        <v>27.682833333333335</v>
      </c>
      <c r="AD48" s="59">
        <f>'Resumen-DiarioHorario-Eólico'!AD1528</f>
        <v>18.991166666666668</v>
      </c>
      <c r="AE48" s="58">
        <f>'Resumen-DiarioHorario-Eólico'!AD1588</f>
        <v>9.8551666666666655</v>
      </c>
      <c r="AF48" s="59">
        <f>'Resumen-DiarioHorario-Eólico'!AD1647</f>
        <v>1.4476666666666667</v>
      </c>
      <c r="AG48" s="58">
        <f>'Resumen-DiarioHorario-Eólico'!AD1706</f>
        <v>4.2380000000000004</v>
      </c>
      <c r="AH48" s="59">
        <f>+'Resumen-DiarioHorario-Eólico'!AD1765</f>
        <v>16.006166666666665</v>
      </c>
      <c r="AI48" s="58">
        <f>+'Resumen-DiarioHorario-Eólico'!AD1824</f>
        <v>12.831999999999999</v>
      </c>
      <c r="AJ48" s="53"/>
      <c r="AK48" s="51">
        <f t="shared" si="5"/>
        <v>1687.2803333333336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15.277000000000003</v>
      </c>
      <c r="F49" s="59">
        <f>'Resumen-DiarioHorario-Eólico'!AD89</f>
        <v>6.4413333333333336</v>
      </c>
      <c r="G49" s="58">
        <f>'Resumen-DiarioHorario-Eólico'!AD149</f>
        <v>15.237500000000001</v>
      </c>
      <c r="H49" s="59">
        <f>'Resumen-DiarioHorario-Eólico'!AD209</f>
        <v>2.8926666666666687</v>
      </c>
      <c r="I49" s="58">
        <f>'Resumen-DiarioHorario-Eólico'!AD269</f>
        <v>0.59550000000000003</v>
      </c>
      <c r="J49" s="59">
        <f>'Resumen-DiarioHorario-Eólico'!AD329</f>
        <v>0.27899999999999997</v>
      </c>
      <c r="K49" s="58">
        <f>'Resumen-DiarioHorario-Eólico'!AD389</f>
        <v>3.5466666666666664</v>
      </c>
      <c r="L49" s="59">
        <f>'Resumen-DiarioHorario-Eólico'!AD449</f>
        <v>2.8356666666666666</v>
      </c>
      <c r="M49" s="58">
        <f>'Resumen-DiarioHorario-Eólico'!AD509</f>
        <v>0.27816666666666662</v>
      </c>
      <c r="N49" s="59">
        <f>'Resumen-DiarioHorario-Eólico'!AD569</f>
        <v>0</v>
      </c>
      <c r="O49" s="58">
        <f>'Resumen-DiarioHorario-Eólico'!AD629</f>
        <v>0</v>
      </c>
      <c r="P49" s="59">
        <f>'Resumen-DiarioHorario-Eólico'!AD689</f>
        <v>27.401666666666667</v>
      </c>
      <c r="Q49" s="58">
        <f>'Resumen-DiarioHorario-Eólico'!AD749</f>
        <v>58.855666666666679</v>
      </c>
      <c r="R49" s="59">
        <f>'Resumen-DiarioHorario-Eólico'!AD809</f>
        <v>205.12616666666668</v>
      </c>
      <c r="S49" s="58">
        <f>'Resumen-DiarioHorario-Eólico'!AD869</f>
        <v>248.51333333333335</v>
      </c>
      <c r="T49" s="59">
        <f>'Resumen-DiarioHorario-Eólico'!AD929</f>
        <v>13.616833333333332</v>
      </c>
      <c r="U49" s="58">
        <f>'Resumen-DiarioHorario-Eólico'!AD989</f>
        <v>5.4286666666666656</v>
      </c>
      <c r="V49" s="59">
        <f>'Resumen-DiarioHorario-Eólico'!AD1049</f>
        <v>5.7918333333333329</v>
      </c>
      <c r="W49" s="58">
        <f>'Resumen-DiarioHorario-Eólico'!AD1109</f>
        <v>6.0054999999999996</v>
      </c>
      <c r="X49" s="59">
        <f>'Resumen-DiarioHorario-Eólico'!AD1169</f>
        <v>5.546833333333332</v>
      </c>
      <c r="Y49" s="58">
        <f>'Resumen-DiarioHorario-Eólico'!AD1229</f>
        <v>1.3500000000000003E-2</v>
      </c>
      <c r="Z49" s="59">
        <f>'Resumen-DiarioHorario-Eólico'!AD1289</f>
        <v>51.357166666666672</v>
      </c>
      <c r="AA49" s="58">
        <f>'Resumen-DiarioHorario-Eólico'!AD1349</f>
        <v>119.02150000000003</v>
      </c>
      <c r="AB49" s="59">
        <f>'Resumen-DiarioHorario-Eólico'!AD1409</f>
        <v>198.98766666666674</v>
      </c>
      <c r="AC49" s="58">
        <f>'Resumen-DiarioHorario-Eólico'!AD1469</f>
        <v>8.3808333333333334</v>
      </c>
      <c r="AD49" s="59">
        <f>'Resumen-DiarioHorario-Eólico'!AD1529</f>
        <v>0</v>
      </c>
      <c r="AE49" s="58">
        <f>'Resumen-DiarioHorario-Eólico'!AD1589</f>
        <v>0</v>
      </c>
      <c r="AF49" s="59">
        <f>'Resumen-DiarioHorario-Eólico'!AD1648</f>
        <v>0</v>
      </c>
      <c r="AG49" s="58">
        <f>'Resumen-DiarioHorario-Eólico'!AD1707</f>
        <v>0</v>
      </c>
      <c r="AH49" s="59">
        <f>+'Resumen-DiarioHorario-Eólico'!AD1766</f>
        <v>37.520166666666675</v>
      </c>
      <c r="AI49" s="58">
        <f>+'Resumen-DiarioHorario-Eólico'!AD1825</f>
        <v>6.6281666666666652</v>
      </c>
      <c r="AJ49" s="53"/>
      <c r="AK49" s="51">
        <f>SUM(E49:AI49)</f>
        <v>1045.5790000000002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34.481666666666669</v>
      </c>
      <c r="F50" s="59">
        <f>'Resumen-DiarioHorario-Eólico'!AD90</f>
        <v>69.438666666666663</v>
      </c>
      <c r="G50" s="58">
        <f>'Resumen-DiarioHorario-Eólico'!AD150</f>
        <v>42.843999999999987</v>
      </c>
      <c r="H50" s="59">
        <f>'Resumen-DiarioHorario-Eólico'!AD210</f>
        <v>3.2313333333333332</v>
      </c>
      <c r="I50" s="58">
        <f>'Resumen-DiarioHorario-Eólico'!AD270</f>
        <v>11.677666666666665</v>
      </c>
      <c r="J50" s="59">
        <f>'Resumen-DiarioHorario-Eólico'!AD330</f>
        <v>0.55266666666666675</v>
      </c>
      <c r="K50" s="58">
        <f>'Resumen-DiarioHorario-Eólico'!AD390</f>
        <v>6.3983333333333325</v>
      </c>
      <c r="L50" s="59">
        <f>'Resumen-DiarioHorario-Eólico'!AD450</f>
        <v>20.196999999999999</v>
      </c>
      <c r="M50" s="58">
        <f>'Resumen-DiarioHorario-Eólico'!AD510</f>
        <v>0.35799999999999971</v>
      </c>
      <c r="N50" s="59">
        <f>'Resumen-DiarioHorario-Eólico'!AD570</f>
        <v>0</v>
      </c>
      <c r="O50" s="58">
        <f>'Resumen-DiarioHorario-Eólico'!AD630</f>
        <v>0</v>
      </c>
      <c r="P50" s="59">
        <f>'Resumen-DiarioHorario-Eólico'!AD690</f>
        <v>31.627666666666666</v>
      </c>
      <c r="Q50" s="58">
        <f>'Resumen-DiarioHorario-Eólico'!AD750</f>
        <v>21.031833333333335</v>
      </c>
      <c r="R50" s="59">
        <f>'Resumen-DiarioHorario-Eólico'!AD810</f>
        <v>64.289833333333334</v>
      </c>
      <c r="S50" s="58">
        <f>'Resumen-DiarioHorario-Eólico'!AD870</f>
        <v>81.868166666666653</v>
      </c>
      <c r="T50" s="59">
        <f>'Resumen-DiarioHorario-Eólico'!AD930</f>
        <v>53.019166666666663</v>
      </c>
      <c r="U50" s="58">
        <f>'Resumen-DiarioHorario-Eólico'!AD990</f>
        <v>10.493666666666668</v>
      </c>
      <c r="V50" s="59">
        <f>'Resumen-DiarioHorario-Eólico'!AD1050</f>
        <v>4.6823333333333315</v>
      </c>
      <c r="W50" s="58">
        <f>'Resumen-DiarioHorario-Eólico'!AD1110</f>
        <v>8.8063333333333293</v>
      </c>
      <c r="X50" s="59">
        <f>'Resumen-DiarioHorario-Eólico'!AD1170</f>
        <v>20.664499999999997</v>
      </c>
      <c r="Y50" s="58">
        <f>'Resumen-DiarioHorario-Eólico'!AD1230</f>
        <v>28.973166666666671</v>
      </c>
      <c r="Z50" s="59">
        <f>'Resumen-DiarioHorario-Eólico'!AD1290</f>
        <v>31.812500000000004</v>
      </c>
      <c r="AA50" s="58">
        <f>'Resumen-DiarioHorario-Eólico'!AD1350</f>
        <v>118.00516666666667</v>
      </c>
      <c r="AB50" s="59">
        <f>'Resumen-DiarioHorario-Eólico'!AD1410</f>
        <v>53.823666666666668</v>
      </c>
      <c r="AC50" s="58">
        <f>'Resumen-DiarioHorario-Eólico'!AD1470</f>
        <v>87.52300000000001</v>
      </c>
      <c r="AD50" s="59">
        <f>'Resumen-DiarioHorario-Eólico'!AD1530</f>
        <v>27.386499999999998</v>
      </c>
      <c r="AE50" s="58">
        <f>'Resumen-DiarioHorario-Eólico'!AD1590</f>
        <v>21.2425</v>
      </c>
      <c r="AF50" s="59">
        <f>'Resumen-DiarioHorario-Eólico'!AD1649</f>
        <v>15.408499999999995</v>
      </c>
      <c r="AG50" s="58">
        <f>'Resumen-DiarioHorario-Eólico'!AD1708</f>
        <v>12.619166666666667</v>
      </c>
      <c r="AH50" s="59">
        <f>+'Resumen-DiarioHorario-Eólico'!AD1767</f>
        <v>33.011333333333333</v>
      </c>
      <c r="AI50" s="58">
        <f>+'Resumen-DiarioHorario-Eólico'!AD1826</f>
        <v>5.9546666666666681</v>
      </c>
      <c r="AJ50" s="53"/>
      <c r="AK50" s="51">
        <f t="shared" si="5"/>
        <v>921.42299999999989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0</v>
      </c>
      <c r="F51" s="59">
        <f>'Resumen-DiarioHorario-Eólico'!AD91</f>
        <v>14.793999999999993</v>
      </c>
      <c r="G51" s="58">
        <f>'Resumen-DiarioHorario-Eólico'!AD151</f>
        <v>0</v>
      </c>
      <c r="H51" s="59">
        <f>'Resumen-DiarioHorario-Eólico'!AD211</f>
        <v>0</v>
      </c>
      <c r="I51" s="58">
        <f>'Resumen-DiarioHorario-Eólico'!AD271</f>
        <v>0</v>
      </c>
      <c r="J51" s="59">
        <f>'Resumen-DiarioHorario-Eólico'!AD331</f>
        <v>0.52866666666666662</v>
      </c>
      <c r="K51" s="58">
        <f>'Resumen-DiarioHorario-Eólico'!AD391</f>
        <v>4.1210000000000004</v>
      </c>
      <c r="L51" s="59">
        <f>'Resumen-DiarioHorario-Eólico'!AD451</f>
        <v>0.93450000000000077</v>
      </c>
      <c r="M51" s="58">
        <f>'Resumen-DiarioHorario-Eólico'!AD511</f>
        <v>0</v>
      </c>
      <c r="N51" s="59">
        <f>'Resumen-DiarioHorario-Eólico'!AD571</f>
        <v>0</v>
      </c>
      <c r="O51" s="58">
        <f>'Resumen-DiarioHorario-Eólico'!AD631</f>
        <v>0</v>
      </c>
      <c r="P51" s="59">
        <f>'Resumen-DiarioHorario-Eólico'!AD691</f>
        <v>0.4003333333333331</v>
      </c>
      <c r="Q51" s="58">
        <f>'Resumen-DiarioHorario-Eólico'!AD751</f>
        <v>6.9041666666666668</v>
      </c>
      <c r="R51" s="59">
        <f>'Resumen-DiarioHorario-Eólico'!AD811</f>
        <v>33.109666666666662</v>
      </c>
      <c r="S51" s="58">
        <f>'Resumen-DiarioHorario-Eólico'!AD871</f>
        <v>20.484999999999999</v>
      </c>
      <c r="T51" s="59">
        <f>'Resumen-DiarioHorario-Eólico'!AD931</f>
        <v>3.282166666666666</v>
      </c>
      <c r="U51" s="58">
        <f>'Resumen-DiarioHorario-Eólico'!AD991</f>
        <v>8.717333333333336</v>
      </c>
      <c r="V51" s="59">
        <f>'Resumen-DiarioHorario-Eólico'!AD1051</f>
        <v>0</v>
      </c>
      <c r="W51" s="58">
        <f>'Resumen-DiarioHorario-Eólico'!AD1111</f>
        <v>7.8953333333333351</v>
      </c>
      <c r="X51" s="59">
        <f>'Resumen-DiarioHorario-Eólico'!AD1171</f>
        <v>2.3443333333333332</v>
      </c>
      <c r="Y51" s="58">
        <f>'Resumen-DiarioHorario-Eólico'!AD1231</f>
        <v>8.769166666666667</v>
      </c>
      <c r="Z51" s="59">
        <f>'Resumen-DiarioHorario-Eólico'!AD1291</f>
        <v>1.4018333333333335</v>
      </c>
      <c r="AA51" s="58">
        <f>'Resumen-DiarioHorario-Eólico'!AD1351</f>
        <v>26.112666666666662</v>
      </c>
      <c r="AB51" s="59">
        <f>'Resumen-DiarioHorario-Eólico'!AD1411</f>
        <v>20.238666666666663</v>
      </c>
      <c r="AC51" s="58">
        <f>'Resumen-DiarioHorario-Eólico'!AD1471</f>
        <v>7.2848333333333368</v>
      </c>
      <c r="AD51" s="59">
        <f>'Resumen-DiarioHorario-Eólico'!AD1531</f>
        <v>5.4043333333333345</v>
      </c>
      <c r="AE51" s="58">
        <f>'Resumen-DiarioHorario-Eólico'!AD1591</f>
        <v>0</v>
      </c>
      <c r="AF51" s="59">
        <f>'Resumen-DiarioHorario-Eólico'!AD1650</f>
        <v>46.285833333333329</v>
      </c>
      <c r="AG51" s="58">
        <f>'Resumen-DiarioHorario-Eólico'!AD1709</f>
        <v>13.141833333333333</v>
      </c>
      <c r="AH51" s="59">
        <f>+'Resumen-DiarioHorario-Eólico'!AD1768</f>
        <v>4.6666666666666853E-3</v>
      </c>
      <c r="AI51" s="58">
        <f>+'Resumen-DiarioHorario-Eólico'!AD1827</f>
        <v>21.946666666666665</v>
      </c>
      <c r="AJ51" s="53"/>
      <c r="AK51" s="51">
        <f t="shared" si="5"/>
        <v>254.10699999999997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22.209333333333333</v>
      </c>
      <c r="F52" s="59">
        <f>'Resumen-DiarioHorario-Eólico'!AD92</f>
        <v>76.196666666666658</v>
      </c>
      <c r="G52" s="58">
        <f>'Resumen-DiarioHorario-Eólico'!AD152</f>
        <v>105.6285</v>
      </c>
      <c r="H52" s="59">
        <f>'Resumen-DiarioHorario-Eólico'!AD212</f>
        <v>2.8918333333333339</v>
      </c>
      <c r="I52" s="58">
        <f>'Resumen-DiarioHorario-Eólico'!AD272</f>
        <v>45.718499999999992</v>
      </c>
      <c r="J52" s="59">
        <f>'Resumen-DiarioHorario-Eólico'!AD332</f>
        <v>19.288333333333338</v>
      </c>
      <c r="K52" s="58">
        <f>'Resumen-DiarioHorario-Eólico'!AD392</f>
        <v>24.82650000000001</v>
      </c>
      <c r="L52" s="59">
        <f>'Resumen-DiarioHorario-Eólico'!AD452</f>
        <v>13.774833333333321</v>
      </c>
      <c r="M52" s="58">
        <f>'Resumen-DiarioHorario-Eólico'!AD512</f>
        <v>5.6653333333333329</v>
      </c>
      <c r="N52" s="59">
        <f>'Resumen-DiarioHorario-Eólico'!AD572</f>
        <v>0</v>
      </c>
      <c r="O52" s="58">
        <f>'Resumen-DiarioHorario-Eólico'!AD632</f>
        <v>0</v>
      </c>
      <c r="P52" s="59">
        <f>'Resumen-DiarioHorario-Eólico'!AD692</f>
        <v>49.33516666666668</v>
      </c>
      <c r="Q52" s="58">
        <f>'Resumen-DiarioHorario-Eólico'!AD752</f>
        <v>68.891333333333321</v>
      </c>
      <c r="R52" s="59">
        <f>'Resumen-DiarioHorario-Eólico'!AD812</f>
        <v>104.5305</v>
      </c>
      <c r="S52" s="58">
        <f>'Resumen-DiarioHorario-Eólico'!AD872</f>
        <v>134.85866666666666</v>
      </c>
      <c r="T52" s="59">
        <f>'Resumen-DiarioHorario-Eólico'!AD932</f>
        <v>264.84133333333341</v>
      </c>
      <c r="U52" s="58">
        <f>'Resumen-DiarioHorario-Eólico'!AD992</f>
        <v>147.1166666666667</v>
      </c>
      <c r="V52" s="59">
        <f>'Resumen-DiarioHorario-Eólico'!AD1052</f>
        <v>46.289666666666662</v>
      </c>
      <c r="W52" s="58">
        <f>'Resumen-DiarioHorario-Eólico'!AD1112</f>
        <v>46.289666666666662</v>
      </c>
      <c r="X52" s="59">
        <f>'Resumen-DiarioHorario-Eólico'!AD1172</f>
        <v>41.583833333333338</v>
      </c>
      <c r="Y52" s="58">
        <f>'Resumen-DiarioHorario-Eólico'!AD1232</f>
        <v>83.915833333333339</v>
      </c>
      <c r="Z52" s="59">
        <f>'Resumen-DiarioHorario-Eólico'!AD1292</f>
        <v>28.748333333333338</v>
      </c>
      <c r="AA52" s="58">
        <f>'Resumen-DiarioHorario-Eólico'!AD1352</f>
        <v>97.775666666666666</v>
      </c>
      <c r="AB52" s="59">
        <f>'Resumen-DiarioHorario-Eólico'!AD1412</f>
        <v>170.81099999999998</v>
      </c>
      <c r="AC52" s="58">
        <f>'Resumen-DiarioHorario-Eólico'!AD1472</f>
        <v>180.95649999999995</v>
      </c>
      <c r="AD52" s="59">
        <f>'Resumen-DiarioHorario-Eólico'!AD1532</f>
        <v>36.3005</v>
      </c>
      <c r="AE52" s="58">
        <f>'Resumen-DiarioHorario-Eólico'!AD1592</f>
        <v>66.150833333333352</v>
      </c>
      <c r="AF52" s="59">
        <f>'Resumen-DiarioHorario-Eólico'!AD1651</f>
        <v>299.55966666666677</v>
      </c>
      <c r="AG52" s="58">
        <f>'Resumen-DiarioHorario-Eólico'!AD1710</f>
        <v>79.023833333333314</v>
      </c>
      <c r="AH52" s="59">
        <f>+'Resumen-DiarioHorario-Eólico'!AD1769</f>
        <v>104.89950000000002</v>
      </c>
      <c r="AI52" s="58">
        <f>+'Resumen-DiarioHorario-Eólico'!AD1828</f>
        <v>99.807500000000005</v>
      </c>
      <c r="AJ52" s="53"/>
      <c r="AK52" s="51">
        <f t="shared" si="5"/>
        <v>2467.8858333333328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6.520999999999999</v>
      </c>
      <c r="F53" s="59">
        <f>'Resumen-DiarioHorario-Eólico'!AD93</f>
        <v>52.920999999999999</v>
      </c>
      <c r="G53" s="58">
        <f>'Resumen-DiarioHorario-Eólico'!AD153</f>
        <v>0.38733333333333331</v>
      </c>
      <c r="H53" s="59">
        <f>'Resumen-DiarioHorario-Eólico'!AD213</f>
        <v>17.560833333333328</v>
      </c>
      <c r="I53" s="58">
        <f>'Resumen-DiarioHorario-Eólico'!AD273</f>
        <v>103.54683333333334</v>
      </c>
      <c r="J53" s="59">
        <f>'Resumen-DiarioHorario-Eólico'!AD333</f>
        <v>86.43950000000001</v>
      </c>
      <c r="K53" s="58">
        <f>'Resumen-DiarioHorario-Eólico'!AD393</f>
        <v>22.507833333333334</v>
      </c>
      <c r="L53" s="59">
        <f>'Resumen-DiarioHorario-Eólico'!AD453</f>
        <v>35.188333333333333</v>
      </c>
      <c r="M53" s="58">
        <f>'Resumen-DiarioHorario-Eólico'!AD513</f>
        <v>1.6759999999999997</v>
      </c>
      <c r="N53" s="59">
        <f>'Resumen-DiarioHorario-Eólico'!AD573</f>
        <v>0</v>
      </c>
      <c r="O53" s="58">
        <f>'Resumen-DiarioHorario-Eólico'!AD633</f>
        <v>0</v>
      </c>
      <c r="P53" s="59">
        <f>'Resumen-DiarioHorario-Eólico'!AD693</f>
        <v>102.70666666666665</v>
      </c>
      <c r="Q53" s="58">
        <f>'Resumen-DiarioHorario-Eólico'!AD753</f>
        <v>75.475000000000023</v>
      </c>
      <c r="R53" s="59">
        <f>'Resumen-DiarioHorario-Eólico'!AD813</f>
        <v>0</v>
      </c>
      <c r="S53" s="58">
        <f>'Resumen-DiarioHorario-Eólico'!AD873</f>
        <v>0</v>
      </c>
      <c r="T53" s="59">
        <f>'Resumen-DiarioHorario-Eólico'!AD933</f>
        <v>467.86283333333336</v>
      </c>
      <c r="U53" s="58">
        <f>'Resumen-DiarioHorario-Eólico'!AD993</f>
        <v>339.41516666666672</v>
      </c>
      <c r="V53" s="59">
        <f>'Resumen-DiarioHorario-Eólico'!AD1053</f>
        <v>174.83266666666663</v>
      </c>
      <c r="W53" s="58">
        <f>'Resumen-DiarioHorario-Eólico'!AD1113</f>
        <v>174.84599999999998</v>
      </c>
      <c r="X53" s="59">
        <f>'Resumen-DiarioHorario-Eólico'!AD1173</f>
        <v>135.97450000000001</v>
      </c>
      <c r="Y53" s="58">
        <f>'Resumen-DiarioHorario-Eólico'!AD1233</f>
        <v>49.986166666666676</v>
      </c>
      <c r="Z53" s="59">
        <f>'Resumen-DiarioHorario-Eólico'!AD1293</f>
        <v>35.201833333333333</v>
      </c>
      <c r="AA53" s="58">
        <f>'Resumen-DiarioHorario-Eólico'!AD1353</f>
        <v>107.71883333333334</v>
      </c>
      <c r="AB53" s="59">
        <f>'Resumen-DiarioHorario-Eólico'!AD1413</f>
        <v>180.947</v>
      </c>
      <c r="AC53" s="58">
        <f>'Resumen-DiarioHorario-Eólico'!AD1473</f>
        <v>473.50333333333333</v>
      </c>
      <c r="AD53" s="59">
        <f>'Resumen-DiarioHorario-Eólico'!AD1533</f>
        <v>49.626499999999986</v>
      </c>
      <c r="AE53" s="58">
        <f>'Resumen-DiarioHorario-Eólico'!AD1593</f>
        <v>383.75450000000006</v>
      </c>
      <c r="AF53" s="59">
        <f>'Resumen-DiarioHorario-Eólico'!AD1652</f>
        <v>386.90866666666659</v>
      </c>
      <c r="AG53" s="58">
        <f>'Resumen-DiarioHorario-Eólico'!AD1711</f>
        <v>158.14266666666668</v>
      </c>
      <c r="AH53" s="59">
        <f>+'Resumen-DiarioHorario-Eólico'!AD1770</f>
        <v>326.55016666666666</v>
      </c>
      <c r="AI53" s="58">
        <f>+'Resumen-DiarioHorario-Eólico'!AD1829</f>
        <v>514.39416666666671</v>
      </c>
      <c r="AJ53" s="53"/>
      <c r="AK53" s="51">
        <f t="shared" si="5"/>
        <v>4464.5953333333337</v>
      </c>
      <c r="AL53" s="52"/>
    </row>
    <row r="54" spans="2:38" x14ac:dyDescent="0.3">
      <c r="B54" s="46" t="s">
        <v>105</v>
      </c>
      <c r="C54" s="46"/>
      <c r="D54" s="46"/>
      <c r="E54" s="58">
        <f>'Resumen-DiarioHorario-Eólico'!AD34</f>
        <v>14.858333333333333</v>
      </c>
      <c r="F54" s="59">
        <f>'Resumen-DiarioHorario-Eólico'!AD94</f>
        <v>24.126999999999999</v>
      </c>
      <c r="G54" s="58">
        <f>'Resumen-DiarioHorario-Eólico'!AD154</f>
        <v>64.717166666666671</v>
      </c>
      <c r="H54" s="59">
        <f>'Resumen-DiarioHorario-Eólico'!AD214</f>
        <v>0</v>
      </c>
      <c r="I54" s="58">
        <f>'Resumen-DiarioHorario-Eólico'!AD274</f>
        <v>24.227166666666665</v>
      </c>
      <c r="J54" s="59">
        <f>'Resumen-DiarioHorario-Eólico'!AD334</f>
        <v>123.21983333333333</v>
      </c>
      <c r="K54" s="58">
        <f>'Resumen-DiarioHorario-Eólico'!AD394</f>
        <v>16.194666666666667</v>
      </c>
      <c r="L54" s="59">
        <f>'Resumen-DiarioHorario-Eólico'!AD454</f>
        <v>0.54433333333333334</v>
      </c>
      <c r="M54" s="58">
        <f>'Resumen-DiarioHorario-Eólico'!AD514</f>
        <v>1.436666666666667</v>
      </c>
      <c r="N54" s="59">
        <f>'Resumen-DiarioHorario-Eólico'!AD574</f>
        <v>0</v>
      </c>
      <c r="O54" s="58">
        <f>'Resumen-DiarioHorario-Eólico'!AD634</f>
        <v>0</v>
      </c>
      <c r="P54" s="59">
        <f>'Resumen-DiarioHorario-Eólico'!AD694</f>
        <v>37.924166666666665</v>
      </c>
      <c r="Q54" s="58">
        <f>'Resumen-DiarioHorario-Eólico'!AD754</f>
        <v>54.680999999999997</v>
      </c>
      <c r="R54" s="59">
        <f>'Resumen-DiarioHorario-Eólico'!AD814</f>
        <v>87.61033333333333</v>
      </c>
      <c r="S54" s="58">
        <f>'Resumen-DiarioHorario-Eólico'!AD874</f>
        <v>0</v>
      </c>
      <c r="T54" s="59">
        <f>'Resumen-DiarioHorario-Eólico'!AD934</f>
        <v>0</v>
      </c>
      <c r="U54" s="58">
        <f>'Resumen-DiarioHorario-Eólico'!AD994</f>
        <v>0</v>
      </c>
      <c r="V54" s="59">
        <f>'Resumen-DiarioHorario-Eólico'!AD1054</f>
        <v>0</v>
      </c>
      <c r="W54" s="58">
        <f>'Resumen-DiarioHorario-Eólico'!AD1114</f>
        <v>0</v>
      </c>
      <c r="X54" s="59">
        <f>'Resumen-DiarioHorario-Eólico'!AD1174</f>
        <v>26.977333333333334</v>
      </c>
      <c r="Y54" s="58">
        <f>'Resumen-DiarioHorario-Eólico'!AD1234</f>
        <v>55.171833333333339</v>
      </c>
      <c r="Z54" s="59">
        <f>'Resumen-DiarioHorario-Eólico'!AD1294</f>
        <v>10.413166666666667</v>
      </c>
      <c r="AA54" s="58">
        <f>'Resumen-DiarioHorario-Eólico'!AD1354</f>
        <v>67.945166666666665</v>
      </c>
      <c r="AB54" s="59">
        <f>'Resumen-DiarioHorario-Eólico'!AD1414</f>
        <v>55.582833333333326</v>
      </c>
      <c r="AC54" s="58">
        <f>'Resumen-DiarioHorario-Eólico'!AD1474</f>
        <v>106.09616666666668</v>
      </c>
      <c r="AD54" s="59">
        <f>'Resumen-DiarioHorario-Eólico'!AD1534</f>
        <v>30.966166666666666</v>
      </c>
      <c r="AE54" s="58">
        <f>'Resumen-DiarioHorario-Eólico'!AD1594</f>
        <v>32.823666666666661</v>
      </c>
      <c r="AF54" s="59">
        <f>'Resumen-DiarioHorario-Eólico'!AD1653</f>
        <v>166.35299999999995</v>
      </c>
      <c r="AG54" s="58">
        <f>'Resumen-DiarioHorario-Eólico'!AD1712</f>
        <v>40.901499999999999</v>
      </c>
      <c r="AH54" s="59">
        <f>+'Resumen-DiarioHorario-Eólico'!AD1771</f>
        <v>108.92899999999999</v>
      </c>
      <c r="AI54" s="58">
        <f>+'Resumen-DiarioHorario-Eólico'!AD1830</f>
        <v>76.843833333333322</v>
      </c>
      <c r="AJ54" s="53"/>
      <c r="AK54" s="51">
        <f t="shared" si="5"/>
        <v>1228.5443333333335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25.016333333333336</v>
      </c>
      <c r="F55" s="59">
        <f>'Resumen-DiarioHorario-Eólico'!AD95</f>
        <v>32.295000000000002</v>
      </c>
      <c r="G55" s="58">
        <f>'Resumen-DiarioHorario-Eólico'!AD155</f>
        <v>76.988833333333346</v>
      </c>
      <c r="H55" s="59">
        <f>'Resumen-DiarioHorario-Eólico'!AD215</f>
        <v>1.3606666666666674</v>
      </c>
      <c r="I55" s="58">
        <f>'Resumen-DiarioHorario-Eólico'!AD275</f>
        <v>35.936999999999998</v>
      </c>
      <c r="J55" s="59">
        <f>'Resumen-DiarioHorario-Eólico'!AD335</f>
        <v>130.9725</v>
      </c>
      <c r="K55" s="58">
        <f>'Resumen-DiarioHorario-Eólico'!AD395</f>
        <v>18.520833333333336</v>
      </c>
      <c r="L55" s="59">
        <f>'Resumen-DiarioHorario-Eólico'!AD455</f>
        <v>6.6303333333333336</v>
      </c>
      <c r="M55" s="58">
        <f>'Resumen-DiarioHorario-Eólico'!AD515</f>
        <v>0.22033333333333327</v>
      </c>
      <c r="N55" s="59">
        <f>'Resumen-DiarioHorario-Eólico'!AD575</f>
        <v>0</v>
      </c>
      <c r="O55" s="58">
        <f>'Resumen-DiarioHorario-Eólico'!AD635</f>
        <v>0</v>
      </c>
      <c r="P55" s="59">
        <f>'Resumen-DiarioHorario-Eólico'!AD695</f>
        <v>43.410000000000004</v>
      </c>
      <c r="Q55" s="58">
        <f>'Resumen-DiarioHorario-Eólico'!AD755</f>
        <v>62.955333333333336</v>
      </c>
      <c r="R55" s="59">
        <f>'Resumen-DiarioHorario-Eólico'!AD815</f>
        <v>107.82400000000003</v>
      </c>
      <c r="S55" s="58">
        <f>'Resumen-DiarioHorario-Eólico'!AD875</f>
        <v>0</v>
      </c>
      <c r="T55" s="59">
        <f>'Resumen-DiarioHorario-Eólico'!AD935</f>
        <v>0</v>
      </c>
      <c r="U55" s="58">
        <f>'Resumen-DiarioHorario-Eólico'!AD995</f>
        <v>0</v>
      </c>
      <c r="V55" s="59">
        <f>'Resumen-DiarioHorario-Eólico'!AD1055</f>
        <v>0</v>
      </c>
      <c r="W55" s="58">
        <f>'Resumen-DiarioHorario-Eólico'!AD1115</f>
        <v>0</v>
      </c>
      <c r="X55" s="59">
        <f>'Resumen-DiarioHorario-Eólico'!AD1175</f>
        <v>47.171166666666664</v>
      </c>
      <c r="Y55" s="58">
        <f>'Resumen-DiarioHorario-Eólico'!AD1235</f>
        <v>38.51316666666667</v>
      </c>
      <c r="Z55" s="59">
        <f>'Resumen-DiarioHorario-Eólico'!AD1295</f>
        <v>15.346666666666668</v>
      </c>
      <c r="AA55" s="58">
        <f>'Resumen-DiarioHorario-Eólico'!AD1355</f>
        <v>76.19916666666667</v>
      </c>
      <c r="AB55" s="59">
        <f>'Resumen-DiarioHorario-Eólico'!AD1415</f>
        <v>74.199333333333314</v>
      </c>
      <c r="AC55" s="58">
        <f>'Resumen-DiarioHorario-Eólico'!AD1475</f>
        <v>161.09883333333332</v>
      </c>
      <c r="AD55" s="59">
        <f>'Resumen-DiarioHorario-Eólico'!AD1535</f>
        <v>57.931833333333323</v>
      </c>
      <c r="AE55" s="58">
        <f>'Resumen-DiarioHorario-Eólico'!AD1595</f>
        <v>27.876999999999995</v>
      </c>
      <c r="AF55" s="59">
        <f>'Resumen-DiarioHorario-Eólico'!AD1654</f>
        <v>232.93316666666664</v>
      </c>
      <c r="AG55" s="58">
        <f>'Resumen-DiarioHorario-Eólico'!AD1713</f>
        <v>34.790166666666657</v>
      </c>
      <c r="AH55" s="59">
        <f>+'Resumen-DiarioHorario-Eólico'!AD1772</f>
        <v>103.37766666666667</v>
      </c>
      <c r="AI55" s="58">
        <f>+'Resumen-DiarioHorario-Eólico'!AD1831</f>
        <v>83.984999999999999</v>
      </c>
      <c r="AJ55" s="53"/>
      <c r="AK55" s="51">
        <f t="shared" si="5"/>
        <v>1495.5543333333333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885.41216666666639</v>
      </c>
      <c r="F56" s="59">
        <f>'Resumen-DiarioHorario-Eólico'!AD96</f>
        <v>74.578833333333364</v>
      </c>
      <c r="G56" s="58">
        <f>'Resumen-DiarioHorario-Eólico'!AD156</f>
        <v>501.19033333333329</v>
      </c>
      <c r="H56" s="59">
        <f>'Resumen-DiarioHorario-Eólico'!AD216</f>
        <v>31.043833333333332</v>
      </c>
      <c r="I56" s="58">
        <f>'Resumen-DiarioHorario-Eólico'!AD276</f>
        <v>93.46216666666669</v>
      </c>
      <c r="J56" s="59">
        <f>'Resumen-DiarioHorario-Eólico'!AD336</f>
        <v>121.22416666666668</v>
      </c>
      <c r="K56" s="58">
        <f>'Resumen-DiarioHorario-Eólico'!AD396</f>
        <v>62.295666666666662</v>
      </c>
      <c r="L56" s="59">
        <f>'Resumen-DiarioHorario-Eólico'!AD456</f>
        <v>14.609166666666665</v>
      </c>
      <c r="M56" s="58">
        <f>'Resumen-DiarioHorario-Eólico'!AD516</f>
        <v>5.9103333333333339</v>
      </c>
      <c r="N56" s="59">
        <f>'Resumen-DiarioHorario-Eólico'!AD576</f>
        <v>0</v>
      </c>
      <c r="O56" s="58">
        <f>'Resumen-DiarioHorario-Eólico'!AD636</f>
        <v>0</v>
      </c>
      <c r="P56" s="59">
        <f>'Resumen-DiarioHorario-Eólico'!AD696</f>
        <v>150.81766666666664</v>
      </c>
      <c r="Q56" s="58">
        <f>'Resumen-DiarioHorario-Eólico'!AD756</f>
        <v>159.774</v>
      </c>
      <c r="R56" s="59">
        <f>'Resumen-DiarioHorario-Eólico'!AD816</f>
        <v>194.86983333333333</v>
      </c>
      <c r="S56" s="58">
        <f>'Resumen-DiarioHorario-Eólico'!AD876</f>
        <v>405.25316666666663</v>
      </c>
      <c r="T56" s="59">
        <f>'Resumen-DiarioHorario-Eólico'!AD936</f>
        <v>945.25499999999988</v>
      </c>
      <c r="U56" s="58">
        <f>'Resumen-DiarioHorario-Eólico'!AD996</f>
        <v>909.47266666666667</v>
      </c>
      <c r="V56" s="59">
        <f>'Resumen-DiarioHorario-Eólico'!AD1056</f>
        <v>0</v>
      </c>
      <c r="W56" s="58">
        <f>'Resumen-DiarioHorario-Eólico'!AD1116</f>
        <v>0</v>
      </c>
      <c r="X56" s="59">
        <f>'Resumen-DiarioHorario-Eólico'!AD1176</f>
        <v>155.86349999999999</v>
      </c>
      <c r="Y56" s="58">
        <f>'Resumen-DiarioHorario-Eólico'!AD1236</f>
        <v>88.095333333333329</v>
      </c>
      <c r="Z56" s="59">
        <f>'Resumen-DiarioHorario-Eólico'!AD1296</f>
        <v>59.377833333333328</v>
      </c>
      <c r="AA56" s="58">
        <f>'Resumen-DiarioHorario-Eólico'!AD1356</f>
        <v>170.46716666666663</v>
      </c>
      <c r="AB56" s="59">
        <f>'Resumen-DiarioHorario-Eólico'!AD1416</f>
        <v>107.09716666666665</v>
      </c>
      <c r="AC56" s="58">
        <f>'Resumen-DiarioHorario-Eólico'!AD1476</f>
        <v>709.89133333333336</v>
      </c>
      <c r="AD56" s="59">
        <f>'Resumen-DiarioHorario-Eólico'!AD1536</f>
        <v>94.50266666666667</v>
      </c>
      <c r="AE56" s="58">
        <f>'Resumen-DiarioHorario-Eólico'!AD1596</f>
        <v>74.068333333333328</v>
      </c>
      <c r="AF56" s="59">
        <f>'Resumen-DiarioHorario-Eólico'!AD1655</f>
        <v>430.8653333333333</v>
      </c>
      <c r="AG56" s="58">
        <f>'Resumen-DiarioHorario-Eólico'!AD1714</f>
        <v>221.10950000000003</v>
      </c>
      <c r="AH56" s="59">
        <f>+'Resumen-DiarioHorario-Eólico'!AD1773</f>
        <v>52.651666666666671</v>
      </c>
      <c r="AI56" s="58">
        <f>+'Resumen-DiarioHorario-Eólico'!AD1832</f>
        <v>620.09916666666675</v>
      </c>
      <c r="AJ56" s="53"/>
      <c r="AK56" s="51">
        <f t="shared" si="5"/>
        <v>7339.257999999998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22.268333333333338</v>
      </c>
      <c r="F57" s="59">
        <f>'Resumen-DiarioHorario-Eólico'!AD97</f>
        <v>53.905000000000001</v>
      </c>
      <c r="G57" s="58">
        <f>'Resumen-DiarioHorario-Eólico'!AD157</f>
        <v>144.40500000000003</v>
      </c>
      <c r="H57" s="59">
        <f>'Resumen-DiarioHorario-Eólico'!AD217</f>
        <v>0</v>
      </c>
      <c r="I57" s="58">
        <f>'Resumen-DiarioHorario-Eólico'!AD277</f>
        <v>41.833333333333343</v>
      </c>
      <c r="J57" s="59">
        <f>'Resumen-DiarioHorario-Eólico'!AD337</f>
        <v>13.136666666666663</v>
      </c>
      <c r="K57" s="58">
        <f>'Resumen-DiarioHorario-Eólico'!AD397</f>
        <v>27.845000000000013</v>
      </c>
      <c r="L57" s="59">
        <f>'Resumen-DiarioHorario-Eólico'!AD457</f>
        <v>12.558333333333337</v>
      </c>
      <c r="M57" s="58">
        <f>'Resumen-DiarioHorario-Eólico'!AD517</f>
        <v>3.9099999999999975</v>
      </c>
      <c r="N57" s="59">
        <f>'Resumen-DiarioHorario-Eólico'!AD577</f>
        <v>0</v>
      </c>
      <c r="O57" s="58">
        <f>'Resumen-DiarioHorario-Eólico'!AD637</f>
        <v>0</v>
      </c>
      <c r="P57" s="59">
        <f>'Resumen-DiarioHorario-Eólico'!AD697</f>
        <v>58.619999999999983</v>
      </c>
      <c r="Q57" s="58">
        <f>'Resumen-DiarioHorario-Eólico'!AD757</f>
        <v>59.053333333333327</v>
      </c>
      <c r="R57" s="59">
        <f>'Resumen-DiarioHorario-Eólico'!AD817</f>
        <v>120.09000000000002</v>
      </c>
      <c r="S57" s="58">
        <f>'Resumen-DiarioHorario-Eólico'!AD877</f>
        <v>106.88666666666667</v>
      </c>
      <c r="T57" s="59">
        <f>'Resumen-DiarioHorario-Eólico'!AD937</f>
        <v>58.45000000000001</v>
      </c>
      <c r="U57" s="58">
        <f>'Resumen-DiarioHorario-Eólico'!AD997</f>
        <v>88.44166666666662</v>
      </c>
      <c r="V57" s="59">
        <f>'Resumen-DiarioHorario-Eólico'!AD1057</f>
        <v>32.81</v>
      </c>
      <c r="W57" s="58">
        <f>'Resumen-DiarioHorario-Eólico'!AD1117</f>
        <v>32.81</v>
      </c>
      <c r="X57" s="59">
        <f>'Resumen-DiarioHorario-Eólico'!AD1177</f>
        <v>137.61000000000001</v>
      </c>
      <c r="Y57" s="58">
        <f>'Resumen-DiarioHorario-Eólico'!AD1237</f>
        <v>37.593333333333327</v>
      </c>
      <c r="Z57" s="59">
        <f>'Resumen-DiarioHorario-Eólico'!AD1297</f>
        <v>48.173333333333332</v>
      </c>
      <c r="AA57" s="58">
        <f>'Resumen-DiarioHorario-Eólico'!AD1357</f>
        <v>72.303333333333342</v>
      </c>
      <c r="AB57" s="59">
        <f>'Resumen-DiarioHorario-Eólico'!AD1417</f>
        <v>141.035</v>
      </c>
      <c r="AC57" s="58">
        <f>'Resumen-DiarioHorario-Eólico'!AD1477</f>
        <v>148.8416666666667</v>
      </c>
      <c r="AD57" s="59">
        <f>'Resumen-DiarioHorario-Eólico'!AD1537</f>
        <v>52.626666666666679</v>
      </c>
      <c r="AE57" s="58">
        <f>'Resumen-DiarioHorario-Eólico'!AD1597</f>
        <v>77.499999999999972</v>
      </c>
      <c r="AF57" s="59">
        <f>'Resumen-DiarioHorario-Eólico'!AD1656</f>
        <v>88.746666666666684</v>
      </c>
      <c r="AG57" s="58">
        <f>'Resumen-DiarioHorario-Eólico'!AD1715</f>
        <v>179.67666666666665</v>
      </c>
      <c r="AH57" s="59">
        <f>+'Resumen-DiarioHorario-Eólico'!AD1774</f>
        <v>222.7166666666667</v>
      </c>
      <c r="AI57" s="58">
        <f>+'Resumen-DiarioHorario-Eólico'!AD1833</f>
        <v>151.19999999999999</v>
      </c>
      <c r="AJ57" s="53"/>
      <c r="AK57" s="51">
        <f>SUM(E57:AI57)</f>
        <v>2235.0466666666671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0</v>
      </c>
      <c r="F58" s="59">
        <f>'Resumen-DiarioHorario-Eólico'!AD98</f>
        <v>74.245666666666651</v>
      </c>
      <c r="G58" s="58">
        <f>'Resumen-DiarioHorario-Eólico'!AD158</f>
        <v>0</v>
      </c>
      <c r="H58" s="59">
        <f>'Resumen-DiarioHorario-Eólico'!AD218</f>
        <v>0</v>
      </c>
      <c r="I58" s="58">
        <f>'Resumen-DiarioHorario-Eólico'!AD278</f>
        <v>0</v>
      </c>
      <c r="J58" s="59">
        <f>'Resumen-DiarioHorario-Eólico'!AD338</f>
        <v>54.81483333333334</v>
      </c>
      <c r="K58" s="58">
        <f>'Resumen-DiarioHorario-Eólico'!AD398</f>
        <v>20.839833333333331</v>
      </c>
      <c r="L58" s="59">
        <f>'Resumen-DiarioHorario-Eólico'!AD458</f>
        <v>2.6310000000000002</v>
      </c>
      <c r="M58" s="58">
        <f>'Resumen-DiarioHorario-Eólico'!AD518</f>
        <v>0</v>
      </c>
      <c r="N58" s="59">
        <f>'Resumen-DiarioHorario-Eólico'!AD578</f>
        <v>0</v>
      </c>
      <c r="O58" s="58">
        <f>'Resumen-DiarioHorario-Eólico'!AD638</f>
        <v>0</v>
      </c>
      <c r="P58" s="59">
        <f>'Resumen-DiarioHorario-Eólico'!AD698</f>
        <v>20.527999999999999</v>
      </c>
      <c r="Q58" s="58">
        <f>'Resumen-DiarioHorario-Eólico'!AD758</f>
        <v>32.136166666666661</v>
      </c>
      <c r="R58" s="59">
        <f>'Resumen-DiarioHorario-Eólico'!AD818</f>
        <v>118.08483333333332</v>
      </c>
      <c r="S58" s="58">
        <f>'Resumen-DiarioHorario-Eólico'!AD878</f>
        <v>74.56883333333333</v>
      </c>
      <c r="T58" s="59">
        <f>'Resumen-DiarioHorario-Eólico'!AD938</f>
        <v>7.315666666666667</v>
      </c>
      <c r="U58" s="58">
        <f>'Resumen-DiarioHorario-Eólico'!AD998</f>
        <v>10.845333333333334</v>
      </c>
      <c r="V58" s="59">
        <f>'Resumen-DiarioHorario-Eólico'!AD1058</f>
        <v>0</v>
      </c>
      <c r="W58" s="58">
        <f>'Resumen-DiarioHorario-Eólico'!AD1118</f>
        <v>240.77400000000003</v>
      </c>
      <c r="X58" s="59">
        <f>'Resumen-DiarioHorario-Eólico'!AD1178</f>
        <v>204.61366666666686</v>
      </c>
      <c r="Y58" s="58">
        <f>'Resumen-DiarioHorario-Eólico'!AD1238</f>
        <v>30.678833333333333</v>
      </c>
      <c r="Z58" s="59">
        <f>'Resumen-DiarioHorario-Eólico'!AD1298</f>
        <v>15.713833333333334</v>
      </c>
      <c r="AA58" s="58">
        <f>'Resumen-DiarioHorario-Eólico'!AD1358</f>
        <v>99.452333333333314</v>
      </c>
      <c r="AB58" s="59">
        <f>'Resumen-DiarioHorario-Eólico'!AD1418</f>
        <v>56.49</v>
      </c>
      <c r="AC58" s="58">
        <f>'Resumen-DiarioHorario-Eólico'!AD1478</f>
        <v>236.79133333333334</v>
      </c>
      <c r="AD58" s="59">
        <f>'Resumen-DiarioHorario-Eólico'!AD1538</f>
        <v>45.499666666666656</v>
      </c>
      <c r="AE58" s="58">
        <f>'Resumen-DiarioHorario-Eólico'!AD1598</f>
        <v>107.30399999999999</v>
      </c>
      <c r="AF58" s="59">
        <f>'Resumen-DiarioHorario-Eólico'!AD1657</f>
        <v>315.68366666666674</v>
      </c>
      <c r="AG58" s="58">
        <f>'Resumen-DiarioHorario-Eólico'!AD1716</f>
        <v>205.57016666666669</v>
      </c>
      <c r="AH58" s="59">
        <f>+'Resumen-DiarioHorario-Eólico'!AD1775</f>
        <v>17.373166666666666</v>
      </c>
      <c r="AI58" s="58">
        <f>+'Resumen-DiarioHorario-Eólico'!AD1834</f>
        <v>136.87683333333334</v>
      </c>
      <c r="AJ58" s="53"/>
      <c r="AK58" s="51">
        <f t="shared" si="5"/>
        <v>2128.8316666666669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0</v>
      </c>
      <c r="F59" s="59">
        <f>'Resumen-DiarioHorario-Eólico'!AD99</f>
        <v>12.8735</v>
      </c>
      <c r="G59" s="58">
        <f>'Resumen-DiarioHorario-Eólico'!AD159</f>
        <v>0</v>
      </c>
      <c r="H59" s="59">
        <f>'Resumen-DiarioHorario-Eólico'!AD219</f>
        <v>0</v>
      </c>
      <c r="I59" s="58">
        <f>'Resumen-DiarioHorario-Eólico'!AD279</f>
        <v>38.740500000000004</v>
      </c>
      <c r="J59" s="59">
        <f>'Resumen-DiarioHorario-Eólico'!AD339</f>
        <v>19.769166666666667</v>
      </c>
      <c r="K59" s="58">
        <f>'Resumen-DiarioHorario-Eólico'!AD399</f>
        <v>5.0766666666666671</v>
      </c>
      <c r="L59" s="59">
        <f>'Resumen-DiarioHorario-Eólico'!AD459</f>
        <v>0.65466666666666673</v>
      </c>
      <c r="M59" s="58">
        <f>'Resumen-DiarioHorario-Eólico'!AD519</f>
        <v>0</v>
      </c>
      <c r="N59" s="59">
        <f>'Resumen-DiarioHorario-Eólico'!AD579</f>
        <v>0</v>
      </c>
      <c r="O59" s="58">
        <f>'Resumen-DiarioHorario-Eólico'!AD639</f>
        <v>0</v>
      </c>
      <c r="P59" s="59">
        <f>'Resumen-DiarioHorario-Eólico'!AD699</f>
        <v>2.1121666666666661</v>
      </c>
      <c r="Q59" s="58">
        <f>'Resumen-DiarioHorario-Eólico'!AD759</f>
        <v>3.4616666666666673</v>
      </c>
      <c r="R59" s="59">
        <f>'Resumen-DiarioHorario-Eólico'!AD819</f>
        <v>38.847999999999999</v>
      </c>
      <c r="S59" s="58">
        <f>'Resumen-DiarioHorario-Eólico'!AD879</f>
        <v>20.608000000000001</v>
      </c>
      <c r="T59" s="59">
        <f>'Resumen-DiarioHorario-Eólico'!AD939</f>
        <v>6.3818333333333346</v>
      </c>
      <c r="U59" s="58">
        <f>'Resumen-DiarioHorario-Eólico'!AD999</f>
        <v>80.508833333333328</v>
      </c>
      <c r="V59" s="59">
        <f>'Resumen-DiarioHorario-Eólico'!AD1059</f>
        <v>19.199000000000002</v>
      </c>
      <c r="W59" s="58">
        <f>'Resumen-DiarioHorario-Eólico'!AD1119</f>
        <v>34.404166666666669</v>
      </c>
      <c r="X59" s="59">
        <f>'Resumen-DiarioHorario-Eólico'!AD1179</f>
        <v>33.575333333333333</v>
      </c>
      <c r="Y59" s="58">
        <f>'Resumen-DiarioHorario-Eólico'!AD1239</f>
        <v>14.671333333333335</v>
      </c>
      <c r="Z59" s="59">
        <f>'Resumen-DiarioHorario-Eólico'!AD1299</f>
        <v>4.0225000000000009</v>
      </c>
      <c r="AA59" s="58">
        <f>'Resumen-DiarioHorario-Eólico'!AD1359</f>
        <v>20.714333333333336</v>
      </c>
      <c r="AB59" s="59">
        <f>'Resumen-DiarioHorario-Eólico'!AD1419</f>
        <v>52.587166666666668</v>
      </c>
      <c r="AC59" s="58">
        <f>'Resumen-DiarioHorario-Eólico'!AD1479</f>
        <v>180.57866666666666</v>
      </c>
      <c r="AD59" s="59">
        <f>'Resumen-DiarioHorario-Eólico'!AD1539</f>
        <v>9.4606666666666666</v>
      </c>
      <c r="AE59" s="58">
        <f>'Resumen-DiarioHorario-Eólico'!AD1599</f>
        <v>88.283166666666659</v>
      </c>
      <c r="AF59" s="59">
        <f>'Resumen-DiarioHorario-Eólico'!AD1658</f>
        <v>81.972999999999999</v>
      </c>
      <c r="AG59" s="58">
        <f>'Resumen-DiarioHorario-Eólico'!AD1717</f>
        <v>30.962500000000006</v>
      </c>
      <c r="AH59" s="59">
        <f>+'Resumen-DiarioHorario-Eólico'!AD1776</f>
        <v>112.05566666666665</v>
      </c>
      <c r="AI59" s="58">
        <f>+'Resumen-DiarioHorario-Eólico'!AD1835</f>
        <v>100.69816666666667</v>
      </c>
      <c r="AJ59" s="53"/>
      <c r="AK59" s="51">
        <f t="shared" si="5"/>
        <v>1012.2206666666666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'Resumen-DiarioHorario-Eólico'!AD100</f>
        <v>1.6938333333333335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7.3833333333333348E-2</v>
      </c>
      <c r="K60" s="58">
        <f>'Resumen-DiarioHorario-Eólico'!AD400</f>
        <v>0</v>
      </c>
      <c r="L60" s="59">
        <f>'Resumen-DiarioHorario-Eólico'!AD460</f>
        <v>1.6666666666666682E-4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1.3333333333333335E-3</v>
      </c>
      <c r="Q60" s="58">
        <f>'Resumen-DiarioHorario-Eólico'!AD760</f>
        <v>0.33433333333333337</v>
      </c>
      <c r="R60" s="59">
        <f>'Resumen-DiarioHorario-Eólico'!AD820</f>
        <v>4.7975000000000003</v>
      </c>
      <c r="S60" s="58">
        <f>'Resumen-DiarioHorario-Eólico'!AD880</f>
        <v>0.69500000000000006</v>
      </c>
      <c r="T60" s="59">
        <f>'Resumen-DiarioHorario-Eólico'!AD940</f>
        <v>1.0166666666666687E-2</v>
      </c>
      <c r="U60" s="58">
        <f>'Resumen-DiarioHorario-Eólico'!AD1000</f>
        <v>1.9769999999999981</v>
      </c>
      <c r="V60" s="59">
        <f>'Resumen-DiarioHorario-Eólico'!AD1060</f>
        <v>0</v>
      </c>
      <c r="W60" s="58">
        <f>'Resumen-DiarioHorario-Eólico'!AD1120</f>
        <v>0.78016666666666667</v>
      </c>
      <c r="X60" s="59">
        <f>'Resumen-DiarioHorario-Eólico'!AD1180</f>
        <v>2.9696666666666673</v>
      </c>
      <c r="Y60" s="58">
        <f>'Resumen-DiarioHorario-Eólico'!AD1240</f>
        <v>1.2386666666666668</v>
      </c>
      <c r="Z60" s="59">
        <f>'Resumen-DiarioHorario-Eólico'!AD1300</f>
        <v>0</v>
      </c>
      <c r="AA60" s="58">
        <f>'Resumen-DiarioHorario-Eólico'!AD1360</f>
        <v>0</v>
      </c>
      <c r="AB60" s="59">
        <f>'Resumen-DiarioHorario-Eólico'!AD1420</f>
        <v>0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5"/>
        <v>14.571666666666665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0</v>
      </c>
      <c r="F61" s="59">
        <f>'Resumen-DiarioHorario-Eólico'!AD101</f>
        <v>110.4285</v>
      </c>
      <c r="G61" s="58">
        <f>'Resumen-DiarioHorario-Eólico'!AD161</f>
        <v>0</v>
      </c>
      <c r="H61" s="59">
        <f>'Resumen-DiarioHorario-Eólico'!AD221</f>
        <v>0</v>
      </c>
      <c r="I61" s="58">
        <f>'Resumen-DiarioHorario-Eólico'!AD281</f>
        <v>0</v>
      </c>
      <c r="J61" s="59">
        <f>'Resumen-DiarioHorario-Eólico'!AD341</f>
        <v>5.9181666666666661</v>
      </c>
      <c r="K61" s="58">
        <f>'Resumen-DiarioHorario-Eólico'!AD401</f>
        <v>213.68816666666669</v>
      </c>
      <c r="L61" s="59">
        <f>'Resumen-DiarioHorario-Eólico'!AD461</f>
        <v>42.072666666666663</v>
      </c>
      <c r="M61" s="58">
        <f>'Resumen-DiarioHorario-Eólico'!AD521</f>
        <v>0</v>
      </c>
      <c r="N61" s="59">
        <f>'Resumen-DiarioHorario-Eólico'!AD581</f>
        <v>0</v>
      </c>
      <c r="O61" s="58">
        <f>'Resumen-DiarioHorario-Eólico'!AD641</f>
        <v>0</v>
      </c>
      <c r="P61" s="59">
        <f>'Resumen-DiarioHorario-Eólico'!AD701</f>
        <v>12.032999999999998</v>
      </c>
      <c r="Q61" s="58">
        <f>'Resumen-DiarioHorario-Eólico'!AD761</f>
        <v>37.86966666666666</v>
      </c>
      <c r="R61" s="59">
        <f>'Resumen-DiarioHorario-Eólico'!AD821</f>
        <v>136.54183333333333</v>
      </c>
      <c r="S61" s="58">
        <f>'Resumen-DiarioHorario-Eólico'!AD881</f>
        <v>45.785166666666676</v>
      </c>
      <c r="T61" s="59">
        <f>'Resumen-DiarioHorario-Eólico'!AD941</f>
        <v>10.121500000000001</v>
      </c>
      <c r="U61" s="58">
        <f>'Resumen-DiarioHorario-Eólico'!AD1001</f>
        <v>6.342833333333334</v>
      </c>
      <c r="V61" s="59">
        <f>'Resumen-DiarioHorario-Eólico'!AD1061</f>
        <v>0</v>
      </c>
      <c r="W61" s="58">
        <f>'Resumen-DiarioHorario-Eólico'!AD1121</f>
        <v>10.934666666666669</v>
      </c>
      <c r="X61" s="59">
        <f>'Resumen-DiarioHorario-Eólico'!AD1181</f>
        <v>162.40600000000003</v>
      </c>
      <c r="Y61" s="58">
        <f>'Resumen-DiarioHorario-Eólico'!AD1241</f>
        <v>102.89766666666668</v>
      </c>
      <c r="Z61" s="59">
        <f>'Resumen-DiarioHorario-Eólico'!AD1301</f>
        <v>102.55799999999999</v>
      </c>
      <c r="AA61" s="58">
        <f>'Resumen-DiarioHorario-Eólico'!AD1361</f>
        <v>7.747166666666665</v>
      </c>
      <c r="AB61" s="59">
        <f>'Resumen-DiarioHorario-Eólico'!AD1421</f>
        <v>0</v>
      </c>
      <c r="AC61" s="58">
        <f>'Resumen-DiarioHorario-Eólico'!AD1481</f>
        <v>16.77866666666667</v>
      </c>
      <c r="AD61" s="59">
        <f>'Resumen-DiarioHorario-Eólico'!AD1541</f>
        <v>6.192333333333333</v>
      </c>
      <c r="AE61" s="58">
        <f>'Resumen-DiarioHorario-Eólico'!AD1601</f>
        <v>64.507833333333323</v>
      </c>
      <c r="AF61" s="59">
        <f>'Resumen-DiarioHorario-Eólico'!AD1660</f>
        <v>201.95216666666656</v>
      </c>
      <c r="AG61" s="58">
        <f>'Resumen-DiarioHorario-Eólico'!AD1719</f>
        <v>5.7774999999999999</v>
      </c>
      <c r="AH61" s="59">
        <f>+'Resumen-DiarioHorario-Eólico'!AD1778</f>
        <v>0.52216666666666667</v>
      </c>
      <c r="AI61" s="58">
        <f>+'Resumen-DiarioHorario-Eólico'!AD1837</f>
        <v>3.0993333333333331</v>
      </c>
      <c r="AJ61" s="53"/>
      <c r="AK61" s="51">
        <f t="shared" si="5"/>
        <v>1306.175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0</v>
      </c>
      <c r="F62" s="59">
        <f>'Resumen-DiarioHorario-Eólico'!AD102</f>
        <v>32.515166666666673</v>
      </c>
      <c r="G62" s="58">
        <f>'Resumen-DiarioHorario-Eólico'!AD162</f>
        <v>0</v>
      </c>
      <c r="H62" s="59">
        <f>'Resumen-DiarioHorario-Eólico'!AD222</f>
        <v>0</v>
      </c>
      <c r="I62" s="58">
        <f>'Resumen-DiarioHorario-Eólico'!AD282</f>
        <v>0</v>
      </c>
      <c r="J62" s="59">
        <f>'Resumen-DiarioHorario-Eólico'!AD342</f>
        <v>3.7539999999999987</v>
      </c>
      <c r="K62" s="58">
        <f>'Resumen-DiarioHorario-Eólico'!AD402</f>
        <v>12.223333333333334</v>
      </c>
      <c r="L62" s="59">
        <f>'Resumen-DiarioHorario-Eólico'!AD462</f>
        <v>0.80366666666666697</v>
      </c>
      <c r="M62" s="58">
        <f>'Resumen-DiarioHorario-Eólico'!AD522</f>
        <v>0</v>
      </c>
      <c r="N62" s="59">
        <f>'Resumen-DiarioHorario-Eólico'!AD582</f>
        <v>0</v>
      </c>
      <c r="O62" s="58">
        <f>'Resumen-DiarioHorario-Eólico'!AD642</f>
        <v>0</v>
      </c>
      <c r="P62" s="59">
        <f>'Resumen-DiarioHorario-Eólico'!AD702</f>
        <v>3.7611666666666674</v>
      </c>
      <c r="Q62" s="58">
        <f>'Resumen-DiarioHorario-Eólico'!AD762</f>
        <v>20.955166666666663</v>
      </c>
      <c r="R62" s="59">
        <f>'Resumen-DiarioHorario-Eólico'!AD822</f>
        <v>19.311000000000003</v>
      </c>
      <c r="S62" s="58">
        <f>'Resumen-DiarioHorario-Eólico'!AD882</f>
        <v>19.695999999999998</v>
      </c>
      <c r="T62" s="59">
        <f>'Resumen-DiarioHorario-Eólico'!AD942</f>
        <v>1.4633333333333332</v>
      </c>
      <c r="U62" s="58">
        <f>'Resumen-DiarioHorario-Eólico'!AD1002</f>
        <v>3.9375</v>
      </c>
      <c r="V62" s="59">
        <f>'Resumen-DiarioHorario-Eólico'!AD1062</f>
        <v>0</v>
      </c>
      <c r="W62" s="58">
        <f>'Resumen-DiarioHorario-Eólico'!AD1122</f>
        <v>4.0390000000000006</v>
      </c>
      <c r="X62" s="59">
        <f>'Resumen-DiarioHorario-Eólico'!AD1182</f>
        <v>40.643666666666668</v>
      </c>
      <c r="Y62" s="58">
        <f>'Resumen-DiarioHorario-Eólico'!AD1242</f>
        <v>15.633166666666668</v>
      </c>
      <c r="Z62" s="59">
        <f>'Resumen-DiarioHorario-Eólico'!AD1302</f>
        <v>28.970666666666659</v>
      </c>
      <c r="AA62" s="58">
        <f>'Resumen-DiarioHorario-Eólico'!AD1362</f>
        <v>6.2713333333333328</v>
      </c>
      <c r="AB62" s="59">
        <f>'Resumen-DiarioHorario-Eólico'!AD1422</f>
        <v>1.1996666666666669</v>
      </c>
      <c r="AC62" s="58">
        <f>'Resumen-DiarioHorario-Eólico'!AD1482</f>
        <v>21.45216666666667</v>
      </c>
      <c r="AD62" s="59">
        <f>'Resumen-DiarioHorario-Eólico'!AD1542</f>
        <v>0.89616666666666722</v>
      </c>
      <c r="AE62" s="58">
        <f>'Resumen-DiarioHorario-Eólico'!AD1602</f>
        <v>19.549666666666667</v>
      </c>
      <c r="AF62" s="59">
        <f>'Resumen-DiarioHorario-Eólico'!AD1661</f>
        <v>10.204000000000001</v>
      </c>
      <c r="AG62" s="58">
        <f>'Resumen-DiarioHorario-Eólico'!AD1720</f>
        <v>0.85433333333333361</v>
      </c>
      <c r="AH62" s="59">
        <f>+'Resumen-DiarioHorario-Eólico'!AD1779</f>
        <v>1.3143333333333334</v>
      </c>
      <c r="AI62" s="58">
        <f>+'Resumen-DiarioHorario-Eólico'!AD1838</f>
        <v>3.7166666666666674E-2</v>
      </c>
      <c r="AJ62" s="53"/>
      <c r="AK62" s="51">
        <f t="shared" si="5"/>
        <v>269.48566666666665</v>
      </c>
      <c r="AL62" s="52"/>
    </row>
    <row r="63" spans="2:38" x14ac:dyDescent="0.3">
      <c r="B63" s="46" t="s">
        <v>106</v>
      </c>
      <c r="C63" s="46"/>
      <c r="D63" s="46"/>
      <c r="E63" s="58">
        <f>'Resumen-DiarioHorario-Eólico'!AD43</f>
        <v>0</v>
      </c>
      <c r="F63" s="59">
        <f>'Resumen-DiarioHorario-Eólico'!AD103</f>
        <v>32.780333333333338</v>
      </c>
      <c r="G63" s="58">
        <f>'Resumen-DiarioHorario-Eólico'!AD163</f>
        <v>0</v>
      </c>
      <c r="H63" s="59">
        <f>'Resumen-DiarioHorario-Eólico'!AD223</f>
        <v>0</v>
      </c>
      <c r="I63" s="58">
        <f>'Resumen-DiarioHorario-Eólico'!AD283</f>
        <v>0</v>
      </c>
      <c r="J63" s="59">
        <f>'Resumen-DiarioHorario-Eólico'!AD343</f>
        <v>5.548166666666666</v>
      </c>
      <c r="K63" s="58">
        <f>'Resumen-DiarioHorario-Eólico'!AD403</f>
        <v>30.373833333333337</v>
      </c>
      <c r="L63" s="59">
        <f>'Resumen-DiarioHorario-Eólico'!AD463</f>
        <v>2.9344999999999999</v>
      </c>
      <c r="M63" s="58">
        <f>'Resumen-DiarioHorario-Eólico'!AD523</f>
        <v>0</v>
      </c>
      <c r="N63" s="59">
        <f>'Resumen-DiarioHorario-Eólico'!AD583</f>
        <v>0</v>
      </c>
      <c r="O63" s="58">
        <f>'Resumen-DiarioHorario-Eólico'!AD643</f>
        <v>0</v>
      </c>
      <c r="P63" s="59">
        <f>'Resumen-DiarioHorario-Eólico'!AD703</f>
        <v>13.829499999999999</v>
      </c>
      <c r="Q63" s="58">
        <f>'Resumen-DiarioHorario-Eólico'!AD763</f>
        <v>69.769000000000005</v>
      </c>
      <c r="R63" s="59">
        <f>'Resumen-DiarioHorario-Eólico'!AD823</f>
        <v>131.48416666666668</v>
      </c>
      <c r="S63" s="58">
        <f>'Resumen-DiarioHorario-Eólico'!AD883</f>
        <v>42.241000000000007</v>
      </c>
      <c r="T63" s="59">
        <f>'Resumen-DiarioHorario-Eólico'!AD943</f>
        <v>3.298833333333334</v>
      </c>
      <c r="U63" s="58">
        <f>'Resumen-DiarioHorario-Eólico'!AD1003</f>
        <v>4.3998333333333335</v>
      </c>
      <c r="V63" s="59">
        <f>'Resumen-DiarioHorario-Eólico'!AD1063</f>
        <v>0</v>
      </c>
      <c r="W63" s="58">
        <f>'Resumen-DiarioHorario-Eólico'!AD1123</f>
        <v>2.8883333333333336</v>
      </c>
      <c r="X63" s="59">
        <f>'Resumen-DiarioHorario-Eólico'!AD1183</f>
        <v>95.579666666666668</v>
      </c>
      <c r="Y63" s="58">
        <f>'Resumen-DiarioHorario-Eólico'!AD1243</f>
        <v>41.049166666666672</v>
      </c>
      <c r="Z63" s="59">
        <f>'Resumen-DiarioHorario-Eólico'!AD1303</f>
        <v>21.597499999999997</v>
      </c>
      <c r="AA63" s="58">
        <f>'Resumen-DiarioHorario-Eólico'!AD1363</f>
        <v>9.7878333333333316</v>
      </c>
      <c r="AB63" s="59">
        <f>'Resumen-DiarioHorario-Eólico'!AD1423</f>
        <v>7.0625</v>
      </c>
      <c r="AC63" s="58">
        <f>'Resumen-DiarioHorario-Eólico'!AD1483</f>
        <v>44.588666666666654</v>
      </c>
      <c r="AD63" s="59">
        <f>'Resumen-DiarioHorario-Eólico'!AD1543</f>
        <v>3.5791666666666662</v>
      </c>
      <c r="AE63" s="58">
        <f>'Resumen-DiarioHorario-Eólico'!AD1603</f>
        <v>9.9336666666666655</v>
      </c>
      <c r="AF63" s="59">
        <f>'Resumen-DiarioHorario-Eólico'!AD1662</f>
        <v>6.7941666666666665</v>
      </c>
      <c r="AG63" s="58">
        <f>'Resumen-DiarioHorario-Eólico'!AD1721</f>
        <v>1.5474999999999999</v>
      </c>
      <c r="AH63" s="59">
        <f>+'Resumen-DiarioHorario-Eólico'!AD1780</f>
        <v>1.5190000000000008</v>
      </c>
      <c r="AI63" s="58">
        <f>+'Resumen-DiarioHorario-Eólico'!AD1839</f>
        <v>0.24533333333333338</v>
      </c>
      <c r="AJ63" s="53"/>
      <c r="AK63" s="51">
        <f t="shared" si="5"/>
        <v>582.83166666666659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0</v>
      </c>
      <c r="F64" s="59">
        <f>'Resumen-DiarioHorario-Eólico'!AD104</f>
        <v>15.3675</v>
      </c>
      <c r="G64" s="58">
        <f>'Resumen-DiarioHorario-Eólico'!AD164</f>
        <v>0</v>
      </c>
      <c r="H64" s="59">
        <f>'Resumen-DiarioHorario-Eólico'!AD224</f>
        <v>0</v>
      </c>
      <c r="I64" s="58">
        <f>'Resumen-DiarioHorario-Eólico'!AD284</f>
        <v>0</v>
      </c>
      <c r="J64" s="59">
        <f>'Resumen-DiarioHorario-Eólico'!AD344</f>
        <v>3.9186666666666667</v>
      </c>
      <c r="K64" s="58">
        <f>'Resumen-DiarioHorario-Eólico'!AD404</f>
        <v>3.4749999999999996</v>
      </c>
      <c r="L64" s="59">
        <f>'Resumen-DiarioHorario-Eólico'!AD464</f>
        <v>1.1715000000000007</v>
      </c>
      <c r="M64" s="58">
        <f>'Resumen-DiarioHorario-Eólico'!AD524</f>
        <v>0</v>
      </c>
      <c r="N64" s="59">
        <f>'Resumen-DiarioHorario-Eólico'!AD584</f>
        <v>0</v>
      </c>
      <c r="O64" s="58">
        <f>'Resumen-DiarioHorario-Eólico'!AD644</f>
        <v>0</v>
      </c>
      <c r="P64" s="59">
        <f>'Resumen-DiarioHorario-Eólico'!AD704</f>
        <v>0.3971666666666665</v>
      </c>
      <c r="Q64" s="58">
        <f>'Resumen-DiarioHorario-Eólico'!AD764</f>
        <v>3.9898333333333329</v>
      </c>
      <c r="R64" s="59">
        <f>'Resumen-DiarioHorario-Eólico'!AD824</f>
        <v>15.164666666666667</v>
      </c>
      <c r="S64" s="58">
        <f>'Resumen-DiarioHorario-Eólico'!AD884</f>
        <v>5.9761666666666677</v>
      </c>
      <c r="T64" s="59">
        <f>'Resumen-DiarioHorario-Eólico'!AD944</f>
        <v>4.8829999999999991</v>
      </c>
      <c r="U64" s="58">
        <f>'Resumen-DiarioHorario-Eólico'!AD1004</f>
        <v>24.245166666666673</v>
      </c>
      <c r="V64" s="59">
        <f>'Resumen-DiarioHorario-Eólico'!AD1064</f>
        <v>0</v>
      </c>
      <c r="W64" s="58">
        <f>'Resumen-DiarioHorario-Eólico'!AD1124</f>
        <v>10.885333333333334</v>
      </c>
      <c r="X64" s="59">
        <f>'Resumen-DiarioHorario-Eólico'!AD1184</f>
        <v>23.642833333333336</v>
      </c>
      <c r="Y64" s="58">
        <f>'Resumen-DiarioHorario-Eólico'!AD1244</f>
        <v>15.136000000000006</v>
      </c>
      <c r="Z64" s="59">
        <f>'Resumen-DiarioHorario-Eólico'!AD1304</f>
        <v>3.1726666666666659</v>
      </c>
      <c r="AA64" s="58">
        <f>'Resumen-DiarioHorario-Eólico'!AD1364</f>
        <v>18.237833333333334</v>
      </c>
      <c r="AB64" s="59">
        <f>'Resumen-DiarioHorario-Eólico'!AD1424</f>
        <v>26.798500000000004</v>
      </c>
      <c r="AC64" s="58">
        <f>'Resumen-DiarioHorario-Eólico'!AD1484</f>
        <v>100.81966666666666</v>
      </c>
      <c r="AD64" s="59">
        <f>'Resumen-DiarioHorario-Eólico'!AD1544</f>
        <v>4.2426666666666657</v>
      </c>
      <c r="AE64" s="58">
        <f>'Resumen-DiarioHorario-Eólico'!AD1604</f>
        <v>7.4860000000000015</v>
      </c>
      <c r="AF64" s="59">
        <f>'Resumen-DiarioHorario-Eólico'!AD1663</f>
        <v>58.494833333333332</v>
      </c>
      <c r="AG64" s="58">
        <f>'Resumen-DiarioHorario-Eólico'!AD1722</f>
        <v>43.173333333333318</v>
      </c>
      <c r="AH64" s="59">
        <f>+'Resumen-DiarioHorario-Eólico'!AD1781</f>
        <v>139.88649999999993</v>
      </c>
      <c r="AI64" s="58">
        <f>+'Resumen-DiarioHorario-Eólico'!AD1840</f>
        <v>21.244833333333332</v>
      </c>
      <c r="AJ64" s="53"/>
      <c r="AK64" s="51">
        <f t="shared" si="5"/>
        <v>551.80966666666654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0</v>
      </c>
      <c r="F65" s="59">
        <f>'Resumen-DiarioHorario-Eólico'!AD105</f>
        <v>54.818000000000005</v>
      </c>
      <c r="G65" s="58">
        <f>'Resumen-DiarioHorario-Eólico'!AD165</f>
        <v>0</v>
      </c>
      <c r="H65" s="59">
        <f>'Resumen-DiarioHorario-Eólico'!AD225</f>
        <v>0</v>
      </c>
      <c r="I65" s="58">
        <f>'Resumen-DiarioHorario-Eólico'!AD285</f>
        <v>1.9336666666666673</v>
      </c>
      <c r="J65" s="59">
        <f>'Resumen-DiarioHorario-Eólico'!AD345</f>
        <v>2.2976666666666672</v>
      </c>
      <c r="K65" s="58">
        <f>'Resumen-DiarioHorario-Eólico'!AD405</f>
        <v>12.658666666666667</v>
      </c>
      <c r="L65" s="59">
        <f>'Resumen-DiarioHorario-Eólico'!AD465</f>
        <v>0.79533333333333345</v>
      </c>
      <c r="M65" s="58">
        <f>'Resumen-DiarioHorario-Eólico'!AD525</f>
        <v>0</v>
      </c>
      <c r="N65" s="59">
        <f>'Resumen-DiarioHorario-Eólico'!AD585</f>
        <v>0</v>
      </c>
      <c r="O65" s="58">
        <f>'Resumen-DiarioHorario-Eólico'!AD645</f>
        <v>0</v>
      </c>
      <c r="P65" s="59">
        <f>'Resumen-DiarioHorario-Eólico'!AD705</f>
        <v>0.26183333333333342</v>
      </c>
      <c r="Q65" s="58">
        <f>'Resumen-DiarioHorario-Eólico'!AD765</f>
        <v>12.785666666666669</v>
      </c>
      <c r="R65" s="59">
        <f>'Resumen-DiarioHorario-Eólico'!AD825</f>
        <v>84.083666666666673</v>
      </c>
      <c r="S65" s="58">
        <f>'Resumen-DiarioHorario-Eólico'!AD885</f>
        <v>77.11366666666666</v>
      </c>
      <c r="T65" s="59">
        <f>'Resumen-DiarioHorario-Eólico'!AD945</f>
        <v>15.783000000000005</v>
      </c>
      <c r="U65" s="58">
        <f>'Resumen-DiarioHorario-Eólico'!AD1005</f>
        <v>15.843333333333335</v>
      </c>
      <c r="V65" s="59">
        <f>'Resumen-DiarioHorario-Eólico'!AD1065</f>
        <v>0</v>
      </c>
      <c r="W65" s="58">
        <f>'Resumen-DiarioHorario-Eólico'!AD1125</f>
        <v>13.088000000000005</v>
      </c>
      <c r="X65" s="59">
        <f>'Resumen-DiarioHorario-Eólico'!AD1185</f>
        <v>34.897499999999987</v>
      </c>
      <c r="Y65" s="58">
        <f>'Resumen-DiarioHorario-Eólico'!AD1245</f>
        <v>66.010833333333323</v>
      </c>
      <c r="Z65" s="59">
        <f>'Resumen-DiarioHorario-Eólico'!AD1305</f>
        <v>6.6436666666666664</v>
      </c>
      <c r="AA65" s="58">
        <f>'Resumen-DiarioHorario-Eólico'!AD1365</f>
        <v>80.707166666666666</v>
      </c>
      <c r="AB65" s="59">
        <f>'Resumen-DiarioHorario-Eólico'!AD1425</f>
        <v>101.54749999999999</v>
      </c>
      <c r="AC65" s="58">
        <f>'Resumen-DiarioHorario-Eólico'!AD1485</f>
        <v>375.33616666666666</v>
      </c>
      <c r="AD65" s="59">
        <f>'Resumen-DiarioHorario-Eólico'!AD1545</f>
        <v>13.612833333333331</v>
      </c>
      <c r="AE65" s="58">
        <f>'Resumen-DiarioHorario-Eólico'!AD1605</f>
        <v>104.13983333333333</v>
      </c>
      <c r="AF65" s="59">
        <f>'Resumen-DiarioHorario-Eólico'!AD1664</f>
        <v>204.83966666666672</v>
      </c>
      <c r="AG65" s="58">
        <f>'Resumen-DiarioHorario-Eólico'!AD1723</f>
        <v>50.805499999999995</v>
      </c>
      <c r="AH65" s="59">
        <f>+'Resumen-DiarioHorario-Eólico'!AD1782</f>
        <v>179.76450000000003</v>
      </c>
      <c r="AI65" s="58">
        <f>+'Resumen-DiarioHorario-Eólico'!AD1841</f>
        <v>122.3595</v>
      </c>
      <c r="AJ65" s="53"/>
      <c r="AK65" s="51">
        <f>SUM(E65:AI65)</f>
        <v>1632.1271666666669</v>
      </c>
      <c r="AL65" s="52"/>
    </row>
    <row r="66" spans="2:38" x14ac:dyDescent="0.3">
      <c r="B66" s="46" t="s">
        <v>92</v>
      </c>
      <c r="C66" s="46"/>
      <c r="D66" s="46"/>
      <c r="E66" s="58">
        <f>'Resumen-DiarioHorario-Eólico'!AD46</f>
        <v>1.2349999999999997</v>
      </c>
      <c r="F66" s="59">
        <f>'Resumen-DiarioHorario-Eólico'!AD106</f>
        <v>40.150000000000006</v>
      </c>
      <c r="G66" s="58">
        <f>'Resumen-DiarioHorario-Eólico'!AD166</f>
        <v>0</v>
      </c>
      <c r="H66" s="59">
        <f>'Resumen-DiarioHorario-Eólico'!AD226</f>
        <v>0</v>
      </c>
      <c r="I66" s="58">
        <f>'Resumen-DiarioHorario-Eólico'!AD286</f>
        <v>5.4898333333333307</v>
      </c>
      <c r="J66" s="59">
        <f>'Resumen-DiarioHorario-Eólico'!AD346</f>
        <v>11.339166666666667</v>
      </c>
      <c r="K66" s="58">
        <f>'Resumen-DiarioHorario-Eólico'!AD406</f>
        <v>14.436666666666666</v>
      </c>
      <c r="L66" s="59">
        <f>'Resumen-DiarioHorario-Eólico'!AD466</f>
        <v>1.3161666666666658</v>
      </c>
      <c r="M66" s="58">
        <f>'Resumen-DiarioHorario-Eólico'!AD526</f>
        <v>0</v>
      </c>
      <c r="N66" s="59">
        <f>'Resumen-DiarioHorario-Eólico'!AD586</f>
        <v>0</v>
      </c>
      <c r="O66" s="58">
        <f>'Resumen-DiarioHorario-Eólico'!AD646</f>
        <v>0</v>
      </c>
      <c r="P66" s="59">
        <f>'Resumen-DiarioHorario-Eólico'!AD706</f>
        <v>2.652000000000001</v>
      </c>
      <c r="Q66" s="58">
        <f>'Resumen-DiarioHorario-Eólico'!AD766</f>
        <v>32.999833333333328</v>
      </c>
      <c r="R66" s="59">
        <f>'Resumen-DiarioHorario-Eólico'!AD826</f>
        <v>49.771000000000001</v>
      </c>
      <c r="S66" s="58">
        <f>'Resumen-DiarioHorario-Eólico'!AD886</f>
        <v>40.443166666666663</v>
      </c>
      <c r="T66" s="59">
        <f>'Resumen-DiarioHorario-Eólico'!AD946</f>
        <v>15.48216666666667</v>
      </c>
      <c r="U66" s="58">
        <f>'Resumen-DiarioHorario-Eólico'!AD1006</f>
        <v>18.055833333333329</v>
      </c>
      <c r="V66" s="59">
        <f>'Resumen-DiarioHorario-Eólico'!AD1066</f>
        <v>7.2880000000000003</v>
      </c>
      <c r="W66" s="58">
        <f>'Resumen-DiarioHorario-Eólico'!AD1126</f>
        <v>17.740499999999994</v>
      </c>
      <c r="X66" s="59">
        <f>'Resumen-DiarioHorario-Eólico'!AD1186</f>
        <v>27.217833333333331</v>
      </c>
      <c r="Y66" s="58">
        <f>'Resumen-DiarioHorario-Eólico'!AD1246</f>
        <v>55.210999999999991</v>
      </c>
      <c r="Z66" s="59">
        <f>'Resumen-DiarioHorario-Eólico'!AD1306</f>
        <v>13.700333333333333</v>
      </c>
      <c r="AA66" s="58">
        <f>'Resumen-DiarioHorario-Eólico'!AD1366</f>
        <v>50.041666666666686</v>
      </c>
      <c r="AB66" s="59">
        <f>'Resumen-DiarioHorario-Eólico'!AD1426</f>
        <v>99.350833333333327</v>
      </c>
      <c r="AC66" s="58">
        <f>'Resumen-DiarioHorario-Eólico'!AD1486</f>
        <v>353.09266666666667</v>
      </c>
      <c r="AD66" s="59">
        <f>'Resumen-DiarioHorario-Eólico'!AD1546</f>
        <v>15.192999999999998</v>
      </c>
      <c r="AE66" s="58">
        <f>'Resumen-DiarioHorario-Eólico'!AD1606</f>
        <v>54.37316666666667</v>
      </c>
      <c r="AF66" s="59">
        <f>'Resumen-DiarioHorario-Eólico'!AD1665</f>
        <v>175.80683333333332</v>
      </c>
      <c r="AG66" s="58">
        <f>'Resumen-DiarioHorario-Eólico'!AD1724</f>
        <v>35.826166666666666</v>
      </c>
      <c r="AH66" s="59">
        <f>+'Resumen-DiarioHorario-Eólico'!AD1783</f>
        <v>0</v>
      </c>
      <c r="AI66" s="58">
        <f>+'Resumen-DiarioHorario-Eólico'!AD1842</f>
        <v>0</v>
      </c>
      <c r="AJ66" s="53"/>
      <c r="AK66" s="51">
        <f t="shared" si="5"/>
        <v>1138.2128333333333</v>
      </c>
      <c r="AL66" s="52"/>
    </row>
    <row r="67" spans="2:38" x14ac:dyDescent="0.3">
      <c r="B67" s="46" t="s">
        <v>97</v>
      </c>
      <c r="C67" s="46"/>
      <c r="E67" s="58">
        <f>'Resumen-DiarioHorario-Eólico'!AD47</f>
        <v>5.5558333333333323</v>
      </c>
      <c r="F67" s="59">
        <f>'Resumen-DiarioHorario-Eólico'!AD107</f>
        <v>23.020666666666671</v>
      </c>
      <c r="G67" s="58">
        <f>'Resumen-DiarioHorario-Eólico'!AD167</f>
        <v>34.110833333333325</v>
      </c>
      <c r="H67" s="59">
        <f>'Resumen-DiarioHorario-Eólico'!AD227</f>
        <v>13.380999999999998</v>
      </c>
      <c r="I67" s="58">
        <f>'Resumen-DiarioHorario-Eólico'!AD287</f>
        <v>6.3833333333333311E-2</v>
      </c>
      <c r="J67" s="59">
        <f>'Resumen-DiarioHorario-Eólico'!AD347</f>
        <v>9.1041666666666643</v>
      </c>
      <c r="K67" s="58">
        <f>'Resumen-DiarioHorario-Eólico'!AD407</f>
        <v>3.9331666666666658</v>
      </c>
      <c r="L67" s="59">
        <f>'Resumen-DiarioHorario-Eólico'!AD467</f>
        <v>5.2788333333333322</v>
      </c>
      <c r="M67" s="58">
        <f>'Resumen-DiarioHorario-Eólico'!AD527</f>
        <v>0.17183333333333331</v>
      </c>
      <c r="N67" s="59">
        <f>'Resumen-DiarioHorario-Eólico'!AD587</f>
        <v>0</v>
      </c>
      <c r="O67" s="58">
        <f>'Resumen-DiarioHorario-Eólico'!AD647</f>
        <v>0</v>
      </c>
      <c r="P67" s="59">
        <f>'Resumen-DiarioHorario-Eólico'!AD707</f>
        <v>14.177333333333333</v>
      </c>
      <c r="Q67" s="58">
        <f>'Resumen-DiarioHorario-Eólico'!AD767</f>
        <v>11.888</v>
      </c>
      <c r="R67" s="59">
        <f>'Resumen-DiarioHorario-Eólico'!AD827</f>
        <v>27.474666666666661</v>
      </c>
      <c r="S67" s="58">
        <f>'Resumen-DiarioHorario-Eólico'!AD887</f>
        <v>65.092333333333329</v>
      </c>
      <c r="T67" s="59">
        <f>'Resumen-DiarioHorario-Eólico'!AD947</f>
        <v>81.494833333333347</v>
      </c>
      <c r="U67" s="58">
        <f>'Resumen-DiarioHorario-Eólico'!AD1007</f>
        <v>20.160666666666668</v>
      </c>
      <c r="V67" s="59">
        <f>'Resumen-DiarioHorario-Eólico'!AD1067</f>
        <v>3.8969999999999971</v>
      </c>
      <c r="W67" s="58">
        <f>'Resumen-DiarioHorario-Eólico'!AD1127</f>
        <v>8.2074999999999942</v>
      </c>
      <c r="X67" s="59">
        <f>'Resumen-DiarioHorario-Eólico'!AD1187</f>
        <v>9.8853333333333353</v>
      </c>
      <c r="Y67" s="58">
        <f>'Resumen-DiarioHorario-Eólico'!AD1247</f>
        <v>47.437500000000021</v>
      </c>
      <c r="Z67" s="59">
        <f>'Resumen-DiarioHorario-Eólico'!AD1307</f>
        <v>1.8768333333333336</v>
      </c>
      <c r="AA67" s="58">
        <f>'Resumen-DiarioHorario-Eólico'!AD1367</f>
        <v>24.463166666666666</v>
      </c>
      <c r="AB67" s="59">
        <f>'Resumen-DiarioHorario-Eólico'!AD1427</f>
        <v>43.770666666666671</v>
      </c>
      <c r="AC67" s="58">
        <f>'Resumen-DiarioHorario-Eólico'!AD1487</f>
        <v>209.67199999999991</v>
      </c>
      <c r="AD67" s="59">
        <f>'Resumen-DiarioHorario-Eólico'!AD1547</f>
        <v>8.0909999999999993</v>
      </c>
      <c r="AE67" s="58">
        <f>'Resumen-DiarioHorario-Eólico'!AD1607</f>
        <v>24.444666666666674</v>
      </c>
      <c r="AF67" s="59">
        <f>'Resumen-DiarioHorario-Eólico'!AD1666</f>
        <v>181.11500000000001</v>
      </c>
      <c r="AG67" s="58">
        <f>'Resumen-DiarioHorario-Eólico'!AD1725</f>
        <v>47.496000000000002</v>
      </c>
      <c r="AH67" s="59">
        <f>+'Resumen-DiarioHorario-Eólico'!AD1784</f>
        <v>76.771000000000015</v>
      </c>
      <c r="AI67" s="58">
        <f>+'Resumen-DiarioHorario-Eólico'!AD1843</f>
        <v>43.407833333333322</v>
      </c>
      <c r="AJ67" s="53"/>
      <c r="AK67" s="51">
        <f t="shared" si="5"/>
        <v>1045.4435000000001</v>
      </c>
      <c r="AL67" s="52"/>
    </row>
    <row r="68" spans="2:38" x14ac:dyDescent="0.3">
      <c r="B68" s="46" t="s">
        <v>98</v>
      </c>
      <c r="C68" s="46"/>
      <c r="E68" s="58">
        <f>'Resumen-DiarioHorario-Eólico'!AD48</f>
        <v>0</v>
      </c>
      <c r="F68" s="59">
        <f>'Resumen-DiarioHorario-Eólico'!AD108</f>
        <v>37.188000000000002</v>
      </c>
      <c r="G68" s="58">
        <f>'Resumen-DiarioHorario-Eólico'!AD168</f>
        <v>0</v>
      </c>
      <c r="H68" s="59">
        <f>'Resumen-DiarioHorario-Eólico'!AD228</f>
        <v>0</v>
      </c>
      <c r="I68" s="58">
        <f>'Resumen-DiarioHorario-Eólico'!AD288</f>
        <v>0</v>
      </c>
      <c r="J68" s="59">
        <f>'Resumen-DiarioHorario-Eólico'!AD348</f>
        <v>0.69066666666666721</v>
      </c>
      <c r="K68" s="58">
        <f>'Resumen-DiarioHorario-Eólico'!AD408</f>
        <v>323.68633333333332</v>
      </c>
      <c r="L68" s="59">
        <f>'Resumen-DiarioHorario-Eólico'!AD468</f>
        <v>47.368166666666667</v>
      </c>
      <c r="M68" s="58">
        <f>'Resumen-DiarioHorario-Eólico'!AD528</f>
        <v>0</v>
      </c>
      <c r="N68" s="59">
        <f>'Resumen-DiarioHorario-Eólico'!AD588</f>
        <v>0</v>
      </c>
      <c r="O68" s="58">
        <f>'Resumen-DiarioHorario-Eólico'!AD648</f>
        <v>0</v>
      </c>
      <c r="P68" s="59">
        <f>'Resumen-DiarioHorario-Eólico'!AD708</f>
        <v>28.426500000000001</v>
      </c>
      <c r="Q68" s="58">
        <f>'Resumen-DiarioHorario-Eólico'!AD768</f>
        <v>94.072333333333319</v>
      </c>
      <c r="R68" s="59">
        <f>'Resumen-DiarioHorario-Eólico'!AD828</f>
        <v>101.1485</v>
      </c>
      <c r="S68" s="58">
        <f>'Resumen-DiarioHorario-Eólico'!AD888</f>
        <v>54.691999999999993</v>
      </c>
      <c r="T68" s="59">
        <f>'Resumen-DiarioHorario-Eólico'!AD948</f>
        <v>22.24949999999998</v>
      </c>
      <c r="U68" s="58">
        <f>'Resumen-DiarioHorario-Eólico'!AD1008</f>
        <v>6.136166666666667</v>
      </c>
      <c r="V68" s="59">
        <f>'Resumen-DiarioHorario-Eólico'!AD1068</f>
        <v>0</v>
      </c>
      <c r="W68" s="58">
        <f>'Resumen-DiarioHorario-Eólico'!AD1128</f>
        <v>6.5171666666666681</v>
      </c>
      <c r="X68" s="59">
        <f>'Resumen-DiarioHorario-Eólico'!AD1188</f>
        <v>110.0475</v>
      </c>
      <c r="Y68" s="58">
        <f>'Resumen-DiarioHorario-Eólico'!AD1248</f>
        <v>80.984833333333327</v>
      </c>
      <c r="Z68" s="59">
        <f>'Resumen-DiarioHorario-Eólico'!AD1308</f>
        <v>9.8011666666666688</v>
      </c>
      <c r="AA68" s="58">
        <f>'Resumen-DiarioHorario-Eólico'!AD1368</f>
        <v>1.8826666666666672</v>
      </c>
      <c r="AB68" s="59">
        <f>'Resumen-DiarioHorario-Eólico'!AD1428</f>
        <v>0</v>
      </c>
      <c r="AC68" s="58">
        <f>'Resumen-DiarioHorario-Eólico'!AD1488</f>
        <v>20.858333333333327</v>
      </c>
      <c r="AD68" s="59">
        <f>'Resumen-DiarioHorario-Eólico'!AD1548</f>
        <v>0</v>
      </c>
      <c r="AE68" s="58">
        <f>'Resumen-DiarioHorario-Eólico'!AD1608</f>
        <v>56.915666666666667</v>
      </c>
      <c r="AF68" s="59">
        <f>'Resumen-DiarioHorario-Eólico'!AD1667</f>
        <v>17.674666666666671</v>
      </c>
      <c r="AG68" s="58">
        <f>'Resumen-DiarioHorario-Eólico'!AD1726</f>
        <v>10.055166666666668</v>
      </c>
      <c r="AH68" s="59">
        <f>+'Resumen-DiarioHorario-Eólico'!AD1785</f>
        <v>0.54816666666666669</v>
      </c>
      <c r="AI68" s="58">
        <f>+'Resumen-DiarioHorario-Eólico'!AD1844</f>
        <v>1.2449999999999999</v>
      </c>
      <c r="AJ68" s="53"/>
      <c r="AK68" s="51">
        <f>SUM(E68:AI68)</f>
        <v>1032.1885</v>
      </c>
      <c r="AL68" s="52"/>
    </row>
    <row r="69" spans="2:38" x14ac:dyDescent="0.3">
      <c r="B69" s="46" t="s">
        <v>99</v>
      </c>
      <c r="C69" s="46"/>
      <c r="D69" s="46"/>
      <c r="E69" s="58">
        <f>'Resumen-DiarioHorario-Eólico'!AD49</f>
        <v>225.26183333333333</v>
      </c>
      <c r="F69" s="59">
        <f>'Resumen-DiarioHorario-Eólico'!AD109</f>
        <v>313.02499999999998</v>
      </c>
      <c r="G69" s="58">
        <f>'Resumen-DiarioHorario-Eólico'!AD169</f>
        <v>172.59483333333336</v>
      </c>
      <c r="H69" s="59">
        <f>'Resumen-DiarioHorario-Eólico'!AD229</f>
        <v>82.889666666666642</v>
      </c>
      <c r="I69" s="58">
        <f>'Resumen-DiarioHorario-Eólico'!AD289</f>
        <v>150.48200000000003</v>
      </c>
      <c r="J69" s="59">
        <f>'Resumen-DiarioHorario-Eólico'!AD349</f>
        <v>225.35583333333335</v>
      </c>
      <c r="K69" s="58">
        <f>'Resumen-DiarioHorario-Eólico'!AD409</f>
        <v>233.60166666666669</v>
      </c>
      <c r="L69" s="59">
        <f>'Resumen-DiarioHorario-Eólico'!AD469</f>
        <v>128.2823333333333</v>
      </c>
      <c r="M69" s="58">
        <f>'Resumen-DiarioHorario-Eólico'!AD529</f>
        <v>250.36699999999999</v>
      </c>
      <c r="N69" s="59">
        <f>'Resumen-DiarioHorario-Eólico'!AD589</f>
        <v>277.08783333333338</v>
      </c>
      <c r="O69" s="58">
        <f>'Resumen-DiarioHorario-Eólico'!AD649</f>
        <v>151.4853333333333</v>
      </c>
      <c r="P69" s="59">
        <f>'Resumen-DiarioHorario-Eólico'!AD709</f>
        <v>204.38883333333331</v>
      </c>
      <c r="Q69" s="58">
        <f>'Resumen-DiarioHorario-Eólico'!AD769</f>
        <v>173.98316666666665</v>
      </c>
      <c r="R69" s="59">
        <f>'Resumen-DiarioHorario-Eólico'!AD829</f>
        <v>277.971</v>
      </c>
      <c r="S69" s="58">
        <f>'Resumen-DiarioHorario-Eólico'!AD889</f>
        <v>126.22300000000003</v>
      </c>
      <c r="T69" s="59">
        <f>'Resumen-DiarioHorario-Eólico'!AD949</f>
        <v>273.69433333333336</v>
      </c>
      <c r="U69" s="58">
        <f>'Resumen-DiarioHorario-Eólico'!AD1009</f>
        <v>240.35766666666672</v>
      </c>
      <c r="V69" s="59">
        <f>'Resumen-DiarioHorario-Eólico'!AD1069</f>
        <v>276.10966666666667</v>
      </c>
      <c r="W69" s="58">
        <f>'Resumen-DiarioHorario-Eólico'!AD1129</f>
        <v>279.27749999999997</v>
      </c>
      <c r="X69" s="59">
        <f>'Resumen-DiarioHorario-Eólico'!AD1189</f>
        <v>200.03049999999996</v>
      </c>
      <c r="Y69" s="58">
        <f>'Resumen-DiarioHorario-Eólico'!AD1249</f>
        <v>233.38483333333329</v>
      </c>
      <c r="Z69" s="59">
        <f>'Resumen-DiarioHorario-Eólico'!AD1309</f>
        <v>210.77499999999998</v>
      </c>
      <c r="AA69" s="58">
        <f>'Resumen-DiarioHorario-Eólico'!AD1369</f>
        <v>195.95383333333334</v>
      </c>
      <c r="AB69" s="59">
        <f>'Resumen-DiarioHorario-Eólico'!AD1429</f>
        <v>186.41633333333334</v>
      </c>
      <c r="AC69" s="58">
        <f>'Resumen-DiarioHorario-Eólico'!AD1489</f>
        <v>322.827</v>
      </c>
      <c r="AD69" s="59">
        <f>'Resumen-DiarioHorario-Eólico'!AD1549</f>
        <v>207.41533333333331</v>
      </c>
      <c r="AE69" s="58">
        <f>'Resumen-DiarioHorario-Eólico'!AD1609</f>
        <v>240.46483333333336</v>
      </c>
      <c r="AF69" s="59">
        <f>'Resumen-DiarioHorario-Eólico'!AD1668</f>
        <v>310.63399999999996</v>
      </c>
      <c r="AG69" s="58">
        <f>'Resumen-DiarioHorario-Eólico'!AD1727</f>
        <v>202.14783333333332</v>
      </c>
      <c r="AH69" s="59">
        <f>+'Resumen-DiarioHorario-Eólico'!AD1786</f>
        <v>250.55666666666664</v>
      </c>
      <c r="AI69" s="58">
        <f>+'Resumen-DiarioHorario-Eólico'!AD1845</f>
        <v>288.94400000000002</v>
      </c>
      <c r="AJ69" s="53"/>
      <c r="AK69" s="51">
        <f>SUM(E69:AI69)</f>
        <v>6911.988666666668</v>
      </c>
      <c r="AL69" s="52"/>
    </row>
    <row r="70" spans="2:38" x14ac:dyDescent="0.3">
      <c r="B70" s="46" t="s">
        <v>100</v>
      </c>
      <c r="C70" s="46"/>
      <c r="D70" s="46"/>
      <c r="E70" s="58">
        <f>'Resumen-DiarioHorario-Eólico'!AD50</f>
        <v>367.7881666666666</v>
      </c>
      <c r="F70" s="59">
        <f>'Resumen-DiarioHorario-Eólico'!AD110</f>
        <v>413.70150000000001</v>
      </c>
      <c r="G70" s="58">
        <f>'Resumen-DiarioHorario-Eólico'!AD170</f>
        <v>232.00666666666669</v>
      </c>
      <c r="H70" s="59">
        <f>'Resumen-DiarioHorario-Eólico'!AD230</f>
        <v>24.900166666666674</v>
      </c>
      <c r="I70" s="58">
        <f>'Resumen-DiarioHorario-Eólico'!AD290</f>
        <v>37.563833333333321</v>
      </c>
      <c r="J70" s="59">
        <f>'Resumen-DiarioHorario-Eólico'!AD350</f>
        <v>56.521166666666673</v>
      </c>
      <c r="K70" s="58">
        <f>'Resumen-DiarioHorario-Eólico'!AD410</f>
        <v>220.89699999999996</v>
      </c>
      <c r="L70" s="59">
        <f>'Resumen-DiarioHorario-Eólico'!AD470</f>
        <v>349.99183333333332</v>
      </c>
      <c r="M70" s="58">
        <f>'Resumen-DiarioHorario-Eólico'!AD530</f>
        <v>12.831333333333331</v>
      </c>
      <c r="N70" s="59">
        <f>'Resumen-DiarioHorario-Eólico'!AD590</f>
        <v>0</v>
      </c>
      <c r="O70" s="58">
        <f>'Resumen-DiarioHorario-Eólico'!AD650</f>
        <v>0</v>
      </c>
      <c r="P70" s="59">
        <f>'Resumen-DiarioHorario-Eólico'!AD710</f>
        <v>252.0354999999999</v>
      </c>
      <c r="Q70" s="58">
        <f>'Resumen-DiarioHorario-Eólico'!AD770</f>
        <v>420.11383333333328</v>
      </c>
      <c r="R70" s="59">
        <f>'Resumen-DiarioHorario-Eólico'!AD830</f>
        <v>323.19150000000002</v>
      </c>
      <c r="S70" s="58">
        <f>'Resumen-DiarioHorario-Eólico'!AD890</f>
        <v>351.24833333333322</v>
      </c>
      <c r="T70" s="59">
        <f>'Resumen-DiarioHorario-Eólico'!AD950</f>
        <v>38.931499999999993</v>
      </c>
      <c r="U70" s="58">
        <f>'Resumen-DiarioHorario-Eólico'!AD1010</f>
        <v>91.387999999999991</v>
      </c>
      <c r="V70" s="59">
        <f>'Resumen-DiarioHorario-Eólico'!AD1070</f>
        <v>92.631833333333304</v>
      </c>
      <c r="W70" s="58">
        <f>'Resumen-DiarioHorario-Eólico'!AD1130</f>
        <v>109.18383333333331</v>
      </c>
      <c r="X70" s="59">
        <f>'Resumen-DiarioHorario-Eólico'!AD1190</f>
        <v>124.31233333333331</v>
      </c>
      <c r="Y70" s="58">
        <f>'Resumen-DiarioHorario-Eólico'!AD1250</f>
        <v>439.6608333333333</v>
      </c>
      <c r="Z70" s="59">
        <f>'Resumen-DiarioHorario-Eólico'!AD1310</f>
        <v>343.94133333333338</v>
      </c>
      <c r="AA70" s="58">
        <f>'Resumen-DiarioHorario-Eólico'!AD1370</f>
        <v>400.30616666666663</v>
      </c>
      <c r="AB70" s="59">
        <f>'Resumen-DiarioHorario-Eólico'!AD1430</f>
        <v>194.9168333333333</v>
      </c>
      <c r="AC70" s="58">
        <f>'Resumen-DiarioHorario-Eólico'!AD1490</f>
        <v>101.18566666666663</v>
      </c>
      <c r="AD70" s="59">
        <f>'Resumen-DiarioHorario-Eólico'!AD1550</f>
        <v>220.34383333333338</v>
      </c>
      <c r="AE70" s="58">
        <f>'Resumen-DiarioHorario-Eólico'!AD1610</f>
        <v>98.328833333333321</v>
      </c>
      <c r="AF70" s="59">
        <f>'Resumen-DiarioHorario-Eólico'!AD1669</f>
        <v>333.91466666666662</v>
      </c>
      <c r="AG70" s="58">
        <f>'Resumen-DiarioHorario-Eólico'!AD1728</f>
        <v>181.05833333333331</v>
      </c>
      <c r="AH70" s="59">
        <f>+'Resumen-DiarioHorario-Eólico'!AD1787</f>
        <v>61.848833333333339</v>
      </c>
      <c r="AI70" s="58">
        <f>+'Resumen-DiarioHorario-Eólico'!AD1846</f>
        <v>137.30016666666666</v>
      </c>
      <c r="AJ70" s="53"/>
      <c r="AK70" s="51">
        <f t="shared" si="5"/>
        <v>6032.0438333333323</v>
      </c>
      <c r="AL70" s="52"/>
    </row>
    <row r="71" spans="2:38" x14ac:dyDescent="0.3">
      <c r="B71" s="46" t="s">
        <v>107</v>
      </c>
      <c r="C71" s="46"/>
      <c r="D71" s="46"/>
      <c r="E71" s="58">
        <f>'Resumen-DiarioHorario-Eólico'!AD51</f>
        <v>19.454833333333333</v>
      </c>
      <c r="F71" s="59">
        <f>'Resumen-DiarioHorario-Eólico'!AD111</f>
        <v>47.347000000000016</v>
      </c>
      <c r="G71" s="58">
        <f>'Resumen-DiarioHorario-Eólico'!AD171</f>
        <v>0</v>
      </c>
      <c r="H71" s="59">
        <f>'Resumen-DiarioHorario-Eólico'!AD231</f>
        <v>12.486333333333333</v>
      </c>
      <c r="I71" s="58">
        <f>'Resumen-DiarioHorario-Eólico'!AD291</f>
        <v>102.61416666666665</v>
      </c>
      <c r="J71" s="59">
        <f>'Resumen-DiarioHorario-Eólico'!AD351</f>
        <v>69.829000000000008</v>
      </c>
      <c r="K71" s="58">
        <f>'Resumen-DiarioHorario-Eólico'!AD411</f>
        <v>15.79466666666667</v>
      </c>
      <c r="L71" s="59">
        <f>'Resumen-DiarioHorario-Eólico'!AD471</f>
        <v>24.489666666666661</v>
      </c>
      <c r="M71" s="58">
        <f>'Resumen-DiarioHorario-Eólico'!AD531</f>
        <v>2.399999999999999E-2</v>
      </c>
      <c r="N71" s="59">
        <f>'Resumen-DiarioHorario-Eólico'!AD591</f>
        <v>0</v>
      </c>
      <c r="O71" s="58">
        <f>'Resumen-DiarioHorario-Eólico'!AD651</f>
        <v>0</v>
      </c>
      <c r="P71" s="59">
        <f>'Resumen-DiarioHorario-Eólico'!AD711</f>
        <v>110.27266666666668</v>
      </c>
      <c r="Q71" s="58">
        <f>'Resumen-DiarioHorario-Eólico'!AD771</f>
        <v>60.760000000000005</v>
      </c>
      <c r="R71" s="59">
        <f>'Resumen-DiarioHorario-Eólico'!AD831</f>
        <v>174.61933333333334</v>
      </c>
      <c r="S71" s="58">
        <f>'Resumen-DiarioHorario-Eólico'!AD891</f>
        <v>145.78316666666666</v>
      </c>
      <c r="T71" s="59">
        <f>'Resumen-DiarioHorario-Eólico'!AD951</f>
        <v>477.45616666666666</v>
      </c>
      <c r="U71" s="58">
        <f>'Resumen-DiarioHorario-Eólico'!AD1011</f>
        <v>94.474833333333322</v>
      </c>
      <c r="V71" s="59">
        <f>'Resumen-DiarioHorario-Eólico'!AD1071</f>
        <v>41.374000000000002</v>
      </c>
      <c r="W71" s="58">
        <f>'Resumen-DiarioHorario-Eólico'!AD1131</f>
        <v>41.374000000000002</v>
      </c>
      <c r="X71" s="59">
        <f>'Resumen-DiarioHorario-Eólico'!AD1191</f>
        <v>101.70016666666668</v>
      </c>
      <c r="Y71" s="58">
        <f>'Resumen-DiarioHorario-Eólico'!AD1251</f>
        <v>48.793500000000009</v>
      </c>
      <c r="Z71" s="59">
        <f>'Resumen-DiarioHorario-Eólico'!AD1311</f>
        <v>15.643500000000007</v>
      </c>
      <c r="AA71" s="58">
        <f>'Resumen-DiarioHorario-Eólico'!AD1371</f>
        <v>126.57283333333336</v>
      </c>
      <c r="AB71" s="59">
        <f>'Resumen-DiarioHorario-Eólico'!AD1431</f>
        <v>178.05316666666661</v>
      </c>
      <c r="AC71" s="58">
        <f>'Resumen-DiarioHorario-Eólico'!AD1491</f>
        <v>496.98183333333338</v>
      </c>
      <c r="AD71" s="59">
        <f>'Resumen-DiarioHorario-Eólico'!AD1551</f>
        <v>55.574000000000005</v>
      </c>
      <c r="AE71" s="58">
        <f>'Resumen-DiarioHorario-Eólico'!AD1611</f>
        <v>61.641333333333336</v>
      </c>
      <c r="AF71" s="59">
        <f>'Resumen-DiarioHorario-Eólico'!AD1670</f>
        <v>286.07633333333331</v>
      </c>
      <c r="AG71" s="58">
        <f>'Resumen-DiarioHorario-Eólico'!AD1729</f>
        <v>104.79900000000004</v>
      </c>
      <c r="AH71" s="59">
        <f>+'Resumen-DiarioHorario-Eólico'!AD1788</f>
        <v>228.61499999999998</v>
      </c>
      <c r="AI71" s="58">
        <f>+'Resumen-DiarioHorario-Eólico'!AD1847</f>
        <v>196.3243333333333</v>
      </c>
      <c r="AJ71" s="53"/>
      <c r="AK71" s="51">
        <f t="shared" si="5"/>
        <v>3338.9288333333334</v>
      </c>
      <c r="AL71" s="52"/>
    </row>
    <row r="72" spans="2:38" x14ac:dyDescent="0.3">
      <c r="B72" s="46" t="s">
        <v>113</v>
      </c>
      <c r="C72" s="46"/>
      <c r="D72" s="46"/>
      <c r="E72" s="58">
        <f>'Resumen-DiarioHorario-Eólico'!AD52</f>
        <v>611.70850000000019</v>
      </c>
      <c r="F72" s="59">
        <f>'Resumen-DiarioHorario-Eólico'!AD112</f>
        <v>740.94966666666653</v>
      </c>
      <c r="G72" s="58">
        <f>'Resumen-DiarioHorario-Eólico'!AD172</f>
        <v>81.71299999999998</v>
      </c>
      <c r="H72" s="59">
        <f>'Resumen-DiarioHorario-Eólico'!AD232</f>
        <v>34.696666666666673</v>
      </c>
      <c r="I72" s="58">
        <f>'Resumen-DiarioHorario-Eólico'!AD292</f>
        <v>5.0091666666666672</v>
      </c>
      <c r="J72" s="59">
        <f>'Resumen-DiarioHorario-Eólico'!AD352</f>
        <v>0</v>
      </c>
      <c r="K72" s="58">
        <f>'Resumen-DiarioHorario-Eólico'!AD412</f>
        <v>371.15800000000002</v>
      </c>
      <c r="L72" s="59">
        <f>'Resumen-DiarioHorario-Eólico'!AD472</f>
        <v>162.60100000000003</v>
      </c>
      <c r="M72" s="58">
        <f>'Resumen-DiarioHorario-Eólico'!AD532</f>
        <v>74.763499999999993</v>
      </c>
      <c r="N72" s="59">
        <f>'Resumen-DiarioHorario-Eólico'!AD592</f>
        <v>0</v>
      </c>
      <c r="O72" s="58">
        <f>'Resumen-DiarioHorario-Eólico'!AD652</f>
        <v>0</v>
      </c>
      <c r="P72" s="59">
        <f>'Resumen-DiarioHorario-Eólico'!AD712</f>
        <v>574.09183333333328</v>
      </c>
      <c r="Q72" s="58">
        <f>'Resumen-DiarioHorario-Eólico'!AD772</f>
        <v>620.58466666666675</v>
      </c>
      <c r="R72" s="59">
        <f>'Resumen-DiarioHorario-Eólico'!AD832</f>
        <v>920.80033333333347</v>
      </c>
      <c r="S72" s="58">
        <f>'Resumen-DiarioHorario-Eólico'!AD892</f>
        <v>489.05783333333329</v>
      </c>
      <c r="T72" s="59">
        <f>'Resumen-DiarioHorario-Eólico'!AD952</f>
        <v>24.859166666666674</v>
      </c>
      <c r="U72" s="58">
        <f>'Resumen-DiarioHorario-Eólico'!AD1012</f>
        <v>24.391166666666663</v>
      </c>
      <c r="V72" s="59">
        <f>'Resumen-DiarioHorario-Eólico'!AD1072</f>
        <v>70.678333333333313</v>
      </c>
      <c r="W72" s="58">
        <f>'Resumen-DiarioHorario-Eólico'!AD1132</f>
        <v>72.54316666666665</v>
      </c>
      <c r="X72" s="59">
        <f>'Resumen-DiarioHorario-Eólico'!AD1192</f>
        <v>99.896833333333333</v>
      </c>
      <c r="Y72" s="58">
        <f>'Resumen-DiarioHorario-Eólico'!AD1252</f>
        <v>609.75483333333341</v>
      </c>
      <c r="Z72" s="59">
        <f>'Resumen-DiarioHorario-Eólico'!AD1312</f>
        <v>534.0675</v>
      </c>
      <c r="AA72" s="58">
        <f>'Resumen-DiarioHorario-Eólico'!AD1372</f>
        <v>424.1971666666667</v>
      </c>
      <c r="AB72" s="59">
        <f>'Resumen-DiarioHorario-Eólico'!AD1432</f>
        <v>686.44500000000005</v>
      </c>
      <c r="AC72" s="58">
        <f>'Resumen-DiarioHorario-Eólico'!AD1492</f>
        <v>190.71533333333335</v>
      </c>
      <c r="AD72" s="59">
        <f>'Resumen-DiarioHorario-Eólico'!AD1552</f>
        <v>106.51950000000001</v>
      </c>
      <c r="AE72" s="58">
        <f>'Resumen-DiarioHorario-Eólico'!AD1612</f>
        <v>327.2836666666667</v>
      </c>
      <c r="AF72" s="59">
        <f>'Resumen-DiarioHorario-Eólico'!AD1671</f>
        <v>617.79133333333334</v>
      </c>
      <c r="AG72" s="58">
        <f>'Resumen-DiarioHorario-Eólico'!AD1730</f>
        <v>441.80149999999998</v>
      </c>
      <c r="AH72" s="59">
        <f>+'Resumen-DiarioHorario-Eólico'!AD1789</f>
        <v>382.70716666666658</v>
      </c>
      <c r="AI72" s="58">
        <f>+'Resumen-DiarioHorario-Eólico'!AD1848</f>
        <v>77.989666666666665</v>
      </c>
      <c r="AJ72" s="53"/>
      <c r="AK72" s="51">
        <f t="shared" si="5"/>
        <v>9378.7754999999997</v>
      </c>
      <c r="AL72" s="52"/>
    </row>
    <row r="73" spans="2:38" x14ac:dyDescent="0.3">
      <c r="B73" s="46" t="s">
        <v>117</v>
      </c>
      <c r="C73" s="46"/>
      <c r="D73" s="66" t="s">
        <v>120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525.04500000000007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5"/>
        <v>525.04500000000007</v>
      </c>
      <c r="AL73" s="52"/>
    </row>
    <row r="74" spans="2:38" x14ac:dyDescent="0.3">
      <c r="B74" s="4" t="s">
        <v>123</v>
      </c>
      <c r="C74" s="46"/>
      <c r="D74" s="46"/>
      <c r="E74" s="58">
        <f>'Resumen-DiarioHorario-Eólico'!AD54</f>
        <v>0.75099999999999967</v>
      </c>
      <c r="F74" s="59">
        <f>'Resumen-DiarioHorario-Eólico'!AD114</f>
        <v>34.30416666666666</v>
      </c>
      <c r="G74" s="58">
        <f>'Resumen-DiarioHorario-Eólico'!AD174</f>
        <v>325.94583333333333</v>
      </c>
      <c r="H74" s="59">
        <f>'Resumen-DiarioHorario-Eólico'!AD234</f>
        <v>3.7954999999999997</v>
      </c>
      <c r="I74" s="58">
        <f>'Resumen-DiarioHorario-Eólico'!AD294</f>
        <v>27.750666666666667</v>
      </c>
      <c r="J74" s="59">
        <f>'Resumen-DiarioHorario-Eólico'!AD354</f>
        <v>0</v>
      </c>
      <c r="K74" s="58">
        <f>'Resumen-DiarioHorario-Eólico'!AD414</f>
        <v>0</v>
      </c>
      <c r="L74" s="59">
        <f>'Resumen-DiarioHorario-Eólico'!AD474</f>
        <v>0</v>
      </c>
      <c r="M74" s="58">
        <f>'Resumen-DiarioHorario-Eólico'!AD534</f>
        <v>0</v>
      </c>
      <c r="N74" s="59">
        <f>'Resumen-DiarioHorario-Eólico'!AD594</f>
        <v>0</v>
      </c>
      <c r="O74" s="58">
        <f>'Resumen-DiarioHorario-Eólico'!AD654</f>
        <v>0</v>
      </c>
      <c r="P74" s="59">
        <f>'Resumen-DiarioHorario-Eólico'!AD714</f>
        <v>54.701166666666651</v>
      </c>
      <c r="Q74" s="58">
        <f>'Resumen-DiarioHorario-Eólico'!AD774</f>
        <v>2.5371666666666677</v>
      </c>
      <c r="R74" s="59">
        <f>'Resumen-DiarioHorario-Eólico'!AD834</f>
        <v>68.493333333333339</v>
      </c>
      <c r="S74" s="58">
        <f>'Resumen-DiarioHorario-Eólico'!AD894</f>
        <v>145.39166666666668</v>
      </c>
      <c r="T74" s="59">
        <f>'Resumen-DiarioHorario-Eólico'!AD954</f>
        <v>48.698499999999981</v>
      </c>
      <c r="U74" s="58">
        <f>'Resumen-DiarioHorario-Eólico'!AD1014</f>
        <v>101.65333333333334</v>
      </c>
      <c r="V74" s="59">
        <f>'Resumen-DiarioHorario-Eólico'!AD1074</f>
        <v>13.468166666666667</v>
      </c>
      <c r="W74" s="58">
        <f>'Resumen-DiarioHorario-Eólico'!AD1134</f>
        <v>13.468166666666667</v>
      </c>
      <c r="X74" s="59">
        <f>'Resumen-DiarioHorario-Eólico'!AD1194</f>
        <v>28.815166666666663</v>
      </c>
      <c r="Y74" s="58">
        <f>'Resumen-DiarioHorario-Eólico'!AD1254</f>
        <v>72.900166666666678</v>
      </c>
      <c r="Z74" s="59">
        <f>'Resumen-DiarioHorario-Eólico'!AD1314</f>
        <v>14.117666666666668</v>
      </c>
      <c r="AA74" s="58">
        <f>'Resumen-DiarioHorario-Eólico'!AD1374</f>
        <v>55.066333333333333</v>
      </c>
      <c r="AB74" s="59">
        <f>'Resumen-DiarioHorario-Eólico'!AD1434</f>
        <v>422.17883333333327</v>
      </c>
      <c r="AC74" s="58">
        <f>'Resumen-DiarioHorario-Eólico'!AD1494</f>
        <v>210.67999999999998</v>
      </c>
      <c r="AD74" s="59">
        <f>'Resumen-DiarioHorario-Eólico'!AD1554</f>
        <v>31.35616666666666</v>
      </c>
      <c r="AE74" s="58">
        <f>'Resumen-DiarioHorario-Eólico'!AD1614</f>
        <v>296.47033333333337</v>
      </c>
      <c r="AF74" s="59">
        <f>'Resumen-DiarioHorario-Eólico'!AD1673</f>
        <v>390.8415</v>
      </c>
      <c r="AG74" s="58">
        <f>'Resumen-DiarioHorario-Eólico'!AD1732</f>
        <v>288.82333333333332</v>
      </c>
      <c r="AH74" s="59">
        <f>+'Resumen-DiarioHorario-Eólico'!AD1791</f>
        <v>104.64700000000002</v>
      </c>
      <c r="AI74" s="58">
        <f>+'Resumen-DiarioHorario-Eólico'!AD1850</f>
        <v>166.71950000000004</v>
      </c>
      <c r="AJ74" s="53"/>
      <c r="AK74" s="51">
        <f t="shared" si="5"/>
        <v>2923.5746666666669</v>
      </c>
      <c r="AL74" s="52"/>
    </row>
    <row r="75" spans="2:38" x14ac:dyDescent="0.3">
      <c r="B75" s="4" t="s">
        <v>124</v>
      </c>
      <c r="C75" s="46"/>
      <c r="D75" s="46"/>
      <c r="E75" s="58">
        <f>'Resumen-DiarioHorario-Eólico'!AD55</f>
        <v>16.230761666666666</v>
      </c>
      <c r="F75" s="59">
        <f>'Resumen-DiarioHorario-Eólico'!AD115</f>
        <v>12.534389999999997</v>
      </c>
      <c r="G75" s="58">
        <f>'Resumen-DiarioHorario-Eólico'!AD175</f>
        <v>16.146844999999995</v>
      </c>
      <c r="H75" s="59">
        <f>'Resumen-DiarioHorario-Eólico'!AD235</f>
        <v>0.8563683333333334</v>
      </c>
      <c r="I75" s="58">
        <f>'Resumen-DiarioHorario-Eólico'!AD295</f>
        <v>1.7461633333333328</v>
      </c>
      <c r="J75" s="59">
        <f>'Resumen-DiarioHorario-Eólico'!AD355</f>
        <v>9.6048133333333325</v>
      </c>
      <c r="K75" s="58">
        <f>'Resumen-DiarioHorario-Eólico'!AD415</f>
        <v>3.0513766666666671</v>
      </c>
      <c r="L75" s="59">
        <f>'Resumen-DiarioHorario-Eólico'!AD475</f>
        <v>18.043805000000003</v>
      </c>
      <c r="M75" s="58">
        <f>'Resumen-DiarioHorario-Eólico'!AD535</f>
        <v>0</v>
      </c>
      <c r="N75" s="59">
        <f>'Resumen-DiarioHorario-Eólico'!AD595</f>
        <v>0</v>
      </c>
      <c r="O75" s="58">
        <f>'Resumen-DiarioHorario-Eólico'!AD655</f>
        <v>0</v>
      </c>
      <c r="P75" s="59">
        <f>'Resumen-DiarioHorario-Eólico'!AD715</f>
        <v>14.238838333333332</v>
      </c>
      <c r="Q75" s="58">
        <f>'Resumen-DiarioHorario-Eólico'!AD775</f>
        <v>12.474738333333333</v>
      </c>
      <c r="R75" s="59">
        <f>'Resumen-DiarioHorario-Eólico'!AD835</f>
        <v>24.082788333333326</v>
      </c>
      <c r="S75" s="58">
        <f>'Resumen-DiarioHorario-Eólico'!AD895</f>
        <v>67.613986666666676</v>
      </c>
      <c r="T75" s="59">
        <f>'Resumen-DiarioHorario-Eólico'!AD955</f>
        <v>84.948806666666655</v>
      </c>
      <c r="U75" s="58">
        <f>'Resumen-DiarioHorario-Eólico'!AD1015</f>
        <v>3.4805066666666673</v>
      </c>
      <c r="V75" s="59">
        <f>'Resumen-DiarioHorario-Eólico'!AD1075</f>
        <v>3.2798350000000021</v>
      </c>
      <c r="W75" s="58">
        <f>'Resumen-DiarioHorario-Eólico'!AD1135</f>
        <v>4.1504233333333342</v>
      </c>
      <c r="X75" s="59">
        <f>'Resumen-DiarioHorario-Eólico'!AD1195</f>
        <v>6.4035883333333334</v>
      </c>
      <c r="Y75" s="58">
        <f>'Resumen-DiarioHorario-Eólico'!AD1255</f>
        <v>2.785130000000001</v>
      </c>
      <c r="Z75" s="59">
        <f>'Resumen-DiarioHorario-Eólico'!AD1315</f>
        <v>4.1043183333333335</v>
      </c>
      <c r="AA75" s="58">
        <f>'Resumen-DiarioHorario-Eólico'!AD1375</f>
        <v>72.353656666666694</v>
      </c>
      <c r="AB75" s="59">
        <f>'Resumen-DiarioHorario-Eólico'!AD1435</f>
        <v>72.404119999999992</v>
      </c>
      <c r="AC75" s="58">
        <f>'Resumen-DiarioHorario-Eólico'!AD1495</f>
        <v>67.181728333333339</v>
      </c>
      <c r="AD75" s="59">
        <f>'Resumen-DiarioHorario-Eólico'!AD1555</f>
        <v>16.291173333333333</v>
      </c>
      <c r="AE75" s="58">
        <f>'Resumen-DiarioHorario-Eólico'!AD1615</f>
        <v>8.780381666666667</v>
      </c>
      <c r="AF75" s="59">
        <f>'Resumen-DiarioHorario-Eólico'!AD1674</f>
        <v>2.3817766666666662</v>
      </c>
      <c r="AG75" s="58">
        <f>'Resumen-DiarioHorario-Eólico'!AD1733</f>
        <v>3.1843933333333339</v>
      </c>
      <c r="AH75" s="59">
        <f>+'Resumen-DiarioHorario-Eólico'!AD1792</f>
        <v>6.5478483333333326</v>
      </c>
      <c r="AI75" s="58">
        <f>+'Resumen-DiarioHorario-Eólico'!AD1851</f>
        <v>3.3458733333333335</v>
      </c>
      <c r="AJ75" s="53"/>
      <c r="AK75" s="51">
        <f t="shared" si="5"/>
        <v>558.24843499999986</v>
      </c>
      <c r="AL75" s="52"/>
    </row>
    <row r="76" spans="2:38" x14ac:dyDescent="0.3">
      <c r="B76" s="4" t="s">
        <v>302</v>
      </c>
      <c r="C76" s="46"/>
      <c r="D76" s="46"/>
      <c r="E76" s="58">
        <f>'Resumen-DiarioHorario-Eólico'!AD56</f>
        <v>19.226033333333334</v>
      </c>
      <c r="F76" s="59">
        <f>'Resumen-DiarioHorario-Eólico'!AD116</f>
        <v>22.96696</v>
      </c>
      <c r="G76" s="58">
        <f>'Resumen-DiarioHorario-Eólico'!AD176</f>
        <v>32.974663333333332</v>
      </c>
      <c r="H76" s="59">
        <f>'Resumen-DiarioHorario-Eólico'!AD236</f>
        <v>0.23388333333333336</v>
      </c>
      <c r="I76" s="58">
        <f>'Resumen-DiarioHorario-Eólico'!AD296</f>
        <v>0.8010933333333331</v>
      </c>
      <c r="J76" s="59">
        <f>'Resumen-DiarioHorario-Eólico'!AD356</f>
        <v>25.825426666666662</v>
      </c>
      <c r="K76" s="58">
        <f>'Resumen-DiarioHorario-Eólico'!AD416</f>
        <v>3.2615400000000001</v>
      </c>
      <c r="L76" s="59">
        <f>'Resumen-DiarioHorario-Eólico'!AD476</f>
        <v>8.3116866666666667</v>
      </c>
      <c r="M76" s="58">
        <f>'Resumen-DiarioHorario-Eólico'!AD536</f>
        <v>6.5323333333333289E-2</v>
      </c>
      <c r="N76" s="59">
        <f>'Resumen-DiarioHorario-Eólico'!AD596</f>
        <v>0</v>
      </c>
      <c r="O76" s="58">
        <f>'Resumen-DiarioHorario-Eólico'!AD656</f>
        <v>0</v>
      </c>
      <c r="P76" s="59">
        <f>'Resumen-DiarioHorario-Eólico'!AD716</f>
        <v>31.944873333333327</v>
      </c>
      <c r="Q76" s="58">
        <f>'Resumen-DiarioHorario-Eólico'!AD776</f>
        <v>12.880786666666665</v>
      </c>
      <c r="R76" s="59">
        <f>'Resumen-DiarioHorario-Eólico'!AD836</f>
        <v>39.985316666666662</v>
      </c>
      <c r="S76" s="58">
        <f>'Resumen-DiarioHorario-Eólico'!AD896</f>
        <v>32.448569999999989</v>
      </c>
      <c r="T76" s="59">
        <f>'Resumen-DiarioHorario-Eólico'!AD956</f>
        <v>42.184019999999997</v>
      </c>
      <c r="U76" s="58">
        <f>'Resumen-DiarioHorario-Eólico'!AD1016</f>
        <v>4.6912399999999996</v>
      </c>
      <c r="V76" s="59">
        <f>'Resumen-DiarioHorario-Eólico'!AD1076</f>
        <v>2.482733333333333</v>
      </c>
      <c r="W76" s="58">
        <f>'Resumen-DiarioHorario-Eólico'!AD1136</f>
        <v>2.8047699999999995</v>
      </c>
      <c r="X76" s="59">
        <f>'Resumen-DiarioHorario-Eólico'!AD1196</f>
        <v>16.264780000000002</v>
      </c>
      <c r="Y76" s="58">
        <f>'Resumen-DiarioHorario-Eólico'!AD1256</f>
        <v>13.541233333333329</v>
      </c>
      <c r="Z76" s="59">
        <f>'Resumen-DiarioHorario-Eólico'!AD1316</f>
        <v>24.291373333333333</v>
      </c>
      <c r="AA76" s="58">
        <f>'Resumen-DiarioHorario-Eólico'!AD1376</f>
        <v>76.599273333333329</v>
      </c>
      <c r="AB76" s="59">
        <f>'Resumen-DiarioHorario-Eólico'!AD1436</f>
        <v>54.985809999999994</v>
      </c>
      <c r="AC76" s="58">
        <f>'Resumen-DiarioHorario-Eólico'!AD1496</f>
        <v>57.532730000000015</v>
      </c>
      <c r="AD76" s="59">
        <f>'Resumen-DiarioHorario-Eólico'!AD1556</f>
        <v>14.507566666666666</v>
      </c>
      <c r="AE76" s="58">
        <f>'Resumen-DiarioHorario-Eólico'!AD1616</f>
        <v>15.103323333333329</v>
      </c>
      <c r="AF76" s="59">
        <f>'Resumen-DiarioHorario-Eólico'!AD1675</f>
        <v>9.8185699999999976</v>
      </c>
      <c r="AG76" s="58">
        <f>'Resumen-DiarioHorario-Eólico'!AD1734</f>
        <v>8.6282433333333355</v>
      </c>
      <c r="AH76" s="59">
        <f>+'Resumen-DiarioHorario-Eólico'!AD1793</f>
        <v>15.96877666666667</v>
      </c>
      <c r="AI76" s="58">
        <f>+'Resumen-DiarioHorario-Eólico'!AD1852</f>
        <v>2.9967966666666661</v>
      </c>
      <c r="AJ76" s="53"/>
      <c r="AK76" s="51">
        <f t="shared" si="5"/>
        <v>593.3273966666668</v>
      </c>
      <c r="AL76" s="52"/>
    </row>
    <row r="77" spans="2:38" x14ac:dyDescent="0.3">
      <c r="B77" s="4" t="s">
        <v>303</v>
      </c>
      <c r="C77" s="46"/>
      <c r="D77" s="46"/>
      <c r="E77" s="58">
        <f>'Resumen-DiarioHorario-Eólico'!AD57</f>
        <v>22.583274999999997</v>
      </c>
      <c r="F77" s="59">
        <f>'Resumen-DiarioHorario-Eólico'!AD117</f>
        <v>21.82490833333334</v>
      </c>
      <c r="G77" s="58">
        <f>'Resumen-DiarioHorario-Eólico'!AD177</f>
        <v>37.837480000000006</v>
      </c>
      <c r="H77" s="59">
        <f>'Resumen-DiarioHorario-Eólico'!AD237</f>
        <v>0.92795499999999986</v>
      </c>
      <c r="I77" s="58">
        <f>'Resumen-DiarioHorario-Eólico'!AD297</f>
        <v>4.0848683333333327</v>
      </c>
      <c r="J77" s="59">
        <f>'Resumen-DiarioHorario-Eólico'!AD357</f>
        <v>53.899429999999974</v>
      </c>
      <c r="K77" s="58">
        <f>'Resumen-DiarioHorario-Eólico'!AD417</f>
        <v>6.7343766666666669</v>
      </c>
      <c r="L77" s="59">
        <f>'Resumen-DiarioHorario-Eólico'!AD477</f>
        <v>21.655874999999998</v>
      </c>
      <c r="M77" s="58">
        <f>'Resumen-DiarioHorario-Eólico'!AD537</f>
        <v>1.707678333333333</v>
      </c>
      <c r="N77" s="59">
        <f>'Resumen-DiarioHorario-Eólico'!AD597</f>
        <v>0</v>
      </c>
      <c r="O77" s="58">
        <f>'Resumen-DiarioHorario-Eólico'!AD657</f>
        <v>0</v>
      </c>
      <c r="P77" s="59">
        <f>'Resumen-DiarioHorario-Eólico'!AD717</f>
        <v>56.260808333333337</v>
      </c>
      <c r="Q77" s="58">
        <f>'Resumen-DiarioHorario-Eólico'!AD777</f>
        <v>21.73636333333333</v>
      </c>
      <c r="R77" s="59">
        <f>'Resumen-DiarioHorario-Eólico'!AD837</f>
        <v>55.947111666666672</v>
      </c>
      <c r="S77" s="58">
        <f>'Resumen-DiarioHorario-Eólico'!AD897</f>
        <v>39.630593333333337</v>
      </c>
      <c r="T77" s="59">
        <f>'Resumen-DiarioHorario-Eólico'!AD957</f>
        <v>65.130201666666665</v>
      </c>
      <c r="U77" s="58">
        <f>'Resumen-DiarioHorario-Eólico'!AD1017</f>
        <v>14.763711666666669</v>
      </c>
      <c r="V77" s="59">
        <f>'Resumen-DiarioHorario-Eólico'!AD1077</f>
        <v>10.513538333333337</v>
      </c>
      <c r="W77" s="58">
        <f>'Resumen-DiarioHorario-Eólico'!AD1137</f>
        <v>11.171223333333336</v>
      </c>
      <c r="X77" s="59">
        <f>'Resumen-DiarioHorario-Eólico'!AD1197</f>
        <v>29.118819999999996</v>
      </c>
      <c r="Y77" s="58">
        <f>'Resumen-DiarioHorario-Eólico'!AD1257</f>
        <v>15.89352666666667</v>
      </c>
      <c r="Z77" s="59">
        <f>'Resumen-DiarioHorario-Eólico'!AD1317</f>
        <v>28.380009999999999</v>
      </c>
      <c r="AA77" s="58">
        <f>'Resumen-DiarioHorario-Eólico'!AD1377</f>
        <v>107.91368166666663</v>
      </c>
      <c r="AB77" s="59">
        <f>'Resumen-DiarioHorario-Eólico'!AD1437</f>
        <v>72.935738333333333</v>
      </c>
      <c r="AC77" s="58">
        <f>'Resumen-DiarioHorario-Eólico'!AD1497</f>
        <v>89.428368333333339</v>
      </c>
      <c r="AD77" s="59">
        <f>'Resumen-DiarioHorario-Eólico'!AD1557</f>
        <v>21.718178333333334</v>
      </c>
      <c r="AE77" s="58">
        <f>'Resumen-DiarioHorario-Eólico'!AD1617</f>
        <v>15.810678333333332</v>
      </c>
      <c r="AF77" s="59">
        <f>'Resumen-DiarioHorario-Eólico'!AD1676</f>
        <v>18.664810000000003</v>
      </c>
      <c r="AG77" s="58">
        <f>'Resumen-DiarioHorario-Eólico'!AD1735</f>
        <v>23.240011666666675</v>
      </c>
      <c r="AH77" s="59">
        <f>+'Resumen-DiarioHorario-Eólico'!AD1794</f>
        <v>31.347876666666664</v>
      </c>
      <c r="AI77" s="58">
        <f>+'Resumen-DiarioHorario-Eólico'!AD1853</f>
        <v>17.638841666666664</v>
      </c>
      <c r="AJ77" s="53"/>
      <c r="AK77" s="51">
        <f t="shared" ref="AK77:AK78" si="6">SUM(E77:AI77)</f>
        <v>918.49993999999981</v>
      </c>
      <c r="AL77" s="52"/>
    </row>
    <row r="78" spans="2:38" x14ac:dyDescent="0.3">
      <c r="B78" s="4" t="s">
        <v>315</v>
      </c>
      <c r="C78" s="46"/>
      <c r="D78" s="46"/>
      <c r="E78" s="58">
        <f>'Resumen-DiarioHorario-Eólico'!AD58</f>
        <v>447.8581666666667</v>
      </c>
      <c r="F78" s="59">
        <f>'Resumen-DiarioHorario-Eólico'!AD118</f>
        <v>948.43483333333336</v>
      </c>
      <c r="G78" s="58">
        <f>'Resumen-DiarioHorario-Eólico'!AD178</f>
        <v>452.34733333333327</v>
      </c>
      <c r="H78" s="59">
        <f>'Resumen-DiarioHorario-Eólico'!AD238</f>
        <v>311.14350000000002</v>
      </c>
      <c r="I78" s="58">
        <f>'Resumen-DiarioHorario-Eólico'!AD298</f>
        <v>181.51249999999999</v>
      </c>
      <c r="J78" s="59">
        <f>'Resumen-DiarioHorario-Eólico'!AD358</f>
        <v>1043.7468333333336</v>
      </c>
      <c r="K78" s="58">
        <f>'Resumen-DiarioHorario-Eólico'!AD418</f>
        <v>669.70516666666674</v>
      </c>
      <c r="L78" s="59">
        <f>'Resumen-DiarioHorario-Eólico'!AD478</f>
        <v>246.74249999999995</v>
      </c>
      <c r="M78" s="58">
        <f>'Resumen-DiarioHorario-Eólico'!AD538</f>
        <v>143.15833333333339</v>
      </c>
      <c r="N78" s="59">
        <f>'Resumen-DiarioHorario-Eólico'!AD598</f>
        <v>0</v>
      </c>
      <c r="O78" s="58">
        <f>'Resumen-DiarioHorario-Eólico'!AD658</f>
        <v>0</v>
      </c>
      <c r="P78" s="59">
        <f>'Resumen-DiarioHorario-Eólico'!AD718</f>
        <v>1192.4398333333331</v>
      </c>
      <c r="Q78" s="58">
        <f>'Resumen-DiarioHorario-Eólico'!AD778</f>
        <v>766.46266666666679</v>
      </c>
      <c r="R78" s="59">
        <f>'Resumen-DiarioHorario-Eólico'!AD838</f>
        <v>982.9756666666666</v>
      </c>
      <c r="S78" s="58">
        <f>'Resumen-DiarioHorario-Eólico'!AD898</f>
        <v>669.91683333333322</v>
      </c>
      <c r="T78" s="59">
        <f>'Resumen-DiarioHorario-Eólico'!AD958</f>
        <v>482.74416666666667</v>
      </c>
      <c r="U78" s="58">
        <f>'Resumen-DiarioHorario-Eólico'!AD1018</f>
        <v>1012.3142166666668</v>
      </c>
      <c r="V78" s="59">
        <f>'Resumen-DiarioHorario-Eólico'!AD1078</f>
        <v>754.25233333333324</v>
      </c>
      <c r="W78" s="58">
        <f>'Resumen-DiarioHorario-Eólico'!AD1138</f>
        <v>828.04599999999994</v>
      </c>
      <c r="X78" s="59">
        <f>'Resumen-DiarioHorario-Eólico'!AD1198</f>
        <v>986.31680000000028</v>
      </c>
      <c r="Y78" s="58">
        <f>'Resumen-DiarioHorario-Eólico'!AD1258</f>
        <v>935.89856666666674</v>
      </c>
      <c r="Z78" s="59">
        <f>'Resumen-DiarioHorario-Eólico'!AD1318</f>
        <v>676.18349999999998</v>
      </c>
      <c r="AA78" s="58">
        <f>'Resumen-DiarioHorario-Eólico'!AD1378</f>
        <v>684.66196666666679</v>
      </c>
      <c r="AB78" s="59">
        <f>'Resumen-DiarioHorario-Eólico'!AD1438</f>
        <v>552.63776666666661</v>
      </c>
      <c r="AC78" s="58">
        <f>'Resumen-DiarioHorario-Eólico'!AD1498</f>
        <v>803.93905000000007</v>
      </c>
      <c r="AD78" s="59">
        <f>'Resumen-DiarioHorario-Eólico'!AD1558</f>
        <v>418.91519999999997</v>
      </c>
      <c r="AE78" s="58">
        <f>'Resumen-DiarioHorario-Eólico'!AD1618</f>
        <v>1093.5026333333333</v>
      </c>
      <c r="AF78" s="59">
        <f>'Resumen-DiarioHorario-Eólico'!AD1677</f>
        <v>636.07583333333332</v>
      </c>
      <c r="AG78" s="58">
        <f>'Resumen-DiarioHorario-Eólico'!AD1736</f>
        <v>749.1255000000001</v>
      </c>
      <c r="AH78" s="59">
        <f>+'Resumen-DiarioHorario-Eólico'!AD1795</f>
        <v>535.91533333333325</v>
      </c>
      <c r="AI78" s="58">
        <f>+'Resumen-DiarioHorario-Eólico'!AD1854</f>
        <v>630.58016666666674</v>
      </c>
      <c r="AJ78" s="53"/>
      <c r="AK78" s="51">
        <f t="shared" si="6"/>
        <v>19837.553199999998</v>
      </c>
      <c r="AL78" s="52"/>
    </row>
    <row r="79" spans="2:38" x14ac:dyDescent="0.3">
      <c r="B79" s="4" t="s">
        <v>320</v>
      </c>
      <c r="C79" s="46"/>
      <c r="D79" s="46"/>
      <c r="E79" s="58">
        <f>'Resumen-DiarioHorario-Eólico'!AD59</f>
        <v>520.33666666666659</v>
      </c>
      <c r="F79" s="59">
        <f>'Resumen-DiarioHorario-Eólico'!AD119</f>
        <v>25.750166666666658</v>
      </c>
      <c r="G79" s="58">
        <f>'Resumen-DiarioHorario-Eólico'!AD179</f>
        <v>407.24366666666668</v>
      </c>
      <c r="H79" s="59">
        <f>'Resumen-DiarioHorario-Eólico'!AD239</f>
        <v>1370.3895000000005</v>
      </c>
      <c r="I79" s="58">
        <f>'Resumen-DiarioHorario-Eólico'!AD299</f>
        <v>241.98933333333329</v>
      </c>
      <c r="J79" s="59">
        <f>'Resumen-DiarioHorario-Eólico'!AD359</f>
        <v>1109.0936666666669</v>
      </c>
      <c r="K79" s="58">
        <f>'Resumen-DiarioHorario-Eólico'!AD419</f>
        <v>371.73399999999998</v>
      </c>
      <c r="L79" s="59">
        <f>'Resumen-DiarioHorario-Eólico'!AD479</f>
        <v>164.93566666666666</v>
      </c>
      <c r="M79" s="58">
        <f>'Resumen-DiarioHorario-Eólico'!AD539</f>
        <v>384.37949999999989</v>
      </c>
      <c r="N79" s="59">
        <f>'Resumen-DiarioHorario-Eólico'!AD599</f>
        <v>725.26266666666675</v>
      </c>
      <c r="O79" s="58">
        <f>'Resumen-DiarioHorario-Eólico'!AD659</f>
        <v>1246.7251666666666</v>
      </c>
      <c r="P79" s="59">
        <f>'Resumen-DiarioHorario-Eólico'!AD719</f>
        <v>2128.8488899999993</v>
      </c>
      <c r="Q79" s="58">
        <f>'Resumen-DiarioHorario-Eólico'!AD779</f>
        <v>0</v>
      </c>
      <c r="R79" s="59">
        <f>'Resumen-DiarioHorario-Eólico'!AD839</f>
        <v>1416.9939999999999</v>
      </c>
      <c r="S79" s="58">
        <f>'Resumen-DiarioHorario-Eólico'!AD899</f>
        <v>79.614500000000007</v>
      </c>
      <c r="T79" s="59">
        <f>'Resumen-DiarioHorario-Eólico'!AD959</f>
        <v>353.33121666666665</v>
      </c>
      <c r="U79" s="58">
        <f>'Resumen-DiarioHorario-Eólico'!AD1019</f>
        <v>379.34333333333336</v>
      </c>
      <c r="V79" s="59">
        <f>'Resumen-DiarioHorario-Eólico'!AD1079</f>
        <v>450.96966666666663</v>
      </c>
      <c r="W79" s="58">
        <f>'Resumen-DiarioHorario-Eólico'!AD1139</f>
        <v>494.93149999999991</v>
      </c>
      <c r="X79" s="59">
        <f>'Resumen-DiarioHorario-Eólico'!AD1199</f>
        <v>1272.5917800000002</v>
      </c>
      <c r="Y79" s="58">
        <f>'Resumen-DiarioHorario-Eólico'!AD1259</f>
        <v>1066.5115500000004</v>
      </c>
      <c r="Z79" s="59">
        <f>'Resumen-DiarioHorario-Eólico'!AD1319</f>
        <v>987.44572666666681</v>
      </c>
      <c r="AA79" s="58">
        <f>'Resumen-DiarioHorario-Eólico'!AD1379</f>
        <v>222.94883333333331</v>
      </c>
      <c r="AB79" s="59">
        <f>'Resumen-DiarioHorario-Eólico'!AD1439</f>
        <v>289.65676666666661</v>
      </c>
      <c r="AC79" s="58">
        <f>'Resumen-DiarioHorario-Eólico'!AD1499</f>
        <v>383.06673333333333</v>
      </c>
      <c r="AD79" s="59">
        <f>'Resumen-DiarioHorario-Eólico'!AD1559</f>
        <v>242.94800000000001</v>
      </c>
      <c r="AE79" s="58">
        <f>'Resumen-DiarioHorario-Eólico'!AD1619</f>
        <v>631.41556666666668</v>
      </c>
      <c r="AF79" s="59">
        <f>'Resumen-DiarioHorario-Eólico'!AD1678</f>
        <v>857.9554333333333</v>
      </c>
      <c r="AG79" s="58">
        <f>'Resumen-DiarioHorario-Eólico'!AD1737</f>
        <v>513.74186666666662</v>
      </c>
      <c r="AH79" s="59">
        <f>+'Resumen-DiarioHorario-Eólico'!AD1796</f>
        <v>216.04130000000001</v>
      </c>
      <c r="AI79" s="58">
        <f>+'Resumen-DiarioHorario-Eólico'!AD1855</f>
        <v>435.2595</v>
      </c>
      <c r="AJ79" s="53"/>
      <c r="AK79" s="51">
        <f t="shared" ref="AK79" si="7">SUM(E79:AI79)</f>
        <v>18991.45616333334</v>
      </c>
      <c r="AL79" s="52"/>
    </row>
    <row r="80" spans="2:38" x14ac:dyDescent="0.3">
      <c r="B80" s="4" t="s">
        <v>321</v>
      </c>
      <c r="C80" s="46"/>
      <c r="D80" s="46"/>
      <c r="E80" s="58">
        <f>'Resumen-DiarioHorario-Eólico'!AD60</f>
        <v>729.34</v>
      </c>
      <c r="F80" s="59">
        <f>'Resumen-DiarioHorario-Eólico'!AD120</f>
        <v>911.29616666666686</v>
      </c>
      <c r="G80" s="58">
        <f>'Resumen-DiarioHorario-Eólico'!AD180</f>
        <v>455.13916666666677</v>
      </c>
      <c r="H80" s="59">
        <f>'Resumen-DiarioHorario-Eólico'!AD240</f>
        <v>1286.4289999999999</v>
      </c>
      <c r="I80" s="58">
        <f>'Resumen-DiarioHorario-Eólico'!AD300</f>
        <v>204.53549999999998</v>
      </c>
      <c r="J80" s="59">
        <f>'Resumen-DiarioHorario-Eólico'!AD360</f>
        <v>1299.5148333333329</v>
      </c>
      <c r="K80" s="58">
        <f>'Resumen-DiarioHorario-Eólico'!AD420</f>
        <v>981.72216666666679</v>
      </c>
      <c r="L80" s="59">
        <f>'Resumen-DiarioHorario-Eólico'!AD480</f>
        <v>389.13066666666668</v>
      </c>
      <c r="M80" s="58">
        <f>'Resumen-DiarioHorario-Eólico'!AD540</f>
        <v>589.38750000000005</v>
      </c>
      <c r="N80" s="59">
        <f>'Resumen-DiarioHorario-Eólico'!AD600</f>
        <v>462.62799999999987</v>
      </c>
      <c r="O80" s="58">
        <f>'Resumen-DiarioHorario-Eólico'!AD660</f>
        <v>1109.652</v>
      </c>
      <c r="P80" s="59">
        <f>'Resumen-DiarioHorario-Eólico'!AD720</f>
        <v>2105.2113333333332</v>
      </c>
      <c r="Q80" s="58">
        <f>'Resumen-DiarioHorario-Eólico'!AD780</f>
        <v>1290.7088333333338</v>
      </c>
      <c r="R80" s="59">
        <f>'Resumen-DiarioHorario-Eólico'!AD840</f>
        <v>1120.7653333333333</v>
      </c>
      <c r="S80" s="58">
        <f>'Resumen-DiarioHorario-Eólico'!AD900</f>
        <v>1210.3254999999997</v>
      </c>
      <c r="T80" s="59">
        <f>'Resumen-DiarioHorario-Eólico'!AD960</f>
        <v>342.62233333333324</v>
      </c>
      <c r="U80" s="58">
        <f>'Resumen-DiarioHorario-Eólico'!AD1020</f>
        <v>170.68049999999999</v>
      </c>
      <c r="V80" s="59">
        <f>'Resumen-DiarioHorario-Eólico'!AD1080</f>
        <v>372.24700000000001</v>
      </c>
      <c r="W80" s="58">
        <f>'Resumen-DiarioHorario-Eólico'!AD1140</f>
        <v>372.24700000000001</v>
      </c>
      <c r="X80" s="59">
        <f>'Resumen-DiarioHorario-Eólico'!AD1200</f>
        <v>1146.6452999999999</v>
      </c>
      <c r="Y80" s="58">
        <f>'Resumen-DiarioHorario-Eólico'!AD1260</f>
        <v>923.33393333333322</v>
      </c>
      <c r="Z80" s="59">
        <f>'Resumen-DiarioHorario-Eólico'!AD1320</f>
        <v>357.6515</v>
      </c>
      <c r="AA80" s="58">
        <f>'Resumen-DiarioHorario-Eólico'!AD1380</f>
        <v>457.08510000000012</v>
      </c>
      <c r="AB80" s="59">
        <f>'Resumen-DiarioHorario-Eólico'!AD1440</f>
        <v>316.33286666666669</v>
      </c>
      <c r="AC80" s="58">
        <f>'Resumen-DiarioHorario-Eólico'!AD1500</f>
        <v>442.13871666666677</v>
      </c>
      <c r="AD80" s="59">
        <f>'Resumen-DiarioHorario-Eólico'!AD1560</f>
        <v>201.7621666666667</v>
      </c>
      <c r="AE80" s="58">
        <f>'Resumen-DiarioHorario-Eólico'!AD1620</f>
        <v>258.22865000000007</v>
      </c>
      <c r="AF80" s="59">
        <f>'Resumen-DiarioHorario-Eólico'!AD1679</f>
        <v>620.38606666666669</v>
      </c>
      <c r="AG80" s="58">
        <f>'Resumen-DiarioHorario-Eólico'!AD1738</f>
        <v>704.43043333333344</v>
      </c>
      <c r="AH80" s="59">
        <f>+'Resumen-DiarioHorario-Eólico'!AD1797</f>
        <v>321.49015000000003</v>
      </c>
      <c r="AI80" s="58">
        <f>+'Resumen-DiarioHorario-Eólico'!AD1856</f>
        <v>315.20850000000002</v>
      </c>
      <c r="AJ80" s="53"/>
      <c r="AK80" s="51">
        <f t="shared" ref="AK80:AK81" si="8">SUM(E80:AI80)</f>
        <v>21468.276216666665</v>
      </c>
      <c r="AL80" s="52"/>
    </row>
    <row r="81" spans="2:42" x14ac:dyDescent="0.3">
      <c r="B81" s="4" t="s">
        <v>322</v>
      </c>
      <c r="C81" s="46"/>
      <c r="E81" s="58">
        <f>'Resumen-DiarioHorario-Eólico'!AD61</f>
        <v>238.2045</v>
      </c>
      <c r="F81" s="59">
        <f>'Resumen-DiarioHorario-Eólico'!AD121</f>
        <v>322.1105</v>
      </c>
      <c r="G81" s="58">
        <f>'Resumen-DiarioHorario-Eólico'!AD181</f>
        <v>167.35150000000002</v>
      </c>
      <c r="H81" s="59">
        <f>'Resumen-DiarioHorario-Eólico'!AD241</f>
        <v>11.771999999999998</v>
      </c>
      <c r="I81" s="58">
        <f>'Resumen-DiarioHorario-Eólico'!AD301</f>
        <v>20.795166666666656</v>
      </c>
      <c r="J81" s="59">
        <f>'Resumen-DiarioHorario-Eólico'!AD361</f>
        <v>9.136333333333333</v>
      </c>
      <c r="K81" s="58">
        <f>'Resumen-DiarioHorario-Eólico'!AD421</f>
        <v>13.422666666666665</v>
      </c>
      <c r="L81" s="59">
        <f>'Resumen-DiarioHorario-Eólico'!AD481</f>
        <v>3.8906666666666658</v>
      </c>
      <c r="M81" s="58">
        <f>'Resumen-DiarioHorario-Eólico'!AD541</f>
        <v>0</v>
      </c>
      <c r="N81" s="59">
        <f>'Resumen-DiarioHorario-Eólico'!AD601</f>
        <v>0</v>
      </c>
      <c r="O81" s="58">
        <f>'Resumen-DiarioHorario-Eólico'!AD661</f>
        <v>6.4323333333333315</v>
      </c>
      <c r="P81" s="59">
        <f>'Resumen-DiarioHorario-Eólico'!AD721</f>
        <v>142.40199999999999</v>
      </c>
      <c r="Q81" s="58">
        <f>'Resumen-DiarioHorario-Eólico'!AD781</f>
        <v>128.91200000000001</v>
      </c>
      <c r="R81" s="59">
        <f>'Resumen-DiarioHorario-Eólico'!AD841</f>
        <v>479.66433333333333</v>
      </c>
      <c r="S81" s="58">
        <f>'Resumen-DiarioHorario-Eólico'!AD901</f>
        <v>321.91516666666666</v>
      </c>
      <c r="T81" s="59">
        <f>'Resumen-DiarioHorario-Eólico'!AD961</f>
        <v>41.125333333333337</v>
      </c>
      <c r="U81" s="58">
        <f>'Resumen-DiarioHorario-Eólico'!AD1021</f>
        <v>42.434833333333323</v>
      </c>
      <c r="V81" s="59">
        <f>'Resumen-DiarioHorario-Eólico'!AD1081</f>
        <v>48.504166666666663</v>
      </c>
      <c r="W81" s="58">
        <f>'Resumen-DiarioHorario-Eólico'!AD1141</f>
        <v>50.692666666666661</v>
      </c>
      <c r="X81" s="59">
        <f>'Resumen-DiarioHorario-Eólico'!AD1201</f>
        <v>33.947500000000012</v>
      </c>
      <c r="Y81" s="58">
        <f>'Resumen-DiarioHorario-Eólico'!AD1261</f>
        <v>38.764666666666656</v>
      </c>
      <c r="Z81" s="59">
        <f>'Resumen-DiarioHorario-Eólico'!AD1321</f>
        <v>226.67099999999999</v>
      </c>
      <c r="AA81" s="58">
        <f>'Resumen-DiarioHorario-Eólico'!AD1381</f>
        <v>251.73400000000001</v>
      </c>
      <c r="AB81" s="59">
        <f>'Resumen-DiarioHorario-Eólico'!AD1441</f>
        <v>179.489</v>
      </c>
      <c r="AC81" s="58">
        <f>'Resumen-DiarioHorario-Eólico'!AD1501</f>
        <v>23.936499999999992</v>
      </c>
      <c r="AD81" s="59">
        <f>'Resumen-DiarioHorario-Eólico'!AD1561</f>
        <v>48.348166666666664</v>
      </c>
      <c r="AE81" s="58">
        <f>'Resumen-DiarioHorario-Eólico'!AD1621</f>
        <v>7.4174999999999986</v>
      </c>
      <c r="AF81" s="59">
        <f>'Resumen-DiarioHorario-Eólico'!AD1680</f>
        <v>11.6995</v>
      </c>
      <c r="AG81" s="58">
        <f>'Resumen-DiarioHorario-Eólico'!AD1739</f>
        <v>11.249666666666663</v>
      </c>
      <c r="AH81" s="59">
        <f>+'Resumen-DiarioHorario-Eólico'!AD1798</f>
        <v>21.113333333333326</v>
      </c>
      <c r="AI81" s="58">
        <f>+'Resumen-DiarioHorario-Eólico'!AD1857</f>
        <v>21.127999999999997</v>
      </c>
      <c r="AJ81" s="53"/>
      <c r="AK81" s="51">
        <f t="shared" si="8"/>
        <v>2924.2649999999999</v>
      </c>
      <c r="AL81" s="52"/>
    </row>
    <row r="82" spans="2:42" x14ac:dyDescent="0.3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90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3</v>
      </c>
      <c r="C86" s="4"/>
      <c r="D86" s="4"/>
      <c r="E86" s="33">
        <f t="shared" ref="E86:AI86" si="9">E26</f>
        <v>45992</v>
      </c>
      <c r="F86" s="33">
        <f t="shared" si="9"/>
        <v>45993</v>
      </c>
      <c r="G86" s="33">
        <f t="shared" si="9"/>
        <v>45994</v>
      </c>
      <c r="H86" s="33">
        <f t="shared" si="9"/>
        <v>45995</v>
      </c>
      <c r="I86" s="33">
        <f t="shared" si="9"/>
        <v>45996</v>
      </c>
      <c r="J86" s="33">
        <f t="shared" si="9"/>
        <v>45997</v>
      </c>
      <c r="K86" s="33">
        <f t="shared" si="9"/>
        <v>45998</v>
      </c>
      <c r="L86" s="33">
        <f t="shared" si="9"/>
        <v>45999</v>
      </c>
      <c r="M86" s="33">
        <f t="shared" si="9"/>
        <v>46000</v>
      </c>
      <c r="N86" s="33">
        <f t="shared" si="9"/>
        <v>46001</v>
      </c>
      <c r="O86" s="33">
        <f t="shared" si="9"/>
        <v>46002</v>
      </c>
      <c r="P86" s="33">
        <f t="shared" si="9"/>
        <v>46003</v>
      </c>
      <c r="Q86" s="33">
        <f t="shared" si="9"/>
        <v>46004</v>
      </c>
      <c r="R86" s="33">
        <f t="shared" si="9"/>
        <v>46005</v>
      </c>
      <c r="S86" s="33">
        <f t="shared" si="9"/>
        <v>46006</v>
      </c>
      <c r="T86" s="33">
        <f t="shared" si="9"/>
        <v>46007</v>
      </c>
      <c r="U86" s="33">
        <f t="shared" si="9"/>
        <v>46008</v>
      </c>
      <c r="V86" s="33">
        <f t="shared" si="9"/>
        <v>46009</v>
      </c>
      <c r="W86" s="33">
        <f t="shared" si="9"/>
        <v>46010</v>
      </c>
      <c r="X86" s="33">
        <f t="shared" si="9"/>
        <v>46011</v>
      </c>
      <c r="Y86" s="33">
        <f t="shared" si="9"/>
        <v>46012</v>
      </c>
      <c r="Z86" s="33">
        <f t="shared" si="9"/>
        <v>46013</v>
      </c>
      <c r="AA86" s="33">
        <f t="shared" si="9"/>
        <v>46014</v>
      </c>
      <c r="AB86" s="33">
        <f t="shared" si="9"/>
        <v>46015</v>
      </c>
      <c r="AC86" s="33">
        <f t="shared" si="9"/>
        <v>46016</v>
      </c>
      <c r="AD86" s="33">
        <f t="shared" si="9"/>
        <v>46017</v>
      </c>
      <c r="AE86" s="33">
        <f t="shared" si="9"/>
        <v>46018</v>
      </c>
      <c r="AF86" s="33">
        <f t="shared" si="9"/>
        <v>46019</v>
      </c>
      <c r="AG86" s="33">
        <f t="shared" si="9"/>
        <v>46020</v>
      </c>
      <c r="AH86" s="33">
        <f t="shared" si="9"/>
        <v>46021</v>
      </c>
      <c r="AI86" s="33">
        <f t="shared" si="9"/>
        <v>46022</v>
      </c>
      <c r="AJ86" s="91" t="s">
        <v>2</v>
      </c>
      <c r="AK86" s="92"/>
      <c r="AL86" s="92"/>
    </row>
    <row r="87" spans="2:42" x14ac:dyDescent="0.3">
      <c r="B87" s="95" t="s">
        <v>2</v>
      </c>
      <c r="C87" s="95"/>
      <c r="D87" s="95"/>
      <c r="E87" s="49">
        <f t="shared" ref="E87:AI87" si="10">SUM(E88:E159)</f>
        <v>17073.775819999999</v>
      </c>
      <c r="F87" s="49">
        <f t="shared" si="10"/>
        <v>16973.902853333329</v>
      </c>
      <c r="G87" s="49">
        <f t="shared" si="10"/>
        <v>15304.734817756666</v>
      </c>
      <c r="H87" s="49">
        <f t="shared" si="10"/>
        <v>13474.019535089999</v>
      </c>
      <c r="I87" s="49">
        <f t="shared" si="10"/>
        <v>17022.18858533333</v>
      </c>
      <c r="J87" s="49">
        <f t="shared" si="10"/>
        <v>22847.270064666664</v>
      </c>
      <c r="K87" s="49">
        <f t="shared" si="10"/>
        <v>22935.021199999999</v>
      </c>
      <c r="L87" s="49">
        <f t="shared" si="10"/>
        <v>20522.942196499996</v>
      </c>
      <c r="M87" s="49">
        <f t="shared" si="10"/>
        <v>18690.816599166665</v>
      </c>
      <c r="N87" s="49">
        <f t="shared" si="10"/>
        <v>18621.10509163333</v>
      </c>
      <c r="O87" s="49">
        <f t="shared" si="10"/>
        <v>19573.719901183333</v>
      </c>
      <c r="P87" s="49">
        <f t="shared" si="10"/>
        <v>18481.044761508667</v>
      </c>
      <c r="Q87" s="49">
        <f t="shared" si="10"/>
        <v>17413.397000000001</v>
      </c>
      <c r="R87" s="49">
        <f t="shared" si="10"/>
        <v>24277.836875336667</v>
      </c>
      <c r="S87" s="49">
        <f t="shared" si="10"/>
        <v>19348.432828709996</v>
      </c>
      <c r="T87" s="49">
        <f t="shared" si="10"/>
        <v>20764.473000000002</v>
      </c>
      <c r="U87" s="49">
        <f t="shared" si="10"/>
        <v>16572.563000000006</v>
      </c>
      <c r="V87" s="49">
        <f t="shared" si="10"/>
        <v>17618.888966666666</v>
      </c>
      <c r="W87" s="49">
        <f t="shared" si="10"/>
        <v>18358.970499999999</v>
      </c>
      <c r="X87" s="49">
        <f t="shared" si="10"/>
        <v>16685.4755</v>
      </c>
      <c r="Y87" s="49">
        <f t="shared" si="10"/>
        <v>20825.931707397995</v>
      </c>
      <c r="Z87" s="49">
        <f t="shared" si="10"/>
        <v>19952.639904666667</v>
      </c>
      <c r="AA87" s="49">
        <f t="shared" si="10"/>
        <v>18796.679999999993</v>
      </c>
      <c r="AB87" s="49">
        <f t="shared" si="10"/>
        <v>19886.284727418006</v>
      </c>
      <c r="AC87" s="49">
        <f t="shared" si="10"/>
        <v>27096.574644999997</v>
      </c>
      <c r="AD87" s="49">
        <f t="shared" si="10"/>
        <v>8941.2619317819972</v>
      </c>
      <c r="AE87" s="49">
        <f t="shared" si="10"/>
        <v>19120.608815185671</v>
      </c>
      <c r="AF87" s="49">
        <f t="shared" si="10"/>
        <v>23013.542203871995</v>
      </c>
      <c r="AG87" s="49">
        <f t="shared" si="10"/>
        <v>17333.152125970006</v>
      </c>
      <c r="AH87" s="49">
        <f t="shared" si="10"/>
        <v>16591.816646206666</v>
      </c>
      <c r="AI87" s="49">
        <f t="shared" si="10"/>
        <v>19205.59109628333</v>
      </c>
      <c r="AJ87" s="93">
        <f>SUM(AK88:AK159)</f>
        <v>583324.66290066764</v>
      </c>
      <c r="AK87" s="94"/>
      <c r="AL87" s="94"/>
      <c r="AM87" s="64"/>
    </row>
    <row r="88" spans="2:42" x14ac:dyDescent="0.3">
      <c r="B88" s="46" t="s">
        <v>37</v>
      </c>
      <c r="C88" s="46"/>
      <c r="D88" s="46"/>
      <c r="E88" s="58">
        <f>'Resumen-DiarioHorario-Solar'!AD8</f>
        <v>19.64</v>
      </c>
      <c r="F88" s="59">
        <f>'Resumen-DiarioHorario-Solar'!AD86</f>
        <v>9.4583333333333393</v>
      </c>
      <c r="G88" s="58">
        <f>'Resumen-DiarioHorario-Solar'!AD164</f>
        <v>13.654999999999999</v>
      </c>
      <c r="H88" s="59">
        <f>'Resumen-DiarioHorario-Solar'!AD242</f>
        <v>3.4200000000000004</v>
      </c>
      <c r="I88" s="58">
        <f>'Resumen-DiarioHorario-Solar'!AD320</f>
        <v>11.013333333333334</v>
      </c>
      <c r="J88" s="59">
        <f>'Resumen-DiarioHorario-Solar'!AD398</f>
        <v>2.4333333333333345</v>
      </c>
      <c r="K88" s="58">
        <f>'Resumen-DiarioHorario-Solar'!AD476</f>
        <v>9.0866666666666678</v>
      </c>
      <c r="L88" s="59">
        <f>'Resumen-DiarioHorario-Solar'!AD554</f>
        <v>10.46833333333333</v>
      </c>
      <c r="M88" s="58">
        <f>'Resumen-DiarioHorario-Solar'!AD632</f>
        <v>2.1533333333333338</v>
      </c>
      <c r="N88" s="59">
        <f>'Resumen-DiarioHorario-Solar'!AD710</f>
        <v>0</v>
      </c>
      <c r="O88" s="58">
        <f>'Resumen-DiarioHorario-Solar'!AD788</f>
        <v>0</v>
      </c>
      <c r="P88" s="59">
        <f>'Resumen-DiarioHorario-Solar'!AD866</f>
        <v>11.466666666666669</v>
      </c>
      <c r="Q88" s="58">
        <f>'Resumen-DiarioHorario-Solar'!AD944</f>
        <v>13.173333333333334</v>
      </c>
      <c r="R88" s="59">
        <f>'Resumen-DiarioHorario-Solar'!AD1022</f>
        <v>13.189999999999998</v>
      </c>
      <c r="S88" s="58">
        <f>'Resumen-DiarioHorario-Solar'!AD1100</f>
        <v>12.346666666666668</v>
      </c>
      <c r="T88" s="59">
        <f>'Resumen-DiarioHorario-Solar'!AD1178</f>
        <v>12.501666666666665</v>
      </c>
      <c r="U88" s="58">
        <f>'Resumen-DiarioHorario-Solar'!AD1256</f>
        <v>10.403333333333332</v>
      </c>
      <c r="V88" s="59">
        <f>'Resumen-DiarioHorario-Solar'!AD1334</f>
        <v>12.733333333333331</v>
      </c>
      <c r="W88" s="58">
        <f>'Resumen-DiarioHorario-Solar'!AD1412</f>
        <v>12.733333333333331</v>
      </c>
      <c r="X88" s="59">
        <f>'Resumen-DiarioHorario-Solar'!AD1490</f>
        <v>13.036666666666665</v>
      </c>
      <c r="Y88" s="58">
        <f>'Resumen-DiarioHorario-Solar'!AD1568</f>
        <v>14.936666666666667</v>
      </c>
      <c r="Z88" s="59">
        <f>'Resumen-DiarioHorario-Solar'!AD1646</f>
        <v>14.373333333333331</v>
      </c>
      <c r="AA88" s="58">
        <f>'Resumen-DiarioHorario-Solar'!AD1724</f>
        <v>11.096666666666668</v>
      </c>
      <c r="AB88" s="59">
        <f>'Resumen-DiarioHorario-Solar'!AD1802</f>
        <v>24.35</v>
      </c>
      <c r="AC88" s="58">
        <f>'Resumen-DiarioHorario-Solar'!AD1880</f>
        <v>14</v>
      </c>
      <c r="AD88" s="59">
        <f>'Resumen-DiarioHorario-Solar'!AD1958</f>
        <v>14.403333333333338</v>
      </c>
      <c r="AE88" s="58">
        <f>'Resumen-DiarioHorario-Solar'!AD2036</f>
        <v>29.9</v>
      </c>
      <c r="AF88" s="59">
        <f>'Resumen-DiarioHorario-Solar'!AD2114</f>
        <v>7.2516666666666687</v>
      </c>
      <c r="AG88" s="58">
        <f>'Resumen-DiarioHorario-Solar'!AD2192</f>
        <v>12.666666666666668</v>
      </c>
      <c r="AH88" s="59">
        <f>'Resumen-DiarioHorario-Solar'!AD2270</f>
        <v>13.070000000000004</v>
      </c>
      <c r="AI88" s="60">
        <f>+'Resumen-DiarioHorario-Solar'!AD2348</f>
        <v>12.983333333333333</v>
      </c>
      <c r="AJ88" s="54"/>
      <c r="AK88" s="51">
        <f>SUM(E88:AI88)</f>
        <v>361.94500000000005</v>
      </c>
      <c r="AL88" s="54"/>
      <c r="AP88" s="46"/>
    </row>
    <row r="89" spans="2:42" x14ac:dyDescent="0.3">
      <c r="B89" s="46" t="s">
        <v>38</v>
      </c>
      <c r="C89" s="46"/>
      <c r="D89" s="46"/>
      <c r="E89" s="58">
        <f>'Resumen-DiarioHorario-Solar'!AD9</f>
        <v>20.915999999999986</v>
      </c>
      <c r="F89" s="59">
        <f>'Resumen-DiarioHorario-Solar'!AD87</f>
        <v>105.93333333333335</v>
      </c>
      <c r="G89" s="58">
        <f>'Resumen-DiarioHorario-Solar'!AD165</f>
        <v>71.8245</v>
      </c>
      <c r="H89" s="59">
        <f>'Resumen-DiarioHorario-Solar'!AD243</f>
        <v>17.32800000000001</v>
      </c>
      <c r="I89" s="58">
        <f>'Resumen-DiarioHorario-Solar'!AD321</f>
        <v>52.080000000000013</v>
      </c>
      <c r="J89" s="59">
        <f>'Resumen-DiarioHorario-Solar'!AD399</f>
        <v>133.5683333333333</v>
      </c>
      <c r="K89" s="58">
        <f>'Resumen-DiarioHorario-Solar'!AD477</f>
        <v>123.54666666666664</v>
      </c>
      <c r="L89" s="59">
        <f>'Resumen-DiarioHorario-Solar'!AD555</f>
        <v>40.688333333333333</v>
      </c>
      <c r="M89" s="58">
        <f>'Resumen-DiarioHorario-Solar'!AD633</f>
        <v>46.663333333333341</v>
      </c>
      <c r="N89" s="59">
        <f>'Resumen-DiarioHorario-Solar'!AD711</f>
        <v>40.346666666666671</v>
      </c>
      <c r="O89" s="58">
        <f>'Resumen-DiarioHorario-Solar'!AD789</f>
        <v>22.216666666666665</v>
      </c>
      <c r="P89" s="59">
        <f>'Resumen-DiarioHorario-Solar'!AD867</f>
        <v>148.40000000000006</v>
      </c>
      <c r="Q89" s="58">
        <f>'Resumen-DiarioHorario-Solar'!AD945</f>
        <v>34.936666666666675</v>
      </c>
      <c r="R89" s="59">
        <f>'Resumen-DiarioHorario-Solar'!AD1023</f>
        <v>76.100000000000009</v>
      </c>
      <c r="S89" s="58">
        <f>'Resumen-DiarioHorario-Solar'!AD1101</f>
        <v>161.66833333333341</v>
      </c>
      <c r="T89" s="59">
        <f>'Resumen-DiarioHorario-Solar'!AD1179</f>
        <v>154.34000000000003</v>
      </c>
      <c r="U89" s="58">
        <f>'Resumen-DiarioHorario-Solar'!AD1257</f>
        <v>152.21333333333331</v>
      </c>
      <c r="V89" s="59">
        <f>'Resumen-DiarioHorario-Solar'!AD1335</f>
        <v>117.66666666666669</v>
      </c>
      <c r="W89" s="58">
        <f>'Resumen-DiarioHorario-Solar'!AD1413</f>
        <v>117.66666666666669</v>
      </c>
      <c r="X89" s="59">
        <f>'Resumen-DiarioHorario-Solar'!AD1491</f>
        <v>100.83833333333331</v>
      </c>
      <c r="Y89" s="58">
        <f>'Resumen-DiarioHorario-Solar'!AD1569</f>
        <v>47.06</v>
      </c>
      <c r="Z89" s="59">
        <f>'Resumen-DiarioHorario-Solar'!AD1647</f>
        <v>40.259999999999991</v>
      </c>
      <c r="AA89" s="58">
        <f>'Resumen-DiarioHorario-Solar'!AD1725</f>
        <v>31.656666666666666</v>
      </c>
      <c r="AB89" s="59">
        <f>'Resumen-DiarioHorario-Solar'!AD1803</f>
        <v>62.13</v>
      </c>
      <c r="AC89" s="58">
        <f>'Resumen-DiarioHorario-Solar'!AD1881</f>
        <v>145.58333333333334</v>
      </c>
      <c r="AD89" s="59">
        <f>'Resumen-DiarioHorario-Solar'!AD1959</f>
        <v>102.22500000000004</v>
      </c>
      <c r="AE89" s="58">
        <f>'Resumen-DiarioHorario-Solar'!AD2037</f>
        <v>139.05999999999997</v>
      </c>
      <c r="AF89" s="59">
        <f>'Resumen-DiarioHorario-Solar'!AD2115</f>
        <v>115.77666666666669</v>
      </c>
      <c r="AG89" s="58">
        <f>'Resumen-DiarioHorario-Solar'!AD2193</f>
        <v>141.57</v>
      </c>
      <c r="AH89" s="59">
        <f>'Resumen-DiarioHorario-Solar'!AD2271</f>
        <v>155.98333333333332</v>
      </c>
      <c r="AI89" s="60">
        <f>+'Resumen-DiarioHorario-Solar'!AD2349</f>
        <v>154.65666666666667</v>
      </c>
      <c r="AJ89" s="54"/>
      <c r="AK89" s="51">
        <f t="shared" ref="AK89:AK152" si="11">SUM(E89:AI89)</f>
        <v>2874.9035000000003</v>
      </c>
      <c r="AL89" s="54"/>
    </row>
    <row r="90" spans="2:42" x14ac:dyDescent="0.3">
      <c r="B90" s="46" t="s">
        <v>39</v>
      </c>
      <c r="C90" s="46"/>
      <c r="D90" s="46"/>
      <c r="E90" s="58">
        <f>'Resumen-DiarioHorario-Solar'!AD10</f>
        <v>55.108999999999995</v>
      </c>
      <c r="F90" s="59">
        <f>'Resumen-DiarioHorario-Solar'!AD88</f>
        <v>45.506</v>
      </c>
      <c r="G90" s="58">
        <f>'Resumen-DiarioHorario-Solar'!AD166</f>
        <v>49.970666666666673</v>
      </c>
      <c r="H90" s="59">
        <f>'Resumen-DiarioHorario-Solar'!AD244</f>
        <v>89.20916666666669</v>
      </c>
      <c r="I90" s="58">
        <f>'Resumen-DiarioHorario-Solar'!AD322</f>
        <v>56.183666666666653</v>
      </c>
      <c r="J90" s="59">
        <f>'Resumen-DiarioHorario-Solar'!AD400</f>
        <v>80.380833333333314</v>
      </c>
      <c r="K90" s="58">
        <f>'Resumen-DiarioHorario-Solar'!AD478</f>
        <v>70.431666666666672</v>
      </c>
      <c r="L90" s="59">
        <f>'Resumen-DiarioHorario-Solar'!AD556</f>
        <v>74.625500000000002</v>
      </c>
      <c r="M90" s="58">
        <f>'Resumen-DiarioHorario-Solar'!AD634</f>
        <v>82.058999999999997</v>
      </c>
      <c r="N90" s="59">
        <f>'Resumen-DiarioHorario-Solar'!AD712</f>
        <v>72.168833333333325</v>
      </c>
      <c r="O90" s="58">
        <f>'Resumen-DiarioHorario-Solar'!AD790</f>
        <v>63.386166666666661</v>
      </c>
      <c r="P90" s="59">
        <f>'Resumen-DiarioHorario-Solar'!AD868</f>
        <v>48.7485</v>
      </c>
      <c r="Q90" s="58">
        <f>'Resumen-DiarioHorario-Solar'!AD946</f>
        <v>64.773666666666657</v>
      </c>
      <c r="R90" s="59">
        <f>'Resumen-DiarioHorario-Solar'!AD1024</f>
        <v>70.100499999999997</v>
      </c>
      <c r="S90" s="58">
        <f>'Resumen-DiarioHorario-Solar'!AD1102</f>
        <v>56.610500000000002</v>
      </c>
      <c r="T90" s="59">
        <f>'Resumen-DiarioHorario-Solar'!AD1180</f>
        <v>78.437000000000026</v>
      </c>
      <c r="U90" s="58">
        <f>'Resumen-DiarioHorario-Solar'!AD1258</f>
        <v>50.914166666666659</v>
      </c>
      <c r="V90" s="59">
        <f>'Resumen-DiarioHorario-Solar'!AD1336</f>
        <v>53.018666666666675</v>
      </c>
      <c r="W90" s="58">
        <f>'Resumen-DiarioHorario-Solar'!AD1414</f>
        <v>53.018666666666675</v>
      </c>
      <c r="X90" s="59">
        <f>'Resumen-DiarioHorario-Solar'!AD1492</f>
        <v>4.8903333333333343</v>
      </c>
      <c r="Y90" s="58">
        <f>'Resumen-DiarioHorario-Solar'!AD1570</f>
        <v>7.2404999999999982</v>
      </c>
      <c r="Z90" s="59">
        <f>'Resumen-DiarioHorario-Solar'!AD1648</f>
        <v>3.9479999999999986</v>
      </c>
      <c r="AA90" s="58">
        <f>'Resumen-DiarioHorario-Solar'!AD1726</f>
        <v>4.1564999999999994</v>
      </c>
      <c r="AB90" s="59">
        <f>'Resumen-DiarioHorario-Solar'!AD1804</f>
        <v>19.30233333333333</v>
      </c>
      <c r="AC90" s="58">
        <f>'Resumen-DiarioHorario-Solar'!AD1882</f>
        <v>20.452999999999999</v>
      </c>
      <c r="AD90" s="59">
        <f>'Resumen-DiarioHorario-Solar'!AD1960</f>
        <v>13.96316666666667</v>
      </c>
      <c r="AE90" s="58">
        <f>'Resumen-DiarioHorario-Solar'!AD2038</f>
        <v>19.701666666666661</v>
      </c>
      <c r="AF90" s="59">
        <f>'Resumen-DiarioHorario-Solar'!AD2116</f>
        <v>3.1531666666666669</v>
      </c>
      <c r="AG90" s="58">
        <f>'Resumen-DiarioHorario-Solar'!AD2194</f>
        <v>1.7858333333333334</v>
      </c>
      <c r="AH90" s="59">
        <f>'Resumen-DiarioHorario-Solar'!AD2272</f>
        <v>23.412666666666649</v>
      </c>
      <c r="AI90" s="60">
        <f>+'Resumen-DiarioHorario-Solar'!AD2350</f>
        <v>1.5073333333333327</v>
      </c>
      <c r="AJ90" s="54"/>
      <c r="AK90" s="51">
        <f t="shared" si="11"/>
        <v>1338.1666666666667</v>
      </c>
      <c r="AL90" s="54"/>
    </row>
    <row r="91" spans="2:42" x14ac:dyDescent="0.3">
      <c r="B91" s="46" t="s">
        <v>40</v>
      </c>
      <c r="C91" s="46"/>
      <c r="D91" s="46"/>
      <c r="E91" s="58">
        <f>'Resumen-DiarioHorario-Solar'!AD11</f>
        <v>0</v>
      </c>
      <c r="F91" s="59">
        <f>'Resumen-DiarioHorario-Solar'!AD89</f>
        <v>0</v>
      </c>
      <c r="G91" s="58">
        <f>'Resumen-DiarioHorario-Solar'!AD167</f>
        <v>0</v>
      </c>
      <c r="H91" s="59">
        <f>'Resumen-DiarioHorario-Solar'!AD245</f>
        <v>0</v>
      </c>
      <c r="I91" s="58">
        <f>'Resumen-DiarioHorario-Solar'!AD323</f>
        <v>319.40333333333336</v>
      </c>
      <c r="J91" s="59">
        <f>'Resumen-DiarioHorario-Solar'!AD401</f>
        <v>741.16916666666657</v>
      </c>
      <c r="K91" s="58">
        <f>'Resumen-DiarioHorario-Solar'!AD479</f>
        <v>834.97466666666662</v>
      </c>
      <c r="L91" s="59">
        <f>'Resumen-DiarioHorario-Solar'!AD557</f>
        <v>189.50700000000003</v>
      </c>
      <c r="M91" s="58">
        <f>'Resumen-DiarioHorario-Solar'!AD635</f>
        <v>728.30516666666676</v>
      </c>
      <c r="N91" s="59">
        <f>'Resumen-DiarioHorario-Solar'!AD713</f>
        <v>903.04383333333317</v>
      </c>
      <c r="O91" s="58">
        <f>'Resumen-DiarioHorario-Solar'!AD791</f>
        <v>722.86466666666649</v>
      </c>
      <c r="P91" s="59">
        <f>'Resumen-DiarioHorario-Solar'!AD869</f>
        <v>298.24550000000005</v>
      </c>
      <c r="Q91" s="58">
        <f>'Resumen-DiarioHorario-Solar'!AD947</f>
        <v>229.99583333333334</v>
      </c>
      <c r="R91" s="59">
        <f>'Resumen-DiarioHorario-Solar'!AD1025</f>
        <v>904.92416666666645</v>
      </c>
      <c r="S91" s="58">
        <f>'Resumen-DiarioHorario-Solar'!AD1103</f>
        <v>359.00550000000004</v>
      </c>
      <c r="T91" s="59">
        <f>'Resumen-DiarioHorario-Solar'!AD1181</f>
        <v>18.665499999999998</v>
      </c>
      <c r="U91" s="58">
        <f>'Resumen-DiarioHorario-Solar'!AD1259</f>
        <v>0</v>
      </c>
      <c r="V91" s="59">
        <f>'Resumen-DiarioHorario-Solar'!AD1337</f>
        <v>97.591833333333341</v>
      </c>
      <c r="W91" s="58">
        <f>'Resumen-DiarioHorario-Solar'!AD1415</f>
        <v>517.70200000000011</v>
      </c>
      <c r="X91" s="59">
        <f>'Resumen-DiarioHorario-Solar'!AD1493</f>
        <v>555.32583333333332</v>
      </c>
      <c r="Y91" s="58">
        <f>'Resumen-DiarioHorario-Solar'!AD1571</f>
        <v>686.70633333333319</v>
      </c>
      <c r="Z91" s="59">
        <f>'Resumen-DiarioHorario-Solar'!AD1649</f>
        <v>841.97750000000008</v>
      </c>
      <c r="AA91" s="58">
        <f>'Resumen-DiarioHorario-Solar'!AD1727</f>
        <v>727.4993333333332</v>
      </c>
      <c r="AB91" s="59">
        <f>'Resumen-DiarioHorario-Solar'!AD1805</f>
        <v>759.44200000000023</v>
      </c>
      <c r="AC91" s="58">
        <f>'Resumen-DiarioHorario-Solar'!AD1883</f>
        <v>902.66016666666656</v>
      </c>
      <c r="AD91" s="59">
        <f>'Resumen-DiarioHorario-Solar'!AD1961</f>
        <v>150.50316666666663</v>
      </c>
      <c r="AE91" s="58">
        <f>'Resumen-DiarioHorario-Solar'!AD2039</f>
        <v>405.28083333333336</v>
      </c>
      <c r="AF91" s="59">
        <f>'Resumen-DiarioHorario-Solar'!AD2117</f>
        <v>804.00249999999983</v>
      </c>
      <c r="AG91" s="58">
        <f>'Resumen-DiarioHorario-Solar'!AD2195</f>
        <v>737.25500000000011</v>
      </c>
      <c r="AH91" s="59">
        <f>'Resumen-DiarioHorario-Solar'!AD2273</f>
        <v>70.271333333333331</v>
      </c>
      <c r="AI91" s="60">
        <f>+'Resumen-DiarioHorario-Solar'!AD2351</f>
        <v>881.0333333333333</v>
      </c>
      <c r="AJ91" s="54"/>
      <c r="AK91" s="51">
        <f t="shared" si="11"/>
        <v>14387.355500000005</v>
      </c>
      <c r="AL91" s="54"/>
    </row>
    <row r="92" spans="2:42" x14ac:dyDescent="0.3">
      <c r="B92" s="46" t="s">
        <v>41</v>
      </c>
      <c r="C92" s="46"/>
      <c r="D92" s="46"/>
      <c r="E92" s="58">
        <f>'Resumen-DiarioHorario-Solar'!AD12</f>
        <v>0</v>
      </c>
      <c r="F92" s="59">
        <f>'Resumen-DiarioHorario-Solar'!AD90</f>
        <v>0</v>
      </c>
      <c r="G92" s="58">
        <f>'Resumen-DiarioHorario-Solar'!AD168</f>
        <v>0</v>
      </c>
      <c r="H92" s="59">
        <f>'Resumen-DiarioHorario-Solar'!AD246</f>
        <v>0</v>
      </c>
      <c r="I92" s="58">
        <f>'Resumen-DiarioHorario-Solar'!AD324</f>
        <v>0</v>
      </c>
      <c r="J92" s="59">
        <f>'Resumen-DiarioHorario-Solar'!AD402</f>
        <v>0</v>
      </c>
      <c r="K92" s="58">
        <f>'Resumen-DiarioHorario-Solar'!AD480</f>
        <v>0</v>
      </c>
      <c r="L92" s="59">
        <f>'Resumen-DiarioHorario-Solar'!AD558</f>
        <v>0</v>
      </c>
      <c r="M92" s="58">
        <f>'Resumen-DiarioHorario-Solar'!AD636</f>
        <v>0</v>
      </c>
      <c r="N92" s="59">
        <f>'Resumen-DiarioHorario-Solar'!AD714</f>
        <v>0</v>
      </c>
      <c r="O92" s="58">
        <f>'Resumen-DiarioHorario-Solar'!AD792</f>
        <v>0</v>
      </c>
      <c r="P92" s="59">
        <f>'Resumen-DiarioHorario-Solar'!AD870</f>
        <v>0</v>
      </c>
      <c r="Q92" s="58">
        <f>'Resumen-DiarioHorario-Solar'!AD948</f>
        <v>0</v>
      </c>
      <c r="R92" s="59">
        <f>'Resumen-DiarioHorario-Solar'!AD1026</f>
        <v>0</v>
      </c>
      <c r="S92" s="58">
        <f>'Resumen-DiarioHorario-Solar'!AD1104</f>
        <v>0</v>
      </c>
      <c r="T92" s="59">
        <f>'Resumen-DiarioHorario-Solar'!AD1182</f>
        <v>0</v>
      </c>
      <c r="U92" s="58">
        <f>'Resumen-DiarioHorario-Solar'!AD1260</f>
        <v>0</v>
      </c>
      <c r="V92" s="59">
        <f>'Resumen-DiarioHorario-Solar'!AD1338</f>
        <v>0</v>
      </c>
      <c r="W92" s="58">
        <f>'Resumen-DiarioHorario-Solar'!AD1416</f>
        <v>0</v>
      </c>
      <c r="X92" s="59">
        <f>'Resumen-DiarioHorario-Solar'!AD1494</f>
        <v>0</v>
      </c>
      <c r="Y92" s="58">
        <f>'Resumen-DiarioHorario-Solar'!AD1572</f>
        <v>0</v>
      </c>
      <c r="Z92" s="59">
        <f>'Resumen-DiarioHorario-Solar'!AD1650</f>
        <v>0</v>
      </c>
      <c r="AA92" s="58">
        <f>'Resumen-DiarioHorario-Solar'!AD1728</f>
        <v>0</v>
      </c>
      <c r="AB92" s="59">
        <f>'Resumen-DiarioHorario-Solar'!AD1806</f>
        <v>0</v>
      </c>
      <c r="AC92" s="58">
        <f>'Resumen-DiarioHorario-Solar'!AD1884</f>
        <v>0</v>
      </c>
      <c r="AD92" s="59">
        <f>'Resumen-DiarioHorario-Solar'!AD1962</f>
        <v>0</v>
      </c>
      <c r="AE92" s="58">
        <f>'Resumen-DiarioHorario-Solar'!AD2040</f>
        <v>0</v>
      </c>
      <c r="AF92" s="59">
        <f>'Resumen-DiarioHorario-Solar'!AD2118</f>
        <v>0</v>
      </c>
      <c r="AG92" s="58">
        <f>'Resumen-DiarioHorario-Solar'!AD2196</f>
        <v>0</v>
      </c>
      <c r="AH92" s="59">
        <f>'Resumen-DiarioHorario-Solar'!AD2274</f>
        <v>0</v>
      </c>
      <c r="AI92" s="60">
        <f>+'Resumen-DiarioHorario-Solar'!AD2352</f>
        <v>0</v>
      </c>
      <c r="AJ92" s="54"/>
      <c r="AK92" s="51">
        <f t="shared" si="11"/>
        <v>0</v>
      </c>
      <c r="AL92" s="54"/>
    </row>
    <row r="93" spans="2:42" x14ac:dyDescent="0.3">
      <c r="B93" s="46" t="s">
        <v>42</v>
      </c>
      <c r="C93" s="46"/>
      <c r="D93" s="46"/>
      <c r="E93" s="58">
        <f>'Resumen-DiarioHorario-Solar'!AD13</f>
        <v>67.42416666666665</v>
      </c>
      <c r="F93" s="59">
        <f>'Resumen-DiarioHorario-Solar'!AD91</f>
        <v>106.25166666666668</v>
      </c>
      <c r="G93" s="58">
        <f>'Resumen-DiarioHorario-Solar'!AD169</f>
        <v>0</v>
      </c>
      <c r="H93" s="59">
        <f>'Resumen-DiarioHorario-Solar'!AD247</f>
        <v>319.35499999999996</v>
      </c>
      <c r="I93" s="58">
        <f>'Resumen-DiarioHorario-Solar'!AD325</f>
        <v>255.26633333333336</v>
      </c>
      <c r="J93" s="59">
        <f>'Resumen-DiarioHorario-Solar'!AD403</f>
        <v>522.41549999999984</v>
      </c>
      <c r="K93" s="58">
        <f>'Resumen-DiarioHorario-Solar'!AD481</f>
        <v>388.34266666666667</v>
      </c>
      <c r="L93" s="59">
        <f>'Resumen-DiarioHorario-Solar'!AD559</f>
        <v>121.13566666666671</v>
      </c>
      <c r="M93" s="58">
        <f>'Resumen-DiarioHorario-Solar'!AD637</f>
        <v>427.33116666666672</v>
      </c>
      <c r="N93" s="59">
        <f>'Resumen-DiarioHorario-Solar'!AD715</f>
        <v>301.87349999999998</v>
      </c>
      <c r="O93" s="58">
        <f>'Resumen-DiarioHorario-Solar'!AD793</f>
        <v>426.34833333333336</v>
      </c>
      <c r="P93" s="59">
        <f>'Resumen-DiarioHorario-Solar'!AD871</f>
        <v>57.704833333333333</v>
      </c>
      <c r="Q93" s="58">
        <f>'Resumen-DiarioHorario-Solar'!AD949</f>
        <v>78.896333333333331</v>
      </c>
      <c r="R93" s="59">
        <f>'Resumen-DiarioHorario-Solar'!AD1027</f>
        <v>352.52599999999995</v>
      </c>
      <c r="S93" s="58">
        <f>'Resumen-DiarioHorario-Solar'!AD1105</f>
        <v>157.13183333333336</v>
      </c>
      <c r="T93" s="59">
        <f>'Resumen-DiarioHorario-Solar'!AD1183</f>
        <v>7.7484999999999982</v>
      </c>
      <c r="U93" s="58">
        <f>'Resumen-DiarioHorario-Solar'!AD1261</f>
        <v>3.775500000000001</v>
      </c>
      <c r="V93" s="59">
        <f>'Resumen-DiarioHorario-Solar'!AD1339</f>
        <v>137.45433333333332</v>
      </c>
      <c r="W93" s="58">
        <f>'Resumen-DiarioHorario-Solar'!AD1417</f>
        <v>240.03883333333332</v>
      </c>
      <c r="X93" s="59">
        <f>'Resumen-DiarioHorario-Solar'!AD1495</f>
        <v>438.39416666666665</v>
      </c>
      <c r="Y93" s="58">
        <f>'Resumen-DiarioHorario-Solar'!AD1573</f>
        <v>443.44216666666671</v>
      </c>
      <c r="Z93" s="59">
        <f>'Resumen-DiarioHorario-Solar'!AD1651</f>
        <v>342.40683333333334</v>
      </c>
      <c r="AA93" s="58">
        <f>'Resumen-DiarioHorario-Solar'!AD1729</f>
        <v>514.18899999999996</v>
      </c>
      <c r="AB93" s="59">
        <f>'Resumen-DiarioHorario-Solar'!AD1807</f>
        <v>645.36616666666669</v>
      </c>
      <c r="AC93" s="58">
        <f>'Resumen-DiarioHorario-Solar'!AD1885</f>
        <v>431.13583333333344</v>
      </c>
      <c r="AD93" s="59">
        <f>'Resumen-DiarioHorario-Solar'!AD1963</f>
        <v>90.421666666666681</v>
      </c>
      <c r="AE93" s="58">
        <f>'Resumen-DiarioHorario-Solar'!AD2041</f>
        <v>380.0961666666667</v>
      </c>
      <c r="AF93" s="59">
        <f>'Resumen-DiarioHorario-Solar'!AD2119</f>
        <v>361.3988333333333</v>
      </c>
      <c r="AG93" s="58">
        <f>'Resumen-DiarioHorario-Solar'!AD2197</f>
        <v>236.79133333333331</v>
      </c>
      <c r="AH93" s="59">
        <f>'Resumen-DiarioHorario-Solar'!AD2275</f>
        <v>25.361333333333331</v>
      </c>
      <c r="AI93" s="60">
        <f>+'Resumen-DiarioHorario-Solar'!AD2353</f>
        <v>233.59366666666668</v>
      </c>
      <c r="AJ93" s="54"/>
      <c r="AK93" s="51">
        <f t="shared" si="11"/>
        <v>8113.6173333333354</v>
      </c>
      <c r="AL93" s="54"/>
    </row>
    <row r="94" spans="2:42" x14ac:dyDescent="0.3">
      <c r="B94" s="46" t="s">
        <v>43</v>
      </c>
      <c r="C94" s="46"/>
      <c r="D94" s="62" t="s">
        <v>120</v>
      </c>
      <c r="E94" s="58">
        <f>'Resumen-DiarioHorario-Solar'!AD14</f>
        <v>0</v>
      </c>
      <c r="F94" s="59">
        <f>'Resumen-DiarioHorario-Solar'!AD92</f>
        <v>0</v>
      </c>
      <c r="G94" s="58">
        <f>'Resumen-DiarioHorario-Solar'!AD170</f>
        <v>0</v>
      </c>
      <c r="H94" s="59">
        <f>'Resumen-DiarioHorario-Solar'!AD248</f>
        <v>0</v>
      </c>
      <c r="I94" s="58">
        <f>'Resumen-DiarioHorario-Solar'!AD326</f>
        <v>0</v>
      </c>
      <c r="J94" s="59">
        <f>'Resumen-DiarioHorario-Solar'!AD404</f>
        <v>0</v>
      </c>
      <c r="K94" s="58">
        <f>'Resumen-DiarioHorario-Solar'!AD482</f>
        <v>0</v>
      </c>
      <c r="L94" s="59">
        <f>'Resumen-DiarioHorario-Solar'!AD560</f>
        <v>0</v>
      </c>
      <c r="M94" s="58">
        <f>'Resumen-DiarioHorario-Solar'!AD638</f>
        <v>0</v>
      </c>
      <c r="N94" s="59">
        <f>'Resumen-DiarioHorario-Solar'!AD716</f>
        <v>0</v>
      </c>
      <c r="O94" s="58">
        <f>'Resumen-DiarioHorario-Solar'!AD794</f>
        <v>0</v>
      </c>
      <c r="P94" s="59">
        <f>'Resumen-DiarioHorario-Solar'!AD872</f>
        <v>0</v>
      </c>
      <c r="Q94" s="58">
        <f>'Resumen-DiarioHorario-Solar'!AD950</f>
        <v>0</v>
      </c>
      <c r="R94" s="59">
        <f>'Resumen-DiarioHorario-Solar'!AD1028</f>
        <v>0</v>
      </c>
      <c r="S94" s="58">
        <f>'Resumen-DiarioHorario-Solar'!AD1106</f>
        <v>0</v>
      </c>
      <c r="T94" s="59">
        <f>'Resumen-DiarioHorario-Solar'!AD1184</f>
        <v>0</v>
      </c>
      <c r="U94" s="58">
        <f>'Resumen-DiarioHorario-Solar'!AD1262</f>
        <v>0</v>
      </c>
      <c r="V94" s="59">
        <f>'Resumen-DiarioHorario-Solar'!AD1340</f>
        <v>0</v>
      </c>
      <c r="W94" s="58">
        <f>'Resumen-DiarioHorario-Solar'!AD1418</f>
        <v>0</v>
      </c>
      <c r="X94" s="59">
        <f>'Resumen-DiarioHorario-Solar'!AD1496</f>
        <v>0</v>
      </c>
      <c r="Y94" s="58">
        <f>'Resumen-DiarioHorario-Solar'!AD1574</f>
        <v>0</v>
      </c>
      <c r="Z94" s="59">
        <f>'Resumen-DiarioHorario-Solar'!AD1652</f>
        <v>0</v>
      </c>
      <c r="AA94" s="58">
        <f>'Resumen-DiarioHorario-Solar'!AD1730</f>
        <v>0</v>
      </c>
      <c r="AB94" s="59">
        <f>'Resumen-DiarioHorario-Solar'!AD1808</f>
        <v>0</v>
      </c>
      <c r="AC94" s="58">
        <f>'Resumen-DiarioHorario-Solar'!AD1886</f>
        <v>0</v>
      </c>
      <c r="AD94" s="59">
        <f>'Resumen-DiarioHorario-Solar'!AD1964</f>
        <v>0</v>
      </c>
      <c r="AE94" s="58">
        <f>'Resumen-DiarioHorario-Solar'!AD2042</f>
        <v>0</v>
      </c>
      <c r="AF94" s="59">
        <f>'Resumen-DiarioHorario-Solar'!AD2120</f>
        <v>0</v>
      </c>
      <c r="AG94" s="58">
        <f>'Resumen-DiarioHorario-Solar'!AD2198</f>
        <v>0</v>
      </c>
      <c r="AH94" s="59">
        <f>'Resumen-DiarioHorario-Solar'!AD2276</f>
        <v>0</v>
      </c>
      <c r="AI94" s="60">
        <f>+'Resumen-DiarioHorario-Solar'!AD2354</f>
        <v>0</v>
      </c>
      <c r="AJ94" s="54"/>
      <c r="AK94" s="51">
        <f t="shared" si="11"/>
        <v>0</v>
      </c>
      <c r="AL94" s="54"/>
    </row>
    <row r="95" spans="2:42" x14ac:dyDescent="0.3">
      <c r="B95" s="46" t="s">
        <v>44</v>
      </c>
      <c r="C95" s="46"/>
      <c r="D95" s="46"/>
      <c r="E95" s="58">
        <f>'Resumen-DiarioHorario-Solar'!AD15</f>
        <v>1.325666666666667</v>
      </c>
      <c r="F95" s="59">
        <f>'Resumen-DiarioHorario-Solar'!AD93</f>
        <v>1.051666666666667</v>
      </c>
      <c r="G95" s="58">
        <f>'Resumen-DiarioHorario-Solar'!AD171</f>
        <v>9.7091666666666683</v>
      </c>
      <c r="H95" s="59">
        <f>'Resumen-DiarioHorario-Solar'!AD249</f>
        <v>15.742666666666667</v>
      </c>
      <c r="I95" s="58">
        <f>'Resumen-DiarioHorario-Solar'!AD327</f>
        <v>0</v>
      </c>
      <c r="J95" s="59">
        <f>'Resumen-DiarioHorario-Solar'!AD405</f>
        <v>344.31416666666661</v>
      </c>
      <c r="K95" s="58">
        <f>'Resumen-DiarioHorario-Solar'!AD483</f>
        <v>308.88783333333339</v>
      </c>
      <c r="L95" s="59">
        <f>'Resumen-DiarioHorario-Solar'!AD561</f>
        <v>269.48866666666675</v>
      </c>
      <c r="M95" s="58">
        <f>'Resumen-DiarioHorario-Solar'!AD639</f>
        <v>0</v>
      </c>
      <c r="N95" s="59">
        <f>'Resumen-DiarioHorario-Solar'!AD717</f>
        <v>0</v>
      </c>
      <c r="O95" s="58">
        <f>'Resumen-DiarioHorario-Solar'!AD795</f>
        <v>11.027499999999996</v>
      </c>
      <c r="P95" s="59">
        <f>'Resumen-DiarioHorario-Solar'!AD873</f>
        <v>0</v>
      </c>
      <c r="Q95" s="58">
        <f>'Resumen-DiarioHorario-Solar'!AD951</f>
        <v>64.919499999999999</v>
      </c>
      <c r="R95" s="59">
        <f>'Resumen-DiarioHorario-Solar'!AD1029</f>
        <v>340.47</v>
      </c>
      <c r="S95" s="58">
        <f>'Resumen-DiarioHorario-Solar'!AD1107</f>
        <v>161.32283333333334</v>
      </c>
      <c r="T95" s="59">
        <f>'Resumen-DiarioHorario-Solar'!AD1185</f>
        <v>165.00466666666668</v>
      </c>
      <c r="U95" s="58">
        <f>'Resumen-DiarioHorario-Solar'!AD1263</f>
        <v>49.812000000000026</v>
      </c>
      <c r="V95" s="59">
        <f>'Resumen-DiarioHorario-Solar'!AD1341</f>
        <v>107.16683333333332</v>
      </c>
      <c r="W95" s="58">
        <f>'Resumen-DiarioHorario-Solar'!AD1419</f>
        <v>107.16683333333332</v>
      </c>
      <c r="X95" s="59">
        <f>'Resumen-DiarioHorario-Solar'!AD1497</f>
        <v>129.42083333333335</v>
      </c>
      <c r="Y95" s="58">
        <f>'Resumen-DiarioHorario-Solar'!AD1575</f>
        <v>211.25733333333332</v>
      </c>
      <c r="Z95" s="59">
        <f>'Resumen-DiarioHorario-Solar'!AD1653</f>
        <v>129.33566666666667</v>
      </c>
      <c r="AA95" s="58">
        <f>'Resumen-DiarioHorario-Solar'!AD1731</f>
        <v>108.01633333333329</v>
      </c>
      <c r="AB95" s="59">
        <f>'Resumen-DiarioHorario-Solar'!AD1809</f>
        <v>156.71733333333339</v>
      </c>
      <c r="AC95" s="58">
        <f>'Resumen-DiarioHorario-Solar'!AD1887</f>
        <v>290.25633333333337</v>
      </c>
      <c r="AD95" s="59">
        <f>'Resumen-DiarioHorario-Solar'!AD1965</f>
        <v>118.82083333333331</v>
      </c>
      <c r="AE95" s="58">
        <f>'Resumen-DiarioHorario-Solar'!AD2043</f>
        <v>335.10533333333348</v>
      </c>
      <c r="AF95" s="59">
        <f>'Resumen-DiarioHorario-Solar'!AD2121</f>
        <v>245.75633333333337</v>
      </c>
      <c r="AG95" s="58">
        <f>'Resumen-DiarioHorario-Solar'!AD2199</f>
        <v>103.07183333333336</v>
      </c>
      <c r="AH95" s="59">
        <f>'Resumen-DiarioHorario-Solar'!AD2277</f>
        <v>152.51150000000007</v>
      </c>
      <c r="AI95" s="60">
        <f>+'Resumen-DiarioHorario-Solar'!AD2355</f>
        <v>134.53550000000004</v>
      </c>
      <c r="AJ95" s="54"/>
      <c r="AK95" s="51">
        <f t="shared" si="11"/>
        <v>4072.2151666666673</v>
      </c>
      <c r="AL95" s="54"/>
    </row>
    <row r="96" spans="2:42" x14ac:dyDescent="0.3">
      <c r="B96" s="46" t="s">
        <v>45</v>
      </c>
      <c r="C96" s="46"/>
      <c r="D96" s="46"/>
      <c r="E96" s="58">
        <f>'Resumen-DiarioHorario-Solar'!AD16</f>
        <v>106.19749999999998</v>
      </c>
      <c r="F96" s="59">
        <f>'Resumen-DiarioHorario-Solar'!AD94</f>
        <v>162.07483333333332</v>
      </c>
      <c r="G96" s="58">
        <f>'Resumen-DiarioHorario-Solar'!AD172</f>
        <v>62.605999999999987</v>
      </c>
      <c r="H96" s="59">
        <f>'Resumen-DiarioHorario-Solar'!AD250</f>
        <v>99.19</v>
      </c>
      <c r="I96" s="58">
        <f>'Resumen-DiarioHorario-Solar'!AD328</f>
        <v>53.133166666666668</v>
      </c>
      <c r="J96" s="59">
        <f>'Resumen-DiarioHorario-Solar'!AD406</f>
        <v>349.32533333333333</v>
      </c>
      <c r="K96" s="58">
        <f>'Resumen-DiarioHorario-Solar'!AD484</f>
        <v>271.18400000000003</v>
      </c>
      <c r="L96" s="59">
        <f>'Resumen-DiarioHorario-Solar'!AD562</f>
        <v>80.059499999999971</v>
      </c>
      <c r="M96" s="58">
        <f>'Resumen-DiarioHorario-Solar'!AD640</f>
        <v>198.23700000000008</v>
      </c>
      <c r="N96" s="59">
        <f>'Resumen-DiarioHorario-Solar'!AD718</f>
        <v>371.28666666666675</v>
      </c>
      <c r="O96" s="58">
        <f>'Resumen-DiarioHorario-Solar'!AD796</f>
        <v>307.48483333333326</v>
      </c>
      <c r="P96" s="59">
        <f>'Resumen-DiarioHorario-Solar'!AD874</f>
        <v>75.915500000000051</v>
      </c>
      <c r="Q96" s="58">
        <f>'Resumen-DiarioHorario-Solar'!AD952</f>
        <v>82.325333333333376</v>
      </c>
      <c r="R96" s="59">
        <f>'Resumen-DiarioHorario-Solar'!AD1030</f>
        <v>163.36616666666666</v>
      </c>
      <c r="S96" s="58">
        <f>'Resumen-DiarioHorario-Solar'!AD1108</f>
        <v>174.47466666666671</v>
      </c>
      <c r="T96" s="59">
        <f>'Resumen-DiarioHorario-Solar'!AD1186</f>
        <v>4.686499999999997</v>
      </c>
      <c r="U96" s="58">
        <f>'Resumen-DiarioHorario-Solar'!AD1264</f>
        <v>72.271166666666673</v>
      </c>
      <c r="V96" s="59">
        <f>'Resumen-DiarioHorario-Solar'!AD1342</f>
        <v>77.949833333333288</v>
      </c>
      <c r="W96" s="58">
        <f>'Resumen-DiarioHorario-Solar'!AD1420</f>
        <v>235.52566666666669</v>
      </c>
      <c r="X96" s="59">
        <f>'Resumen-DiarioHorario-Solar'!AD1498</f>
        <v>81.696666666666673</v>
      </c>
      <c r="Y96" s="58">
        <f>'Resumen-DiarioHorario-Solar'!AD1576</f>
        <v>181.89483333333328</v>
      </c>
      <c r="Z96" s="59">
        <f>'Resumen-DiarioHorario-Solar'!AD1654</f>
        <v>237.39799999999997</v>
      </c>
      <c r="AA96" s="58">
        <f>'Resumen-DiarioHorario-Solar'!AD1732</f>
        <v>174.4503333333333</v>
      </c>
      <c r="AB96" s="59">
        <f>'Resumen-DiarioHorario-Solar'!AD1810</f>
        <v>165.65200000000002</v>
      </c>
      <c r="AC96" s="58">
        <f>'Resumen-DiarioHorario-Solar'!AD1888</f>
        <v>76.427333333333323</v>
      </c>
      <c r="AD96" s="59">
        <f>'Resumen-DiarioHorario-Solar'!AD1966</f>
        <v>198.92083333333332</v>
      </c>
      <c r="AE96" s="58">
        <f>'Resumen-DiarioHorario-Solar'!AD2044</f>
        <v>188.4085</v>
      </c>
      <c r="AF96" s="59">
        <f>'Resumen-DiarioHorario-Solar'!AD2122</f>
        <v>280.65966666666662</v>
      </c>
      <c r="AG96" s="58">
        <f>'Resumen-DiarioHorario-Solar'!AD2200</f>
        <v>205.74516666666668</v>
      </c>
      <c r="AH96" s="59">
        <f>'Resumen-DiarioHorario-Solar'!AD2278</f>
        <v>24.239166666666666</v>
      </c>
      <c r="AI96" s="60">
        <f>+'Resumen-DiarioHorario-Solar'!AD2356</f>
        <v>100.64100000000005</v>
      </c>
      <c r="AJ96" s="54"/>
      <c r="AK96" s="51">
        <f t="shared" si="11"/>
        <v>4863.4271666666655</v>
      </c>
      <c r="AL96" s="54"/>
    </row>
    <row r="97" spans="2:38" x14ac:dyDescent="0.3">
      <c r="B97" s="46" t="s">
        <v>46</v>
      </c>
      <c r="C97" s="46"/>
      <c r="D97" s="46"/>
      <c r="E97" s="58">
        <f>'Resumen-DiarioHorario-Solar'!AD17</f>
        <v>405.62400000000008</v>
      </c>
      <c r="F97" s="59">
        <f>'Resumen-DiarioHorario-Solar'!AD95</f>
        <v>383.07949999999994</v>
      </c>
      <c r="G97" s="58">
        <f>'Resumen-DiarioHorario-Solar'!AD173</f>
        <v>332.03149999999999</v>
      </c>
      <c r="H97" s="59">
        <f>'Resumen-DiarioHorario-Solar'!AD251</f>
        <v>305.084</v>
      </c>
      <c r="I97" s="58">
        <f>'Resumen-DiarioHorario-Solar'!AD329</f>
        <v>462.05850000000004</v>
      </c>
      <c r="J97" s="59">
        <f>'Resumen-DiarioHorario-Solar'!AD407</f>
        <v>541.9671666666668</v>
      </c>
      <c r="K97" s="58">
        <f>'Resumen-DiarioHorario-Solar'!AD485</f>
        <v>781.3391666666663</v>
      </c>
      <c r="L97" s="59">
        <f>'Resumen-DiarioHorario-Solar'!AD563</f>
        <v>535.79166666666652</v>
      </c>
      <c r="M97" s="58">
        <f>'Resumen-DiarioHorario-Solar'!AD641</f>
        <v>607.56566666666674</v>
      </c>
      <c r="N97" s="59">
        <f>'Resumen-DiarioHorario-Solar'!AD719</f>
        <v>535.68283333333341</v>
      </c>
      <c r="O97" s="58">
        <f>'Resumen-DiarioHorario-Solar'!AD797</f>
        <v>455.50233333333347</v>
      </c>
      <c r="P97" s="59">
        <f>'Resumen-DiarioHorario-Solar'!AD875</f>
        <v>398.78083333333336</v>
      </c>
      <c r="Q97" s="58">
        <f>'Resumen-DiarioHorario-Solar'!AD953</f>
        <v>370.88383333333326</v>
      </c>
      <c r="R97" s="59">
        <f>'Resumen-DiarioHorario-Solar'!AD1031</f>
        <v>590.99249999999995</v>
      </c>
      <c r="S97" s="58">
        <f>'Resumen-DiarioHorario-Solar'!AD1109</f>
        <v>434.88183333333325</v>
      </c>
      <c r="T97" s="59">
        <f>'Resumen-DiarioHorario-Solar'!AD1187</f>
        <v>440.95833333333331</v>
      </c>
      <c r="U97" s="58">
        <f>'Resumen-DiarioHorario-Solar'!AD1265</f>
        <v>362.77233333333334</v>
      </c>
      <c r="V97" s="59">
        <f>'Resumen-DiarioHorario-Solar'!AD1343</f>
        <v>342.05099999999999</v>
      </c>
      <c r="W97" s="58">
        <f>'Resumen-DiarioHorario-Solar'!AD1421</f>
        <v>342.05099999999999</v>
      </c>
      <c r="X97" s="59">
        <f>'Resumen-DiarioHorario-Solar'!AD1499</f>
        <v>371.2353333333333</v>
      </c>
      <c r="Y97" s="58">
        <f>'Resumen-DiarioHorario-Solar'!AD1577</f>
        <v>490.685</v>
      </c>
      <c r="Z97" s="59">
        <f>'Resumen-DiarioHorario-Solar'!AD1655</f>
        <v>418.3603333333333</v>
      </c>
      <c r="AA97" s="58">
        <f>'Resumen-DiarioHorario-Solar'!AD1733</f>
        <v>401.13366666666673</v>
      </c>
      <c r="AB97" s="59">
        <f>'Resumen-DiarioHorario-Solar'!AD1811</f>
        <v>415.76633333333336</v>
      </c>
      <c r="AC97" s="58">
        <f>'Resumen-DiarioHorario-Solar'!AD1889</f>
        <v>588.54750000000001</v>
      </c>
      <c r="AD97" s="59">
        <f>'Resumen-DiarioHorario-Solar'!AD1967</f>
        <v>121.52183333333329</v>
      </c>
      <c r="AE97" s="58">
        <f>'Resumen-DiarioHorario-Solar'!AD2045</f>
        <v>454.32083333333338</v>
      </c>
      <c r="AF97" s="59">
        <f>'Resumen-DiarioHorario-Solar'!AD2123</f>
        <v>414.81333333333328</v>
      </c>
      <c r="AG97" s="58">
        <f>'Resumen-DiarioHorario-Solar'!AD2201</f>
        <v>288.07166666666672</v>
      </c>
      <c r="AH97" s="59">
        <f>'Resumen-DiarioHorario-Solar'!AD2279</f>
        <v>348.56916666666677</v>
      </c>
      <c r="AI97" s="60">
        <f>+'Resumen-DiarioHorario-Solar'!AD2357</f>
        <v>365.54599999999999</v>
      </c>
      <c r="AJ97" s="54"/>
      <c r="AK97" s="51">
        <f t="shared" si="11"/>
        <v>13307.669</v>
      </c>
      <c r="AL97" s="54"/>
    </row>
    <row r="98" spans="2:38" x14ac:dyDescent="0.3">
      <c r="B98" s="46" t="s">
        <v>47</v>
      </c>
      <c r="C98" s="46"/>
      <c r="D98" s="46"/>
      <c r="E98" s="58">
        <f>'Resumen-DiarioHorario-Solar'!AD18</f>
        <v>0</v>
      </c>
      <c r="F98" s="59">
        <f>'Resumen-DiarioHorario-Solar'!AD96</f>
        <v>75.863500000000002</v>
      </c>
      <c r="G98" s="58">
        <f>'Resumen-DiarioHorario-Solar'!AD174</f>
        <v>0</v>
      </c>
      <c r="H98" s="59">
        <f>'Resumen-DiarioHorario-Solar'!AD252</f>
        <v>100.55233333333328</v>
      </c>
      <c r="I98" s="58">
        <f>'Resumen-DiarioHorario-Solar'!AD330</f>
        <v>0</v>
      </c>
      <c r="J98" s="59">
        <f>'Resumen-DiarioHorario-Solar'!AD408</f>
        <v>0</v>
      </c>
      <c r="K98" s="58">
        <f>'Resumen-DiarioHorario-Solar'!AD486</f>
        <v>127.259</v>
      </c>
      <c r="L98" s="59">
        <f>'Resumen-DiarioHorario-Solar'!AD564</f>
        <v>113.78850000000001</v>
      </c>
      <c r="M98" s="58">
        <f>'Resumen-DiarioHorario-Solar'!AD642</f>
        <v>185.30483333333331</v>
      </c>
      <c r="N98" s="59">
        <f>'Resumen-DiarioHorario-Solar'!AD720</f>
        <v>254.95850000000004</v>
      </c>
      <c r="O98" s="58">
        <f>'Resumen-DiarioHorario-Solar'!AD798</f>
        <v>171.91016666666664</v>
      </c>
      <c r="P98" s="59">
        <f>'Resumen-DiarioHorario-Solar'!AD876</f>
        <v>0</v>
      </c>
      <c r="Q98" s="58">
        <f>'Resumen-DiarioHorario-Solar'!AD954</f>
        <v>0</v>
      </c>
      <c r="R98" s="59">
        <f>'Resumen-DiarioHorario-Solar'!AD1032</f>
        <v>0</v>
      </c>
      <c r="S98" s="58">
        <f>'Resumen-DiarioHorario-Solar'!AD1110</f>
        <v>0</v>
      </c>
      <c r="T98" s="59">
        <f>'Resumen-DiarioHorario-Solar'!AD1188</f>
        <v>84.590166666666676</v>
      </c>
      <c r="U98" s="58">
        <f>'Resumen-DiarioHorario-Solar'!AD1266</f>
        <v>0</v>
      </c>
      <c r="V98" s="59">
        <f>'Resumen-DiarioHorario-Solar'!AD1344</f>
        <v>0</v>
      </c>
      <c r="W98" s="58">
        <f>'Resumen-DiarioHorario-Solar'!AD1422</f>
        <v>51.470000000000013</v>
      </c>
      <c r="X98" s="59">
        <f>'Resumen-DiarioHorario-Solar'!AD1500</f>
        <v>156.12116666666668</v>
      </c>
      <c r="Y98" s="58">
        <f>'Resumen-DiarioHorario-Solar'!AD1578</f>
        <v>269.8850000000001</v>
      </c>
      <c r="Z98" s="59">
        <f>'Resumen-DiarioHorario-Solar'!AD1656</f>
        <v>201.1216666666667</v>
      </c>
      <c r="AA98" s="58">
        <f>'Resumen-DiarioHorario-Solar'!AD1734</f>
        <v>173.9195</v>
      </c>
      <c r="AB98" s="59">
        <f>'Resumen-DiarioHorario-Solar'!AD1812</f>
        <v>281.10550000000001</v>
      </c>
      <c r="AC98" s="58">
        <f>'Resumen-DiarioHorario-Solar'!AD1890</f>
        <v>0</v>
      </c>
      <c r="AD98" s="59">
        <f>'Resumen-DiarioHorario-Solar'!AD1968</f>
        <v>0</v>
      </c>
      <c r="AE98" s="58">
        <f>'Resumen-DiarioHorario-Solar'!AD2046</f>
        <v>0</v>
      </c>
      <c r="AF98" s="59">
        <f>'Resumen-DiarioHorario-Solar'!AD2124</f>
        <v>0</v>
      </c>
      <c r="AG98" s="58">
        <f>'Resumen-DiarioHorario-Solar'!AD2202</f>
        <v>96.109666666666612</v>
      </c>
      <c r="AH98" s="59">
        <f>'Resumen-DiarioHorario-Solar'!AD2280</f>
        <v>0</v>
      </c>
      <c r="AI98" s="60">
        <f>+'Resumen-DiarioHorario-Solar'!AD2358</f>
        <v>0</v>
      </c>
      <c r="AJ98" s="54"/>
      <c r="AK98" s="51">
        <f t="shared" si="11"/>
        <v>2343.9594999999999</v>
      </c>
      <c r="AL98" s="54"/>
    </row>
    <row r="99" spans="2:38" x14ac:dyDescent="0.3">
      <c r="B99" s="46" t="s">
        <v>48</v>
      </c>
      <c r="C99" s="46"/>
      <c r="D99" s="46"/>
      <c r="E99" s="58">
        <f>'Resumen-DiarioHorario-Solar'!AD19</f>
        <v>89.15349999999998</v>
      </c>
      <c r="F99" s="59">
        <f>'Resumen-DiarioHorario-Solar'!AD97</f>
        <v>28.857333333333326</v>
      </c>
      <c r="G99" s="58">
        <f>'Resumen-DiarioHorario-Solar'!AD175</f>
        <v>58.341000000000008</v>
      </c>
      <c r="H99" s="59">
        <f>'Resumen-DiarioHorario-Solar'!AD253</f>
        <v>0</v>
      </c>
      <c r="I99" s="58">
        <f>'Resumen-DiarioHorario-Solar'!AD331</f>
        <v>90.156499999999994</v>
      </c>
      <c r="J99" s="59">
        <f>'Resumen-DiarioHorario-Solar'!AD409</f>
        <v>124.87283333333332</v>
      </c>
      <c r="K99" s="58">
        <f>'Resumen-DiarioHorario-Solar'!AD487</f>
        <v>123.54766666666664</v>
      </c>
      <c r="L99" s="59">
        <f>'Resumen-DiarioHorario-Solar'!AD565</f>
        <v>152.83483333333336</v>
      </c>
      <c r="M99" s="58">
        <f>'Resumen-DiarioHorario-Solar'!AD643</f>
        <v>152.7551666666667</v>
      </c>
      <c r="N99" s="59">
        <f>'Resumen-DiarioHorario-Solar'!AD721</f>
        <v>198.69816666666671</v>
      </c>
      <c r="O99" s="58">
        <f>'Resumen-DiarioHorario-Solar'!AD799</f>
        <v>124.50816666666674</v>
      </c>
      <c r="P99" s="59">
        <f>'Resumen-DiarioHorario-Solar'!AD877</f>
        <v>123.91133333333335</v>
      </c>
      <c r="Q99" s="58">
        <f>'Resumen-DiarioHorario-Solar'!AD955</f>
        <v>0</v>
      </c>
      <c r="R99" s="59">
        <f>'Resumen-DiarioHorario-Solar'!AD1033</f>
        <v>0</v>
      </c>
      <c r="S99" s="58">
        <f>'Resumen-DiarioHorario-Solar'!AD1111</f>
        <v>0</v>
      </c>
      <c r="T99" s="59">
        <f>'Resumen-DiarioHorario-Solar'!AD1189</f>
        <v>113.70316666666668</v>
      </c>
      <c r="U99" s="58">
        <f>'Resumen-DiarioHorario-Solar'!AD1267</f>
        <v>0</v>
      </c>
      <c r="V99" s="59">
        <f>'Resumen-DiarioHorario-Solar'!AD1345</f>
        <v>0</v>
      </c>
      <c r="W99" s="58">
        <f>'Resumen-DiarioHorario-Solar'!AD1423</f>
        <v>90.143333333333317</v>
      </c>
      <c r="X99" s="59">
        <f>'Resumen-DiarioHorario-Solar'!AD1501</f>
        <v>123.08883333333334</v>
      </c>
      <c r="Y99" s="58">
        <f>'Resumen-DiarioHorario-Solar'!AD1579</f>
        <v>197.37</v>
      </c>
      <c r="Z99" s="59">
        <f>'Resumen-DiarioHorario-Solar'!AD1657</f>
        <v>161.61833333333334</v>
      </c>
      <c r="AA99" s="58">
        <f>'Resumen-DiarioHorario-Solar'!AD1735</f>
        <v>147.48216666666667</v>
      </c>
      <c r="AB99" s="59">
        <f>'Resumen-DiarioHorario-Solar'!AD1813</f>
        <v>206.03950000000003</v>
      </c>
      <c r="AC99" s="58">
        <f>'Resumen-DiarioHorario-Solar'!AD1891</f>
        <v>155.80433333333332</v>
      </c>
      <c r="AD99" s="59">
        <f>'Resumen-DiarioHorario-Solar'!AD1969</f>
        <v>0</v>
      </c>
      <c r="AE99" s="58">
        <f>'Resumen-DiarioHorario-Solar'!AD2047</f>
        <v>0</v>
      </c>
      <c r="AF99" s="59">
        <f>'Resumen-DiarioHorario-Solar'!AD2125</f>
        <v>0</v>
      </c>
      <c r="AG99" s="58">
        <f>'Resumen-DiarioHorario-Solar'!AD2203</f>
        <v>89.210333333333296</v>
      </c>
      <c r="AH99" s="59">
        <f>'Resumen-DiarioHorario-Solar'!AD2281</f>
        <v>0</v>
      </c>
      <c r="AI99" s="60">
        <f>+'Resumen-DiarioHorario-Solar'!AD2359</f>
        <v>0</v>
      </c>
      <c r="AJ99" s="54"/>
      <c r="AK99" s="51">
        <f t="shared" si="11"/>
        <v>2552.0965000000001</v>
      </c>
      <c r="AL99" s="54"/>
    </row>
    <row r="100" spans="2:38" x14ac:dyDescent="0.3">
      <c r="B100" s="46" t="s">
        <v>49</v>
      </c>
      <c r="C100" s="46"/>
      <c r="D100" s="46"/>
      <c r="E100" s="58">
        <f>'Resumen-DiarioHorario-Solar'!AD20</f>
        <v>999.87433333333308</v>
      </c>
      <c r="F100" s="59">
        <f>'Resumen-DiarioHorario-Solar'!AD98</f>
        <v>908.77149999999983</v>
      </c>
      <c r="G100" s="58">
        <f>'Resumen-DiarioHorario-Solar'!AD176</f>
        <v>890.37933333333331</v>
      </c>
      <c r="H100" s="59">
        <f>'Resumen-DiarioHorario-Solar'!AD254</f>
        <v>948.0916513333334</v>
      </c>
      <c r="I100" s="58">
        <f>'Resumen-DiarioHorario-Solar'!AD332</f>
        <v>932.41708533333326</v>
      </c>
      <c r="J100" s="59">
        <f>'Resumen-DiarioHorario-Solar'!AD410</f>
        <v>1294.570078</v>
      </c>
      <c r="K100" s="58">
        <f>'Resumen-DiarioHorario-Solar'!AD488</f>
        <v>1205.3713333333335</v>
      </c>
      <c r="L100" s="59">
        <f>'Resumen-DiarioHorario-Solar'!AD566</f>
        <v>1187.2402365000003</v>
      </c>
      <c r="M100" s="58">
        <f>'Resumen-DiarioHorario-Solar'!AD644</f>
        <v>1250.2440991666665</v>
      </c>
      <c r="N100" s="59">
        <f>'Resumen-DiarioHorario-Solar'!AD722</f>
        <v>988.58983333333322</v>
      </c>
      <c r="O100" s="58">
        <f>'Resumen-DiarioHorario-Solar'!AD800</f>
        <v>1204.4522109333334</v>
      </c>
      <c r="P100" s="59">
        <f>'Resumen-DiarioHorario-Solar'!AD878</f>
        <v>970.25233333333335</v>
      </c>
      <c r="Q100" s="58">
        <f>'Resumen-DiarioHorario-Solar'!AD956</f>
        <v>973.62399999999991</v>
      </c>
      <c r="R100" s="59">
        <f>'Resumen-DiarioHorario-Solar'!AD1034</f>
        <v>1307.9503333333334</v>
      </c>
      <c r="S100" s="58">
        <f>'Resumen-DiarioHorario-Solar'!AD1112</f>
        <v>1074.82</v>
      </c>
      <c r="T100" s="59">
        <f>'Resumen-DiarioHorario-Solar'!AD1190</f>
        <v>1009.6215000000001</v>
      </c>
      <c r="U100" s="58">
        <f>'Resumen-DiarioHorario-Solar'!AD1268</f>
        <v>765.12849999999992</v>
      </c>
      <c r="V100" s="59">
        <f>'Resumen-DiarioHorario-Solar'!AD1346</f>
        <v>819.24716666666654</v>
      </c>
      <c r="W100" s="58">
        <f>'Resumen-DiarioHorario-Solar'!AD1424</f>
        <v>819.24716666666654</v>
      </c>
      <c r="X100" s="59">
        <f>'Resumen-DiarioHorario-Solar'!AD1502</f>
        <v>891.65949999999975</v>
      </c>
      <c r="Y100" s="58">
        <f>'Resumen-DiarioHorario-Solar'!AD1580</f>
        <v>1165.3551666666665</v>
      </c>
      <c r="Z100" s="59">
        <f>'Resumen-DiarioHorario-Solar'!AD1658</f>
        <v>1012.6494379999999</v>
      </c>
      <c r="AA100" s="58">
        <f>'Resumen-DiarioHorario-Solar'!AD1736</f>
        <v>1011.997</v>
      </c>
      <c r="AB100" s="59">
        <f>'Resumen-DiarioHorario-Solar'!AD1814</f>
        <v>1017.4494369999999</v>
      </c>
      <c r="AC100" s="58">
        <f>'Resumen-DiarioHorario-Solar'!AD1892</f>
        <v>1316.3481116666667</v>
      </c>
      <c r="AD100" s="59">
        <f>'Resumen-DiarioHorario-Solar'!AD1970</f>
        <v>165.54446566666667</v>
      </c>
      <c r="AE100" s="58">
        <f>'Resumen-DiarioHorario-Solar'!AD2048</f>
        <v>1003.4458743333334</v>
      </c>
      <c r="AF100" s="59">
        <f>'Resumen-DiarioHorario-Solar'!AD2126</f>
        <v>1269.2362753333332</v>
      </c>
      <c r="AG100" s="58">
        <f>'Resumen-DiarioHorario-Solar'!AD2204</f>
        <v>778.33399999999995</v>
      </c>
      <c r="AH100" s="59">
        <f>'Resumen-DiarioHorario-Solar'!AD2282</f>
        <v>824.05433333333337</v>
      </c>
      <c r="AI100" s="60">
        <f>+'Resumen-DiarioHorario-Solar'!AD2360</f>
        <v>957.54549999999983</v>
      </c>
      <c r="AJ100" s="54"/>
      <c r="AK100" s="51">
        <f t="shared" si="11"/>
        <v>30963.5117966</v>
      </c>
      <c r="AL100" s="54"/>
    </row>
    <row r="101" spans="2:38" x14ac:dyDescent="0.3">
      <c r="B101" s="46" t="s">
        <v>50</v>
      </c>
      <c r="C101" s="46"/>
      <c r="D101" s="46"/>
      <c r="E101" s="58">
        <f>'Resumen-DiarioHorario-Solar'!AD21</f>
        <v>39.58283333333334</v>
      </c>
      <c r="F101" s="59">
        <f>'Resumen-DiarioHorario-Solar'!AD99</f>
        <v>61.253833333333354</v>
      </c>
      <c r="G101" s="58">
        <f>'Resumen-DiarioHorario-Solar'!AD177</f>
        <v>58.99783333333334</v>
      </c>
      <c r="H101" s="59">
        <f>'Resumen-DiarioHorario-Solar'!AD255</f>
        <v>26.84566666666667</v>
      </c>
      <c r="I101" s="58">
        <f>'Resumen-DiarioHorario-Solar'!AD333</f>
        <v>167.89249999999996</v>
      </c>
      <c r="J101" s="59">
        <f>'Resumen-DiarioHorario-Solar'!AD411</f>
        <v>146.09800000000007</v>
      </c>
      <c r="K101" s="58">
        <f>'Resumen-DiarioHorario-Solar'!AD489</f>
        <v>96.901833333333343</v>
      </c>
      <c r="L101" s="59">
        <f>'Resumen-DiarioHorario-Solar'!AD567</f>
        <v>106.73100000000001</v>
      </c>
      <c r="M101" s="58">
        <f>'Resumen-DiarioHorario-Solar'!AD645</f>
        <v>142.58116666666663</v>
      </c>
      <c r="N101" s="59">
        <f>'Resumen-DiarioHorario-Solar'!AD723</f>
        <v>94.28949999999999</v>
      </c>
      <c r="O101" s="58">
        <f>'Resumen-DiarioHorario-Solar'!AD801</f>
        <v>46.962666666666678</v>
      </c>
      <c r="P101" s="59">
        <f>'Resumen-DiarioHorario-Solar'!AD879</f>
        <v>103.5155</v>
      </c>
      <c r="Q101" s="58">
        <f>'Resumen-DiarioHorario-Solar'!AD957</f>
        <v>112.28683333333336</v>
      </c>
      <c r="R101" s="59">
        <f>'Resumen-DiarioHorario-Solar'!AD1035</f>
        <v>131.13399999999996</v>
      </c>
      <c r="S101" s="58">
        <f>'Resumen-DiarioHorario-Solar'!AD1113</f>
        <v>108.74133333333333</v>
      </c>
      <c r="T101" s="59">
        <f>'Resumen-DiarioHorario-Solar'!AD1191</f>
        <v>105.86333333333332</v>
      </c>
      <c r="U101" s="58">
        <f>'Resumen-DiarioHorario-Solar'!AD1269</f>
        <v>80.811666666666667</v>
      </c>
      <c r="V101" s="59">
        <f>'Resumen-DiarioHorario-Solar'!AD1347</f>
        <v>103.46383333333334</v>
      </c>
      <c r="W101" s="58">
        <f>'Resumen-DiarioHorario-Solar'!AD1425</f>
        <v>103.46383333333334</v>
      </c>
      <c r="X101" s="59">
        <f>'Resumen-DiarioHorario-Solar'!AD1503</f>
        <v>116.03966666666668</v>
      </c>
      <c r="Y101" s="58">
        <f>'Resumen-DiarioHorario-Solar'!AD1581</f>
        <v>102.55283333333335</v>
      </c>
      <c r="Z101" s="59">
        <f>'Resumen-DiarioHorario-Solar'!AD1659</f>
        <v>124.0155</v>
      </c>
      <c r="AA101" s="58">
        <f>'Resumen-DiarioHorario-Solar'!AD1737</f>
        <v>124.47500000000001</v>
      </c>
      <c r="AB101" s="59">
        <f>'Resumen-DiarioHorario-Solar'!AD1815</f>
        <v>187.30483333333336</v>
      </c>
      <c r="AC101" s="58">
        <f>'Resumen-DiarioHorario-Solar'!AD1893</f>
        <v>163.77400000000003</v>
      </c>
      <c r="AD101" s="59">
        <f>'Resumen-DiarioHorario-Solar'!AD1971</f>
        <v>35.429333333333325</v>
      </c>
      <c r="AE101" s="58">
        <f>'Resumen-DiarioHorario-Solar'!AD2049</f>
        <v>197.49733333333333</v>
      </c>
      <c r="AF101" s="59">
        <f>'Resumen-DiarioHorario-Solar'!AD2127</f>
        <v>80.233833333333308</v>
      </c>
      <c r="AG101" s="58">
        <f>'Resumen-DiarioHorario-Solar'!AD2205</f>
        <v>167.255</v>
      </c>
      <c r="AH101" s="59">
        <f>'Resumen-DiarioHorario-Solar'!AD2283</f>
        <v>130.09016666666673</v>
      </c>
      <c r="AI101" s="60">
        <f>+'Resumen-DiarioHorario-Solar'!AD2361</f>
        <v>109.13533333333332</v>
      </c>
      <c r="AJ101" s="54"/>
      <c r="AK101" s="51">
        <f t="shared" si="11"/>
        <v>3375.2199999999993</v>
      </c>
      <c r="AL101" s="54"/>
    </row>
    <row r="102" spans="2:38" x14ac:dyDescent="0.3">
      <c r="B102" s="46" t="s">
        <v>108</v>
      </c>
      <c r="C102" s="46"/>
      <c r="D102" s="46"/>
      <c r="E102" s="58">
        <f>'Resumen-DiarioHorario-Solar'!AD22</f>
        <v>211.67816666666664</v>
      </c>
      <c r="F102" s="59">
        <f>'Resumen-DiarioHorario-Solar'!AD100</f>
        <v>174.02633333333335</v>
      </c>
      <c r="G102" s="58">
        <f>'Resumen-DiarioHorario-Solar'!AD178</f>
        <v>174.77733333333327</v>
      </c>
      <c r="H102" s="59">
        <f>'Resumen-DiarioHorario-Solar'!AD256</f>
        <v>130.99816666666663</v>
      </c>
      <c r="I102" s="58">
        <f>'Resumen-DiarioHorario-Solar'!AD334</f>
        <v>172.65783333333337</v>
      </c>
      <c r="J102" s="59">
        <f>'Resumen-DiarioHorario-Solar'!AD412</f>
        <v>265.18466666666666</v>
      </c>
      <c r="K102" s="58">
        <f>'Resumen-DiarioHorario-Solar'!AD490</f>
        <v>241.75999999999993</v>
      </c>
      <c r="L102" s="59">
        <f>'Resumen-DiarioHorario-Solar'!AD568</f>
        <v>247.96616666666662</v>
      </c>
      <c r="M102" s="58">
        <f>'Resumen-DiarioHorario-Solar'!AD646</f>
        <v>254.99683333333343</v>
      </c>
      <c r="N102" s="59">
        <f>'Resumen-DiarioHorario-Solar'!AD724</f>
        <v>197.2826666666667</v>
      </c>
      <c r="O102" s="58">
        <f>'Resumen-DiarioHorario-Solar'!AD802</f>
        <v>244.95399999999998</v>
      </c>
      <c r="P102" s="59">
        <f>'Resumen-DiarioHorario-Solar'!AD880</f>
        <v>197.89116666666672</v>
      </c>
      <c r="Q102" s="58">
        <f>'Resumen-DiarioHorario-Solar'!AD958</f>
        <v>201.06216666666666</v>
      </c>
      <c r="R102" s="59">
        <f>'Resumen-DiarioHorario-Solar'!AD1036</f>
        <v>288.9436666666665</v>
      </c>
      <c r="S102" s="58">
        <f>'Resumen-DiarioHorario-Solar'!AD1114</f>
        <v>113.71999999999997</v>
      </c>
      <c r="T102" s="59">
        <f>'Resumen-DiarioHorario-Solar'!AD1192</f>
        <v>157.2293333333333</v>
      </c>
      <c r="U102" s="58">
        <f>'Resumen-DiarioHorario-Solar'!AD1270</f>
        <v>154.79833333333343</v>
      </c>
      <c r="V102" s="59">
        <f>'Resumen-DiarioHorario-Solar'!AD1348</f>
        <v>167.6188333333333</v>
      </c>
      <c r="W102" s="58">
        <f>'Resumen-DiarioHorario-Solar'!AD1426</f>
        <v>167.6188333333333</v>
      </c>
      <c r="X102" s="59">
        <f>'Resumen-DiarioHorario-Solar'!AD1504</f>
        <v>192.05466666666672</v>
      </c>
      <c r="Y102" s="58">
        <f>'Resumen-DiarioHorario-Solar'!AD1582</f>
        <v>240.67883333333342</v>
      </c>
      <c r="Z102" s="59">
        <f>'Resumen-DiarioHorario-Solar'!AD1660</f>
        <v>202.06400000000002</v>
      </c>
      <c r="AA102" s="58">
        <f>'Resumen-DiarioHorario-Solar'!AD1738</f>
        <v>190.96650000000005</v>
      </c>
      <c r="AB102" s="59">
        <f>'Resumen-DiarioHorario-Solar'!AD1816</f>
        <v>209.56833333333324</v>
      </c>
      <c r="AC102" s="58">
        <f>'Resumen-DiarioHorario-Solar'!AD1894</f>
        <v>289.03116666666659</v>
      </c>
      <c r="AD102" s="59">
        <f>'Resumen-DiarioHorario-Solar'!AD1972</f>
        <v>68.199833333333345</v>
      </c>
      <c r="AE102" s="58">
        <f>'Resumen-DiarioHorario-Solar'!AD2050</f>
        <v>176.49883333333327</v>
      </c>
      <c r="AF102" s="59">
        <f>'Resumen-DiarioHorario-Solar'!AD2128</f>
        <v>241.0793333333333</v>
      </c>
      <c r="AG102" s="58">
        <f>'Resumen-DiarioHorario-Solar'!AD2206</f>
        <v>172.11716666666666</v>
      </c>
      <c r="AH102" s="59">
        <f>'Resumen-DiarioHorario-Solar'!AD2284</f>
        <v>178.45349999999999</v>
      </c>
      <c r="AI102" s="60">
        <f>+'Resumen-DiarioHorario-Solar'!AD2362</f>
        <v>168.79866666666661</v>
      </c>
      <c r="AJ102" s="54"/>
      <c r="AK102" s="51">
        <f t="shared" si="11"/>
        <v>6094.6753333333336</v>
      </c>
      <c r="AL102" s="54"/>
    </row>
    <row r="103" spans="2:38" x14ac:dyDescent="0.3">
      <c r="B103" s="46" t="s">
        <v>51</v>
      </c>
      <c r="C103" s="46"/>
      <c r="D103" s="46"/>
      <c r="E103" s="58">
        <f>'Resumen-DiarioHorario-Solar'!AD23</f>
        <v>1200.3965000000001</v>
      </c>
      <c r="F103" s="59">
        <f>'Resumen-DiarioHorario-Solar'!AD101</f>
        <v>1039.23</v>
      </c>
      <c r="G103" s="58">
        <f>'Resumen-DiarioHorario-Solar'!AD179</f>
        <v>894.8273333333334</v>
      </c>
      <c r="H103" s="59">
        <f>'Resumen-DiarioHorario-Solar'!AD257</f>
        <v>887.28300000000013</v>
      </c>
      <c r="I103" s="58">
        <f>'Resumen-DiarioHorario-Solar'!AD335</f>
        <v>949.49383333333344</v>
      </c>
      <c r="J103" s="59">
        <f>'Resumen-DiarioHorario-Solar'!AD413</f>
        <v>1392.837</v>
      </c>
      <c r="K103" s="58">
        <f>'Resumen-DiarioHorario-Solar'!AD491</f>
        <v>1357.2546666666667</v>
      </c>
      <c r="L103" s="59">
        <f>'Resumen-DiarioHorario-Solar'!AD569</f>
        <v>1291.0278333333333</v>
      </c>
      <c r="M103" s="58">
        <f>'Resumen-DiarioHorario-Solar'!AD647</f>
        <v>1370.0078333333333</v>
      </c>
      <c r="N103" s="59">
        <f>'Resumen-DiarioHorario-Solar'!AD725</f>
        <v>1090.8506666666667</v>
      </c>
      <c r="O103" s="58">
        <f>'Resumen-DiarioHorario-Solar'!AD803</f>
        <v>1274.1383333333335</v>
      </c>
      <c r="P103" s="59">
        <f>'Resumen-DiarioHorario-Solar'!AD881</f>
        <v>1068.5171666666668</v>
      </c>
      <c r="Q103" s="58">
        <f>'Resumen-DiarioHorario-Solar'!AD959</f>
        <v>1088.8436666666666</v>
      </c>
      <c r="R103" s="59">
        <f>'Resumen-DiarioHorario-Solar'!AD1037</f>
        <v>1538.7748333333329</v>
      </c>
      <c r="S103" s="58">
        <f>'Resumen-DiarioHorario-Solar'!AD1115</f>
        <v>1165.481</v>
      </c>
      <c r="T103" s="59">
        <f>'Resumen-DiarioHorario-Solar'!AD1193</f>
        <v>1168.6678333333332</v>
      </c>
      <c r="U103" s="58">
        <f>'Resumen-DiarioHorario-Solar'!AD1271</f>
        <v>1106.1181666666666</v>
      </c>
      <c r="V103" s="59">
        <f>'Resumen-DiarioHorario-Solar'!AD1349</f>
        <v>941.88883333333331</v>
      </c>
      <c r="W103" s="58">
        <f>'Resumen-DiarioHorario-Solar'!AD1427</f>
        <v>941.88883333333331</v>
      </c>
      <c r="X103" s="59">
        <f>'Resumen-DiarioHorario-Solar'!AD1505</f>
        <v>984.9765000000001</v>
      </c>
      <c r="Y103" s="58">
        <f>'Resumen-DiarioHorario-Solar'!AD1583</f>
        <v>1216.1281666666669</v>
      </c>
      <c r="Z103" s="59">
        <f>'Resumen-DiarioHorario-Solar'!AD1661</f>
        <v>1131.0528333333332</v>
      </c>
      <c r="AA103" s="58">
        <f>'Resumen-DiarioHorario-Solar'!AD1739</f>
        <v>1089.5405000000001</v>
      </c>
      <c r="AB103" s="59">
        <f>'Resumen-DiarioHorario-Solar'!AD1817</f>
        <v>1133.2961666666667</v>
      </c>
      <c r="AC103" s="58">
        <f>'Resumen-DiarioHorario-Solar'!AD1895</f>
        <v>1438.4984999999999</v>
      </c>
      <c r="AD103" s="59">
        <f>'Resumen-DiarioHorario-Solar'!AD1973</f>
        <v>556.25116666666679</v>
      </c>
      <c r="AE103" s="58">
        <f>'Resumen-DiarioHorario-Solar'!AD2051</f>
        <v>829.1963333333332</v>
      </c>
      <c r="AF103" s="59">
        <f>'Resumen-DiarioHorario-Solar'!AD2129</f>
        <v>1372.7084999999997</v>
      </c>
      <c r="AG103" s="58">
        <f>'Resumen-DiarioHorario-Solar'!AD2207</f>
        <v>987.63716666666687</v>
      </c>
      <c r="AH103" s="59">
        <f>'Resumen-DiarioHorario-Solar'!AD2285</f>
        <v>984.36183333333338</v>
      </c>
      <c r="AI103" s="60">
        <f>+'Resumen-DiarioHorario-Solar'!AD2363</f>
        <v>1035.3933333333334</v>
      </c>
      <c r="AJ103" s="54"/>
      <c r="AK103" s="51">
        <f t="shared" si="11"/>
        <v>34526.568333333336</v>
      </c>
      <c r="AL103" s="54"/>
    </row>
    <row r="104" spans="2:38" x14ac:dyDescent="0.3">
      <c r="B104" s="46" t="s">
        <v>52</v>
      </c>
      <c r="C104" s="46"/>
      <c r="D104" s="46"/>
      <c r="E104" s="58">
        <f>'Resumen-DiarioHorario-Solar'!AD24</f>
        <v>94.938166666666689</v>
      </c>
      <c r="F104" s="59">
        <f>'Resumen-DiarioHorario-Solar'!AD102</f>
        <v>149.06100000000001</v>
      </c>
      <c r="G104" s="58">
        <f>'Resumen-DiarioHorario-Solar'!AD180</f>
        <v>98.602666666666622</v>
      </c>
      <c r="H104" s="59">
        <f>'Resumen-DiarioHorario-Solar'!AD258</f>
        <v>166.39166666666662</v>
      </c>
      <c r="I104" s="58">
        <f>'Resumen-DiarioHorario-Solar'!AD336</f>
        <v>128.27883333333335</v>
      </c>
      <c r="J104" s="59">
        <f>'Resumen-DiarioHorario-Solar'!AD414</f>
        <v>160.62699999999995</v>
      </c>
      <c r="K104" s="58">
        <f>'Resumen-DiarioHorario-Solar'!AD492</f>
        <v>218.32683333333333</v>
      </c>
      <c r="L104" s="59">
        <f>'Resumen-DiarioHorario-Solar'!AD570</f>
        <v>118.25133333333328</v>
      </c>
      <c r="M104" s="58">
        <f>'Resumen-DiarioHorario-Solar'!AD648</f>
        <v>226.02883333333335</v>
      </c>
      <c r="N104" s="59">
        <f>'Resumen-DiarioHorario-Solar'!AD726</f>
        <v>184.6755</v>
      </c>
      <c r="O104" s="58">
        <f>'Resumen-DiarioHorario-Solar'!AD804</f>
        <v>186.73900000000003</v>
      </c>
      <c r="P104" s="59">
        <f>'Resumen-DiarioHorario-Solar'!AD882</f>
        <v>39.872666666666674</v>
      </c>
      <c r="Q104" s="58">
        <f>'Resumen-DiarioHorario-Solar'!AD960</f>
        <v>76.630166666666668</v>
      </c>
      <c r="R104" s="59">
        <f>'Resumen-DiarioHorario-Solar'!AD1038</f>
        <v>257.29166666666663</v>
      </c>
      <c r="S104" s="58">
        <f>'Resumen-DiarioHorario-Solar'!AD1116</f>
        <v>94.9465</v>
      </c>
      <c r="T104" s="59">
        <f>'Resumen-DiarioHorario-Solar'!AD1194</f>
        <v>12.313666666666672</v>
      </c>
      <c r="U104" s="58">
        <f>'Resumen-DiarioHorario-Solar'!AD1272</f>
        <v>125.64249999999998</v>
      </c>
      <c r="V104" s="59">
        <f>'Resumen-DiarioHorario-Solar'!AD1350</f>
        <v>68.367500000000007</v>
      </c>
      <c r="W104" s="58">
        <f>'Resumen-DiarioHorario-Solar'!AD1428</f>
        <v>115.87016666666666</v>
      </c>
      <c r="X104" s="59">
        <f>'Resumen-DiarioHorario-Solar'!AD1506</f>
        <v>128.98400000000001</v>
      </c>
      <c r="Y104" s="58">
        <f>'Resumen-DiarioHorario-Solar'!AD1584</f>
        <v>154.80083333333334</v>
      </c>
      <c r="Z104" s="59">
        <f>'Resumen-DiarioHorario-Solar'!AD1662</f>
        <v>147.7165</v>
      </c>
      <c r="AA104" s="58">
        <f>'Resumen-DiarioHorario-Solar'!AD1740</f>
        <v>128.35766666666669</v>
      </c>
      <c r="AB104" s="59">
        <f>'Resumen-DiarioHorario-Solar'!AD1818</f>
        <v>152.63466666666667</v>
      </c>
      <c r="AC104" s="58">
        <f>'Resumen-DiarioHorario-Solar'!AD1896</f>
        <v>260.82150000000001</v>
      </c>
      <c r="AD104" s="59">
        <f>'Resumen-DiarioHorario-Solar'!AD1974</f>
        <v>111.24033333333333</v>
      </c>
      <c r="AE104" s="58">
        <f>'Resumen-DiarioHorario-Solar'!AD2052</f>
        <v>300.94450000000001</v>
      </c>
      <c r="AF104" s="59">
        <f>'Resumen-DiarioHorario-Solar'!AD2130</f>
        <v>270.1253333333334</v>
      </c>
      <c r="AG104" s="58">
        <f>'Resumen-DiarioHorario-Solar'!AD2208</f>
        <v>118.65483333333331</v>
      </c>
      <c r="AH104" s="59">
        <f>'Resumen-DiarioHorario-Solar'!AD2286</f>
        <v>157.76466666666667</v>
      </c>
      <c r="AI104" s="60">
        <f>+'Resumen-DiarioHorario-Solar'!AD2364</f>
        <v>118.05783333333335</v>
      </c>
      <c r="AJ104" s="54"/>
      <c r="AK104" s="51">
        <f t="shared" si="11"/>
        <v>4572.958333333333</v>
      </c>
      <c r="AL104" s="54"/>
    </row>
    <row r="105" spans="2:38" x14ac:dyDescent="0.3">
      <c r="B105" s="46" t="s">
        <v>53</v>
      </c>
      <c r="C105" s="46"/>
      <c r="D105" s="46"/>
      <c r="E105" s="58">
        <f>'Resumen-DiarioHorario-Solar'!AD25</f>
        <v>0</v>
      </c>
      <c r="F105" s="59">
        <f>'Resumen-DiarioHorario-Solar'!AD103</f>
        <v>0</v>
      </c>
      <c r="G105" s="58">
        <f>'Resumen-DiarioHorario-Solar'!AD181</f>
        <v>0</v>
      </c>
      <c r="H105" s="59">
        <f>'Resumen-DiarioHorario-Solar'!AD259</f>
        <v>0</v>
      </c>
      <c r="I105" s="58">
        <f>'Resumen-DiarioHorario-Solar'!AD337</f>
        <v>122.80116666666667</v>
      </c>
      <c r="J105" s="59">
        <f>'Resumen-DiarioHorario-Solar'!AD415</f>
        <v>0</v>
      </c>
      <c r="K105" s="58">
        <f>'Resumen-DiarioHorario-Solar'!AD493</f>
        <v>0</v>
      </c>
      <c r="L105" s="59">
        <f>'Resumen-DiarioHorario-Solar'!AD571</f>
        <v>0</v>
      </c>
      <c r="M105" s="58">
        <f>'Resumen-DiarioHorario-Solar'!AD649</f>
        <v>0</v>
      </c>
      <c r="N105" s="59">
        <f>'Resumen-DiarioHorario-Solar'!AD727</f>
        <v>0</v>
      </c>
      <c r="O105" s="58">
        <f>'Resumen-DiarioHorario-Solar'!AD805</f>
        <v>0</v>
      </c>
      <c r="P105" s="59">
        <f>'Resumen-DiarioHorario-Solar'!AD883</f>
        <v>0</v>
      </c>
      <c r="Q105" s="58">
        <f>'Resumen-DiarioHorario-Solar'!AD961</f>
        <v>0</v>
      </c>
      <c r="R105" s="59">
        <f>'Resumen-DiarioHorario-Solar'!AD1039</f>
        <v>0</v>
      </c>
      <c r="S105" s="58">
        <f>'Resumen-DiarioHorario-Solar'!AD1117</f>
        <v>0</v>
      </c>
      <c r="T105" s="59">
        <f>'Resumen-DiarioHorario-Solar'!AD1195</f>
        <v>76.169166666666641</v>
      </c>
      <c r="U105" s="58">
        <f>'Resumen-DiarioHorario-Solar'!AD1273</f>
        <v>0</v>
      </c>
      <c r="V105" s="59">
        <f>'Resumen-DiarioHorario-Solar'!AD1351</f>
        <v>0</v>
      </c>
      <c r="W105" s="58">
        <f>'Resumen-DiarioHorario-Solar'!AD1429</f>
        <v>0</v>
      </c>
      <c r="X105" s="59">
        <f>'Resumen-DiarioHorario-Solar'!AD1507</f>
        <v>0</v>
      </c>
      <c r="Y105" s="58">
        <f>'Resumen-DiarioHorario-Solar'!AD1585</f>
        <v>0</v>
      </c>
      <c r="Z105" s="59">
        <f>'Resumen-DiarioHorario-Solar'!AD1663</f>
        <v>0</v>
      </c>
      <c r="AA105" s="58">
        <f>'Resumen-DiarioHorario-Solar'!AD1741</f>
        <v>0</v>
      </c>
      <c r="AB105" s="59">
        <f>'Resumen-DiarioHorario-Solar'!AD1819</f>
        <v>0</v>
      </c>
      <c r="AC105" s="58">
        <f>'Resumen-DiarioHorario-Solar'!AD1897</f>
        <v>0</v>
      </c>
      <c r="AD105" s="59">
        <f>'Resumen-DiarioHorario-Solar'!AD1975</f>
        <v>0</v>
      </c>
      <c r="AE105" s="58">
        <f>'Resumen-DiarioHorario-Solar'!AD2053</f>
        <v>0</v>
      </c>
      <c r="AF105" s="59">
        <f>'Resumen-DiarioHorario-Solar'!AD2131</f>
        <v>0</v>
      </c>
      <c r="AG105" s="58">
        <f>'Resumen-DiarioHorario-Solar'!AD2209</f>
        <v>0</v>
      </c>
      <c r="AH105" s="59">
        <f>'Resumen-DiarioHorario-Solar'!AD2287</f>
        <v>0</v>
      </c>
      <c r="AI105" s="60">
        <f>+'Resumen-DiarioHorario-Solar'!AD2365</f>
        <v>0</v>
      </c>
      <c r="AJ105" s="54"/>
      <c r="AK105" s="51">
        <f t="shared" si="11"/>
        <v>198.97033333333331</v>
      </c>
      <c r="AL105" s="54"/>
    </row>
    <row r="106" spans="2:38" x14ac:dyDescent="0.3">
      <c r="B106" s="46" t="s">
        <v>54</v>
      </c>
      <c r="C106" s="46"/>
      <c r="D106" s="46"/>
      <c r="E106" s="58">
        <f>'Resumen-DiarioHorario-Solar'!AD26</f>
        <v>452.24366666666668</v>
      </c>
      <c r="F106" s="59">
        <f>'Resumen-DiarioHorario-Solar'!AD104</f>
        <v>407.36216666666672</v>
      </c>
      <c r="G106" s="58">
        <f>'Resumen-DiarioHorario-Solar'!AD182</f>
        <v>379.70933333333335</v>
      </c>
      <c r="H106" s="59">
        <f>'Resumen-DiarioHorario-Solar'!AD260</f>
        <v>434.63149999999996</v>
      </c>
      <c r="I106" s="58">
        <f>'Resumen-DiarioHorario-Solar'!AD338</f>
        <v>462.76133333333325</v>
      </c>
      <c r="J106" s="59">
        <f>'Resumen-DiarioHorario-Solar'!AD416</f>
        <v>544.58733333333339</v>
      </c>
      <c r="K106" s="58">
        <f>'Resumen-DiarioHorario-Solar'!AD494</f>
        <v>519.21983333333344</v>
      </c>
      <c r="L106" s="59">
        <f>'Resumen-DiarioHorario-Solar'!AD572</f>
        <v>520.25750000000005</v>
      </c>
      <c r="M106" s="58">
        <f>'Resumen-DiarioHorario-Solar'!AD650</f>
        <v>534.95483333333334</v>
      </c>
      <c r="N106" s="59">
        <f>'Resumen-DiarioHorario-Solar'!AD728</f>
        <v>416.09083333333342</v>
      </c>
      <c r="O106" s="58">
        <f>'Resumen-DiarioHorario-Solar'!AD806</f>
        <v>508.02450000000005</v>
      </c>
      <c r="P106" s="59">
        <f>'Resumen-DiarioHorario-Solar'!AD884</f>
        <v>420.67100000000005</v>
      </c>
      <c r="Q106" s="58">
        <f>'Resumen-DiarioHorario-Solar'!AD962</f>
        <v>444.69533333333334</v>
      </c>
      <c r="R106" s="59">
        <f>'Resumen-DiarioHorario-Solar'!AD1040</f>
        <v>604.28049999999985</v>
      </c>
      <c r="S106" s="58">
        <f>'Resumen-DiarioHorario-Solar'!AD1118</f>
        <v>472.55000000000007</v>
      </c>
      <c r="T106" s="59">
        <f>'Resumen-DiarioHorario-Solar'!AD1196</f>
        <v>451.22249999999991</v>
      </c>
      <c r="U106" s="58">
        <f>'Resumen-DiarioHorario-Solar'!AD1274</f>
        <v>334.48383333333334</v>
      </c>
      <c r="V106" s="59">
        <f>'Resumen-DiarioHorario-Solar'!AD1352</f>
        <v>366.87716666666665</v>
      </c>
      <c r="W106" s="58">
        <f>'Resumen-DiarioHorario-Solar'!AD1430</f>
        <v>366.87716666666665</v>
      </c>
      <c r="X106" s="59">
        <f>'Resumen-DiarioHorario-Solar'!AD1508</f>
        <v>391.74699999999996</v>
      </c>
      <c r="Y106" s="58">
        <f>'Resumen-DiarioHorario-Solar'!AD1586</f>
        <v>513.95933333333335</v>
      </c>
      <c r="Z106" s="59">
        <f>'Resumen-DiarioHorario-Solar'!AD1664</f>
        <v>448.11666666666667</v>
      </c>
      <c r="AA106" s="58">
        <f>'Resumen-DiarioHorario-Solar'!AD1742</f>
        <v>424.7883333333333</v>
      </c>
      <c r="AB106" s="59">
        <f>'Resumen-DiarioHorario-Solar'!AD1820</f>
        <v>458.3751666666667</v>
      </c>
      <c r="AC106" s="58">
        <f>'Resumen-DiarioHorario-Solar'!AD1898</f>
        <v>602.22866666666664</v>
      </c>
      <c r="AD106" s="59">
        <f>'Resumen-DiarioHorario-Solar'!AD1976</f>
        <v>110.71416666666666</v>
      </c>
      <c r="AE106" s="58">
        <f>'Resumen-DiarioHorario-Solar'!AD2054</f>
        <v>408.71766666666667</v>
      </c>
      <c r="AF106" s="59">
        <f>'Resumen-DiarioHorario-Solar'!AD2132</f>
        <v>34.428666666666665</v>
      </c>
      <c r="AG106" s="58">
        <f>'Resumen-DiarioHorario-Solar'!AD2210</f>
        <v>295.45833333333331</v>
      </c>
      <c r="AH106" s="59">
        <f>'Resumen-DiarioHorario-Solar'!AD2288</f>
        <v>345.09183333333334</v>
      </c>
      <c r="AI106" s="60">
        <f>+'Resumen-DiarioHorario-Solar'!AD2366</f>
        <v>425.21016666666662</v>
      </c>
      <c r="AJ106" s="54"/>
      <c r="AK106" s="51">
        <f t="shared" si="11"/>
        <v>13100.336333333336</v>
      </c>
      <c r="AL106" s="54"/>
    </row>
    <row r="107" spans="2:38" x14ac:dyDescent="0.3">
      <c r="B107" s="46" t="s">
        <v>55</v>
      </c>
      <c r="C107" s="46"/>
      <c r="D107" s="46"/>
      <c r="E107" s="58">
        <f>'Resumen-DiarioHorario-Solar'!AD27</f>
        <v>0</v>
      </c>
      <c r="F107" s="59">
        <f>'Resumen-DiarioHorario-Solar'!AD105</f>
        <v>0</v>
      </c>
      <c r="G107" s="58">
        <f>'Resumen-DiarioHorario-Solar'!AD183</f>
        <v>0</v>
      </c>
      <c r="H107" s="59">
        <f>'Resumen-DiarioHorario-Solar'!AD261</f>
        <v>0</v>
      </c>
      <c r="I107" s="58">
        <f>'Resumen-DiarioHorario-Solar'!AD339</f>
        <v>394.97583333333358</v>
      </c>
      <c r="J107" s="59">
        <f>'Resumen-DiarioHorario-Solar'!AD417</f>
        <v>402.51616666666672</v>
      </c>
      <c r="K107" s="58">
        <f>'Resumen-DiarioHorario-Solar'!AD495</f>
        <v>329.39583333333331</v>
      </c>
      <c r="L107" s="59">
        <f>'Resumen-DiarioHorario-Solar'!AD573</f>
        <v>363.51266666666663</v>
      </c>
      <c r="M107" s="58">
        <f>'Resumen-DiarioHorario-Solar'!AD651</f>
        <v>389.41050000000007</v>
      </c>
      <c r="N107" s="59">
        <f>'Resumen-DiarioHorario-Solar'!AD729</f>
        <v>284.94783333333322</v>
      </c>
      <c r="O107" s="58">
        <f>'Resumen-DiarioHorario-Solar'!AD807</f>
        <v>266.7908333333333</v>
      </c>
      <c r="P107" s="59">
        <f>'Resumen-DiarioHorario-Solar'!AD885</f>
        <v>627.72583333333341</v>
      </c>
      <c r="Q107" s="58">
        <f>'Resumen-DiarioHorario-Solar'!AD963</f>
        <v>165.42050000000006</v>
      </c>
      <c r="R107" s="59">
        <f>'Resumen-DiarioHorario-Solar'!AD1041</f>
        <v>343.48170866999999</v>
      </c>
      <c r="S107" s="58">
        <f>'Resumen-DiarioHorario-Solar'!AD1119</f>
        <v>430.44819325666663</v>
      </c>
      <c r="T107" s="59">
        <f>'Resumen-DiarioHorario-Solar'!AD1197</f>
        <v>426.66883333333345</v>
      </c>
      <c r="U107" s="58">
        <f>'Resumen-DiarioHorario-Solar'!AD1275</f>
        <v>287.81799999999998</v>
      </c>
      <c r="V107" s="59">
        <f>'Resumen-DiarioHorario-Solar'!AD1353</f>
        <v>206.19533333333345</v>
      </c>
      <c r="W107" s="58">
        <f>'Resumen-DiarioHorario-Solar'!AD1431</f>
        <v>206.19533333333345</v>
      </c>
      <c r="X107" s="59">
        <f>'Resumen-DiarioHorario-Solar'!AD1509</f>
        <v>177.22133333333335</v>
      </c>
      <c r="Y107" s="58">
        <f>'Resumen-DiarioHorario-Solar'!AD1587</f>
        <v>295.45816666666673</v>
      </c>
      <c r="Z107" s="59">
        <f>'Resumen-DiarioHorario-Solar'!AD1665</f>
        <v>253.58116666666677</v>
      </c>
      <c r="AA107" s="58">
        <f>'Resumen-DiarioHorario-Solar'!AD1743</f>
        <v>84.124333333333297</v>
      </c>
      <c r="AB107" s="59">
        <f>'Resumen-DiarioHorario-Solar'!AD1821</f>
        <v>64.699833333333316</v>
      </c>
      <c r="AC107" s="58">
        <f>'Resumen-DiarioHorario-Solar'!AD1899</f>
        <v>197.39200000000005</v>
      </c>
      <c r="AD107" s="59">
        <f>'Resumen-DiarioHorario-Solar'!AD1977</f>
        <v>29.370500000000003</v>
      </c>
      <c r="AE107" s="58">
        <f>'Resumen-DiarioHorario-Solar'!AD2055</f>
        <v>305.20333333333338</v>
      </c>
      <c r="AF107" s="59">
        <f>'Resumen-DiarioHorario-Solar'!AD2133</f>
        <v>240.8088333333333</v>
      </c>
      <c r="AG107" s="58">
        <f>'Resumen-DiarioHorario-Solar'!AD2211</f>
        <v>21.898666666666664</v>
      </c>
      <c r="AH107" s="59">
        <f>'Resumen-DiarioHorario-Solar'!AD2289</f>
        <v>123.40283333333335</v>
      </c>
      <c r="AI107" s="60">
        <f>+'Resumen-DiarioHorario-Solar'!AD2367</f>
        <v>4.6591666666666667</v>
      </c>
      <c r="AJ107" s="54"/>
      <c r="AK107" s="51">
        <f t="shared" si="11"/>
        <v>6923.3235685933323</v>
      </c>
      <c r="AL107" s="54"/>
    </row>
    <row r="108" spans="2:38" x14ac:dyDescent="0.3">
      <c r="B108" s="46" t="s">
        <v>56</v>
      </c>
      <c r="C108" s="46"/>
      <c r="D108" s="46"/>
      <c r="E108" s="58">
        <f>'Resumen-DiarioHorario-Solar'!AD28</f>
        <v>89.34133333333331</v>
      </c>
      <c r="F108" s="59">
        <f>'Resumen-DiarioHorario-Solar'!AD106</f>
        <v>77.529833333333329</v>
      </c>
      <c r="G108" s="58">
        <f>'Resumen-DiarioHorario-Solar'!AD184</f>
        <v>72.097999999999999</v>
      </c>
      <c r="H108" s="59">
        <f>'Resumen-DiarioHorario-Solar'!AD262</f>
        <v>59.767166666666682</v>
      </c>
      <c r="I108" s="58">
        <f>'Resumen-DiarioHorario-Solar'!AD340</f>
        <v>77.913833333333343</v>
      </c>
      <c r="J108" s="59">
        <f>'Resumen-DiarioHorario-Solar'!AD418</f>
        <v>102.88250000000004</v>
      </c>
      <c r="K108" s="58">
        <f>'Resumen-DiarioHorario-Solar'!AD496</f>
        <v>99.586500000000001</v>
      </c>
      <c r="L108" s="59">
        <f>'Resumen-DiarioHorario-Solar'!AD574</f>
        <v>89.128833333333333</v>
      </c>
      <c r="M108" s="58">
        <f>'Resumen-DiarioHorario-Solar'!AD652</f>
        <v>85.722166666666681</v>
      </c>
      <c r="N108" s="59">
        <f>'Resumen-DiarioHorario-Solar'!AD730</f>
        <v>76.752833333333328</v>
      </c>
      <c r="O108" s="58">
        <f>'Resumen-DiarioHorario-Solar'!AD808</f>
        <v>92.083000000000013</v>
      </c>
      <c r="P108" s="59">
        <f>'Resumen-DiarioHorario-Solar'!AD886</f>
        <v>52.559499999999993</v>
      </c>
      <c r="Q108" s="58">
        <f>'Resumen-DiarioHorario-Solar'!AD964</f>
        <v>78.70116666666668</v>
      </c>
      <c r="R108" s="59">
        <f>'Resumen-DiarioHorario-Solar'!AD1042</f>
        <v>101.015</v>
      </c>
      <c r="S108" s="58">
        <f>'Resumen-DiarioHorario-Solar'!AD1120</f>
        <v>56.360166666666665</v>
      </c>
      <c r="T108" s="59">
        <f>'Resumen-DiarioHorario-Solar'!AD1198</f>
        <v>62.435166666666682</v>
      </c>
      <c r="U108" s="58">
        <f>'Resumen-DiarioHorario-Solar'!AD1276</f>
        <v>47.542666666666676</v>
      </c>
      <c r="V108" s="59">
        <f>'Resumen-DiarioHorario-Solar'!AD1354</f>
        <v>73.566499999999976</v>
      </c>
      <c r="W108" s="58">
        <f>'Resumen-DiarioHorario-Solar'!AD1432</f>
        <v>73.566499999999976</v>
      </c>
      <c r="X108" s="59">
        <f>'Resumen-DiarioHorario-Solar'!AD1510</f>
        <v>81.669499999999999</v>
      </c>
      <c r="Y108" s="58">
        <f>'Resumen-DiarioHorario-Solar'!AD1588</f>
        <v>48.889833333333343</v>
      </c>
      <c r="Z108" s="59">
        <f>'Resumen-DiarioHorario-Solar'!AD1666</f>
        <v>92.352166666666648</v>
      </c>
      <c r="AA108" s="58">
        <f>'Resumen-DiarioHorario-Solar'!AD1744</f>
        <v>81.886833333333328</v>
      </c>
      <c r="AB108" s="59">
        <f>'Resumen-DiarioHorario-Solar'!AD1822</f>
        <v>82.529000000000011</v>
      </c>
      <c r="AC108" s="58">
        <f>'Resumen-DiarioHorario-Solar'!AD1900</f>
        <v>103.98383333333329</v>
      </c>
      <c r="AD108" s="59">
        <f>'Resumen-DiarioHorario-Solar'!AD1978</f>
        <v>43.600166666666674</v>
      </c>
      <c r="AE108" s="58">
        <f>'Resumen-DiarioHorario-Solar'!AD2056</f>
        <v>77.683499999999995</v>
      </c>
      <c r="AF108" s="59">
        <f>'Resumen-DiarioHorario-Solar'!AD2134</f>
        <v>105.42716666666666</v>
      </c>
      <c r="AG108" s="58">
        <f>'Resumen-DiarioHorario-Solar'!AD2212</f>
        <v>77.245333333333335</v>
      </c>
      <c r="AH108" s="59">
        <f>'Resumen-DiarioHorario-Solar'!AD2290</f>
        <v>73.260000000000005</v>
      </c>
      <c r="AI108" s="60">
        <f>+'Resumen-DiarioHorario-Solar'!AD2368</f>
        <v>86.319833333333321</v>
      </c>
      <c r="AJ108" s="54"/>
      <c r="AK108" s="51">
        <f t="shared" si="11"/>
        <v>2423.3998333333334</v>
      </c>
      <c r="AL108" s="54"/>
    </row>
    <row r="109" spans="2:38" x14ac:dyDescent="0.3">
      <c r="B109" s="46" t="s">
        <v>109</v>
      </c>
      <c r="C109" s="46"/>
      <c r="D109" s="46"/>
      <c r="E109" s="58">
        <f>'Resumen-DiarioHorario-Solar'!AD29</f>
        <v>70.555666666666667</v>
      </c>
      <c r="F109" s="59">
        <f>'Resumen-DiarioHorario-Solar'!AD107</f>
        <v>32.615500000000004</v>
      </c>
      <c r="G109" s="58">
        <f>'Resumen-DiarioHorario-Solar'!AD185</f>
        <v>26.410166666666669</v>
      </c>
      <c r="H109" s="59">
        <f>'Resumen-DiarioHorario-Solar'!AD263</f>
        <v>79.350500000000011</v>
      </c>
      <c r="I109" s="58">
        <f>'Resumen-DiarioHorario-Solar'!AD341</f>
        <v>208.19900000000004</v>
      </c>
      <c r="J109" s="59">
        <f>'Resumen-DiarioHorario-Solar'!AD419</f>
        <v>83.057500000000019</v>
      </c>
      <c r="K109" s="58">
        <f>'Resumen-DiarioHorario-Solar'!AD497</f>
        <v>59.563166666666646</v>
      </c>
      <c r="L109" s="59">
        <f>'Resumen-DiarioHorario-Solar'!AD575</f>
        <v>37.834833333333336</v>
      </c>
      <c r="M109" s="58">
        <f>'Resumen-DiarioHorario-Solar'!AD653</f>
        <v>112.52150000000002</v>
      </c>
      <c r="N109" s="59">
        <f>'Resumen-DiarioHorario-Solar'!AD731</f>
        <v>61.646333333333317</v>
      </c>
      <c r="O109" s="58">
        <f>'Resumen-DiarioHorario-Solar'!AD809</f>
        <v>87.270833333333314</v>
      </c>
      <c r="P109" s="59">
        <f>'Resumen-DiarioHorario-Solar'!AD887</f>
        <v>35.776833333333343</v>
      </c>
      <c r="Q109" s="58">
        <f>'Resumen-DiarioHorario-Solar'!AD965</f>
        <v>15.618333333333332</v>
      </c>
      <c r="R109" s="59">
        <f>'Resumen-DiarioHorario-Solar'!AD1043</f>
        <v>68.657666666666671</v>
      </c>
      <c r="S109" s="58">
        <f>'Resumen-DiarioHorario-Solar'!AD1121</f>
        <v>9.2273333333333287</v>
      </c>
      <c r="T109" s="59">
        <f>'Resumen-DiarioHorario-Solar'!AD1199</f>
        <v>22.772166666666674</v>
      </c>
      <c r="U109" s="58">
        <f>'Resumen-DiarioHorario-Solar'!AD1277</f>
        <v>39.624000000000009</v>
      </c>
      <c r="V109" s="59">
        <f>'Resumen-DiarioHorario-Solar'!AD1355</f>
        <v>244.66950000000003</v>
      </c>
      <c r="W109" s="58">
        <f>'Resumen-DiarioHorario-Solar'!AD1433</f>
        <v>244.66950000000003</v>
      </c>
      <c r="X109" s="59">
        <f>'Resumen-DiarioHorario-Solar'!AD1511</f>
        <v>15.330000000000002</v>
      </c>
      <c r="Y109" s="58">
        <f>'Resumen-DiarioHorario-Solar'!AD1589</f>
        <v>20.04666666666666</v>
      </c>
      <c r="Z109" s="59">
        <f>'Resumen-DiarioHorario-Solar'!AD1667</f>
        <v>19.864833333333333</v>
      </c>
      <c r="AA109" s="58">
        <f>'Resumen-DiarioHorario-Solar'!AD1745</f>
        <v>24.548166666666667</v>
      </c>
      <c r="AB109" s="59">
        <f>'Resumen-DiarioHorario-Solar'!AD1823</f>
        <v>53.745333333333335</v>
      </c>
      <c r="AC109" s="58">
        <f>'Resumen-DiarioHorario-Solar'!AD1901</f>
        <v>280.46433333333329</v>
      </c>
      <c r="AD109" s="59">
        <f>'Resumen-DiarioHorario-Solar'!AD1979</f>
        <v>18.300999999999995</v>
      </c>
      <c r="AE109" s="58">
        <f>'Resumen-DiarioHorario-Solar'!AD2057</f>
        <v>334.30533333333335</v>
      </c>
      <c r="AF109" s="59">
        <f>'Resumen-DiarioHorario-Solar'!AD2135</f>
        <v>67.20983333333335</v>
      </c>
      <c r="AG109" s="58">
        <f>'Resumen-DiarioHorario-Solar'!AD2213</f>
        <v>37.175333333333327</v>
      </c>
      <c r="AH109" s="59">
        <f>'Resumen-DiarioHorario-Solar'!AD2291</f>
        <v>38.418166666666657</v>
      </c>
      <c r="AI109" s="60">
        <f>+'Resumen-DiarioHorario-Solar'!AD2369</f>
        <v>54.497166666666679</v>
      </c>
      <c r="AJ109" s="54"/>
      <c r="AK109" s="51">
        <f t="shared" si="11"/>
        <v>2503.9464999999996</v>
      </c>
      <c r="AL109" s="54"/>
    </row>
    <row r="110" spans="2:38" x14ac:dyDescent="0.3">
      <c r="B110" s="46" t="s">
        <v>57</v>
      </c>
      <c r="C110" s="46"/>
      <c r="D110" s="46"/>
      <c r="E110" s="58">
        <f>'Resumen-DiarioHorario-Solar'!AD30</f>
        <v>76.337333333333333</v>
      </c>
      <c r="F110" s="59">
        <f>'Resumen-DiarioHorario-Solar'!AD108</f>
        <v>78.558166666666665</v>
      </c>
      <c r="G110" s="58">
        <f>'Resumen-DiarioHorario-Solar'!AD186</f>
        <v>56.158500000000004</v>
      </c>
      <c r="H110" s="59">
        <f>'Resumen-DiarioHorario-Solar'!AD264</f>
        <v>58.049833333333339</v>
      </c>
      <c r="I110" s="58">
        <f>'Resumen-DiarioHorario-Solar'!AD342</f>
        <v>59.920000000000023</v>
      </c>
      <c r="J110" s="59">
        <f>'Resumen-DiarioHorario-Solar'!AD420</f>
        <v>96.708333333333343</v>
      </c>
      <c r="K110" s="58">
        <f>'Resumen-DiarioHorario-Solar'!AD498</f>
        <v>100.80866666666665</v>
      </c>
      <c r="L110" s="59">
        <f>'Resumen-DiarioHorario-Solar'!AD576</f>
        <v>87.46</v>
      </c>
      <c r="M110" s="58">
        <f>'Resumen-DiarioHorario-Solar'!AD654</f>
        <v>97.825333333333305</v>
      </c>
      <c r="N110" s="59">
        <f>'Resumen-DiarioHorario-Solar'!AD732</f>
        <v>68.692499999999981</v>
      </c>
      <c r="O110" s="58">
        <f>'Resumen-DiarioHorario-Solar'!AD810</f>
        <v>94.481016933333308</v>
      </c>
      <c r="P110" s="59">
        <f>'Resumen-DiarioHorario-Solar'!AD888</f>
        <v>81.797594842000009</v>
      </c>
      <c r="Q110" s="58">
        <f>'Resumen-DiarioHorario-Solar'!AD966</f>
        <v>0</v>
      </c>
      <c r="R110" s="59">
        <f>'Resumen-DiarioHorario-Solar'!AD1044</f>
        <v>0</v>
      </c>
      <c r="S110" s="58">
        <f>'Resumen-DiarioHorario-Solar'!AD1122</f>
        <v>0</v>
      </c>
      <c r="T110" s="59">
        <f>'Resumen-DiarioHorario-Solar'!AD1200</f>
        <v>90.51166666666667</v>
      </c>
      <c r="U110" s="58">
        <f>'Resumen-DiarioHorario-Solar'!AD1278</f>
        <v>69.181666666666672</v>
      </c>
      <c r="V110" s="59">
        <f>'Resumen-DiarioHorario-Solar'!AD1356</f>
        <v>0</v>
      </c>
      <c r="W110" s="58">
        <f>'Resumen-DiarioHorario-Solar'!AD1434</f>
        <v>65.162166666666678</v>
      </c>
      <c r="X110" s="59">
        <f>'Resumen-DiarioHorario-Solar'!AD1512</f>
        <v>34.146666666666661</v>
      </c>
      <c r="Y110" s="58">
        <f>'Resumen-DiarioHorario-Solar'!AD1590</f>
        <v>113.26920226800002</v>
      </c>
      <c r="Z110" s="59">
        <f>'Resumen-DiarioHorario-Solar'!AD1668</f>
        <v>79.287499999999952</v>
      </c>
      <c r="AA110" s="58">
        <f>'Resumen-DiarioHorario-Solar'!AD1746</f>
        <v>87.004999999999981</v>
      </c>
      <c r="AB110" s="59">
        <f>'Resumen-DiarioHorario-Solar'!AD1824</f>
        <v>104.138911128</v>
      </c>
      <c r="AC110" s="58">
        <f>'Resumen-DiarioHorario-Solar'!AD1902</f>
        <v>132.03400000000002</v>
      </c>
      <c r="AD110" s="59">
        <f>'Resumen-DiarioHorario-Solar'!AD1980</f>
        <v>30.325754235333331</v>
      </c>
      <c r="AE110" s="58">
        <f>'Resumen-DiarioHorario-Solar'!AD2058</f>
        <v>113.31301830899999</v>
      </c>
      <c r="AF110" s="59">
        <f>'Resumen-DiarioHorario-Solar'!AD2136</f>
        <v>125.79477466199999</v>
      </c>
      <c r="AG110" s="58">
        <f>'Resumen-DiarioHorario-Solar'!AD2214</f>
        <v>91.270744296666692</v>
      </c>
      <c r="AH110" s="59">
        <f>'Resumen-DiarioHorario-Solar'!AD2292</f>
        <v>81.878333333333373</v>
      </c>
      <c r="AI110" s="60">
        <f>+'Resumen-DiarioHorario-Solar'!AD2370</f>
        <v>0</v>
      </c>
      <c r="AJ110" s="54"/>
      <c r="AK110" s="51">
        <f t="shared" si="11"/>
        <v>2174.1166833410002</v>
      </c>
      <c r="AL110" s="54"/>
    </row>
    <row r="111" spans="2:38" x14ac:dyDescent="0.3">
      <c r="B111" s="46" t="s">
        <v>58</v>
      </c>
      <c r="C111" s="46"/>
      <c r="D111" s="46"/>
      <c r="E111" s="58">
        <f>'Resumen-DiarioHorario-Solar'!AD31</f>
        <v>83.775166666666664</v>
      </c>
      <c r="F111" s="59">
        <f>'Resumen-DiarioHorario-Solar'!AD109</f>
        <v>50.737666666666662</v>
      </c>
      <c r="G111" s="58">
        <f>'Resumen-DiarioHorario-Solar'!AD187</f>
        <v>40.407584423333333</v>
      </c>
      <c r="H111" s="59">
        <f>'Resumen-DiarioHorario-Solar'!AD265</f>
        <v>125.59671708999998</v>
      </c>
      <c r="I111" s="58">
        <f>'Resumen-DiarioHorario-Solar'!AD343</f>
        <v>134.50966666666665</v>
      </c>
      <c r="J111" s="59">
        <f>'Resumen-DiarioHorario-Solar'!AD421</f>
        <v>0</v>
      </c>
      <c r="K111" s="58">
        <f>'Resumen-DiarioHorario-Solar'!AD499</f>
        <v>39.861499999999985</v>
      </c>
      <c r="L111" s="59">
        <f>'Resumen-DiarioHorario-Solar'!AD577</f>
        <v>96.612666666666669</v>
      </c>
      <c r="M111" s="58">
        <f>'Resumen-DiarioHorario-Solar'!AD655</f>
        <v>118.03566666666663</v>
      </c>
      <c r="N111" s="59">
        <f>'Resumen-DiarioHorario-Solar'!AD733</f>
        <v>69.244591633333329</v>
      </c>
      <c r="O111" s="58">
        <f>'Resumen-DiarioHorario-Solar'!AD811</f>
        <v>103.58133998333334</v>
      </c>
      <c r="P111" s="59">
        <f>'Resumen-DiarioHorario-Solar'!AD889</f>
        <v>227.4021666666666</v>
      </c>
      <c r="Q111" s="58">
        <f>'Resumen-DiarioHorario-Solar'!AD967</f>
        <v>148.76249999999996</v>
      </c>
      <c r="R111" s="59">
        <f>'Resumen-DiarioHorario-Solar'!AD1045</f>
        <v>26.165333333333333</v>
      </c>
      <c r="S111" s="58">
        <f>'Resumen-DiarioHorario-Solar'!AD1123</f>
        <v>92.084802120000006</v>
      </c>
      <c r="T111" s="59">
        <f>'Resumen-DiarioHorario-Solar'!AD1201</f>
        <v>157.92016666666666</v>
      </c>
      <c r="U111" s="58">
        <f>'Resumen-DiarioHorario-Solar'!AD1279</f>
        <v>100.05800000000001</v>
      </c>
      <c r="V111" s="59">
        <f>'Resumen-DiarioHorario-Solar'!AD1357</f>
        <v>45.932666666666655</v>
      </c>
      <c r="W111" s="58">
        <f>'Resumen-DiarioHorario-Solar'!AD1435</f>
        <v>0</v>
      </c>
      <c r="X111" s="59">
        <f>'Resumen-DiarioHorario-Solar'!AD1513</f>
        <v>18.709833333333332</v>
      </c>
      <c r="Y111" s="58">
        <f>'Resumen-DiarioHorario-Solar'!AD1591</f>
        <v>20.644505129999999</v>
      </c>
      <c r="Z111" s="59">
        <f>'Resumen-DiarioHorario-Solar'!AD1669</f>
        <v>86.326666666666654</v>
      </c>
      <c r="AA111" s="58">
        <f>'Resumen-DiarioHorario-Solar'!AD1747</f>
        <v>154.97599999999997</v>
      </c>
      <c r="AB111" s="59">
        <f>'Resumen-DiarioHorario-Solar'!AD1825</f>
        <v>125.20437929000002</v>
      </c>
      <c r="AC111" s="58">
        <f>'Resumen-DiarioHorario-Solar'!AD1903</f>
        <v>133.62383333333335</v>
      </c>
      <c r="AD111" s="59">
        <f>'Resumen-DiarioHorario-Solar'!AD1981</f>
        <v>73.866765213333323</v>
      </c>
      <c r="AE111" s="58">
        <f>'Resumen-DiarioHorario-Solar'!AD2059</f>
        <v>275.25768254333343</v>
      </c>
      <c r="AF111" s="59">
        <f>'Resumen-DiarioHorario-Solar'!AD2137</f>
        <v>124.28395387666667</v>
      </c>
      <c r="AG111" s="58">
        <f>'Resumen-DiarioHorario-Solar'!AD2215</f>
        <v>92.656355006666644</v>
      </c>
      <c r="AH111" s="59">
        <f>'Resumen-DiarioHorario-Solar'!AD2293</f>
        <v>77.535979540000014</v>
      </c>
      <c r="AI111" s="60">
        <f>+'Resumen-DiarioHorario-Solar'!AD2371</f>
        <v>113.00482961666665</v>
      </c>
      <c r="AJ111" s="54"/>
      <c r="AK111" s="51">
        <f t="shared" si="11"/>
        <v>2956.7789854666662</v>
      </c>
      <c r="AL111" s="54"/>
    </row>
    <row r="112" spans="2:38" x14ac:dyDescent="0.3">
      <c r="B112" s="46" t="s">
        <v>110</v>
      </c>
      <c r="C112" s="46"/>
      <c r="D112" s="46"/>
      <c r="E112" s="58">
        <f>'Resumen-DiarioHorario-Solar'!AD32</f>
        <v>393.25700000000001</v>
      </c>
      <c r="F112" s="59">
        <f>'Resumen-DiarioHorario-Solar'!AD110</f>
        <v>417.13266666666664</v>
      </c>
      <c r="G112" s="58">
        <f>'Resumen-DiarioHorario-Solar'!AD188</f>
        <v>167.15983333333332</v>
      </c>
      <c r="H112" s="59">
        <f>'Resumen-DiarioHorario-Solar'!AD266</f>
        <v>214.06683333333331</v>
      </c>
      <c r="I112" s="58">
        <f>'Resumen-DiarioHorario-Solar'!AD344</f>
        <v>257.10750000000002</v>
      </c>
      <c r="J112" s="59">
        <f>'Resumen-DiarioHorario-Solar'!AD422</f>
        <v>606.45366666666666</v>
      </c>
      <c r="K112" s="58">
        <f>'Resumen-DiarioHorario-Solar'!AD500</f>
        <v>378.9403333333334</v>
      </c>
      <c r="L112" s="59">
        <f>'Resumen-DiarioHorario-Solar'!AD578</f>
        <v>372.30583333333328</v>
      </c>
      <c r="M112" s="58">
        <f>'Resumen-DiarioHorario-Solar'!AD656</f>
        <v>625.02483333333339</v>
      </c>
      <c r="N112" s="59">
        <f>'Resumen-DiarioHorario-Solar'!AD734</f>
        <v>403.49299999999999</v>
      </c>
      <c r="O112" s="58">
        <f>'Resumen-DiarioHorario-Solar'!AD812</f>
        <v>480.50350000000003</v>
      </c>
      <c r="P112" s="59">
        <f>'Resumen-DiarioHorario-Solar'!AD890</f>
        <v>195.2706666666667</v>
      </c>
      <c r="Q112" s="58">
        <f>'Resumen-DiarioHorario-Solar'!AD968</f>
        <v>155.15199999999996</v>
      </c>
      <c r="R112" s="59">
        <f>'Resumen-DiarioHorario-Solar'!AD1046</f>
        <v>323.04699999999997</v>
      </c>
      <c r="S112" s="58">
        <f>'Resumen-DiarioHorario-Solar'!AD1124</f>
        <v>133.92816666666667</v>
      </c>
      <c r="T112" s="59">
        <f>'Resumen-DiarioHorario-Solar'!AD1202</f>
        <v>115.56599999999999</v>
      </c>
      <c r="U112" s="58">
        <f>'Resumen-DiarioHorario-Solar'!AD1280</f>
        <v>486.07983333333323</v>
      </c>
      <c r="V112" s="59">
        <f>'Resumen-DiarioHorario-Solar'!AD1358</f>
        <v>143.20266666666663</v>
      </c>
      <c r="W112" s="58">
        <f>'Resumen-DiarioHorario-Solar'!AD1436</f>
        <v>143.20266666666663</v>
      </c>
      <c r="X112" s="59">
        <f>'Resumen-DiarioHorario-Solar'!AD1514</f>
        <v>164.56916666666663</v>
      </c>
      <c r="Y112" s="58">
        <f>'Resumen-DiarioHorario-Solar'!AD1592</f>
        <v>230.05499999999998</v>
      </c>
      <c r="Z112" s="59">
        <f>'Resumen-DiarioHorario-Solar'!AD1670</f>
        <v>202.25100000000003</v>
      </c>
      <c r="AA112" s="58">
        <f>'Resumen-DiarioHorario-Solar'!AD1748</f>
        <v>124.90250000000003</v>
      </c>
      <c r="AB112" s="59">
        <f>'Resumen-DiarioHorario-Solar'!AD1826</f>
        <v>145.3365</v>
      </c>
      <c r="AC112" s="58">
        <f>'Resumen-DiarioHorario-Solar'!AD1904</f>
        <v>418.13049999999993</v>
      </c>
      <c r="AD112" s="59">
        <f>'Resumen-DiarioHorario-Solar'!AD1982</f>
        <v>44.796166666666657</v>
      </c>
      <c r="AE112" s="58">
        <f>'Resumen-DiarioHorario-Solar'!AD2060</f>
        <v>292.48466666666673</v>
      </c>
      <c r="AF112" s="59">
        <f>'Resumen-DiarioHorario-Solar'!AD2138</f>
        <v>374.21316666666672</v>
      </c>
      <c r="AG112" s="58">
        <f>'Resumen-DiarioHorario-Solar'!AD2216</f>
        <v>135.44799999999998</v>
      </c>
      <c r="AH112" s="59">
        <f>'Resumen-DiarioHorario-Solar'!AD2294</f>
        <v>92.159666666666638</v>
      </c>
      <c r="AI112" s="60">
        <f>+'Resumen-DiarioHorario-Solar'!AD2372</f>
        <v>70.833833333333345</v>
      </c>
      <c r="AJ112" s="54"/>
      <c r="AK112" s="51">
        <f t="shared" si="11"/>
        <v>8306.074166666669</v>
      </c>
      <c r="AL112" s="54"/>
    </row>
    <row r="113" spans="2:38" x14ac:dyDescent="0.3">
      <c r="B113" s="46" t="s">
        <v>59</v>
      </c>
      <c r="C113" s="46"/>
      <c r="D113" s="46"/>
      <c r="E113" s="58">
        <f>'Resumen-DiarioHorario-Solar'!AD33</f>
        <v>158.50816666666665</v>
      </c>
      <c r="F113" s="59">
        <f>'Resumen-DiarioHorario-Solar'!AD111</f>
        <v>143.37516666666664</v>
      </c>
      <c r="G113" s="58">
        <f>'Resumen-DiarioHorario-Solar'!AD189</f>
        <v>101.28033333333333</v>
      </c>
      <c r="H113" s="59">
        <f>'Resumen-DiarioHorario-Solar'!AD267</f>
        <v>135.00583333333333</v>
      </c>
      <c r="I113" s="58">
        <f>'Resumen-DiarioHorario-Solar'!AD345</f>
        <v>292.66416666666669</v>
      </c>
      <c r="J113" s="59">
        <f>'Resumen-DiarioHorario-Solar'!AD423</f>
        <v>212.06216666666663</v>
      </c>
      <c r="K113" s="58">
        <f>'Resumen-DiarioHorario-Solar'!AD501</f>
        <v>217.78616666666665</v>
      </c>
      <c r="L113" s="59">
        <f>'Resumen-DiarioHorario-Solar'!AD579</f>
        <v>204.27283333333327</v>
      </c>
      <c r="M113" s="58">
        <f>'Resumen-DiarioHorario-Solar'!AD657</f>
        <v>206.40050000000002</v>
      </c>
      <c r="N113" s="59">
        <f>'Resumen-DiarioHorario-Solar'!AD735</f>
        <v>40.944666666666627</v>
      </c>
      <c r="O113" s="58">
        <f>'Resumen-DiarioHorario-Solar'!AD813</f>
        <v>275.38433333333342</v>
      </c>
      <c r="P113" s="59">
        <f>'Resumen-DiarioHorario-Solar'!AD891</f>
        <v>181.23649999999998</v>
      </c>
      <c r="Q113" s="58">
        <f>'Resumen-DiarioHorario-Solar'!AD969</f>
        <v>8.8541666666666679</v>
      </c>
      <c r="R113" s="59">
        <f>'Resumen-DiarioHorario-Solar'!AD1047</f>
        <v>252.42666666666668</v>
      </c>
      <c r="S113" s="58">
        <f>'Resumen-DiarioHorario-Solar'!AD1125</f>
        <v>178.94983333333334</v>
      </c>
      <c r="T113" s="59">
        <f>'Resumen-DiarioHorario-Solar'!AD1203</f>
        <v>168.84449999999998</v>
      </c>
      <c r="U113" s="58">
        <f>'Resumen-DiarioHorario-Solar'!AD1281</f>
        <v>120.79949999999999</v>
      </c>
      <c r="V113" s="59">
        <f>'Resumen-DiarioHorario-Solar'!AD1359</f>
        <v>113.6365</v>
      </c>
      <c r="W113" s="58">
        <f>'Resumen-DiarioHorario-Solar'!AD1437</f>
        <v>113.6365</v>
      </c>
      <c r="X113" s="59">
        <f>'Resumen-DiarioHorario-Solar'!AD1515</f>
        <v>151.58599999999998</v>
      </c>
      <c r="Y113" s="58">
        <f>'Resumen-DiarioHorario-Solar'!AD1593</f>
        <v>209.66216666666671</v>
      </c>
      <c r="Z113" s="59">
        <f>'Resumen-DiarioHorario-Solar'!AD1671</f>
        <v>0</v>
      </c>
      <c r="AA113" s="58">
        <f>'Resumen-DiarioHorario-Solar'!AD1749</f>
        <v>155.33416666666668</v>
      </c>
      <c r="AB113" s="59">
        <f>'Resumen-DiarioHorario-Solar'!AD1827</f>
        <v>159.60183333333333</v>
      </c>
      <c r="AC113" s="58">
        <f>'Resumen-DiarioHorario-Solar'!AD1905</f>
        <v>248.65650000000005</v>
      </c>
      <c r="AD113" s="59">
        <f>'Resumen-DiarioHorario-Solar'!AD1983</f>
        <v>51.005666666666663</v>
      </c>
      <c r="AE113" s="58">
        <f>'Resumen-DiarioHorario-Solar'!AD2061</f>
        <v>119.57199999999999</v>
      </c>
      <c r="AF113" s="59">
        <f>'Resumen-DiarioHorario-Solar'!AD2139</f>
        <v>200.24116666666669</v>
      </c>
      <c r="AG113" s="58">
        <f>'Resumen-DiarioHorario-Solar'!AD2217</f>
        <v>126.45100000000004</v>
      </c>
      <c r="AH113" s="59">
        <f>'Resumen-DiarioHorario-Solar'!AD2295</f>
        <v>126.79499999999999</v>
      </c>
      <c r="AI113" s="60">
        <f>+'Resumen-DiarioHorario-Solar'!AD2373</f>
        <v>149.4786666666667</v>
      </c>
      <c r="AJ113" s="54"/>
      <c r="AK113" s="51">
        <f t="shared" si="11"/>
        <v>4824.4526666666661</v>
      </c>
      <c r="AL113" s="54"/>
    </row>
    <row r="114" spans="2:38" x14ac:dyDescent="0.3">
      <c r="B114" s="46" t="s">
        <v>60</v>
      </c>
      <c r="C114" s="46"/>
      <c r="D114" s="46"/>
      <c r="E114" s="58">
        <f>'Resumen-DiarioHorario-Solar'!AD34</f>
        <v>47.828833333333328</v>
      </c>
      <c r="F114" s="59">
        <f>'Resumen-DiarioHorario-Solar'!AD112</f>
        <v>44.439499999999988</v>
      </c>
      <c r="G114" s="58">
        <f>'Resumen-DiarioHorario-Solar'!AD190</f>
        <v>45.477833333333329</v>
      </c>
      <c r="H114" s="59">
        <f>'Resumen-DiarioHorario-Solar'!AD268</f>
        <v>89.063166666666675</v>
      </c>
      <c r="I114" s="58">
        <f>'Resumen-DiarioHorario-Solar'!AD346</f>
        <v>197.72049999999999</v>
      </c>
      <c r="J114" s="59">
        <f>'Resumen-DiarioHorario-Solar'!AD424</f>
        <v>121.30900000000004</v>
      </c>
      <c r="K114" s="58">
        <f>'Resumen-DiarioHorario-Solar'!AD502</f>
        <v>73.657166666666683</v>
      </c>
      <c r="L114" s="59">
        <f>'Resumen-DiarioHorario-Solar'!AD580</f>
        <v>51.730666666666664</v>
      </c>
      <c r="M114" s="58">
        <f>'Resumen-DiarioHorario-Solar'!AD658</f>
        <v>93.875500000000002</v>
      </c>
      <c r="N114" s="59">
        <f>'Resumen-DiarioHorario-Solar'!AD736</f>
        <v>52.280166666666666</v>
      </c>
      <c r="O114" s="58">
        <f>'Resumen-DiarioHorario-Solar'!AD814</f>
        <v>100.73900000000002</v>
      </c>
      <c r="P114" s="59">
        <f>'Resumen-DiarioHorario-Solar'!AD892</f>
        <v>56.893166666666659</v>
      </c>
      <c r="Q114" s="58">
        <f>'Resumen-DiarioHorario-Solar'!AD970</f>
        <v>16.066500000000012</v>
      </c>
      <c r="R114" s="59">
        <f>'Resumen-DiarioHorario-Solar'!AD1048</f>
        <v>80.326499999999996</v>
      </c>
      <c r="S114" s="58">
        <f>'Resumen-DiarioHorario-Solar'!AD1126</f>
        <v>45.894500000000015</v>
      </c>
      <c r="T114" s="59">
        <f>'Resumen-DiarioHorario-Solar'!AD1204</f>
        <v>73.463999999999999</v>
      </c>
      <c r="U114" s="58">
        <f>'Resumen-DiarioHorario-Solar'!AD1282</f>
        <v>38.822333333333326</v>
      </c>
      <c r="V114" s="59">
        <f>'Resumen-DiarioHorario-Solar'!AD1360</f>
        <v>103.03716666666665</v>
      </c>
      <c r="W114" s="58">
        <f>'Resumen-DiarioHorario-Solar'!AD1438</f>
        <v>103.03716666666665</v>
      </c>
      <c r="X114" s="59">
        <f>'Resumen-DiarioHorario-Solar'!AD1516</f>
        <v>30.993166666666674</v>
      </c>
      <c r="Y114" s="58">
        <f>'Resumen-DiarioHorario-Solar'!AD1594</f>
        <v>57.51250000000001</v>
      </c>
      <c r="Z114" s="59">
        <f>'Resumen-DiarioHorario-Solar'!AD1672</f>
        <v>67.655833333333334</v>
      </c>
      <c r="AA114" s="58">
        <f>'Resumen-DiarioHorario-Solar'!AD1750</f>
        <v>53.889333333333333</v>
      </c>
      <c r="AB114" s="59">
        <f>'Resumen-DiarioHorario-Solar'!AD1828</f>
        <v>56.311166666666665</v>
      </c>
      <c r="AC114" s="58">
        <f>'Resumen-DiarioHorario-Solar'!AD1906</f>
        <v>171.08450000000005</v>
      </c>
      <c r="AD114" s="59">
        <f>'Resumen-DiarioHorario-Solar'!AD1984</f>
        <v>23.966499999999996</v>
      </c>
      <c r="AE114" s="58">
        <f>'Resumen-DiarioHorario-Solar'!AD2062</f>
        <v>89.580333333333357</v>
      </c>
      <c r="AF114" s="59">
        <f>'Resumen-DiarioHorario-Solar'!AD2140</f>
        <v>96.095500000000015</v>
      </c>
      <c r="AG114" s="58">
        <f>'Resumen-DiarioHorario-Solar'!AD2218</f>
        <v>56.867499999999986</v>
      </c>
      <c r="AH114" s="59">
        <f>'Resumen-DiarioHorario-Solar'!AD2296</f>
        <v>33.43399999999999</v>
      </c>
      <c r="AI114" s="60">
        <f>+'Resumen-DiarioHorario-Solar'!AD2374</f>
        <v>64.413833333333343</v>
      </c>
      <c r="AJ114" s="54"/>
      <c r="AK114" s="51">
        <f t="shared" si="11"/>
        <v>2237.4668333333334</v>
      </c>
      <c r="AL114" s="54"/>
    </row>
    <row r="115" spans="2:38" x14ac:dyDescent="0.3">
      <c r="B115" s="46" t="s">
        <v>61</v>
      </c>
      <c r="C115" s="46"/>
      <c r="D115" s="46"/>
      <c r="E115" s="58">
        <f>'Resumen-DiarioHorario-Solar'!AD35</f>
        <v>164.34282000000002</v>
      </c>
      <c r="F115" s="59">
        <f>'Resumen-DiarioHorario-Solar'!AD113</f>
        <v>220.12602000000004</v>
      </c>
      <c r="G115" s="58">
        <f>'Resumen-DiarioHorario-Solar'!AD191</f>
        <v>168.78806666666662</v>
      </c>
      <c r="H115" s="59">
        <f>'Resumen-DiarioHorario-Solar'!AD269</f>
        <v>252.49216666666666</v>
      </c>
      <c r="I115" s="58">
        <f>'Resumen-DiarioHorario-Solar'!AD347</f>
        <v>552.45499999999993</v>
      </c>
      <c r="J115" s="59">
        <f>'Resumen-DiarioHorario-Solar'!AD425</f>
        <v>289.34048666666661</v>
      </c>
      <c r="K115" s="58">
        <f>'Resumen-DiarioHorario-Solar'!AD503</f>
        <v>729.27686666666682</v>
      </c>
      <c r="L115" s="59">
        <f>'Resumen-DiarioHorario-Solar'!AD581</f>
        <v>220.24446</v>
      </c>
      <c r="M115" s="58">
        <f>'Resumen-DiarioHorario-Solar'!AD659</f>
        <v>476.82666666666665</v>
      </c>
      <c r="N115" s="59">
        <f>'Resumen-DiarioHorario-Solar'!AD737</f>
        <v>451.74666666666667</v>
      </c>
      <c r="O115" s="58">
        <f>'Resumen-DiarioHorario-Solar'!AD815</f>
        <v>491.69333333333338</v>
      </c>
      <c r="P115" s="59">
        <f>'Resumen-DiarioHorario-Solar'!AD893</f>
        <v>558.36066666666682</v>
      </c>
      <c r="Q115" s="58">
        <f>'Resumen-DiarioHorario-Solar'!AD971</f>
        <v>351.72866666666664</v>
      </c>
      <c r="R115" s="59">
        <f>'Resumen-DiarioHorario-Solar'!AD1049</f>
        <v>245.21033333333338</v>
      </c>
      <c r="S115" s="58">
        <f>'Resumen-DiarioHorario-Solar'!AD1127</f>
        <v>271.53166666666664</v>
      </c>
      <c r="T115" s="59">
        <f>'Resumen-DiarioHorario-Solar'!AD1205</f>
        <v>198.79950000000002</v>
      </c>
      <c r="U115" s="58">
        <f>'Resumen-DiarioHorario-Solar'!AD1283</f>
        <v>399.12950000000018</v>
      </c>
      <c r="V115" s="59">
        <f>'Resumen-DiarioHorario-Solar'!AD1361</f>
        <v>201.80600000000001</v>
      </c>
      <c r="W115" s="58">
        <f>'Resumen-DiarioHorario-Solar'!AD1439</f>
        <v>201.80600000000001</v>
      </c>
      <c r="X115" s="59">
        <f>'Resumen-DiarioHorario-Solar'!AD1517</f>
        <v>174.45266666666666</v>
      </c>
      <c r="Y115" s="58">
        <f>'Resumen-DiarioHorario-Solar'!AD1595</f>
        <v>251.321</v>
      </c>
      <c r="Z115" s="59">
        <f>'Resumen-DiarioHorario-Solar'!AD1673</f>
        <v>227.25999999999996</v>
      </c>
      <c r="AA115" s="58">
        <f>'Resumen-DiarioHorario-Solar'!AD1751</f>
        <v>208.54216666666667</v>
      </c>
      <c r="AB115" s="59">
        <f>'Resumen-DiarioHorario-Solar'!AD1829</f>
        <v>181.10166666666666</v>
      </c>
      <c r="AC115" s="58">
        <f>'Resumen-DiarioHorario-Solar'!AD1907</f>
        <v>191.27583333333331</v>
      </c>
      <c r="AD115" s="59">
        <f>'Resumen-DiarioHorario-Solar'!AD1985</f>
        <v>122.07633333333332</v>
      </c>
      <c r="AE115" s="58">
        <f>'Resumen-DiarioHorario-Solar'!AD2063</f>
        <v>236.71233333333336</v>
      </c>
      <c r="AF115" s="59">
        <f>'Resumen-DiarioHorario-Solar'!AD2141</f>
        <v>148.15216666666666</v>
      </c>
      <c r="AG115" s="58">
        <f>'Resumen-DiarioHorario-Solar'!AD2219</f>
        <v>180.39750000000001</v>
      </c>
      <c r="AH115" s="59">
        <f>'Resumen-DiarioHorario-Solar'!AD2297</f>
        <v>181.58083333333332</v>
      </c>
      <c r="AI115" s="60">
        <f>+'Resumen-DiarioHorario-Solar'!AD2375</f>
        <v>125.78516666666664</v>
      </c>
      <c r="AJ115" s="54"/>
      <c r="AK115" s="51">
        <f t="shared" si="11"/>
        <v>8674.3625533333325</v>
      </c>
      <c r="AL115" s="54"/>
    </row>
    <row r="116" spans="2:38" x14ac:dyDescent="0.3">
      <c r="B116" s="46" t="s">
        <v>62</v>
      </c>
      <c r="C116" s="46"/>
      <c r="D116" s="46"/>
      <c r="E116" s="58">
        <f>'Resumen-DiarioHorario-Solar'!AD36</f>
        <v>418.91250000000002</v>
      </c>
      <c r="F116" s="59">
        <f>'Resumen-DiarioHorario-Solar'!AD114</f>
        <v>487.47783333333325</v>
      </c>
      <c r="G116" s="58">
        <f>'Resumen-DiarioHorario-Solar'!AD192</f>
        <v>422.46616666666665</v>
      </c>
      <c r="H116" s="59">
        <f>'Resumen-DiarioHorario-Solar'!AD270</f>
        <v>347.01050000000004</v>
      </c>
      <c r="I116" s="58">
        <f>'Resumen-DiarioHorario-Solar'!AD348</f>
        <v>415.91283333333337</v>
      </c>
      <c r="J116" s="59">
        <f>'Resumen-DiarioHorario-Solar'!AD426</f>
        <v>425.28966666666651</v>
      </c>
      <c r="K116" s="58">
        <f>'Resumen-DiarioHorario-Solar'!AD504</f>
        <v>506.04766666666666</v>
      </c>
      <c r="L116" s="59">
        <f>'Resumen-DiarioHorario-Solar'!AD582</f>
        <v>333.53133333333329</v>
      </c>
      <c r="M116" s="58">
        <f>'Resumen-DiarioHorario-Solar'!AD660</f>
        <v>465.78966666666668</v>
      </c>
      <c r="N116" s="59">
        <f>'Resumen-DiarioHorario-Solar'!AD738</f>
        <v>496.20399999999995</v>
      </c>
      <c r="O116" s="58">
        <f>'Resumen-DiarioHorario-Solar'!AD816</f>
        <v>451.61649999999997</v>
      </c>
      <c r="P116" s="59">
        <f>'Resumen-DiarioHorario-Solar'!AD894</f>
        <v>476.10950000000003</v>
      </c>
      <c r="Q116" s="58">
        <f>'Resumen-DiarioHorario-Solar'!AD972</f>
        <v>473.6543333333334</v>
      </c>
      <c r="R116" s="59">
        <f>'Resumen-DiarioHorario-Solar'!AD1050</f>
        <v>438.00216666666671</v>
      </c>
      <c r="S116" s="58">
        <f>'Resumen-DiarioHorario-Solar'!AD1128</f>
        <v>256.02749999999986</v>
      </c>
      <c r="T116" s="59">
        <f>'Resumen-DiarioHorario-Solar'!AD1206</f>
        <v>154.65066666666658</v>
      </c>
      <c r="U116" s="58">
        <f>'Resumen-DiarioHorario-Solar'!AD1284</f>
        <v>159.43516666666665</v>
      </c>
      <c r="V116" s="59">
        <f>'Resumen-DiarioHorario-Solar'!AD1362</f>
        <v>154.9323333333333</v>
      </c>
      <c r="W116" s="58">
        <f>'Resumen-DiarioHorario-Solar'!AD1440</f>
        <v>154.9323333333333</v>
      </c>
      <c r="X116" s="59">
        <f>'Resumen-DiarioHorario-Solar'!AD1518</f>
        <v>288.49883333333332</v>
      </c>
      <c r="Y116" s="58">
        <f>'Resumen-DiarioHorario-Solar'!AD1596</f>
        <v>415.6778333333333</v>
      </c>
      <c r="Z116" s="59">
        <f>'Resumen-DiarioHorario-Solar'!AD1674</f>
        <v>345.66299999999995</v>
      </c>
      <c r="AA116" s="58">
        <f>'Resumen-DiarioHorario-Solar'!AD1752</f>
        <v>390.6825</v>
      </c>
      <c r="AB116" s="59">
        <f>'Resumen-DiarioHorario-Solar'!AD1830</f>
        <v>448.08849999999995</v>
      </c>
      <c r="AC116" s="58">
        <f>'Resumen-DiarioHorario-Solar'!AD1908</f>
        <v>260.03116666666671</v>
      </c>
      <c r="AD116" s="59">
        <f>'Resumen-DiarioHorario-Solar'!AD1986</f>
        <v>177.65300000000002</v>
      </c>
      <c r="AE116" s="58">
        <f>'Resumen-DiarioHorario-Solar'!AD2064</f>
        <v>270.70149999999995</v>
      </c>
      <c r="AF116" s="59">
        <f>'Resumen-DiarioHorario-Solar'!AD2142</f>
        <v>236.04766666666674</v>
      </c>
      <c r="AG116" s="58">
        <f>'Resumen-DiarioHorario-Solar'!AD2220</f>
        <v>205.79033333333334</v>
      </c>
      <c r="AH116" s="59">
        <f>'Resumen-DiarioHorario-Solar'!AD2298</f>
        <v>186.64216666666672</v>
      </c>
      <c r="AI116" s="60">
        <f>+'Resumen-DiarioHorario-Solar'!AD2376</f>
        <v>175.14433333333329</v>
      </c>
      <c r="AJ116" s="54"/>
      <c r="AK116" s="51">
        <f t="shared" si="11"/>
        <v>10438.6235</v>
      </c>
      <c r="AL116" s="54"/>
    </row>
    <row r="117" spans="2:38" x14ac:dyDescent="0.3">
      <c r="B117" s="46" t="s">
        <v>63</v>
      </c>
      <c r="C117" s="46"/>
      <c r="D117" s="46"/>
      <c r="E117" s="58">
        <f>'Resumen-DiarioHorario-Solar'!AD37</f>
        <v>852.61183333333327</v>
      </c>
      <c r="F117" s="59">
        <f>'Resumen-DiarioHorario-Solar'!AD115</f>
        <v>756.44133333333332</v>
      </c>
      <c r="G117" s="58">
        <f>'Resumen-DiarioHorario-Solar'!AD193</f>
        <v>0</v>
      </c>
      <c r="H117" s="59">
        <f>'Resumen-DiarioHorario-Solar'!AD271</f>
        <v>904.79566666666665</v>
      </c>
      <c r="I117" s="58">
        <f>'Resumen-DiarioHorario-Solar'!AD349</f>
        <v>1119.4546666666668</v>
      </c>
      <c r="J117" s="59">
        <f>'Resumen-DiarioHorario-Solar'!AD427</f>
        <v>945.17066666666676</v>
      </c>
      <c r="K117" s="58">
        <f>'Resumen-DiarioHorario-Solar'!AD505</f>
        <v>890.90766666666661</v>
      </c>
      <c r="L117" s="59">
        <f>'Resumen-DiarioHorario-Solar'!AD583</f>
        <v>699.62333333333345</v>
      </c>
      <c r="M117" s="58">
        <f>'Resumen-DiarioHorario-Solar'!AD661</f>
        <v>1105.5966666666666</v>
      </c>
      <c r="N117" s="59">
        <f>'Resumen-DiarioHorario-Solar'!AD739</f>
        <v>1333.9901666666665</v>
      </c>
      <c r="O117" s="58">
        <f>'Resumen-DiarioHorario-Solar'!AD817</f>
        <v>1047.6641666666669</v>
      </c>
      <c r="P117" s="59">
        <f>'Resumen-DiarioHorario-Solar'!AD895</f>
        <v>939.89033333333327</v>
      </c>
      <c r="Q117" s="58">
        <f>'Resumen-DiarioHorario-Solar'!AD973</f>
        <v>936.46333333333314</v>
      </c>
      <c r="R117" s="59">
        <f>'Resumen-DiarioHorario-Solar'!AD1051</f>
        <v>854.92899999999997</v>
      </c>
      <c r="S117" s="58">
        <f>'Resumen-DiarioHorario-Solar'!AD1129</f>
        <v>405.32433333333341</v>
      </c>
      <c r="T117" s="59">
        <f>'Resumen-DiarioHorario-Solar'!AD1207</f>
        <v>445.37200000000007</v>
      </c>
      <c r="U117" s="58">
        <f>'Resumen-DiarioHorario-Solar'!AD1285</f>
        <v>996.16166666666652</v>
      </c>
      <c r="V117" s="59">
        <f>'Resumen-DiarioHorario-Solar'!AD1363</f>
        <v>616.0863333333333</v>
      </c>
      <c r="W117" s="58">
        <f>'Resumen-DiarioHorario-Solar'!AD1441</f>
        <v>616.0863333333333</v>
      </c>
      <c r="X117" s="59">
        <f>'Resumen-DiarioHorario-Solar'!AD1519</f>
        <v>646.13533333333328</v>
      </c>
      <c r="Y117" s="58">
        <f>'Resumen-DiarioHorario-Solar'!AD1597</f>
        <v>902.32766666666669</v>
      </c>
      <c r="Z117" s="59">
        <f>'Resumen-DiarioHorario-Solar'!AD1675</f>
        <v>866.57133333333343</v>
      </c>
      <c r="AA117" s="58">
        <f>'Resumen-DiarioHorario-Solar'!AD1753</f>
        <v>904.77516666666668</v>
      </c>
      <c r="AB117" s="59">
        <f>'Resumen-DiarioHorario-Solar'!AD1831</f>
        <v>876.98099999999999</v>
      </c>
      <c r="AC117" s="58">
        <f>'Resumen-DiarioHorario-Solar'!AD1909</f>
        <v>937.49083333333328</v>
      </c>
      <c r="AD117" s="59">
        <f>'Resumen-DiarioHorario-Solar'!AD1987</f>
        <v>579.14150000000006</v>
      </c>
      <c r="AE117" s="58">
        <f>'Resumen-DiarioHorario-Solar'!AD2065</f>
        <v>678.12266666666676</v>
      </c>
      <c r="AF117" s="59">
        <f>'Resumen-DiarioHorario-Solar'!AD2143</f>
        <v>513.35616666666681</v>
      </c>
      <c r="AG117" s="58">
        <f>'Resumen-DiarioHorario-Solar'!AD2221</f>
        <v>755.1341666666666</v>
      </c>
      <c r="AH117" s="59">
        <f>'Resumen-DiarioHorario-Solar'!AD2299</f>
        <v>826.85783333333336</v>
      </c>
      <c r="AI117" s="60">
        <f>+'Resumen-DiarioHorario-Solar'!AD2377</f>
        <v>782.33749999999998</v>
      </c>
      <c r="AJ117" s="54"/>
      <c r="AK117" s="51">
        <f t="shared" si="11"/>
        <v>24735.80066666667</v>
      </c>
      <c r="AL117" s="54"/>
    </row>
    <row r="118" spans="2:38" x14ac:dyDescent="0.3">
      <c r="B118" s="46" t="s">
        <v>64</v>
      </c>
      <c r="C118" s="46"/>
      <c r="D118" s="46"/>
      <c r="E118" s="58">
        <f>'Resumen-DiarioHorario-Solar'!AD38</f>
        <v>258.7075000000001</v>
      </c>
      <c r="F118" s="59">
        <f>'Resumen-DiarioHorario-Solar'!AD116</f>
        <v>227.65466666666663</v>
      </c>
      <c r="G118" s="58">
        <f>'Resumen-DiarioHorario-Solar'!AD194</f>
        <v>243.28600000000003</v>
      </c>
      <c r="H118" s="59">
        <f>'Resumen-DiarioHorario-Solar'!AD272</f>
        <v>139.50666666666672</v>
      </c>
      <c r="I118" s="58">
        <f>'Resumen-DiarioHorario-Solar'!AD350</f>
        <v>0</v>
      </c>
      <c r="J118" s="59">
        <f>'Resumen-DiarioHorario-Solar'!AD428</f>
        <v>293.15749999999991</v>
      </c>
      <c r="K118" s="58">
        <f>'Resumen-DiarioHorario-Solar'!AD506</f>
        <v>301.608</v>
      </c>
      <c r="L118" s="59">
        <f>'Resumen-DiarioHorario-Solar'!AD584</f>
        <v>278.68916666666667</v>
      </c>
      <c r="M118" s="58">
        <f>'Resumen-DiarioHorario-Solar'!AD662</f>
        <v>316.56883333333332</v>
      </c>
      <c r="N118" s="59">
        <f>'Resumen-DiarioHorario-Solar'!AD740</f>
        <v>286.25599999999991</v>
      </c>
      <c r="O118" s="58">
        <f>'Resumen-DiarioHorario-Solar'!AD818</f>
        <v>260.33533333333338</v>
      </c>
      <c r="P118" s="59">
        <f>'Resumen-DiarioHorario-Solar'!AD896</f>
        <v>218.84483333333327</v>
      </c>
      <c r="Q118" s="58">
        <f>'Resumen-DiarioHorario-Solar'!AD974</f>
        <v>228.74233333333328</v>
      </c>
      <c r="R118" s="59">
        <f>'Resumen-DiarioHorario-Solar'!AD1052</f>
        <v>325.19566666666674</v>
      </c>
      <c r="S118" s="58">
        <f>'Resumen-DiarioHorario-Solar'!AD1130</f>
        <v>254.11783333333327</v>
      </c>
      <c r="T118" s="59">
        <f>'Resumen-DiarioHorario-Solar'!AD1208</f>
        <v>236.00699999999992</v>
      </c>
      <c r="U118" s="58">
        <f>'Resumen-DiarioHorario-Solar'!AD1286</f>
        <v>223.83233333333328</v>
      </c>
      <c r="V118" s="59">
        <f>'Resumen-DiarioHorario-Solar'!AD1364</f>
        <v>211.84666666666672</v>
      </c>
      <c r="W118" s="58">
        <f>'Resumen-DiarioHorario-Solar'!AD1442</f>
        <v>211.84666666666672</v>
      </c>
      <c r="X118" s="59">
        <f>'Resumen-DiarioHorario-Solar'!AD1520</f>
        <v>215.88983333333331</v>
      </c>
      <c r="Y118" s="58">
        <f>'Resumen-DiarioHorario-Solar'!AD1598</f>
        <v>288.47283333333337</v>
      </c>
      <c r="Z118" s="59">
        <f>'Resumen-DiarioHorario-Solar'!AD1676</f>
        <v>229.19366666666656</v>
      </c>
      <c r="AA118" s="58">
        <f>'Resumen-DiarioHorario-Solar'!AD1754</f>
        <v>212.4323333333333</v>
      </c>
      <c r="AB118" s="59">
        <f>'Resumen-DiarioHorario-Solar'!AD1832</f>
        <v>233.24333333333328</v>
      </c>
      <c r="AC118" s="58">
        <f>'Resumen-DiarioHorario-Solar'!AD1910</f>
        <v>349.05583333333328</v>
      </c>
      <c r="AD118" s="59">
        <f>'Resumen-DiarioHorario-Solar'!AD1988</f>
        <v>101.43350000000001</v>
      </c>
      <c r="AE118" s="58">
        <f>'Resumen-DiarioHorario-Solar'!AD2066</f>
        <v>211.29949999999994</v>
      </c>
      <c r="AF118" s="59">
        <f>'Resumen-DiarioHorario-Solar'!AD2144</f>
        <v>279.70233333333334</v>
      </c>
      <c r="AG118" s="58">
        <f>'Resumen-DiarioHorario-Solar'!AD2222</f>
        <v>175.2946666666667</v>
      </c>
      <c r="AH118" s="59">
        <f>'Resumen-DiarioHorario-Solar'!AD2300</f>
        <v>180.9975</v>
      </c>
      <c r="AI118" s="60">
        <f>+'Resumen-DiarioHorario-Solar'!AD2378</f>
        <v>209.39983333333328</v>
      </c>
      <c r="AJ118" s="54"/>
      <c r="AK118" s="51">
        <f t="shared" si="11"/>
        <v>7202.6181666666662</v>
      </c>
      <c r="AL118" s="54"/>
    </row>
    <row r="119" spans="2:38" x14ac:dyDescent="0.3">
      <c r="B119" s="46" t="s">
        <v>111</v>
      </c>
      <c r="C119" s="46"/>
      <c r="D119" s="46"/>
      <c r="E119" s="58">
        <f>'Resumen-DiarioHorario-Solar'!AD39</f>
        <v>92.717166666666628</v>
      </c>
      <c r="F119" s="59">
        <f>'Resumen-DiarioHorario-Solar'!AD117</f>
        <v>78.10199999999999</v>
      </c>
      <c r="G119" s="58">
        <f>'Resumen-DiarioHorario-Solar'!AD195</f>
        <v>190.56483333333335</v>
      </c>
      <c r="H119" s="59">
        <f>'Resumen-DiarioHorario-Solar'!AD273</f>
        <v>109.29683333333335</v>
      </c>
      <c r="I119" s="58">
        <f>'Resumen-DiarioHorario-Solar'!AD351</f>
        <v>88.09899999999999</v>
      </c>
      <c r="J119" s="59">
        <f>'Resumen-DiarioHorario-Solar'!AD429</f>
        <v>261.02849999999995</v>
      </c>
      <c r="K119" s="58">
        <f>'Resumen-DiarioHorario-Solar'!AD507</f>
        <v>192.93283333333338</v>
      </c>
      <c r="L119" s="59">
        <f>'Resumen-DiarioHorario-Solar'!AD585</f>
        <v>170.26250000000007</v>
      </c>
      <c r="M119" s="58">
        <f>'Resumen-DiarioHorario-Solar'!AD663</f>
        <v>171.95483333333328</v>
      </c>
      <c r="N119" s="59">
        <f>'Resumen-DiarioHorario-Solar'!AD741</f>
        <v>116.09316666666668</v>
      </c>
      <c r="O119" s="58">
        <f>'Resumen-DiarioHorario-Solar'!AD819</f>
        <v>197.95833333333334</v>
      </c>
      <c r="P119" s="59">
        <f>'Resumen-DiarioHorario-Solar'!AD897</f>
        <v>92.738833333333304</v>
      </c>
      <c r="Q119" s="58">
        <f>'Resumen-DiarioHorario-Solar'!AD975</f>
        <v>73.58183333333335</v>
      </c>
      <c r="R119" s="59">
        <f>'Resumen-DiarioHorario-Solar'!AD1053</f>
        <v>232.17516666666663</v>
      </c>
      <c r="S119" s="58">
        <f>'Resumen-DiarioHorario-Solar'!AD1131</f>
        <v>114.27716666666662</v>
      </c>
      <c r="T119" s="59">
        <f>'Resumen-DiarioHorario-Solar'!AD1209</f>
        <v>100.5925</v>
      </c>
      <c r="U119" s="58">
        <f>'Resumen-DiarioHorario-Solar'!AD1287</f>
        <v>95.863666666666703</v>
      </c>
      <c r="V119" s="59">
        <f>'Resumen-DiarioHorario-Solar'!AD1365</f>
        <v>69.642166666666725</v>
      </c>
      <c r="W119" s="58">
        <f>'Resumen-DiarioHorario-Solar'!AD1443</f>
        <v>69.642166666666725</v>
      </c>
      <c r="X119" s="59">
        <f>'Resumen-DiarioHorario-Solar'!AD1521</f>
        <v>70.640333333333317</v>
      </c>
      <c r="Y119" s="58">
        <f>'Resumen-DiarioHorario-Solar'!AD1599</f>
        <v>155.10549999999998</v>
      </c>
      <c r="Z119" s="59">
        <f>'Resumen-DiarioHorario-Solar'!AD1677</f>
        <v>90.848833333333289</v>
      </c>
      <c r="AA119" s="58">
        <f>'Resumen-DiarioHorario-Solar'!AD1755</f>
        <v>74.267666666666656</v>
      </c>
      <c r="AB119" s="59">
        <f>'Resumen-DiarioHorario-Solar'!AD1833</f>
        <v>91.959499999999977</v>
      </c>
      <c r="AC119" s="58">
        <f>'Resumen-DiarioHorario-Solar'!AD1911</f>
        <v>230.21433333333334</v>
      </c>
      <c r="AD119" s="59">
        <f>'Resumen-DiarioHorario-Solar'!AD1989</f>
        <v>26.113833333333318</v>
      </c>
      <c r="AE119" s="58">
        <f>'Resumen-DiarioHorario-Solar'!AD2067</f>
        <v>77.183833333333325</v>
      </c>
      <c r="AF119" s="59">
        <f>'Resumen-DiarioHorario-Solar'!AD2145</f>
        <v>241.72249999999994</v>
      </c>
      <c r="AG119" s="58">
        <f>'Resumen-DiarioHorario-Solar'!AD2223</f>
        <v>133.46683333333334</v>
      </c>
      <c r="AH119" s="59">
        <f>'Resumen-DiarioHorario-Solar'!AD2301</f>
        <v>158.73216666666664</v>
      </c>
      <c r="AI119" s="60">
        <f>+'Resumen-DiarioHorario-Solar'!AD2379</f>
        <v>114.74133333333334</v>
      </c>
      <c r="AJ119" s="54"/>
      <c r="AK119" s="51">
        <f t="shared" si="11"/>
        <v>3982.5201666666667</v>
      </c>
      <c r="AL119" s="54"/>
    </row>
    <row r="120" spans="2:38" x14ac:dyDescent="0.3">
      <c r="B120" s="46" t="s">
        <v>65</v>
      </c>
      <c r="C120" s="46"/>
      <c r="D120" s="46"/>
      <c r="E120" s="58">
        <f>'Resumen-DiarioHorario-Solar'!AD40</f>
        <v>0</v>
      </c>
      <c r="F120" s="59">
        <f>'Resumen-DiarioHorario-Solar'!AD118</f>
        <v>158.71500000000003</v>
      </c>
      <c r="G120" s="58">
        <f>'Resumen-DiarioHorario-Solar'!AD196</f>
        <v>207.94600000000005</v>
      </c>
      <c r="H120" s="59">
        <f>'Resumen-DiarioHorario-Solar'!AD274</f>
        <v>158.20866666666669</v>
      </c>
      <c r="I120" s="58">
        <f>'Resumen-DiarioHorario-Solar'!AD352</f>
        <v>111.82016666666669</v>
      </c>
      <c r="J120" s="59">
        <f>'Resumen-DiarioHorario-Solar'!AD430</f>
        <v>202.68816666666666</v>
      </c>
      <c r="K120" s="58">
        <f>'Resumen-DiarioHorario-Solar'!AD508</f>
        <v>203.21899999999997</v>
      </c>
      <c r="L120" s="59">
        <f>'Resumen-DiarioHorario-Solar'!AD586</f>
        <v>199.74116666666663</v>
      </c>
      <c r="M120" s="58">
        <f>'Resumen-DiarioHorario-Solar'!AD664</f>
        <v>183.74149999999995</v>
      </c>
      <c r="N120" s="59">
        <f>'Resumen-DiarioHorario-Solar'!AD742</f>
        <v>146.6783333333334</v>
      </c>
      <c r="O120" s="58">
        <f>'Resumen-DiarioHorario-Solar'!AD820</f>
        <v>175.55583333333328</v>
      </c>
      <c r="P120" s="59">
        <f>'Resumen-DiarioHorario-Solar'!AD898</f>
        <v>156.69316666666671</v>
      </c>
      <c r="Q120" s="58">
        <f>'Resumen-DiarioHorario-Solar'!AD976</f>
        <v>162.09650000000002</v>
      </c>
      <c r="R120" s="59">
        <f>'Resumen-DiarioHorario-Solar'!AD1054</f>
        <v>215.4648333333333</v>
      </c>
      <c r="S120" s="58">
        <f>'Resumen-DiarioHorario-Solar'!AD1132</f>
        <v>177.71483333333336</v>
      </c>
      <c r="T120" s="59">
        <f>'Resumen-DiarioHorario-Solar'!AD1210</f>
        <v>170.9025</v>
      </c>
      <c r="U120" s="58">
        <f>'Resumen-DiarioHorario-Solar'!AD1288</f>
        <v>161.94766666666663</v>
      </c>
      <c r="V120" s="59">
        <f>'Resumen-DiarioHorario-Solar'!AD1366</f>
        <v>179.27749999999992</v>
      </c>
      <c r="W120" s="58">
        <f>'Resumen-DiarioHorario-Solar'!AD1444</f>
        <v>179.27749999999992</v>
      </c>
      <c r="X120" s="59">
        <f>'Resumen-DiarioHorario-Solar'!AD1522</f>
        <v>168.97550000000004</v>
      </c>
      <c r="Y120" s="58">
        <f>'Resumen-DiarioHorario-Solar'!AD1600</f>
        <v>203.54266666666669</v>
      </c>
      <c r="Z120" s="59">
        <f>'Resumen-DiarioHorario-Solar'!AD1678</f>
        <v>180.42266666666663</v>
      </c>
      <c r="AA120" s="58">
        <f>'Resumen-DiarioHorario-Solar'!AD1756</f>
        <v>164.65383333333332</v>
      </c>
      <c r="AB120" s="59">
        <f>'Resumen-DiarioHorario-Solar'!AD1834</f>
        <v>157.63383333333337</v>
      </c>
      <c r="AC120" s="58">
        <f>'Resumen-DiarioHorario-Solar'!AD1912</f>
        <v>253.55416666666667</v>
      </c>
      <c r="AD120" s="59">
        <f>'Resumen-DiarioHorario-Solar'!AD1990</f>
        <v>99.294166666666641</v>
      </c>
      <c r="AE120" s="58">
        <f>'Resumen-DiarioHorario-Solar'!AD2068</f>
        <v>114.04949999999998</v>
      </c>
      <c r="AF120" s="59">
        <f>'Resumen-DiarioHorario-Solar'!AD2146</f>
        <v>207.52366666666668</v>
      </c>
      <c r="AG120" s="58">
        <f>'Resumen-DiarioHorario-Solar'!AD2224</f>
        <v>161.76616666666658</v>
      </c>
      <c r="AH120" s="59">
        <f>'Resumen-DiarioHorario-Solar'!AD2302</f>
        <v>287.62033333333335</v>
      </c>
      <c r="AI120" s="60">
        <f>+'Resumen-DiarioHorario-Solar'!AD2380</f>
        <v>169.11633333333339</v>
      </c>
      <c r="AJ120" s="54"/>
      <c r="AK120" s="51">
        <f t="shared" si="11"/>
        <v>5319.841166666667</v>
      </c>
      <c r="AL120" s="54"/>
    </row>
    <row r="121" spans="2:38" x14ac:dyDescent="0.3">
      <c r="B121" s="46" t="s">
        <v>66</v>
      </c>
      <c r="C121" s="46"/>
      <c r="D121" s="62" t="s">
        <v>120</v>
      </c>
      <c r="E121" s="58">
        <f>'Resumen-DiarioHorario-Solar'!AD41</f>
        <v>0</v>
      </c>
      <c r="F121" s="59">
        <f>'Resumen-DiarioHorario-Solar'!AD119</f>
        <v>0</v>
      </c>
      <c r="G121" s="58">
        <f>'Resumen-DiarioHorario-Solar'!AD197</f>
        <v>0</v>
      </c>
      <c r="H121" s="59">
        <f>'Resumen-DiarioHorario-Solar'!AD275</f>
        <v>0</v>
      </c>
      <c r="I121" s="58">
        <f>'Resumen-DiarioHorario-Solar'!AD353</f>
        <v>0</v>
      </c>
      <c r="J121" s="59">
        <f>'Resumen-DiarioHorario-Solar'!AD431</f>
        <v>0</v>
      </c>
      <c r="K121" s="58">
        <f>'Resumen-DiarioHorario-Solar'!AD509</f>
        <v>0</v>
      </c>
      <c r="L121" s="59">
        <f>'Resumen-DiarioHorario-Solar'!AD587</f>
        <v>0</v>
      </c>
      <c r="M121" s="58">
        <f>'Resumen-DiarioHorario-Solar'!AD665</f>
        <v>0</v>
      </c>
      <c r="N121" s="59">
        <f>'Resumen-DiarioHorario-Solar'!AD743</f>
        <v>0</v>
      </c>
      <c r="O121" s="58">
        <f>'Resumen-DiarioHorario-Solar'!AD821</f>
        <v>0</v>
      </c>
      <c r="P121" s="59">
        <f>'Resumen-DiarioHorario-Solar'!AD899</f>
        <v>0</v>
      </c>
      <c r="Q121" s="58">
        <f>'Resumen-DiarioHorario-Solar'!AD977</f>
        <v>0</v>
      </c>
      <c r="R121" s="59">
        <f>'Resumen-DiarioHorario-Solar'!AD1055</f>
        <v>0</v>
      </c>
      <c r="S121" s="58">
        <f>'Resumen-DiarioHorario-Solar'!AD1133</f>
        <v>0</v>
      </c>
      <c r="T121" s="59">
        <f>'Resumen-DiarioHorario-Solar'!AD1211</f>
        <v>89.751833333333352</v>
      </c>
      <c r="U121" s="58">
        <f>'Resumen-DiarioHorario-Solar'!AD1289</f>
        <v>0</v>
      </c>
      <c r="V121" s="59">
        <f>'Resumen-DiarioHorario-Solar'!AD1367</f>
        <v>0</v>
      </c>
      <c r="W121" s="58">
        <f>'Resumen-DiarioHorario-Solar'!AD1445</f>
        <v>0</v>
      </c>
      <c r="X121" s="59">
        <f>'Resumen-DiarioHorario-Solar'!AD1523</f>
        <v>0</v>
      </c>
      <c r="Y121" s="58">
        <f>'Resumen-DiarioHorario-Solar'!AD1601</f>
        <v>0</v>
      </c>
      <c r="Z121" s="59">
        <f>'Resumen-DiarioHorario-Solar'!AD1679</f>
        <v>0</v>
      </c>
      <c r="AA121" s="58">
        <f>'Resumen-DiarioHorario-Solar'!AD1757</f>
        <v>0</v>
      </c>
      <c r="AB121" s="59">
        <f>'Resumen-DiarioHorario-Solar'!AD1835</f>
        <v>0</v>
      </c>
      <c r="AC121" s="58">
        <f>'Resumen-DiarioHorario-Solar'!AD1913</f>
        <v>0</v>
      </c>
      <c r="AD121" s="59">
        <f>'Resumen-DiarioHorario-Solar'!AD1991</f>
        <v>0</v>
      </c>
      <c r="AE121" s="58">
        <f>'Resumen-DiarioHorario-Solar'!AD2069</f>
        <v>0</v>
      </c>
      <c r="AF121" s="59">
        <f>'Resumen-DiarioHorario-Solar'!AD2147</f>
        <v>0</v>
      </c>
      <c r="AG121" s="58">
        <f>'Resumen-DiarioHorario-Solar'!AD2225</f>
        <v>0</v>
      </c>
      <c r="AH121" s="59">
        <f>'Resumen-DiarioHorario-Solar'!AD2303</f>
        <v>0</v>
      </c>
      <c r="AI121" s="60">
        <f>+'Resumen-DiarioHorario-Solar'!AD2381</f>
        <v>0</v>
      </c>
      <c r="AJ121" s="54"/>
      <c r="AK121" s="51">
        <f t="shared" si="11"/>
        <v>89.751833333333352</v>
      </c>
      <c r="AL121" s="54"/>
    </row>
    <row r="122" spans="2:38" x14ac:dyDescent="0.3">
      <c r="B122" s="46" t="s">
        <v>67</v>
      </c>
      <c r="C122" s="46"/>
      <c r="D122" s="46"/>
      <c r="E122" s="58">
        <f>'Resumen-DiarioHorario-Solar'!AD42</f>
        <v>47.895499999999998</v>
      </c>
      <c r="F122" s="59">
        <f>'Resumen-DiarioHorario-Solar'!AD120</f>
        <v>39.059333333333335</v>
      </c>
      <c r="G122" s="58">
        <f>'Resumen-DiarioHorario-Solar'!AD198</f>
        <v>65.485833333333346</v>
      </c>
      <c r="H122" s="59">
        <f>'Resumen-DiarioHorario-Solar'!AD276</f>
        <v>63.375</v>
      </c>
      <c r="I122" s="58">
        <f>'Resumen-DiarioHorario-Solar'!AD354</f>
        <v>73.90749999999997</v>
      </c>
      <c r="J122" s="59">
        <f>'Resumen-DiarioHorario-Solar'!AD432</f>
        <v>54.05466666666667</v>
      </c>
      <c r="K122" s="58">
        <f>'Resumen-DiarioHorario-Solar'!AD510</f>
        <v>31.250500000000002</v>
      </c>
      <c r="L122" s="59">
        <f>'Resumen-DiarioHorario-Solar'!AD588</f>
        <v>42.180000000000007</v>
      </c>
      <c r="M122" s="58">
        <f>'Resumen-DiarioHorario-Solar'!AD666</f>
        <v>49.408999999999999</v>
      </c>
      <c r="N122" s="59">
        <f>'Resumen-DiarioHorario-Solar'!AD744</f>
        <v>4.4116666666666671</v>
      </c>
      <c r="O122" s="58">
        <f>'Resumen-DiarioHorario-Solar'!AD822</f>
        <v>65.507833333333338</v>
      </c>
      <c r="P122" s="59">
        <f>'Resumen-DiarioHorario-Solar'!AD900</f>
        <v>57.050166666666669</v>
      </c>
      <c r="Q122" s="58">
        <f>'Resumen-DiarioHorario-Solar'!AD978</f>
        <v>37.156666666666666</v>
      </c>
      <c r="R122" s="59">
        <f>'Resumen-DiarioHorario-Solar'!AD1056</f>
        <v>30.96</v>
      </c>
      <c r="S122" s="58">
        <f>'Resumen-DiarioHorario-Solar'!AD1134</f>
        <v>36.053333333333335</v>
      </c>
      <c r="T122" s="59">
        <f>'Resumen-DiarioHorario-Solar'!AD1212</f>
        <v>45.48233333333333</v>
      </c>
      <c r="U122" s="58">
        <f>'Resumen-DiarioHorario-Solar'!AD1290</f>
        <v>49.727500000000013</v>
      </c>
      <c r="V122" s="59">
        <f>'Resumen-DiarioHorario-Solar'!AD1368</f>
        <v>46.094166666666659</v>
      </c>
      <c r="W122" s="58">
        <f>'Resumen-DiarioHorario-Solar'!AD1446</f>
        <v>46.094166666666659</v>
      </c>
      <c r="X122" s="59">
        <f>'Resumen-DiarioHorario-Solar'!AD1524</f>
        <v>35.743666666666655</v>
      </c>
      <c r="Y122" s="58">
        <f>'Resumen-DiarioHorario-Solar'!AD1602</f>
        <v>33.026666666666664</v>
      </c>
      <c r="Z122" s="59">
        <f>'Resumen-DiarioHorario-Solar'!AD1680</f>
        <v>65.261166666666668</v>
      </c>
      <c r="AA122" s="58">
        <f>'Resumen-DiarioHorario-Solar'!AD1758</f>
        <v>59.069666666666656</v>
      </c>
      <c r="AB122" s="59">
        <f>'Resumen-DiarioHorario-Solar'!AD1836</f>
        <v>64.993333333333339</v>
      </c>
      <c r="AC122" s="58">
        <f>'Resumen-DiarioHorario-Solar'!AD1914</f>
        <v>80.266833333333338</v>
      </c>
      <c r="AD122" s="59">
        <f>'Resumen-DiarioHorario-Solar'!AD1992</f>
        <v>53.131166666666665</v>
      </c>
      <c r="AE122" s="58">
        <f>'Resumen-DiarioHorario-Solar'!AD2070</f>
        <v>72.734999999999999</v>
      </c>
      <c r="AF122" s="59">
        <f>'Resumen-DiarioHorario-Solar'!AD2148</f>
        <v>68.322499999999991</v>
      </c>
      <c r="AG122" s="58">
        <f>'Resumen-DiarioHorario-Solar'!AD2226</f>
        <v>82.962666666666664</v>
      </c>
      <c r="AH122" s="59">
        <f>'Resumen-DiarioHorario-Solar'!AD2304</f>
        <v>72.066999999999993</v>
      </c>
      <c r="AI122" s="60">
        <f>+'Resumen-DiarioHorario-Solar'!AD2382</f>
        <v>70.196333333333328</v>
      </c>
      <c r="AJ122" s="54"/>
      <c r="AK122" s="51">
        <f t="shared" si="11"/>
        <v>1642.9311666666663</v>
      </c>
      <c r="AL122" s="54"/>
    </row>
    <row r="123" spans="2:38" x14ac:dyDescent="0.3">
      <c r="B123" s="46" t="s">
        <v>68</v>
      </c>
      <c r="C123" s="46"/>
      <c r="D123" s="46"/>
      <c r="E123" s="58">
        <f>'Resumen-DiarioHorario-Solar'!AD43</f>
        <v>1007.3573333333334</v>
      </c>
      <c r="F123" s="59">
        <f>'Resumen-DiarioHorario-Solar'!AD121</f>
        <v>1058.777</v>
      </c>
      <c r="G123" s="58">
        <f>'Resumen-DiarioHorario-Solar'!AD199</f>
        <v>1399.6766666666667</v>
      </c>
      <c r="H123" s="59">
        <f>'Resumen-DiarioHorario-Solar'!AD277</f>
        <v>762.77949999999976</v>
      </c>
      <c r="I123" s="58">
        <f>'Resumen-DiarioHorario-Solar'!AD355</f>
        <v>1073.3035</v>
      </c>
      <c r="J123" s="59">
        <f>'Resumen-DiarioHorario-Solar'!AD433</f>
        <v>1432.9178333333332</v>
      </c>
      <c r="K123" s="58">
        <f>'Resumen-DiarioHorario-Solar'!AD511</f>
        <v>1205.7886666666666</v>
      </c>
      <c r="L123" s="59">
        <f>'Resumen-DiarioHorario-Solar'!AD589</f>
        <v>1215.7868333333336</v>
      </c>
      <c r="M123" s="58">
        <f>'Resumen-DiarioHorario-Solar'!AD667</f>
        <v>1466.5920000000001</v>
      </c>
      <c r="N123" s="59">
        <f>'Resumen-DiarioHorario-Solar'!AD745</f>
        <v>1164.4683333333332</v>
      </c>
      <c r="O123" s="58">
        <f>'Resumen-DiarioHorario-Solar'!AD823</f>
        <v>982.38833333333343</v>
      </c>
      <c r="P123" s="59">
        <f>'Resumen-DiarioHorario-Solar'!AD901</f>
        <v>712.32799999999997</v>
      </c>
      <c r="Q123" s="58">
        <f>'Resumen-DiarioHorario-Solar'!AD979</f>
        <v>448.64733333333334</v>
      </c>
      <c r="R123" s="59">
        <f>'Resumen-DiarioHorario-Solar'!AD1057</f>
        <v>716.92033333333336</v>
      </c>
      <c r="S123" s="58">
        <f>'Resumen-DiarioHorario-Solar'!AD1135</f>
        <v>345.03000000000003</v>
      </c>
      <c r="T123" s="59">
        <f>'Resumen-DiarioHorario-Solar'!AD1213</f>
        <v>390.13150000000007</v>
      </c>
      <c r="U123" s="58">
        <f>'Resumen-DiarioHorario-Solar'!AD1291</f>
        <v>359.36233333333337</v>
      </c>
      <c r="V123" s="59">
        <f>'Resumen-DiarioHorario-Solar'!AD1369</f>
        <v>591.06966666666654</v>
      </c>
      <c r="W123" s="58">
        <f>'Resumen-DiarioHorario-Solar'!AD1447</f>
        <v>591.06966666666654</v>
      </c>
      <c r="X123" s="59">
        <f>'Resumen-DiarioHorario-Solar'!AD1525</f>
        <v>555.97633333333329</v>
      </c>
      <c r="Y123" s="58">
        <f>'Resumen-DiarioHorario-Solar'!AD1603</f>
        <v>711.95549999999992</v>
      </c>
      <c r="Z123" s="59">
        <f>'Resumen-DiarioHorario-Solar'!AD1681</f>
        <v>545.49433333333332</v>
      </c>
      <c r="AA123" s="58">
        <f>'Resumen-DiarioHorario-Solar'!AD1759</f>
        <v>481.62316666666663</v>
      </c>
      <c r="AB123" s="59">
        <f>'Resumen-DiarioHorario-Solar'!AD1837</f>
        <v>464.69683333333347</v>
      </c>
      <c r="AC123" s="58">
        <f>'Resumen-DiarioHorario-Solar'!AD1915</f>
        <v>1146.5880000000002</v>
      </c>
      <c r="AD123" s="59">
        <f>'Resumen-DiarioHorario-Solar'!AD1993</f>
        <v>306.63850000000002</v>
      </c>
      <c r="AE123" s="58">
        <f>'Resumen-DiarioHorario-Solar'!AD2071</f>
        <v>569.73966666666661</v>
      </c>
      <c r="AF123" s="59">
        <f>'Resumen-DiarioHorario-Solar'!AD2149</f>
        <v>933.61199999999985</v>
      </c>
      <c r="AG123" s="58">
        <f>'Resumen-DiarioHorario-Solar'!AD2227</f>
        <v>492.4468333333333</v>
      </c>
      <c r="AH123" s="59">
        <f>'Resumen-DiarioHorario-Solar'!AD2305</f>
        <v>429.5826666666668</v>
      </c>
      <c r="AI123" s="60">
        <f>+'Resumen-DiarioHorario-Solar'!AD2383</f>
        <v>484.9085</v>
      </c>
      <c r="AJ123" s="54"/>
      <c r="AK123" s="51">
        <f t="shared" si="11"/>
        <v>24047.657166666671</v>
      </c>
      <c r="AL123" s="54"/>
    </row>
    <row r="124" spans="2:38" x14ac:dyDescent="0.3">
      <c r="B124" s="46" t="s">
        <v>69</v>
      </c>
      <c r="C124" s="46"/>
      <c r="D124" s="46"/>
      <c r="E124" s="58">
        <f>'Resumen-DiarioHorario-Solar'!AD44</f>
        <v>144.14333333333332</v>
      </c>
      <c r="F124" s="59">
        <f>'Resumen-DiarioHorario-Solar'!AD122</f>
        <v>90.995999999999995</v>
      </c>
      <c r="G124" s="58">
        <f>'Resumen-DiarioHorario-Solar'!AD200</f>
        <v>97.393666666666647</v>
      </c>
      <c r="H124" s="59">
        <f>'Resumen-DiarioHorario-Solar'!AD278</f>
        <v>208.86000000000004</v>
      </c>
      <c r="I124" s="58">
        <f>'Resumen-DiarioHorario-Solar'!AD356</f>
        <v>119.21066666666665</v>
      </c>
      <c r="J124" s="59">
        <f>'Resumen-DiarioHorario-Solar'!AD434</f>
        <v>168.64600000000002</v>
      </c>
      <c r="K124" s="58">
        <f>'Resumen-DiarioHorario-Solar'!AD512</f>
        <v>5.7571666666666665</v>
      </c>
      <c r="L124" s="59">
        <f>'Resumen-DiarioHorario-Solar'!AD590</f>
        <v>155.97583333333336</v>
      </c>
      <c r="M124" s="58">
        <f>'Resumen-DiarioHorario-Solar'!AD668</f>
        <v>200.53500000000008</v>
      </c>
      <c r="N124" s="59">
        <f>'Resumen-DiarioHorario-Solar'!AD746</f>
        <v>130.95383333333331</v>
      </c>
      <c r="O124" s="58">
        <f>'Resumen-DiarioHorario-Solar'!AD824</f>
        <v>254.77283333333335</v>
      </c>
      <c r="P124" s="59">
        <f>'Resumen-DiarioHorario-Solar'!AD902</f>
        <v>141.74116666666669</v>
      </c>
      <c r="Q124" s="58">
        <f>'Resumen-DiarioHorario-Solar'!AD980</f>
        <v>17.457166666666662</v>
      </c>
      <c r="R124" s="59">
        <f>'Resumen-DiarioHorario-Solar'!AD1058</f>
        <v>31.954666666666668</v>
      </c>
      <c r="S124" s="58">
        <f>'Resumen-DiarioHorario-Solar'!AD1136</f>
        <v>131.09383333333329</v>
      </c>
      <c r="T124" s="59">
        <f>'Resumen-DiarioHorario-Solar'!AD1214</f>
        <v>167.98333333333332</v>
      </c>
      <c r="U124" s="58">
        <f>'Resumen-DiarioHorario-Solar'!AD1292</f>
        <v>95.683999999999997</v>
      </c>
      <c r="V124" s="59">
        <f>'Resumen-DiarioHorario-Solar'!AD1370</f>
        <v>120.04149999999998</v>
      </c>
      <c r="W124" s="58">
        <f>'Resumen-DiarioHorario-Solar'!AD1448</f>
        <v>120.04149999999998</v>
      </c>
      <c r="X124" s="59">
        <f>'Resumen-DiarioHorario-Solar'!AD1526</f>
        <v>41.417500000000004</v>
      </c>
      <c r="Y124" s="58">
        <f>'Resumen-DiarioHorario-Solar'!AD1604</f>
        <v>11.490499999999997</v>
      </c>
      <c r="Z124" s="59">
        <f>'Resumen-DiarioHorario-Solar'!AD1682</f>
        <v>116.60766666666669</v>
      </c>
      <c r="AA124" s="58">
        <f>'Resumen-DiarioHorario-Solar'!AD1760</f>
        <v>127.12299999999999</v>
      </c>
      <c r="AB124" s="59">
        <f>'Resumen-DiarioHorario-Solar'!AD1838</f>
        <v>148.11733333333336</v>
      </c>
      <c r="AC124" s="58">
        <f>'Resumen-DiarioHorario-Solar'!AD1916</f>
        <v>289.40149999999988</v>
      </c>
      <c r="AD124" s="59">
        <f>'Resumen-DiarioHorario-Solar'!AD1994</f>
        <v>85.76366666666668</v>
      </c>
      <c r="AE124" s="58">
        <f>'Resumen-DiarioHorario-Solar'!AD2072</f>
        <v>104.5806666666667</v>
      </c>
      <c r="AF124" s="59">
        <f>'Resumen-DiarioHorario-Solar'!AD2150</f>
        <v>119.09633333333333</v>
      </c>
      <c r="AG124" s="58">
        <f>'Resumen-DiarioHorario-Solar'!AD2228</f>
        <v>117.25766666666667</v>
      </c>
      <c r="AH124" s="59">
        <f>'Resumen-DiarioHorario-Solar'!AD2306</f>
        <v>92.453499999999991</v>
      </c>
      <c r="AI124" s="60">
        <f>+'Resumen-DiarioHorario-Solar'!AD2384</f>
        <v>146.68533333333338</v>
      </c>
      <c r="AJ124" s="54"/>
      <c r="AK124" s="51">
        <f t="shared" si="11"/>
        <v>3803.2361666666666</v>
      </c>
      <c r="AL124" s="54"/>
    </row>
    <row r="125" spans="2:38" x14ac:dyDescent="0.3">
      <c r="B125" s="46" t="s">
        <v>70</v>
      </c>
      <c r="C125" s="46"/>
      <c r="D125" s="46"/>
      <c r="E125" s="58">
        <f>'Resumen-DiarioHorario-Solar'!AD45</f>
        <v>798.76550000000032</v>
      </c>
      <c r="F125" s="59">
        <f>'Resumen-DiarioHorario-Solar'!AD123</f>
        <v>836.49316666666653</v>
      </c>
      <c r="G125" s="58">
        <f>'Resumen-DiarioHorario-Solar'!AD201</f>
        <v>876.9620000000001</v>
      </c>
      <c r="H125" s="59">
        <f>'Resumen-DiarioHorario-Solar'!AD279</f>
        <v>477.97666666666669</v>
      </c>
      <c r="I125" s="58">
        <f>'Resumen-DiarioHorario-Solar'!AD357</f>
        <v>396.22200000000004</v>
      </c>
      <c r="J125" s="59">
        <f>'Resumen-DiarioHorario-Solar'!AD435</f>
        <v>999.73833333333323</v>
      </c>
      <c r="K125" s="58">
        <f>'Resumen-DiarioHorario-Solar'!AD513</f>
        <v>1072.6466666666663</v>
      </c>
      <c r="L125" s="59">
        <f>'Resumen-DiarioHorario-Solar'!AD591</f>
        <v>591.58833333333337</v>
      </c>
      <c r="M125" s="58">
        <f>'Resumen-DiarioHorario-Solar'!AD669</f>
        <v>886.12466666666649</v>
      </c>
      <c r="N125" s="59">
        <f>'Resumen-DiarioHorario-Solar'!AD747</f>
        <v>962.85566666666716</v>
      </c>
      <c r="O125" s="58">
        <f>'Resumen-DiarioHorario-Solar'!AD825</f>
        <v>905.75933333333353</v>
      </c>
      <c r="P125" s="59">
        <f>'Resumen-DiarioHorario-Solar'!AD903</f>
        <v>521.54216666666673</v>
      </c>
      <c r="Q125" s="58">
        <f>'Resumen-DiarioHorario-Solar'!AD981</f>
        <v>1064.9923333333331</v>
      </c>
      <c r="R125" s="59">
        <f>'Resumen-DiarioHorario-Solar'!AD1059</f>
        <v>819.44616666666661</v>
      </c>
      <c r="S125" s="58">
        <f>'Resumen-DiarioHorario-Solar'!AD1137</f>
        <v>738.31899999999996</v>
      </c>
      <c r="T125" s="59">
        <f>'Resumen-DiarioHorario-Solar'!AD1215</f>
        <v>743.81916666666677</v>
      </c>
      <c r="U125" s="58">
        <f>'Resumen-DiarioHorario-Solar'!AD1293</f>
        <v>731.10483333333343</v>
      </c>
      <c r="V125" s="59">
        <f>'Resumen-DiarioHorario-Solar'!AD1371</f>
        <v>744.19583333333355</v>
      </c>
      <c r="W125" s="58">
        <f>'Resumen-DiarioHorario-Solar'!AD1449</f>
        <v>744.19583333333355</v>
      </c>
      <c r="X125" s="59">
        <f>'Resumen-DiarioHorario-Solar'!AD1527</f>
        <v>916.05999999999983</v>
      </c>
      <c r="Y125" s="58">
        <f>'Resumen-DiarioHorario-Solar'!AD1605</f>
        <v>1022.4881666666669</v>
      </c>
      <c r="Z125" s="59">
        <f>'Resumen-DiarioHorario-Solar'!AD1683</f>
        <v>636.54133333333334</v>
      </c>
      <c r="AA125" s="58">
        <f>'Resumen-DiarioHorario-Solar'!AD1761</f>
        <v>660.38366666666673</v>
      </c>
      <c r="AB125" s="59">
        <f>'Resumen-DiarioHorario-Solar'!AD1839</f>
        <v>673.58216666666658</v>
      </c>
      <c r="AC125" s="58">
        <f>'Resumen-DiarioHorario-Solar'!AD1917</f>
        <v>1140.8338333333334</v>
      </c>
      <c r="AD125" s="59">
        <f>'Resumen-DiarioHorario-Solar'!AD1995</f>
        <v>433.60750000000007</v>
      </c>
      <c r="AE125" s="58">
        <f>'Resumen-DiarioHorario-Solar'!AD2073</f>
        <v>809.86966666666672</v>
      </c>
      <c r="AF125" s="59">
        <f>'Resumen-DiarioHorario-Solar'!AD2151</f>
        <v>924.40200000000004</v>
      </c>
      <c r="AG125" s="58">
        <f>'Resumen-DiarioHorario-Solar'!AD2229</f>
        <v>932.91150000000005</v>
      </c>
      <c r="AH125" s="59">
        <f>'Resumen-DiarioHorario-Solar'!AD2307</f>
        <v>863.09583333333342</v>
      </c>
      <c r="AI125" s="60">
        <f>+'Resumen-DiarioHorario-Solar'!AD2385</f>
        <v>837.03233333333355</v>
      </c>
      <c r="AJ125" s="54"/>
      <c r="AK125" s="51">
        <f t="shared" si="11"/>
        <v>24763.555666666667</v>
      </c>
      <c r="AL125" s="54"/>
    </row>
    <row r="126" spans="2:38" x14ac:dyDescent="0.3">
      <c r="B126" s="46" t="s">
        <v>71</v>
      </c>
      <c r="C126" s="46"/>
      <c r="D126" s="46"/>
      <c r="E126" s="58">
        <f>'Resumen-DiarioHorario-Solar'!AD46</f>
        <v>70.708999999999975</v>
      </c>
      <c r="F126" s="59">
        <f>'Resumen-DiarioHorario-Solar'!AD124</f>
        <v>27.667166666666652</v>
      </c>
      <c r="G126" s="58">
        <f>'Resumen-DiarioHorario-Solar'!AD202</f>
        <v>7.0481666666666687</v>
      </c>
      <c r="H126" s="59">
        <f>'Resumen-DiarioHorario-Solar'!AD280</f>
        <v>21.466833333333334</v>
      </c>
      <c r="I126" s="58">
        <f>'Resumen-DiarioHorario-Solar'!AD358</f>
        <v>65.802333333333337</v>
      </c>
      <c r="J126" s="59">
        <f>'Resumen-DiarioHorario-Solar'!AD436</f>
        <v>174.87199999999999</v>
      </c>
      <c r="K126" s="58">
        <f>'Resumen-DiarioHorario-Solar'!AD514</f>
        <v>180.71183333333337</v>
      </c>
      <c r="L126" s="59">
        <f>'Resumen-DiarioHorario-Solar'!AD592</f>
        <v>165.92583333333337</v>
      </c>
      <c r="M126" s="58">
        <f>'Resumen-DiarioHorario-Solar'!AD670</f>
        <v>26.578333333333337</v>
      </c>
      <c r="N126" s="59">
        <f>'Resumen-DiarioHorario-Solar'!AD748</f>
        <v>77.188333333333361</v>
      </c>
      <c r="O126" s="58">
        <f>'Resumen-DiarioHorario-Solar'!AD826</f>
        <v>100.79483333333332</v>
      </c>
      <c r="P126" s="59">
        <f>'Resumen-DiarioHorario-Solar'!AD904</f>
        <v>95.116166666666686</v>
      </c>
      <c r="Q126" s="58">
        <f>'Resumen-DiarioHorario-Solar'!AD982</f>
        <v>102.21449999999999</v>
      </c>
      <c r="R126" s="59">
        <f>'Resumen-DiarioHorario-Solar'!AD1060</f>
        <v>228.01083333333338</v>
      </c>
      <c r="S126" s="58">
        <f>'Resumen-DiarioHorario-Solar'!AD1138</f>
        <v>148.94433333333333</v>
      </c>
      <c r="T126" s="59">
        <f>'Resumen-DiarioHorario-Solar'!AD1216</f>
        <v>186.02299999999997</v>
      </c>
      <c r="U126" s="58">
        <f>'Resumen-DiarioHorario-Solar'!AD1294</f>
        <v>172.05000000000007</v>
      </c>
      <c r="V126" s="59">
        <f>'Resumen-DiarioHorario-Solar'!AD1372</f>
        <v>107.50216666666664</v>
      </c>
      <c r="W126" s="58">
        <f>'Resumen-DiarioHorario-Solar'!AD1450</f>
        <v>107.50216666666664</v>
      </c>
      <c r="X126" s="59">
        <f>'Resumen-DiarioHorario-Solar'!AD1528</f>
        <v>84.371499999999983</v>
      </c>
      <c r="Y126" s="58">
        <f>'Resumen-DiarioHorario-Solar'!AD1606</f>
        <v>125.92866666666664</v>
      </c>
      <c r="Z126" s="59">
        <f>'Resumen-DiarioHorario-Solar'!AD1684</f>
        <v>53.908833333333334</v>
      </c>
      <c r="AA126" s="58">
        <f>'Resumen-DiarioHorario-Solar'!AD1762</f>
        <v>93.240333333333325</v>
      </c>
      <c r="AB126" s="59">
        <f>'Resumen-DiarioHorario-Solar'!AD1840</f>
        <v>108.70883333333333</v>
      </c>
      <c r="AC126" s="58">
        <f>'Resumen-DiarioHorario-Solar'!AD1918</f>
        <v>268.75633333333337</v>
      </c>
      <c r="AD126" s="59">
        <f>'Resumen-DiarioHorario-Solar'!AD1996</f>
        <v>31.519000000000005</v>
      </c>
      <c r="AE126" s="58">
        <f>'Resumen-DiarioHorario-Solar'!AD2074</f>
        <v>87.395166666666668</v>
      </c>
      <c r="AF126" s="59">
        <f>'Resumen-DiarioHorario-Solar'!AD2152</f>
        <v>211.44283333333334</v>
      </c>
      <c r="AG126" s="58">
        <f>'Resumen-DiarioHorario-Solar'!AD2230</f>
        <v>43.676999999999992</v>
      </c>
      <c r="AH126" s="59">
        <f>'Resumen-DiarioHorario-Solar'!AD2308</f>
        <v>73.416166666666669</v>
      </c>
      <c r="AI126" s="60">
        <f>+'Resumen-DiarioHorario-Solar'!AD2386</f>
        <v>63.249166666666667</v>
      </c>
      <c r="AJ126" s="54"/>
      <c r="AK126" s="51">
        <f t="shared" si="11"/>
        <v>3311.7416666666668</v>
      </c>
      <c r="AL126" s="54"/>
    </row>
    <row r="127" spans="2:38" x14ac:dyDescent="0.3">
      <c r="B127" s="46" t="s">
        <v>72</v>
      </c>
      <c r="C127" s="46"/>
      <c r="D127" s="46"/>
      <c r="E127" s="58">
        <f>'Resumen-DiarioHorario-Solar'!AD47</f>
        <v>0</v>
      </c>
      <c r="F127" s="59">
        <f>'Resumen-DiarioHorario-Solar'!AD125</f>
        <v>0</v>
      </c>
      <c r="G127" s="58">
        <f>'Resumen-DiarioHorario-Solar'!AD203</f>
        <v>0</v>
      </c>
      <c r="H127" s="59">
        <f>'Resumen-DiarioHorario-Solar'!AD281</f>
        <v>0</v>
      </c>
      <c r="I127" s="58">
        <f>'Resumen-DiarioHorario-Solar'!AD359</f>
        <v>0</v>
      </c>
      <c r="J127" s="59">
        <f>'Resumen-DiarioHorario-Solar'!AD437</f>
        <v>0</v>
      </c>
      <c r="K127" s="58">
        <f>'Resumen-DiarioHorario-Solar'!AD515</f>
        <v>0</v>
      </c>
      <c r="L127" s="59">
        <f>'Resumen-DiarioHorario-Solar'!AD593</f>
        <v>0</v>
      </c>
      <c r="M127" s="58">
        <f>'Resumen-DiarioHorario-Solar'!AD671</f>
        <v>0</v>
      </c>
      <c r="N127" s="59">
        <f>'Resumen-DiarioHorario-Solar'!AD749</f>
        <v>0</v>
      </c>
      <c r="O127" s="58">
        <f>'Resumen-DiarioHorario-Solar'!AD827</f>
        <v>0</v>
      </c>
      <c r="P127" s="59">
        <f>'Resumen-DiarioHorario-Solar'!AD905</f>
        <v>0</v>
      </c>
      <c r="Q127" s="58">
        <f>'Resumen-DiarioHorario-Solar'!AD983</f>
        <v>0</v>
      </c>
      <c r="R127" s="59">
        <f>'Resumen-DiarioHorario-Solar'!AD1061</f>
        <v>0</v>
      </c>
      <c r="S127" s="58">
        <f>'Resumen-DiarioHorario-Solar'!AD1139</f>
        <v>0</v>
      </c>
      <c r="T127" s="59">
        <f>'Resumen-DiarioHorario-Solar'!AD1217</f>
        <v>55.308166666666644</v>
      </c>
      <c r="U127" s="58">
        <f>'Resumen-DiarioHorario-Solar'!AD1295</f>
        <v>0</v>
      </c>
      <c r="V127" s="59">
        <f>'Resumen-DiarioHorario-Solar'!AD1373</f>
        <v>0</v>
      </c>
      <c r="W127" s="58">
        <f>'Resumen-DiarioHorario-Solar'!AD1451</f>
        <v>0</v>
      </c>
      <c r="X127" s="59">
        <f>'Resumen-DiarioHorario-Solar'!AD1529</f>
        <v>0</v>
      </c>
      <c r="Y127" s="58">
        <f>'Resumen-DiarioHorario-Solar'!AD1607</f>
        <v>0</v>
      </c>
      <c r="Z127" s="59">
        <f>'Resumen-DiarioHorario-Solar'!AD1685</f>
        <v>0</v>
      </c>
      <c r="AA127" s="58">
        <f>'Resumen-DiarioHorario-Solar'!AD1763</f>
        <v>0</v>
      </c>
      <c r="AB127" s="59">
        <f>'Resumen-DiarioHorario-Solar'!AD1841</f>
        <v>0</v>
      </c>
      <c r="AC127" s="58">
        <f>'Resumen-DiarioHorario-Solar'!AD1919</f>
        <v>0</v>
      </c>
      <c r="AD127" s="59">
        <f>'Resumen-DiarioHorario-Solar'!AD1997</f>
        <v>0</v>
      </c>
      <c r="AE127" s="58">
        <f>'Resumen-DiarioHorario-Solar'!AD2075</f>
        <v>0</v>
      </c>
      <c r="AF127" s="59">
        <f>'Resumen-DiarioHorario-Solar'!AD2153</f>
        <v>0</v>
      </c>
      <c r="AG127" s="58">
        <f>'Resumen-DiarioHorario-Solar'!AD2231</f>
        <v>0</v>
      </c>
      <c r="AH127" s="59">
        <f>'Resumen-DiarioHorario-Solar'!AD2309</f>
        <v>0</v>
      </c>
      <c r="AI127" s="60">
        <f>+'Resumen-DiarioHorario-Solar'!AD2387</f>
        <v>0</v>
      </c>
      <c r="AJ127" s="54"/>
      <c r="AK127" s="51">
        <f t="shared" si="11"/>
        <v>55.308166666666644</v>
      </c>
      <c r="AL127" s="54"/>
    </row>
    <row r="128" spans="2:38" x14ac:dyDescent="0.3">
      <c r="B128" s="46" t="s">
        <v>73</v>
      </c>
      <c r="C128" s="46"/>
      <c r="D128" s="46"/>
      <c r="E128" s="58">
        <f>'Resumen-DiarioHorario-Solar'!AD48</f>
        <v>432.59383333333324</v>
      </c>
      <c r="F128" s="59">
        <f>'Resumen-DiarioHorario-Solar'!AD126</f>
        <v>418.68949999999995</v>
      </c>
      <c r="G128" s="58">
        <f>'Resumen-DiarioHorario-Solar'!AD204</f>
        <v>327.57616666666661</v>
      </c>
      <c r="H128" s="59">
        <f>'Resumen-DiarioHorario-Solar'!AD282</f>
        <v>139.33350000000004</v>
      </c>
      <c r="I128" s="58">
        <f>'Resumen-DiarioHorario-Solar'!AD360</f>
        <v>407.10166666666669</v>
      </c>
      <c r="J128" s="59">
        <f>'Resumen-DiarioHorario-Solar'!AD438</f>
        <v>664.05399999999997</v>
      </c>
      <c r="K128" s="58">
        <f>'Resumen-DiarioHorario-Solar'!AD516</f>
        <v>539.35800000000006</v>
      </c>
      <c r="L128" s="59">
        <f>'Resumen-DiarioHorario-Solar'!AD594</f>
        <v>433.28516666666673</v>
      </c>
      <c r="M128" s="58">
        <f>'Resumen-DiarioHorario-Solar'!AD672</f>
        <v>225.23149999999998</v>
      </c>
      <c r="N128" s="59">
        <f>'Resumen-DiarioHorario-Solar'!AD750</f>
        <v>165.24966666666668</v>
      </c>
      <c r="O128" s="58">
        <f>'Resumen-DiarioHorario-Solar'!AD828</f>
        <v>230.53383333333338</v>
      </c>
      <c r="P128" s="59">
        <f>'Resumen-DiarioHorario-Solar'!AD906</f>
        <v>422.45383333333336</v>
      </c>
      <c r="Q128" s="58">
        <f>'Resumen-DiarioHorario-Solar'!AD984</f>
        <v>398.36550000000011</v>
      </c>
      <c r="R128" s="59">
        <f>'Resumen-DiarioHorario-Solar'!AD1062</f>
        <v>617.03100000000006</v>
      </c>
      <c r="S128" s="58">
        <f>'Resumen-DiarioHorario-Solar'!AD1140</f>
        <v>416.09783333333331</v>
      </c>
      <c r="T128" s="59">
        <f>'Resumen-DiarioHorario-Solar'!AD1218</f>
        <v>551.33600000000024</v>
      </c>
      <c r="U128" s="58">
        <f>'Resumen-DiarioHorario-Solar'!AD1296</f>
        <v>418.05699999999996</v>
      </c>
      <c r="V128" s="59">
        <f>'Resumen-DiarioHorario-Solar'!AD1374</f>
        <v>658.36749999999961</v>
      </c>
      <c r="W128" s="58">
        <f>'Resumen-DiarioHorario-Solar'!AD1452</f>
        <v>658.36749999999961</v>
      </c>
      <c r="X128" s="59">
        <f>'Resumen-DiarioHorario-Solar'!AD1530</f>
        <v>538.19466666666665</v>
      </c>
      <c r="Y128" s="58">
        <f>'Resumen-DiarioHorario-Solar'!AD1608</f>
        <v>665.44266666666681</v>
      </c>
      <c r="Z128" s="59">
        <f>'Resumen-DiarioHorario-Solar'!AD1686</f>
        <v>427.99166666666673</v>
      </c>
      <c r="AA128" s="58">
        <f>'Resumen-DiarioHorario-Solar'!AD1764</f>
        <v>429.85666666666668</v>
      </c>
      <c r="AB128" s="59">
        <f>'Resumen-DiarioHorario-Solar'!AD1842</f>
        <v>448.53366666666659</v>
      </c>
      <c r="AC128" s="58">
        <f>'Resumen-DiarioHorario-Solar'!AD1920</f>
        <v>647.34150000000011</v>
      </c>
      <c r="AD128" s="59">
        <f>'Resumen-DiarioHorario-Solar'!AD1998</f>
        <v>263.82100000000003</v>
      </c>
      <c r="AE128" s="58">
        <f>'Resumen-DiarioHorario-Solar'!AD2076</f>
        <v>451.81283333333323</v>
      </c>
      <c r="AF128" s="59">
        <f>'Resumen-DiarioHorario-Solar'!AD2154</f>
        <v>687.34883333333323</v>
      </c>
      <c r="AG128" s="58">
        <f>'Resumen-DiarioHorario-Solar'!AD2232</f>
        <v>448.78083333333331</v>
      </c>
      <c r="AH128" s="59">
        <f>'Resumen-DiarioHorario-Solar'!AD2310</f>
        <v>428.48283333333342</v>
      </c>
      <c r="AI128" s="60">
        <f>+'Resumen-DiarioHorario-Solar'!AD2388</f>
        <v>491.02216666666686</v>
      </c>
      <c r="AJ128" s="54"/>
      <c r="AK128" s="51">
        <f t="shared" si="11"/>
        <v>14051.712333333333</v>
      </c>
      <c r="AL128" s="54"/>
    </row>
    <row r="129" spans="2:38" x14ac:dyDescent="0.3">
      <c r="B129" s="46" t="s">
        <v>74</v>
      </c>
      <c r="C129" s="46"/>
      <c r="D129" s="46"/>
      <c r="E129" s="58">
        <f>'Resumen-DiarioHorario-Solar'!AD49</f>
        <v>96.274000000000029</v>
      </c>
      <c r="F129" s="59">
        <f>'Resumen-DiarioHorario-Solar'!AD127</f>
        <v>118.22433333333335</v>
      </c>
      <c r="G129" s="58">
        <f>'Resumen-DiarioHorario-Solar'!AD205</f>
        <v>21.583666666666662</v>
      </c>
      <c r="H129" s="59">
        <f>'Resumen-DiarioHorario-Solar'!AD283</f>
        <v>4.399333333333332</v>
      </c>
      <c r="I129" s="58">
        <f>'Resumen-DiarioHorario-Solar'!AD361</f>
        <v>18.207000000000001</v>
      </c>
      <c r="J129" s="59">
        <f>'Resumen-DiarioHorario-Solar'!AD439</f>
        <v>22.779833333333332</v>
      </c>
      <c r="K129" s="58">
        <f>'Resumen-DiarioHorario-Solar'!AD517</f>
        <v>75.163499999999985</v>
      </c>
      <c r="L129" s="59">
        <f>'Resumen-DiarioHorario-Solar'!AD595</f>
        <v>59.892333333333333</v>
      </c>
      <c r="M129" s="58">
        <f>'Resumen-DiarioHorario-Solar'!AD673</f>
        <v>0</v>
      </c>
      <c r="N129" s="59">
        <f>'Resumen-DiarioHorario-Solar'!AD751</f>
        <v>0</v>
      </c>
      <c r="O129" s="58">
        <f>'Resumen-DiarioHorario-Solar'!AD829</f>
        <v>0</v>
      </c>
      <c r="P129" s="59">
        <f>'Resumen-DiarioHorario-Solar'!AD907</f>
        <v>0</v>
      </c>
      <c r="Q129" s="58">
        <f>'Resumen-DiarioHorario-Solar'!AD985</f>
        <v>0</v>
      </c>
      <c r="R129" s="59">
        <f>'Resumen-DiarioHorario-Solar'!AD1063</f>
        <v>108.79483333333333</v>
      </c>
      <c r="S129" s="58">
        <f>'Resumen-DiarioHorario-Solar'!AD1141</f>
        <v>64.980166666666648</v>
      </c>
      <c r="T129" s="59">
        <f>'Resumen-DiarioHorario-Solar'!AD1219</f>
        <v>67.814833333333326</v>
      </c>
      <c r="U129" s="58">
        <f>'Resumen-DiarioHorario-Solar'!AD1297</f>
        <v>0</v>
      </c>
      <c r="V129" s="59">
        <f>'Resumen-DiarioHorario-Solar'!AD1375</f>
        <v>0</v>
      </c>
      <c r="W129" s="58">
        <f>'Resumen-DiarioHorario-Solar'!AD1453</f>
        <v>0</v>
      </c>
      <c r="X129" s="59">
        <f>'Resumen-DiarioHorario-Solar'!AD1531</f>
        <v>18.933499999999999</v>
      </c>
      <c r="Y129" s="58">
        <f>'Resumen-DiarioHorario-Solar'!AD1609</f>
        <v>31.02533333333335</v>
      </c>
      <c r="Z129" s="59">
        <f>'Resumen-DiarioHorario-Solar'!AD1687</f>
        <v>8.8125</v>
      </c>
      <c r="AA129" s="58">
        <f>'Resumen-DiarioHorario-Solar'!AD1765</f>
        <v>19.1005</v>
      </c>
      <c r="AB129" s="59">
        <f>'Resumen-DiarioHorario-Solar'!AD1843</f>
        <v>32.478999999999999</v>
      </c>
      <c r="AC129" s="58">
        <f>'Resumen-DiarioHorario-Solar'!AD1921</f>
        <v>67.240833333333342</v>
      </c>
      <c r="AD129" s="59">
        <f>'Resumen-DiarioHorario-Solar'!AD1999</f>
        <v>9.1849999999999987</v>
      </c>
      <c r="AE129" s="58">
        <f>'Resumen-DiarioHorario-Solar'!AD2077</f>
        <v>3.0049999999999999</v>
      </c>
      <c r="AF129" s="59">
        <f>'Resumen-DiarioHorario-Solar'!AD2155</f>
        <v>40.777499999999989</v>
      </c>
      <c r="AG129" s="58">
        <f>'Resumen-DiarioHorario-Solar'!AD2233</f>
        <v>20.080500000000004</v>
      </c>
      <c r="AH129" s="59">
        <f>'Resumen-DiarioHorario-Solar'!AD2311</f>
        <v>5.2140000000000004</v>
      </c>
      <c r="AI129" s="60">
        <f>+'Resumen-DiarioHorario-Solar'!AD2389</f>
        <v>15.50400000000001</v>
      </c>
      <c r="AJ129" s="54"/>
      <c r="AK129" s="51">
        <f t="shared" si="11"/>
        <v>929.47150000000011</v>
      </c>
      <c r="AL129" s="54"/>
    </row>
    <row r="130" spans="2:38" x14ac:dyDescent="0.3">
      <c r="B130" s="46" t="s">
        <v>75</v>
      </c>
      <c r="C130" s="46"/>
      <c r="D130" s="46"/>
      <c r="E130" s="58">
        <f>'Resumen-DiarioHorario-Solar'!AD50</f>
        <v>828.35500000000025</v>
      </c>
      <c r="F130" s="59">
        <f>'Resumen-DiarioHorario-Solar'!AD128</f>
        <v>819.92466666666655</v>
      </c>
      <c r="G130" s="58">
        <f>'Resumen-DiarioHorario-Solar'!AD206</f>
        <v>826.83133333333342</v>
      </c>
      <c r="H130" s="59">
        <f>'Resumen-DiarioHorario-Solar'!AD284</f>
        <v>12.659500000000001</v>
      </c>
      <c r="I130" s="58">
        <f>'Resumen-DiarioHorario-Solar'!AD362</f>
        <v>618.7026666666668</v>
      </c>
      <c r="J130" s="59">
        <f>'Resumen-DiarioHorario-Solar'!AD440</f>
        <v>194.52533333333335</v>
      </c>
      <c r="K130" s="58">
        <f>'Resumen-DiarioHorario-Solar'!AD518</f>
        <v>475.67466666666672</v>
      </c>
      <c r="L130" s="59">
        <f>'Resumen-DiarioHorario-Solar'!AD596</f>
        <v>863.30333333333328</v>
      </c>
      <c r="M130" s="58">
        <f>'Resumen-DiarioHorario-Solar'!AD674</f>
        <v>11.411666666666669</v>
      </c>
      <c r="N130" s="59">
        <f>'Resumen-DiarioHorario-Solar'!AD752</f>
        <v>0</v>
      </c>
      <c r="O130" s="58">
        <f>'Resumen-DiarioHorario-Solar'!AD830</f>
        <v>0</v>
      </c>
      <c r="P130" s="59">
        <f>'Resumen-DiarioHorario-Solar'!AD908</f>
        <v>765.72500000000014</v>
      </c>
      <c r="Q130" s="58">
        <f>'Resumen-DiarioHorario-Solar'!AD986</f>
        <v>958.65800000000002</v>
      </c>
      <c r="R130" s="59">
        <f>'Resumen-DiarioHorario-Solar'!AD1064</f>
        <v>895.93816666666669</v>
      </c>
      <c r="S130" s="58">
        <f>'Resumen-DiarioHorario-Solar'!AD1142</f>
        <v>858.71749999999997</v>
      </c>
      <c r="T130" s="59">
        <f>'Resumen-DiarioHorario-Solar'!AD1220</f>
        <v>715.93700000000001</v>
      </c>
      <c r="U130" s="58">
        <f>'Resumen-DiarioHorario-Solar'!AD1298</f>
        <v>757.42399999999986</v>
      </c>
      <c r="V130" s="59">
        <f>'Resumen-DiarioHorario-Solar'!AD1376</f>
        <v>877.803</v>
      </c>
      <c r="W130" s="58">
        <f>'Resumen-DiarioHorario-Solar'!AD1454</f>
        <v>877.803</v>
      </c>
      <c r="X130" s="59">
        <f>'Resumen-DiarioHorario-Solar'!AD1532</f>
        <v>675.56116666666662</v>
      </c>
      <c r="Y130" s="58">
        <f>'Resumen-DiarioHorario-Solar'!AD1610</f>
        <v>718.61316666666664</v>
      </c>
      <c r="Z130" s="59">
        <f>'Resumen-DiarioHorario-Solar'!AD1688</f>
        <v>764.33849999999995</v>
      </c>
      <c r="AA130" s="58">
        <f>'Resumen-DiarioHorario-Solar'!AD1766</f>
        <v>769.46966666666651</v>
      </c>
      <c r="AB130" s="59">
        <f>'Resumen-DiarioHorario-Solar'!AD1844</f>
        <v>622.16016666666667</v>
      </c>
      <c r="AC130" s="58">
        <f>'Resumen-DiarioHorario-Solar'!AD1922</f>
        <v>698.67716666666672</v>
      </c>
      <c r="AD130" s="59">
        <f>'Resumen-DiarioHorario-Solar'!AD2000</f>
        <v>522.91800000000001</v>
      </c>
      <c r="AE130" s="58">
        <f>'Resumen-DiarioHorario-Solar'!AD2078</f>
        <v>425.70533333333327</v>
      </c>
      <c r="AF130" s="59">
        <f>'Resumen-DiarioHorario-Solar'!AD2156</f>
        <v>428.78583333333336</v>
      </c>
      <c r="AG130" s="58">
        <f>'Resumen-DiarioHorario-Solar'!AD2234</f>
        <v>601.6638333333334</v>
      </c>
      <c r="AH130" s="59">
        <f>'Resumen-DiarioHorario-Solar'!AD2312</f>
        <v>1014.3471666666666</v>
      </c>
      <c r="AI130" s="60">
        <f>+'Resumen-DiarioHorario-Solar'!AD2390</f>
        <v>908.66566666666654</v>
      </c>
      <c r="AJ130" s="54"/>
      <c r="AK130" s="51">
        <f t="shared" si="11"/>
        <v>19510.299499999994</v>
      </c>
      <c r="AL130" s="54"/>
    </row>
    <row r="131" spans="2:38" x14ac:dyDescent="0.3">
      <c r="B131" s="46" t="s">
        <v>76</v>
      </c>
      <c r="C131" s="46"/>
      <c r="D131" s="46"/>
      <c r="E131" s="58">
        <f>'Resumen-DiarioHorario-Solar'!AD51</f>
        <v>523.29600000000005</v>
      </c>
      <c r="F131" s="59">
        <f>'Resumen-DiarioHorario-Solar'!AD129</f>
        <v>491.48149999999993</v>
      </c>
      <c r="G131" s="58">
        <f>'Resumen-DiarioHorario-Solar'!AD207</f>
        <v>420.89516666666668</v>
      </c>
      <c r="H131" s="59">
        <f>'Resumen-DiarioHorario-Solar'!AD285</f>
        <v>8.1053333333333359</v>
      </c>
      <c r="I131" s="58">
        <f>'Resumen-DiarioHorario-Solar'!AD363</f>
        <v>220.99016666666665</v>
      </c>
      <c r="J131" s="59">
        <f>'Resumen-DiarioHorario-Solar'!AD441</f>
        <v>210.76433333333333</v>
      </c>
      <c r="K131" s="58">
        <f>'Resumen-DiarioHorario-Solar'!AD519</f>
        <v>515.64066666666668</v>
      </c>
      <c r="L131" s="59">
        <f>'Resumen-DiarioHorario-Solar'!AD597</f>
        <v>463.85683333333321</v>
      </c>
      <c r="M131" s="58">
        <f>'Resumen-DiarioHorario-Solar'!AD675</f>
        <v>28.478500000000029</v>
      </c>
      <c r="N131" s="59">
        <f>'Resumen-DiarioHorario-Solar'!AD753</f>
        <v>0</v>
      </c>
      <c r="O131" s="58">
        <f>'Resumen-DiarioHorario-Solar'!AD831</f>
        <v>0</v>
      </c>
      <c r="P131" s="59">
        <f>'Resumen-DiarioHorario-Solar'!AD909</f>
        <v>507.88983333333329</v>
      </c>
      <c r="Q131" s="58">
        <f>'Resumen-DiarioHorario-Solar'!AD987</f>
        <v>453.81733333333335</v>
      </c>
      <c r="R131" s="59">
        <f>'Resumen-DiarioHorario-Solar'!AD1065</f>
        <v>630.11750000000006</v>
      </c>
      <c r="S131" s="58">
        <f>'Resumen-DiarioHorario-Solar'!AD1143</f>
        <v>506.74783333333329</v>
      </c>
      <c r="T131" s="59">
        <f>'Resumen-DiarioHorario-Solar'!AD1221</f>
        <v>483.6423333333334</v>
      </c>
      <c r="U131" s="58">
        <f>'Resumen-DiarioHorario-Solar'!AD1299</f>
        <v>415.40849999999995</v>
      </c>
      <c r="V131" s="59">
        <f>'Resumen-DiarioHorario-Solar'!AD1377</f>
        <v>377.93650000000002</v>
      </c>
      <c r="W131" s="58">
        <f>'Resumen-DiarioHorario-Solar'!AD1455</f>
        <v>377.93650000000002</v>
      </c>
      <c r="X131" s="59">
        <f>'Resumen-DiarioHorario-Solar'!AD1533</f>
        <v>470.74616666666668</v>
      </c>
      <c r="Y131" s="58">
        <f>'Resumen-DiarioHorario-Solar'!AD1611</f>
        <v>483.83099999999979</v>
      </c>
      <c r="Z131" s="59">
        <f>'Resumen-DiarioHorario-Solar'!AD1689</f>
        <v>487.89616666666666</v>
      </c>
      <c r="AA131" s="58">
        <f>'Resumen-DiarioHorario-Solar'!AD1767</f>
        <v>486.66450000000009</v>
      </c>
      <c r="AB131" s="59">
        <f>'Resumen-DiarioHorario-Solar'!AD1845</f>
        <v>482.64183333333335</v>
      </c>
      <c r="AC131" s="58">
        <f>'Resumen-DiarioHorario-Solar'!AD1923</f>
        <v>620.76266666666686</v>
      </c>
      <c r="AD131" s="59">
        <f>'Resumen-DiarioHorario-Solar'!AD2001</f>
        <v>180.78766666666672</v>
      </c>
      <c r="AE131" s="58">
        <f>'Resumen-DiarioHorario-Solar'!AD2079</f>
        <v>485.79966666666672</v>
      </c>
      <c r="AF131" s="59">
        <f>'Resumen-DiarioHorario-Solar'!AD2157</f>
        <v>597.79733333333343</v>
      </c>
      <c r="AG131" s="58">
        <f>'Resumen-DiarioHorario-Solar'!AD2235</f>
        <v>419.74416666666673</v>
      </c>
      <c r="AH131" s="59">
        <f>'Resumen-DiarioHorario-Solar'!AD2313</f>
        <v>368.97283333333331</v>
      </c>
      <c r="AI131" s="60">
        <f>+'Resumen-DiarioHorario-Solar'!AD2391</f>
        <v>393.96250000000003</v>
      </c>
      <c r="AJ131" s="54"/>
      <c r="AK131" s="51">
        <f t="shared" si="11"/>
        <v>12116.611333333332</v>
      </c>
      <c r="AL131" s="54"/>
    </row>
    <row r="132" spans="2:38" x14ac:dyDescent="0.3">
      <c r="B132" s="46" t="s">
        <v>77</v>
      </c>
      <c r="C132" s="46"/>
      <c r="D132" s="46"/>
      <c r="E132" s="58">
        <f>'Resumen-DiarioHorario-Solar'!AD52</f>
        <v>183.11933333333332</v>
      </c>
      <c r="F132" s="59">
        <f>'Resumen-DiarioHorario-Solar'!AD130</f>
        <v>108.64733333333329</v>
      </c>
      <c r="G132" s="58">
        <f>'Resumen-DiarioHorario-Solar'!AD208</f>
        <v>154.01383333333337</v>
      </c>
      <c r="H132" s="59">
        <f>'Resumen-DiarioHorario-Solar'!AD286</f>
        <v>14.821999999999989</v>
      </c>
      <c r="I132" s="58">
        <f>'Resumen-DiarioHorario-Solar'!AD364</f>
        <v>107.03583333333334</v>
      </c>
      <c r="J132" s="59">
        <f>'Resumen-DiarioHorario-Solar'!AD442</f>
        <v>70.495499999999993</v>
      </c>
      <c r="K132" s="58">
        <f>'Resumen-DiarioHorario-Solar'!AD520</f>
        <v>48.707166666666652</v>
      </c>
      <c r="L132" s="59">
        <f>'Resumen-DiarioHorario-Solar'!AD598</f>
        <v>209.2283333333333</v>
      </c>
      <c r="M132" s="58">
        <f>'Resumen-DiarioHorario-Solar'!AD676</f>
        <v>15.045833333333336</v>
      </c>
      <c r="N132" s="59">
        <f>'Resumen-DiarioHorario-Solar'!AD754</f>
        <v>0</v>
      </c>
      <c r="O132" s="58">
        <f>'Resumen-DiarioHorario-Solar'!AD832</f>
        <v>0</v>
      </c>
      <c r="P132" s="59">
        <f>'Resumen-DiarioHorario-Solar'!AD910</f>
        <v>229.33533333333338</v>
      </c>
      <c r="Q132" s="58">
        <f>'Resumen-DiarioHorario-Solar'!AD988</f>
        <v>309.18799999999999</v>
      </c>
      <c r="R132" s="59">
        <f>'Resumen-DiarioHorario-Solar'!AD1066</f>
        <v>269.0891666666667</v>
      </c>
      <c r="S132" s="58">
        <f>'Resumen-DiarioHorario-Solar'!AD1144</f>
        <v>148.8176666666667</v>
      </c>
      <c r="T132" s="59">
        <f>'Resumen-DiarioHorario-Solar'!AD1222</f>
        <v>130.75983333333329</v>
      </c>
      <c r="U132" s="58">
        <f>'Resumen-DiarioHorario-Solar'!AD1300</f>
        <v>191.69916666666666</v>
      </c>
      <c r="V132" s="59">
        <f>'Resumen-DiarioHorario-Solar'!AD1378</f>
        <v>169.3075</v>
      </c>
      <c r="W132" s="58">
        <f>'Resumen-DiarioHorario-Solar'!AD1456</f>
        <v>169.3075</v>
      </c>
      <c r="X132" s="59">
        <f>'Resumen-DiarioHorario-Solar'!AD1534</f>
        <v>132.15066666666664</v>
      </c>
      <c r="Y132" s="58">
        <f>'Resumen-DiarioHorario-Solar'!AD1612</f>
        <v>126.98916666666666</v>
      </c>
      <c r="Z132" s="59">
        <f>'Resumen-DiarioHorario-Solar'!AD1690</f>
        <v>150.03616666666667</v>
      </c>
      <c r="AA132" s="58">
        <f>'Resumen-DiarioHorario-Solar'!AD1768</f>
        <v>112.36666666666663</v>
      </c>
      <c r="AB132" s="59">
        <f>'Resumen-DiarioHorario-Solar'!AD1846</f>
        <v>127.30616666666661</v>
      </c>
      <c r="AC132" s="58">
        <f>'Resumen-DiarioHorario-Solar'!AD1924</f>
        <v>340.82216666666665</v>
      </c>
      <c r="AD132" s="59">
        <f>'Resumen-DiarioHorario-Solar'!AD2002</f>
        <v>69.219833333333355</v>
      </c>
      <c r="AE132" s="58">
        <f>'Resumen-DiarioHorario-Solar'!AD2080</f>
        <v>174.13800000000001</v>
      </c>
      <c r="AF132" s="59">
        <f>'Resumen-DiarioHorario-Solar'!AD2158</f>
        <v>121.64766666666665</v>
      </c>
      <c r="AG132" s="58">
        <f>'Resumen-DiarioHorario-Solar'!AD2236</f>
        <v>193.31050000000008</v>
      </c>
      <c r="AH132" s="59">
        <f>'Resumen-DiarioHorario-Solar'!AD2314</f>
        <v>189.15166666666664</v>
      </c>
      <c r="AI132" s="60">
        <f>+'Resumen-DiarioHorario-Solar'!AD2392</f>
        <v>140.43950000000004</v>
      </c>
      <c r="AJ132" s="54"/>
      <c r="AK132" s="51">
        <f t="shared" si="11"/>
        <v>4406.1975000000002</v>
      </c>
      <c r="AL132" s="54"/>
    </row>
    <row r="133" spans="2:38" x14ac:dyDescent="0.3">
      <c r="B133" s="46" t="s">
        <v>78</v>
      </c>
      <c r="C133" s="46"/>
      <c r="D133" s="46"/>
      <c r="E133" s="58">
        <f>'Resumen-DiarioHorario-Solar'!AD53</f>
        <v>0</v>
      </c>
      <c r="F133" s="59">
        <f>'Resumen-DiarioHorario-Solar'!AD131</f>
        <v>132.63150000000005</v>
      </c>
      <c r="G133" s="58">
        <f>'Resumen-DiarioHorario-Solar'!AD209</f>
        <v>0</v>
      </c>
      <c r="H133" s="59">
        <f>'Resumen-DiarioHorario-Solar'!AD287</f>
        <v>0</v>
      </c>
      <c r="I133" s="58">
        <f>'Resumen-DiarioHorario-Solar'!AD365</f>
        <v>0</v>
      </c>
      <c r="J133" s="59">
        <f>'Resumen-DiarioHorario-Solar'!AD443</f>
        <v>0</v>
      </c>
      <c r="K133" s="58">
        <f>'Resumen-DiarioHorario-Solar'!AD521</f>
        <v>0</v>
      </c>
      <c r="L133" s="59">
        <f>'Resumen-DiarioHorario-Solar'!AD599</f>
        <v>0</v>
      </c>
      <c r="M133" s="58">
        <f>'Resumen-DiarioHorario-Solar'!AD677</f>
        <v>0</v>
      </c>
      <c r="N133" s="59">
        <f>'Resumen-DiarioHorario-Solar'!AD755</f>
        <v>0</v>
      </c>
      <c r="O133" s="58">
        <f>'Resumen-DiarioHorario-Solar'!AD833</f>
        <v>0</v>
      </c>
      <c r="P133" s="59">
        <f>'Resumen-DiarioHorario-Solar'!AD911</f>
        <v>0</v>
      </c>
      <c r="Q133" s="58">
        <f>'Resumen-DiarioHorario-Solar'!AD989</f>
        <v>0</v>
      </c>
      <c r="R133" s="59">
        <f>'Resumen-DiarioHorario-Solar'!AD1067</f>
        <v>0</v>
      </c>
      <c r="S133" s="58">
        <f>'Resumen-DiarioHorario-Solar'!AD1145</f>
        <v>92.102666666666664</v>
      </c>
      <c r="T133" s="59">
        <f>'Resumen-DiarioHorario-Solar'!AD1223</f>
        <v>104.60383333333336</v>
      </c>
      <c r="U133" s="58">
        <f>'Resumen-DiarioHorario-Solar'!AD1301</f>
        <v>0</v>
      </c>
      <c r="V133" s="59">
        <f>'Resumen-DiarioHorario-Solar'!AD1379</f>
        <v>67.566499999999991</v>
      </c>
      <c r="W133" s="58">
        <f>'Resumen-DiarioHorario-Solar'!AD1457</f>
        <v>0</v>
      </c>
      <c r="X133" s="59">
        <f>'Resumen-DiarioHorario-Solar'!AD1535</f>
        <v>0</v>
      </c>
      <c r="Y133" s="58">
        <f>'Resumen-DiarioHorario-Solar'!AD1613</f>
        <v>0</v>
      </c>
      <c r="Z133" s="59">
        <f>'Resumen-DiarioHorario-Solar'!AD1691</f>
        <v>70.663333333333355</v>
      </c>
      <c r="AA133" s="58">
        <f>'Resumen-DiarioHorario-Solar'!AD1769</f>
        <v>90.13966666666667</v>
      </c>
      <c r="AB133" s="59">
        <f>'Resumen-DiarioHorario-Solar'!AD1847</f>
        <v>123.2385</v>
      </c>
      <c r="AC133" s="58">
        <f>'Resumen-DiarioHorario-Solar'!AD1925</f>
        <v>0</v>
      </c>
      <c r="AD133" s="59">
        <f>'Resumen-DiarioHorario-Solar'!AD2003</f>
        <v>0</v>
      </c>
      <c r="AE133" s="58">
        <f>'Resumen-DiarioHorario-Solar'!AD2081</f>
        <v>0</v>
      </c>
      <c r="AF133" s="59">
        <f>'Resumen-DiarioHorario-Solar'!AD2159</f>
        <v>0</v>
      </c>
      <c r="AG133" s="58">
        <f>'Resumen-DiarioHorario-Solar'!AD2237</f>
        <v>77.58</v>
      </c>
      <c r="AH133" s="59">
        <f>'Resumen-DiarioHorario-Solar'!AD2315</f>
        <v>0</v>
      </c>
      <c r="AI133" s="60">
        <f>+'Resumen-DiarioHorario-Solar'!AD2393</f>
        <v>0</v>
      </c>
      <c r="AJ133" s="54"/>
      <c r="AK133" s="51">
        <f t="shared" si="11"/>
        <v>758.52600000000018</v>
      </c>
      <c r="AL133" s="54"/>
    </row>
    <row r="134" spans="2:38" x14ac:dyDescent="0.3">
      <c r="B134" s="46" t="s">
        <v>79</v>
      </c>
      <c r="C134" s="46"/>
      <c r="D134" s="46"/>
      <c r="E134" s="58">
        <f>'Resumen-DiarioHorario-Solar'!AD54</f>
        <v>285.9826666666666</v>
      </c>
      <c r="F134" s="59">
        <f>'Resumen-DiarioHorario-Solar'!AD132</f>
        <v>261.70116666666667</v>
      </c>
      <c r="G134" s="58">
        <f>'Resumen-DiarioHorario-Solar'!AD210</f>
        <v>206.62633333333332</v>
      </c>
      <c r="H134" s="59">
        <f>'Resumen-DiarioHorario-Solar'!AD288</f>
        <v>8.7225000000000019</v>
      </c>
      <c r="I134" s="58">
        <f>'Resumen-DiarioHorario-Solar'!AD366</f>
        <v>196.35583333333327</v>
      </c>
      <c r="J134" s="59">
        <f>'Resumen-DiarioHorario-Solar'!AD444</f>
        <v>109.17666666666668</v>
      </c>
      <c r="K134" s="58">
        <f>'Resumen-DiarioHorario-Solar'!AD522</f>
        <v>94.434666666666658</v>
      </c>
      <c r="L134" s="59">
        <f>'Resumen-DiarioHorario-Solar'!AD600</f>
        <v>385.68450000000007</v>
      </c>
      <c r="M134" s="58">
        <f>'Resumen-DiarioHorario-Solar'!AD678</f>
        <v>27.549999999999997</v>
      </c>
      <c r="N134" s="59">
        <f>'Resumen-DiarioHorario-Solar'!AD756</f>
        <v>0</v>
      </c>
      <c r="O134" s="58">
        <f>'Resumen-DiarioHorario-Solar'!AD834</f>
        <v>0</v>
      </c>
      <c r="P134" s="59">
        <f>'Resumen-DiarioHorario-Solar'!AD912</f>
        <v>282.44349999999997</v>
      </c>
      <c r="Q134" s="58">
        <f>'Resumen-DiarioHorario-Solar'!AD990</f>
        <v>349.00066666666669</v>
      </c>
      <c r="R134" s="59">
        <f>'Resumen-DiarioHorario-Solar'!AD1068</f>
        <v>178.09883333333335</v>
      </c>
      <c r="S134" s="58">
        <f>'Resumen-DiarioHorario-Solar'!AD1146</f>
        <v>307.95966666666664</v>
      </c>
      <c r="T134" s="59">
        <f>'Resumen-DiarioHorario-Solar'!AD1224</f>
        <v>443.36633333333339</v>
      </c>
      <c r="U134" s="58">
        <f>'Resumen-DiarioHorario-Solar'!AD1302</f>
        <v>546.93066666666664</v>
      </c>
      <c r="V134" s="59">
        <f>'Resumen-DiarioHorario-Solar'!AD1380</f>
        <v>245.208</v>
      </c>
      <c r="W134" s="58">
        <f>'Resumen-DiarioHorario-Solar'!AD1458</f>
        <v>245.208</v>
      </c>
      <c r="X134" s="59">
        <f>'Resumen-DiarioHorario-Solar'!AD1536</f>
        <v>390.92050000000006</v>
      </c>
      <c r="Y134" s="58">
        <f>'Resumen-DiarioHorario-Solar'!AD1614</f>
        <v>295.66549999999989</v>
      </c>
      <c r="Z134" s="59">
        <f>'Resumen-DiarioHorario-Solar'!AD1692</f>
        <v>318.18650000000002</v>
      </c>
      <c r="AA134" s="58">
        <f>'Resumen-DiarioHorario-Solar'!AD1770</f>
        <v>335.24183333333337</v>
      </c>
      <c r="AB134" s="59">
        <f>'Resumen-DiarioHorario-Solar'!AD1848</f>
        <v>355.11616666666669</v>
      </c>
      <c r="AC134" s="58">
        <f>'Resumen-DiarioHorario-Solar'!AD1926</f>
        <v>484.27899999999994</v>
      </c>
      <c r="AD134" s="59">
        <f>'Resumen-DiarioHorario-Solar'!AD2004</f>
        <v>153.87883333333338</v>
      </c>
      <c r="AE134" s="58">
        <f>'Resumen-DiarioHorario-Solar'!AD2082</f>
        <v>350.90049999999991</v>
      </c>
      <c r="AF134" s="59">
        <f>'Resumen-DiarioHorario-Solar'!AD2160</f>
        <v>386.48116666666675</v>
      </c>
      <c r="AG134" s="58">
        <f>'Resumen-DiarioHorario-Solar'!AD2238</f>
        <v>231.92049999999995</v>
      </c>
      <c r="AH134" s="59">
        <f>'Resumen-DiarioHorario-Solar'!AD2316</f>
        <v>205.07816666666662</v>
      </c>
      <c r="AI134" s="60">
        <f>+'Resumen-DiarioHorario-Solar'!AD2394</f>
        <v>324.46749999999997</v>
      </c>
      <c r="AJ134" s="54"/>
      <c r="AK134" s="51">
        <f t="shared" si="11"/>
        <v>8006.5861666666651</v>
      </c>
      <c r="AL134" s="54"/>
    </row>
    <row r="135" spans="2:38" x14ac:dyDescent="0.3">
      <c r="B135" s="46" t="s">
        <v>80</v>
      </c>
      <c r="C135" s="46"/>
      <c r="D135" s="46"/>
      <c r="E135" s="58">
        <f>'Resumen-DiarioHorario-Solar'!AD55</f>
        <v>124.42666666666666</v>
      </c>
      <c r="F135" s="59">
        <f>'Resumen-DiarioHorario-Solar'!AD133</f>
        <v>64.149333333333331</v>
      </c>
      <c r="G135" s="58">
        <f>'Resumen-DiarioHorario-Solar'!AD211</f>
        <v>114.38266666666668</v>
      </c>
      <c r="H135" s="59">
        <f>'Resumen-DiarioHorario-Solar'!AD289</f>
        <v>5.5603333333333333</v>
      </c>
      <c r="I135" s="58">
        <f>'Resumen-DiarioHorario-Solar'!AD367</f>
        <v>110.55433333333332</v>
      </c>
      <c r="J135" s="59">
        <f>'Resumen-DiarioHorario-Solar'!AD445</f>
        <v>28.936833333333329</v>
      </c>
      <c r="K135" s="58">
        <f>'Resumen-DiarioHorario-Solar'!AD523</f>
        <v>36.860000000000007</v>
      </c>
      <c r="L135" s="59">
        <f>'Resumen-DiarioHorario-Solar'!AD601</f>
        <v>155.24916666666664</v>
      </c>
      <c r="M135" s="58">
        <f>'Resumen-DiarioHorario-Solar'!AD679</f>
        <v>17.199333333333332</v>
      </c>
      <c r="N135" s="59">
        <f>'Resumen-DiarioHorario-Solar'!AD757</f>
        <v>0</v>
      </c>
      <c r="O135" s="58">
        <f>'Resumen-DiarioHorario-Solar'!AD835</f>
        <v>0</v>
      </c>
      <c r="P135" s="59">
        <f>'Resumen-DiarioHorario-Solar'!AD913</f>
        <v>180.15816666666666</v>
      </c>
      <c r="Q135" s="58">
        <f>'Resumen-DiarioHorario-Solar'!AD991</f>
        <v>19.545333333333332</v>
      </c>
      <c r="R135" s="59">
        <f>'Resumen-DiarioHorario-Solar'!AD1069</f>
        <v>52.835333333333324</v>
      </c>
      <c r="S135" s="58">
        <f>'Resumen-DiarioHorario-Solar'!AD1147</f>
        <v>194.87333333333331</v>
      </c>
      <c r="T135" s="59">
        <f>'Resumen-DiarioHorario-Solar'!AD1225</f>
        <v>159.1215</v>
      </c>
      <c r="U135" s="58">
        <f>'Resumen-DiarioHorario-Solar'!AD1303</f>
        <v>58.039666666666683</v>
      </c>
      <c r="V135" s="59">
        <f>'Resumen-DiarioHorario-Solar'!AD1381</f>
        <v>14.1335</v>
      </c>
      <c r="W135" s="58">
        <f>'Resumen-DiarioHorario-Solar'!AD1459</f>
        <v>14.1335</v>
      </c>
      <c r="X135" s="59">
        <f>'Resumen-DiarioHorario-Solar'!AD1537</f>
        <v>68.523499999999984</v>
      </c>
      <c r="Y135" s="58">
        <f>'Resumen-DiarioHorario-Solar'!AD1615</f>
        <v>55.975666666666655</v>
      </c>
      <c r="Z135" s="59">
        <f>'Resumen-DiarioHorario-Solar'!AD1693</f>
        <v>145.97699999999998</v>
      </c>
      <c r="AA135" s="58">
        <f>'Resumen-DiarioHorario-Solar'!AD1771</f>
        <v>93.754999999999981</v>
      </c>
      <c r="AB135" s="59">
        <f>'Resumen-DiarioHorario-Solar'!AD1849</f>
        <v>129.40516666666667</v>
      </c>
      <c r="AC135" s="58">
        <f>'Resumen-DiarioHorario-Solar'!AD1927</f>
        <v>328.13733333333329</v>
      </c>
      <c r="AD135" s="59">
        <f>'Resumen-DiarioHorario-Solar'!AD2005</f>
        <v>71.764666666666685</v>
      </c>
      <c r="AE135" s="58">
        <f>'Resumen-DiarioHorario-Solar'!AD2083</f>
        <v>60.332333333333345</v>
      </c>
      <c r="AF135" s="59">
        <f>'Resumen-DiarioHorario-Solar'!AD2161</f>
        <v>127.09166666666665</v>
      </c>
      <c r="AG135" s="58">
        <f>'Resumen-DiarioHorario-Solar'!AD2239</f>
        <v>101.24700000000001</v>
      </c>
      <c r="AH135" s="59">
        <f>'Resumen-DiarioHorario-Solar'!AD2317</f>
        <v>99.789166666666688</v>
      </c>
      <c r="AI135" s="60">
        <f>+'Resumen-DiarioHorario-Solar'!AD2395</f>
        <v>118.53183333333331</v>
      </c>
      <c r="AJ135" s="54"/>
      <c r="AK135" s="51">
        <f t="shared" si="11"/>
        <v>2750.6893333333328</v>
      </c>
      <c r="AL135" s="54"/>
    </row>
    <row r="136" spans="2:38" x14ac:dyDescent="0.3">
      <c r="B136" s="46" t="s">
        <v>88</v>
      </c>
      <c r="C136" s="46"/>
      <c r="D136" s="46"/>
      <c r="E136" s="58">
        <f>'Resumen-DiarioHorario-Solar'!AD56</f>
        <v>0</v>
      </c>
      <c r="F136" s="59">
        <f>'Resumen-DiarioHorario-Solar'!AD134</f>
        <v>0</v>
      </c>
      <c r="G136" s="58">
        <f>'Resumen-DiarioHorario-Solar'!AD212</f>
        <v>0</v>
      </c>
      <c r="H136" s="59">
        <f>'Resumen-DiarioHorario-Solar'!AD290</f>
        <v>0</v>
      </c>
      <c r="I136" s="58">
        <f>'Resumen-DiarioHorario-Solar'!AD368</f>
        <v>0</v>
      </c>
      <c r="J136" s="59">
        <f>'Resumen-DiarioHorario-Solar'!AD446</f>
        <v>0</v>
      </c>
      <c r="K136" s="58">
        <f>'Resumen-DiarioHorario-Solar'!AD524</f>
        <v>0</v>
      </c>
      <c r="L136" s="59">
        <f>'Resumen-DiarioHorario-Solar'!AD602</f>
        <v>0</v>
      </c>
      <c r="M136" s="58">
        <f>'Resumen-DiarioHorario-Solar'!AD680</f>
        <v>0</v>
      </c>
      <c r="N136" s="59">
        <f>'Resumen-DiarioHorario-Solar'!AD758</f>
        <v>0</v>
      </c>
      <c r="O136" s="58">
        <f>'Resumen-DiarioHorario-Solar'!AD836</f>
        <v>0</v>
      </c>
      <c r="P136" s="59">
        <f>'Resumen-DiarioHorario-Solar'!AD914</f>
        <v>0</v>
      </c>
      <c r="Q136" s="58">
        <f>'Resumen-DiarioHorario-Solar'!AD992</f>
        <v>0</v>
      </c>
      <c r="R136" s="59">
        <f>'Resumen-DiarioHorario-Solar'!AD1070</f>
        <v>0</v>
      </c>
      <c r="S136" s="58">
        <f>'Resumen-DiarioHorario-Solar'!AD1148</f>
        <v>0</v>
      </c>
      <c r="T136" s="59">
        <f>'Resumen-DiarioHorario-Solar'!AD1226</f>
        <v>0</v>
      </c>
      <c r="U136" s="58">
        <f>'Resumen-DiarioHorario-Solar'!AD1304</f>
        <v>0.81950000000000023</v>
      </c>
      <c r="V136" s="59">
        <f>'Resumen-DiarioHorario-Solar'!AD1382</f>
        <v>1.4711333333333334</v>
      </c>
      <c r="W136" s="58">
        <f>'Resumen-DiarioHorario-Solar'!AD1460</f>
        <v>0</v>
      </c>
      <c r="X136" s="59">
        <f>'Resumen-DiarioHorario-Solar'!AD1538</f>
        <v>0</v>
      </c>
      <c r="Y136" s="58">
        <f>'Resumen-DiarioHorario-Solar'!AD1616</f>
        <v>0</v>
      </c>
      <c r="Z136" s="59">
        <f>'Resumen-DiarioHorario-Solar'!AD1694</f>
        <v>0</v>
      </c>
      <c r="AA136" s="58">
        <f>'Resumen-DiarioHorario-Solar'!AD1772</f>
        <v>0</v>
      </c>
      <c r="AB136" s="59">
        <f>'Resumen-DiarioHorario-Solar'!AD1850</f>
        <v>0</v>
      </c>
      <c r="AC136" s="58">
        <f>'Resumen-DiarioHorario-Solar'!AD1928</f>
        <v>0</v>
      </c>
      <c r="AD136" s="59">
        <f>'Resumen-DiarioHorario-Solar'!AD2006</f>
        <v>0</v>
      </c>
      <c r="AE136" s="58">
        <f>'Resumen-DiarioHorario-Solar'!AD2084</f>
        <v>0</v>
      </c>
      <c r="AF136" s="59">
        <f>'Resumen-DiarioHorario-Solar'!AD2162</f>
        <v>0</v>
      </c>
      <c r="AG136" s="58">
        <f>'Resumen-DiarioHorario-Solar'!AD2240</f>
        <v>0</v>
      </c>
      <c r="AH136" s="59">
        <f>'Resumen-DiarioHorario-Solar'!AD2318</f>
        <v>1.4058333333333333</v>
      </c>
      <c r="AI136" s="60">
        <f>+'Resumen-DiarioHorario-Solar'!AD2396</f>
        <v>0</v>
      </c>
      <c r="AJ136" s="54"/>
      <c r="AK136" s="51">
        <f t="shared" si="11"/>
        <v>3.6964666666666668</v>
      </c>
      <c r="AL136" s="54"/>
    </row>
    <row r="137" spans="2:38" x14ac:dyDescent="0.3">
      <c r="B137" s="46" t="s">
        <v>96</v>
      </c>
      <c r="C137" s="46"/>
      <c r="E137" s="58">
        <f>'Resumen-DiarioHorario-Solar'!AD57</f>
        <v>396.57166666666672</v>
      </c>
      <c r="F137" s="59">
        <f>'Resumen-DiarioHorario-Solar'!AD135</f>
        <v>359.49233333333331</v>
      </c>
      <c r="G137" s="58">
        <f>'Resumen-DiarioHorario-Solar'!AD213</f>
        <v>312.0485000000001</v>
      </c>
      <c r="H137" s="59">
        <f>'Resumen-DiarioHorario-Solar'!AD291</f>
        <v>312.09716666666668</v>
      </c>
      <c r="I137" s="58">
        <f>'Resumen-DiarioHorario-Solar'!AD369</f>
        <v>325.47650000000004</v>
      </c>
      <c r="J137" s="59">
        <f>'Resumen-DiarioHorario-Solar'!AD447</f>
        <v>334.74400000000003</v>
      </c>
      <c r="K137" s="58">
        <f>'Resumen-DiarioHorario-Solar'!AD525</f>
        <v>305.07833333333343</v>
      </c>
      <c r="L137" s="59">
        <f>'Resumen-DiarioHorario-Solar'!AD603</f>
        <v>356.81833333333338</v>
      </c>
      <c r="M137" s="58">
        <f>'Resumen-DiarioHorario-Solar'!AD681</f>
        <v>229.26183333333336</v>
      </c>
      <c r="N137" s="59">
        <f>'Resumen-DiarioHorario-Solar'!AD759</f>
        <v>302.0693333333333</v>
      </c>
      <c r="O137" s="58">
        <f>'Resumen-DiarioHorario-Solar'!AD837</f>
        <v>347.12716666666677</v>
      </c>
      <c r="P137" s="59">
        <f>'Resumen-DiarioHorario-Solar'!AD915</f>
        <v>319.29933333333338</v>
      </c>
      <c r="Q137" s="58">
        <f>'Resumen-DiarioHorario-Solar'!AD993</f>
        <v>294.18950000000007</v>
      </c>
      <c r="R137" s="59">
        <f>'Resumen-DiarioHorario-Solar'!AD1071</f>
        <v>401.57550000000003</v>
      </c>
      <c r="S137" s="58">
        <f>'Resumen-DiarioHorario-Solar'!AD1149</f>
        <v>305.21900000000011</v>
      </c>
      <c r="T137" s="59">
        <f>'Resumen-DiarioHorario-Solar'!AD1227</f>
        <v>472.6855000000001</v>
      </c>
      <c r="U137" s="58">
        <f>'Resumen-DiarioHorario-Solar'!AD1305</f>
        <v>315.06066666666675</v>
      </c>
      <c r="V137" s="59">
        <f>'Resumen-DiarioHorario-Solar'!AD1383</f>
        <v>367.93350000000009</v>
      </c>
      <c r="W137" s="58">
        <f>'Resumen-DiarioHorario-Solar'!AD1461</f>
        <v>367.93350000000009</v>
      </c>
      <c r="X137" s="59">
        <f>'Resumen-DiarioHorario-Solar'!AD1539</f>
        <v>369.18900000000002</v>
      </c>
      <c r="Y137" s="58">
        <f>'Resumen-DiarioHorario-Solar'!AD1617</f>
        <v>387.08083333333332</v>
      </c>
      <c r="Z137" s="59">
        <f>'Resumen-DiarioHorario-Solar'!AD1695</f>
        <v>440.25100000000009</v>
      </c>
      <c r="AA137" s="58">
        <f>'Resumen-DiarioHorario-Solar'!AD1773</f>
        <v>359.96066666666673</v>
      </c>
      <c r="AB137" s="59">
        <f>'Resumen-DiarioHorario-Solar'!AD1851</f>
        <v>342.08800000000008</v>
      </c>
      <c r="AC137" s="58">
        <f>'Resumen-DiarioHorario-Solar'!AD1929</f>
        <v>402.30716666666672</v>
      </c>
      <c r="AD137" s="59">
        <f>'Resumen-DiarioHorario-Solar'!AD2007</f>
        <v>238.98516666666674</v>
      </c>
      <c r="AE137" s="58">
        <f>'Resumen-DiarioHorario-Solar'!AD2085</f>
        <v>417.2120000000001</v>
      </c>
      <c r="AF137" s="59">
        <f>'Resumen-DiarioHorario-Solar'!AD2163</f>
        <v>399.44816666666674</v>
      </c>
      <c r="AG137" s="58">
        <f>'Resumen-DiarioHorario-Solar'!AD2241</f>
        <v>393.2213333333334</v>
      </c>
      <c r="AH137" s="59">
        <f>'Resumen-DiarioHorario-Solar'!AD2319</f>
        <v>330.50016666666681</v>
      </c>
      <c r="AI137" s="60">
        <f>+'Resumen-DiarioHorario-Solar'!AD2397</f>
        <v>259.70583333333337</v>
      </c>
      <c r="AJ137" s="54"/>
      <c r="AK137" s="51">
        <f t="shared" si="11"/>
        <v>10764.631000000003</v>
      </c>
      <c r="AL137" s="54"/>
    </row>
    <row r="138" spans="2:38" x14ac:dyDescent="0.3">
      <c r="B138" s="46" t="s">
        <v>93</v>
      </c>
      <c r="C138" s="46"/>
      <c r="E138" s="58">
        <f>'Resumen-DiarioHorario-Solar'!AD58</f>
        <v>895.79333333333329</v>
      </c>
      <c r="F138" s="59">
        <f>'Resumen-DiarioHorario-Solar'!AD136</f>
        <v>895.35366666666675</v>
      </c>
      <c r="G138" s="58">
        <f>'Resumen-DiarioHorario-Solar'!AD214</f>
        <v>1037.0476666666666</v>
      </c>
      <c r="H138" s="59">
        <f>'Resumen-DiarioHorario-Solar'!AD292</f>
        <v>765.33066666666673</v>
      </c>
      <c r="I138" s="58">
        <f>'Resumen-DiarioHorario-Solar'!AD370</f>
        <v>583.23</v>
      </c>
      <c r="J138" s="59">
        <f>'Resumen-DiarioHorario-Solar'!AD448</f>
        <v>1242.8116666666667</v>
      </c>
      <c r="K138" s="58">
        <f>'Resumen-DiarioHorario-Solar'!AD526</f>
        <v>1143.3733333333332</v>
      </c>
      <c r="L138" s="59">
        <f>'Resumen-DiarioHorario-Solar'!AD604</f>
        <v>1045.1991666666668</v>
      </c>
      <c r="M138" s="58">
        <f>'Resumen-DiarioHorario-Solar'!AD682</f>
        <v>458.64466666666658</v>
      </c>
      <c r="N138" s="59">
        <f>'Resumen-DiarioHorario-Solar'!AD760</f>
        <v>609.5533333333334</v>
      </c>
      <c r="O138" s="58">
        <f>'Resumen-DiarioHorario-Solar'!AD838</f>
        <v>615.39766666666674</v>
      </c>
      <c r="P138" s="59">
        <f>'Resumen-DiarioHorario-Solar'!AD916</f>
        <v>690.8308333333332</v>
      </c>
      <c r="Q138" s="58">
        <f>'Resumen-DiarioHorario-Solar'!AD994</f>
        <v>751.83733333333339</v>
      </c>
      <c r="R138" s="59">
        <f>'Resumen-DiarioHorario-Solar'!AD1072</f>
        <v>1190.2349999999999</v>
      </c>
      <c r="S138" s="58">
        <f>'Resumen-DiarioHorario-Solar'!AD1150</f>
        <v>900.35183333333327</v>
      </c>
      <c r="T138" s="59">
        <f>'Resumen-DiarioHorario-Solar'!AD1228</f>
        <v>885.31416666666655</v>
      </c>
      <c r="U138" s="58">
        <f>'Resumen-DiarioHorario-Solar'!AD1306</f>
        <v>736.02849999999989</v>
      </c>
      <c r="V138" s="59">
        <f>'Resumen-DiarioHorario-Solar'!AD1384</f>
        <v>800.28583333333336</v>
      </c>
      <c r="W138" s="58">
        <f>'Resumen-DiarioHorario-Solar'!AD1462</f>
        <v>800.28583333333336</v>
      </c>
      <c r="X138" s="59">
        <f>'Resumen-DiarioHorario-Solar'!AD1540</f>
        <v>783.20950000000005</v>
      </c>
      <c r="Y138" s="58">
        <f>'Resumen-DiarioHorario-Solar'!AD1618</f>
        <v>1092.5281666666667</v>
      </c>
      <c r="Z138" s="59">
        <f>'Resumen-DiarioHorario-Solar'!AD1696</f>
        <v>923.70300000000009</v>
      </c>
      <c r="AA138" s="58">
        <f>'Resumen-DiarioHorario-Solar'!AD1774</f>
        <v>921.82766666666657</v>
      </c>
      <c r="AB138" s="59">
        <f>'Resumen-DiarioHorario-Solar'!AD1852</f>
        <v>886.81983333333335</v>
      </c>
      <c r="AC138" s="58">
        <f>'Resumen-DiarioHorario-Solar'!AD1930</f>
        <v>1093.1746666666668</v>
      </c>
      <c r="AD138" s="59">
        <f>'Resumen-DiarioHorario-Solar'!AD2008</f>
        <v>302.06983333333335</v>
      </c>
      <c r="AE138" s="58">
        <f>'Resumen-DiarioHorario-Solar'!AD2086</f>
        <v>864.77483333333328</v>
      </c>
      <c r="AF138" s="59">
        <f>'Resumen-DiarioHorario-Solar'!AD2164</f>
        <v>891.29833333333329</v>
      </c>
      <c r="AG138" s="58">
        <f>'Resumen-DiarioHorario-Solar'!AD2242</f>
        <v>805.52683333333323</v>
      </c>
      <c r="AH138" s="59">
        <f>'Resumen-DiarioHorario-Solar'!AD2320</f>
        <v>664.88149999999996</v>
      </c>
      <c r="AI138" s="60">
        <f>+'Resumen-DiarioHorario-Solar'!AD2398</f>
        <v>727.16183333333322</v>
      </c>
      <c r="AJ138" s="54"/>
      <c r="AK138" s="51">
        <f t="shared" si="11"/>
        <v>26003.880500000003</v>
      </c>
      <c r="AL138" s="54"/>
    </row>
    <row r="139" spans="2:38" x14ac:dyDescent="0.3">
      <c r="B139" s="46" t="s">
        <v>94</v>
      </c>
      <c r="C139" s="46"/>
      <c r="D139" s="46"/>
      <c r="E139" s="58">
        <f>'Resumen-DiarioHorario-Solar'!AD59</f>
        <v>508.31033333333318</v>
      </c>
      <c r="F139" s="59">
        <f>'Resumen-DiarioHorario-Solar'!AD137</f>
        <v>436.00250000000005</v>
      </c>
      <c r="G139" s="58">
        <f>'Resumen-DiarioHorario-Solar'!AD215</f>
        <v>508.21983333333333</v>
      </c>
      <c r="H139" s="59">
        <f>'Resumen-DiarioHorario-Solar'!AD293</f>
        <v>391.19100000000014</v>
      </c>
      <c r="I139" s="58">
        <f>'Resumen-DiarioHorario-Solar'!AD371</f>
        <v>457.25666666666666</v>
      </c>
      <c r="J139" s="59">
        <f>'Resumen-DiarioHorario-Solar'!AD449</f>
        <v>589.3438333333329</v>
      </c>
      <c r="K139" s="58">
        <f>'Resumen-DiarioHorario-Solar'!AD527</f>
        <v>562.91766666666695</v>
      </c>
      <c r="L139" s="59">
        <f>'Resumen-DiarioHorario-Solar'!AD605</f>
        <v>541.10833333333346</v>
      </c>
      <c r="M139" s="58">
        <f>'Resumen-DiarioHorario-Solar'!AD683</f>
        <v>651.55316666666658</v>
      </c>
      <c r="N139" s="59">
        <f>'Resumen-DiarioHorario-Solar'!AD761</f>
        <v>590.46500000000015</v>
      </c>
      <c r="O139" s="58">
        <f>'Resumen-DiarioHorario-Solar'!AD839</f>
        <v>508.57233333333335</v>
      </c>
      <c r="P139" s="59">
        <f>'Resumen-DiarioHorario-Solar'!AD917</f>
        <v>440.60466666666684</v>
      </c>
      <c r="Q139" s="58">
        <f>'Resumen-DiarioHorario-Solar'!AD995</f>
        <v>468.01916666666654</v>
      </c>
      <c r="R139" s="59">
        <f>'Resumen-DiarioHorario-Solar'!AD1073</f>
        <v>642.53766666666661</v>
      </c>
      <c r="S139" s="58">
        <f>'Resumen-DiarioHorario-Solar'!AD1151</f>
        <v>495.90916666666664</v>
      </c>
      <c r="T139" s="59">
        <f>'Resumen-DiarioHorario-Solar'!AD1229</f>
        <v>492.505</v>
      </c>
      <c r="U139" s="58">
        <f>'Resumen-DiarioHorario-Solar'!AD1307</f>
        <v>352.09283333333343</v>
      </c>
      <c r="V139" s="59">
        <f>'Resumen-DiarioHorario-Solar'!AD1385</f>
        <v>386.82116666666678</v>
      </c>
      <c r="W139" s="58">
        <f>'Resumen-DiarioHorario-Solar'!AD1463</f>
        <v>386.82116666666678</v>
      </c>
      <c r="X139" s="59">
        <f>'Resumen-DiarioHorario-Solar'!AD1541</f>
        <v>441.66199999999992</v>
      </c>
      <c r="Y139" s="58">
        <f>'Resumen-DiarioHorario-Solar'!AD1619</f>
        <v>549.06316666666646</v>
      </c>
      <c r="Z139" s="59">
        <f>'Resumen-DiarioHorario-Solar'!AD1697</f>
        <v>469.95150000000007</v>
      </c>
      <c r="AA139" s="58">
        <f>'Resumen-DiarioHorario-Solar'!AD1775</f>
        <v>448.38833333333343</v>
      </c>
      <c r="AB139" s="59">
        <f>'Resumen-DiarioHorario-Solar'!AD1853</f>
        <v>483.23416666666674</v>
      </c>
      <c r="AC139" s="58">
        <f>'Resumen-DiarioHorario-Solar'!AD1931</f>
        <v>646.76850000000002</v>
      </c>
      <c r="AD139" s="59">
        <f>'Resumen-DiarioHorario-Solar'!AD2009</f>
        <v>70.580166666666685</v>
      </c>
      <c r="AE139" s="58">
        <f>'Resumen-DiarioHorario-Solar'!AD2087</f>
        <v>409.78883333333334</v>
      </c>
      <c r="AF139" s="59">
        <f>'Resumen-DiarioHorario-Solar'!AD2165</f>
        <v>591.61300000000006</v>
      </c>
      <c r="AG139" s="58">
        <f>'Resumen-DiarioHorario-Solar'!AD2243</f>
        <v>425.31233333333336</v>
      </c>
      <c r="AH139" s="59">
        <f>'Resumen-DiarioHorario-Solar'!AD2321</f>
        <v>403.38483333333329</v>
      </c>
      <c r="AI139" s="60">
        <f>+'Resumen-DiarioHorario-Solar'!AD2399</f>
        <v>428.64900000000006</v>
      </c>
      <c r="AJ139" s="54"/>
      <c r="AK139" s="51">
        <f t="shared" si="11"/>
        <v>14778.647333333334</v>
      </c>
      <c r="AL139" s="54"/>
    </row>
    <row r="140" spans="2:38" x14ac:dyDescent="0.3">
      <c r="B140" s="46" t="s">
        <v>95</v>
      </c>
      <c r="C140" s="46"/>
      <c r="D140" s="46"/>
      <c r="E140" s="58">
        <f>'Resumen-DiarioHorario-Solar'!AD60</f>
        <v>541.92016666666655</v>
      </c>
      <c r="F140" s="59">
        <f>'Resumen-DiarioHorario-Solar'!AD138</f>
        <v>508.57499999999987</v>
      </c>
      <c r="G140" s="58">
        <f>'Resumen-DiarioHorario-Solar'!AD216</f>
        <v>473.30783333333335</v>
      </c>
      <c r="H140" s="59">
        <f>'Resumen-DiarioHorario-Solar'!AD294</f>
        <v>291.90699999999998</v>
      </c>
      <c r="I140" s="58">
        <f>'Resumen-DiarioHorario-Solar'!AD372</f>
        <v>480.11049999999989</v>
      </c>
      <c r="J140" s="59">
        <f>'Resumen-DiarioHorario-Solar'!AD450</f>
        <v>617.38216666666665</v>
      </c>
      <c r="K140" s="58">
        <f>'Resumen-DiarioHorario-Solar'!AD528</f>
        <v>527.88483333333329</v>
      </c>
      <c r="L140" s="59">
        <f>'Resumen-DiarioHorario-Solar'!AD606</f>
        <v>518.29716666666661</v>
      </c>
      <c r="M140" s="58">
        <f>'Resumen-DiarioHorario-Solar'!AD684</f>
        <v>289.51299999999992</v>
      </c>
      <c r="N140" s="59">
        <f>'Resumen-DiarioHorario-Solar'!AD762</f>
        <v>325.94216666666665</v>
      </c>
      <c r="O140" s="58">
        <f>'Resumen-DiarioHorario-Solar'!AD840</f>
        <v>415.27300000000002</v>
      </c>
      <c r="P140" s="59">
        <f>'Resumen-DiarioHorario-Solar'!AD918</f>
        <v>497.86899999999991</v>
      </c>
      <c r="Q140" s="58">
        <f>'Resumen-DiarioHorario-Solar'!AD996</f>
        <v>487.72649999999976</v>
      </c>
      <c r="R140" s="59">
        <f>'Resumen-DiarioHorario-Solar'!AD1074</f>
        <v>666.01833333333332</v>
      </c>
      <c r="S140" s="58">
        <f>'Resumen-DiarioHorario-Solar'!AD1152</f>
        <v>514.89949999999988</v>
      </c>
      <c r="T140" s="59">
        <f>'Resumen-DiarioHorario-Solar'!AD1230</f>
        <v>547.72249999999997</v>
      </c>
      <c r="U140" s="58">
        <f>'Resumen-DiarioHorario-Solar'!AD1308</f>
        <v>457.22599999999989</v>
      </c>
      <c r="V140" s="59">
        <f>'Resumen-DiarioHorario-Solar'!AD1386</f>
        <v>467.48849999999987</v>
      </c>
      <c r="W140" s="58">
        <f>'Resumen-DiarioHorario-Solar'!AD1464</f>
        <v>467.48849999999987</v>
      </c>
      <c r="X140" s="59">
        <f>'Resumen-DiarioHorario-Solar'!AD1542</f>
        <v>456.01899999999989</v>
      </c>
      <c r="Y140" s="58">
        <f>'Resumen-DiarioHorario-Solar'!AD1620</f>
        <v>572.81633333333332</v>
      </c>
      <c r="Z140" s="59">
        <f>'Resumen-DiarioHorario-Solar'!AD1698</f>
        <v>489.67466666666661</v>
      </c>
      <c r="AA140" s="58">
        <f>'Resumen-DiarioHorario-Solar'!AD1776</f>
        <v>471.99299999999982</v>
      </c>
      <c r="AB140" s="59">
        <f>'Resumen-DiarioHorario-Solar'!AD1854</f>
        <v>505.13800000000003</v>
      </c>
      <c r="AC140" s="58">
        <f>'Resumen-DiarioHorario-Solar'!AD1932</f>
        <v>647.91783333333319</v>
      </c>
      <c r="AD140" s="59">
        <f>'Resumen-DiarioHorario-Solar'!AD2010</f>
        <v>266.29583333333329</v>
      </c>
      <c r="AE140" s="58">
        <f>'Resumen-DiarioHorario-Solar'!AD2088</f>
        <v>440.80966666666666</v>
      </c>
      <c r="AF140" s="59">
        <f>'Resumen-DiarioHorario-Solar'!AD2166</f>
        <v>580.00899999999979</v>
      </c>
      <c r="AG140" s="58">
        <f>'Resumen-DiarioHorario-Solar'!AD2244</f>
        <v>463.39099999999985</v>
      </c>
      <c r="AH140" s="59">
        <f>'Resumen-DiarioHorario-Solar'!AD2322</f>
        <v>438.33133333333319</v>
      </c>
      <c r="AI140" s="60">
        <f>+'Resumen-DiarioHorario-Solar'!AD2400</f>
        <v>461.99749999999995</v>
      </c>
      <c r="AJ140" s="54"/>
      <c r="AK140" s="51">
        <f t="shared" si="11"/>
        <v>14890.944833333331</v>
      </c>
      <c r="AL140" s="54"/>
    </row>
    <row r="141" spans="2:38" x14ac:dyDescent="0.3">
      <c r="B141" s="46" t="s">
        <v>101</v>
      </c>
      <c r="C141" s="46"/>
      <c r="D141" s="46"/>
      <c r="E141" s="58">
        <f>'Resumen-DiarioHorario-Solar'!AD61</f>
        <v>0</v>
      </c>
      <c r="F141" s="59">
        <f>'Resumen-DiarioHorario-Solar'!AD139</f>
        <v>506.70999999999992</v>
      </c>
      <c r="G141" s="58">
        <f>'Resumen-DiarioHorario-Solar'!AD217</f>
        <v>0</v>
      </c>
      <c r="H141" s="59">
        <f>'Resumen-DiarioHorario-Solar'!AD295</f>
        <v>0</v>
      </c>
      <c r="I141" s="58">
        <f>'Resumen-DiarioHorario-Solar'!AD373</f>
        <v>0</v>
      </c>
      <c r="J141" s="59">
        <f>'Resumen-DiarioHorario-Solar'!AD451</f>
        <v>755.15999999999963</v>
      </c>
      <c r="K141" s="58">
        <f>'Resumen-DiarioHorario-Solar'!AD529</f>
        <v>0</v>
      </c>
      <c r="L141" s="59">
        <f>'Resumen-DiarioHorario-Solar'!AD607</f>
        <v>0</v>
      </c>
      <c r="M141" s="58">
        <f>'Resumen-DiarioHorario-Solar'!AD685</f>
        <v>0</v>
      </c>
      <c r="N141" s="59">
        <f>'Resumen-DiarioHorario-Solar'!AD763</f>
        <v>532.66999999999996</v>
      </c>
      <c r="O141" s="58">
        <f>'Resumen-DiarioHorario-Solar'!AD841</f>
        <v>716.83000000000061</v>
      </c>
      <c r="P141" s="59">
        <f>'Resumen-DiarioHorario-Solar'!AD919</f>
        <v>0</v>
      </c>
      <c r="Q141" s="58">
        <f>'Resumen-DiarioHorario-Solar'!AD997</f>
        <v>0</v>
      </c>
      <c r="R141" s="59">
        <f>'Resumen-DiarioHorario-Solar'!AD1075</f>
        <v>0</v>
      </c>
      <c r="S141" s="58">
        <f>'Resumen-DiarioHorario-Solar'!AD1153</f>
        <v>0</v>
      </c>
      <c r="T141" s="59">
        <f>'Resumen-DiarioHorario-Solar'!AD1231</f>
        <v>597.66000000000008</v>
      </c>
      <c r="U141" s="58">
        <f>'Resumen-DiarioHorario-Solar'!AD1309</f>
        <v>0</v>
      </c>
      <c r="V141" s="59">
        <f>'Resumen-DiarioHorario-Solar'!AD1387</f>
        <v>0</v>
      </c>
      <c r="W141" s="58">
        <f>'Resumen-DiarioHorario-Solar'!AD1465</f>
        <v>0</v>
      </c>
      <c r="X141" s="59">
        <f>'Resumen-DiarioHorario-Solar'!AD1543</f>
        <v>0</v>
      </c>
      <c r="Y141" s="58">
        <f>'Resumen-DiarioHorario-Solar'!AD1621</f>
        <v>0</v>
      </c>
      <c r="Z141" s="59">
        <f>'Resumen-DiarioHorario-Solar'!AD1699</f>
        <v>711.79000000000008</v>
      </c>
      <c r="AA141" s="58">
        <f>'Resumen-DiarioHorario-Solar'!AD1777</f>
        <v>529.61999999999989</v>
      </c>
      <c r="AB141" s="59">
        <f>'Resumen-DiarioHorario-Solar'!AD1855</f>
        <v>685.22</v>
      </c>
      <c r="AC141" s="58">
        <f>'Resumen-DiarioHorario-Solar'!AD1933</f>
        <v>0</v>
      </c>
      <c r="AD141" s="59">
        <f>'Resumen-DiarioHorario-Solar'!AD2011</f>
        <v>0</v>
      </c>
      <c r="AE141" s="58">
        <f>'Resumen-DiarioHorario-Solar'!AD2089</f>
        <v>566.50499999999988</v>
      </c>
      <c r="AF141" s="59">
        <f>'Resumen-DiarioHorario-Solar'!AD2167</f>
        <v>710.10816666666665</v>
      </c>
      <c r="AG141" s="58">
        <f>'Resumen-DiarioHorario-Solar'!AD2245</f>
        <v>450.01266666666658</v>
      </c>
      <c r="AH141" s="59">
        <f>'Resumen-DiarioHorario-Solar'!AD2323</f>
        <v>0</v>
      </c>
      <c r="AI141" s="60">
        <f>+'Resumen-DiarioHorario-Solar'!AD2401</f>
        <v>640.22183333333328</v>
      </c>
      <c r="AJ141" s="54"/>
      <c r="AK141" s="51">
        <f t="shared" si="11"/>
        <v>7402.5076666666664</v>
      </c>
      <c r="AL141" s="54"/>
    </row>
    <row r="142" spans="2:38" x14ac:dyDescent="0.3">
      <c r="B142" s="46" t="s">
        <v>102</v>
      </c>
      <c r="C142" s="46"/>
      <c r="D142" s="62" t="s">
        <v>120</v>
      </c>
      <c r="E142" s="58">
        <f>'Resumen-DiarioHorario-Solar'!AD62</f>
        <v>0</v>
      </c>
      <c r="F142" s="59">
        <f>'Resumen-DiarioHorario-Solar'!AD140</f>
        <v>0</v>
      </c>
      <c r="G142" s="58">
        <f>'Resumen-DiarioHorario-Solar'!AD218</f>
        <v>0</v>
      </c>
      <c r="H142" s="59">
        <f>'Resumen-DiarioHorario-Solar'!AD296</f>
        <v>0</v>
      </c>
      <c r="I142" s="58">
        <f>'Resumen-DiarioHorario-Solar'!AD374</f>
        <v>0</v>
      </c>
      <c r="J142" s="59">
        <f>'Resumen-DiarioHorario-Solar'!AD452</f>
        <v>0</v>
      </c>
      <c r="K142" s="58">
        <f>'Resumen-DiarioHorario-Solar'!AD530</f>
        <v>0</v>
      </c>
      <c r="L142" s="59">
        <f>'Resumen-DiarioHorario-Solar'!AD608</f>
        <v>0</v>
      </c>
      <c r="M142" s="58">
        <f>'Resumen-DiarioHorario-Solar'!AD686</f>
        <v>0</v>
      </c>
      <c r="N142" s="59">
        <f>'Resumen-DiarioHorario-Solar'!AD764</f>
        <v>0</v>
      </c>
      <c r="O142" s="58">
        <f>'Resumen-DiarioHorario-Solar'!AD842</f>
        <v>0</v>
      </c>
      <c r="P142" s="59">
        <f>'Resumen-DiarioHorario-Solar'!AD920</f>
        <v>0</v>
      </c>
      <c r="Q142" s="58">
        <f>'Resumen-DiarioHorario-Solar'!AD998</f>
        <v>0</v>
      </c>
      <c r="R142" s="59">
        <f>'Resumen-DiarioHorario-Solar'!AD1076</f>
        <v>0</v>
      </c>
      <c r="S142" s="58">
        <f>'Resumen-DiarioHorario-Solar'!AD1154</f>
        <v>0</v>
      </c>
      <c r="T142" s="59">
        <f>'Resumen-DiarioHorario-Solar'!AD1232</f>
        <v>710.41666666666674</v>
      </c>
      <c r="U142" s="58">
        <f>'Resumen-DiarioHorario-Solar'!AD1310</f>
        <v>0</v>
      </c>
      <c r="V142" s="59">
        <f>'Resumen-DiarioHorario-Solar'!AD1388</f>
        <v>0</v>
      </c>
      <c r="W142" s="58">
        <f>'Resumen-DiarioHorario-Solar'!AD1466</f>
        <v>0</v>
      </c>
      <c r="X142" s="59">
        <f>'Resumen-DiarioHorario-Solar'!AD1544</f>
        <v>0</v>
      </c>
      <c r="Y142" s="58">
        <f>'Resumen-DiarioHorario-Solar'!AD1622</f>
        <v>0</v>
      </c>
      <c r="Z142" s="59">
        <f>'Resumen-DiarioHorario-Solar'!AD1700</f>
        <v>0</v>
      </c>
      <c r="AA142" s="58">
        <f>'Resumen-DiarioHorario-Solar'!AD1778</f>
        <v>0</v>
      </c>
      <c r="AB142" s="59">
        <f>'Resumen-DiarioHorario-Solar'!AD1856</f>
        <v>0</v>
      </c>
      <c r="AC142" s="58">
        <f>'Resumen-DiarioHorario-Solar'!AD1934</f>
        <v>0</v>
      </c>
      <c r="AD142" s="59">
        <f>'Resumen-DiarioHorario-Solar'!AD2012</f>
        <v>0</v>
      </c>
      <c r="AE142" s="58">
        <f>'Resumen-DiarioHorario-Solar'!AD2090</f>
        <v>0</v>
      </c>
      <c r="AF142" s="59">
        <f>'Resumen-DiarioHorario-Solar'!AD2168</f>
        <v>0</v>
      </c>
      <c r="AG142" s="58">
        <f>'Resumen-DiarioHorario-Solar'!AD2246</f>
        <v>0</v>
      </c>
      <c r="AH142" s="59">
        <f>'Resumen-DiarioHorario-Solar'!AD2324</f>
        <v>0</v>
      </c>
      <c r="AI142" s="60">
        <f>+'Resumen-DiarioHorario-Solar'!AD2402</f>
        <v>0</v>
      </c>
      <c r="AJ142" s="54"/>
      <c r="AK142" s="51">
        <f t="shared" si="11"/>
        <v>710.41666666666674</v>
      </c>
      <c r="AL142" s="54"/>
    </row>
    <row r="143" spans="2:38" x14ac:dyDescent="0.3">
      <c r="B143" s="46" t="s">
        <v>103</v>
      </c>
      <c r="C143" s="46"/>
      <c r="D143" s="46"/>
      <c r="E143" s="58">
        <f>'Resumen-DiarioHorario-Solar'!AD63</f>
        <v>1920.4181666666666</v>
      </c>
      <c r="F143" s="59">
        <f>'Resumen-DiarioHorario-Solar'!AD141</f>
        <v>1628.4809999999998</v>
      </c>
      <c r="G143" s="58">
        <f>'Resumen-DiarioHorario-Solar'!AD219</f>
        <v>1569.0065000000002</v>
      </c>
      <c r="H143" s="59">
        <f>'Resumen-DiarioHorario-Solar'!AD297</f>
        <v>1553.508166666667</v>
      </c>
      <c r="I143" s="58">
        <f>'Resumen-DiarioHorario-Solar'!AD375</f>
        <v>1224.9271666666666</v>
      </c>
      <c r="J143" s="59">
        <f>'Resumen-DiarioHorario-Solar'!AD453</f>
        <v>1928.7521666666671</v>
      </c>
      <c r="K143" s="58">
        <f>'Resumen-DiarioHorario-Solar'!AD531</f>
        <v>2133.768</v>
      </c>
      <c r="L143" s="59">
        <f>'Resumen-DiarioHorario-Solar'!AD609</f>
        <v>2009.6196666666667</v>
      </c>
      <c r="M143" s="58">
        <f>'Resumen-DiarioHorario-Solar'!AD687</f>
        <v>442.63283333333339</v>
      </c>
      <c r="N143" s="59">
        <f>'Resumen-DiarioHorario-Solar'!AD765</f>
        <v>1979.9581666666666</v>
      </c>
      <c r="O143" s="58">
        <f>'Resumen-DiarioHorario-Solar'!AD843</f>
        <v>1978.31</v>
      </c>
      <c r="P143" s="59">
        <f>'Resumen-DiarioHorario-Solar'!AD921</f>
        <v>1775.9269999999997</v>
      </c>
      <c r="Q143" s="58">
        <f>'Resumen-DiarioHorario-Solar'!AD999</f>
        <v>1576.445666666667</v>
      </c>
      <c r="R143" s="59">
        <f>'Resumen-DiarioHorario-Solar'!AD1077</f>
        <v>2220.637666666667</v>
      </c>
      <c r="S143" s="58">
        <f>'Resumen-DiarioHorario-Solar'!AD1155</f>
        <v>2038.6596666666671</v>
      </c>
      <c r="T143" s="59">
        <f>'Resumen-DiarioHorario-Solar'!AD1233</f>
        <v>1912.6179999999999</v>
      </c>
      <c r="U143" s="58">
        <f>'Resumen-DiarioHorario-Solar'!AD1311</f>
        <v>1346.9403333333335</v>
      </c>
      <c r="V143" s="59">
        <f>'Resumen-DiarioHorario-Solar'!AD1389</f>
        <v>1945.0920000000001</v>
      </c>
      <c r="W143" s="58">
        <f>'Resumen-DiarioHorario-Solar'!AD1467</f>
        <v>1945.0920000000001</v>
      </c>
      <c r="X143" s="59">
        <f>'Resumen-DiarioHorario-Solar'!AD1545</f>
        <v>1700.0543333333333</v>
      </c>
      <c r="Y143" s="58">
        <f>'Resumen-DiarioHorario-Solar'!AD1623</f>
        <v>2129.0351666666666</v>
      </c>
      <c r="Z143" s="59">
        <f>'Resumen-DiarioHorario-Solar'!AD1701</f>
        <v>1974.758</v>
      </c>
      <c r="AA143" s="58">
        <f>'Resumen-DiarioHorario-Solar'!AD1779</f>
        <v>1979.2913333333331</v>
      </c>
      <c r="AB143" s="59">
        <f>'Resumen-DiarioHorario-Solar'!AD1857</f>
        <v>2034.538666666667</v>
      </c>
      <c r="AC143" s="58">
        <f>'Resumen-DiarioHorario-Solar'!AD1935</f>
        <v>2275.2950000000001</v>
      </c>
      <c r="AD143" s="59">
        <f>'Resumen-DiarioHorario-Solar'!AD2013</f>
        <v>797.53883333333329</v>
      </c>
      <c r="AE143" s="58">
        <f>'Resumen-DiarioHorario-Solar'!AD2091</f>
        <v>1612.1455000000001</v>
      </c>
      <c r="AF143" s="59">
        <f>'Resumen-DiarioHorario-Solar'!AD2169</f>
        <v>1904.5628333333336</v>
      </c>
      <c r="AG143" s="58">
        <f>'Resumen-DiarioHorario-Solar'!AD2247</f>
        <v>1704.8294999999996</v>
      </c>
      <c r="AH143" s="59">
        <f>'Resumen-DiarioHorario-Solar'!AD2325</f>
        <v>2045.2114999999997</v>
      </c>
      <c r="AI143" s="60">
        <f>+'Resumen-DiarioHorario-Solar'!AD2403</f>
        <v>1694.4381666666668</v>
      </c>
      <c r="AJ143" s="54"/>
      <c r="AK143" s="51">
        <f t="shared" si="11"/>
        <v>54982.493000000002</v>
      </c>
      <c r="AL143" s="54"/>
    </row>
    <row r="144" spans="2:38" x14ac:dyDescent="0.3">
      <c r="B144" s="46" t="s">
        <v>112</v>
      </c>
      <c r="C144" s="46"/>
      <c r="D144" s="62" t="s">
        <v>120</v>
      </c>
      <c r="E144" s="58">
        <f>'Resumen-DiarioHorario-Solar'!AD64</f>
        <v>0</v>
      </c>
      <c r="F144" s="59">
        <f>'Resumen-DiarioHorario-Solar'!AD142</f>
        <v>0</v>
      </c>
      <c r="G144" s="58">
        <f>'Resumen-DiarioHorario-Solar'!AD220</f>
        <v>0</v>
      </c>
      <c r="H144" s="59">
        <f>'Resumen-DiarioHorario-Solar'!AD298</f>
        <v>0</v>
      </c>
      <c r="I144" s="58">
        <f>'Resumen-DiarioHorario-Solar'!AD376</f>
        <v>0</v>
      </c>
      <c r="J144" s="59">
        <f>'Resumen-DiarioHorario-Solar'!AD454</f>
        <v>0</v>
      </c>
      <c r="K144" s="58">
        <f>'Resumen-DiarioHorario-Solar'!AD532</f>
        <v>0</v>
      </c>
      <c r="L144" s="59">
        <f>'Resumen-DiarioHorario-Solar'!AD610</f>
        <v>0</v>
      </c>
      <c r="M144" s="58">
        <f>'Resumen-DiarioHorario-Solar'!AD688</f>
        <v>0</v>
      </c>
      <c r="N144" s="59">
        <f>'Resumen-DiarioHorario-Solar'!AD766</f>
        <v>0</v>
      </c>
      <c r="O144" s="58">
        <f>'Resumen-DiarioHorario-Solar'!AD844</f>
        <v>0</v>
      </c>
      <c r="P144" s="59">
        <f>'Resumen-DiarioHorario-Solar'!AD922</f>
        <v>0</v>
      </c>
      <c r="Q144" s="58">
        <f>'Resumen-DiarioHorario-Solar'!AD1000</f>
        <v>0</v>
      </c>
      <c r="R144" s="59">
        <f>'Resumen-DiarioHorario-Solar'!AD1078</f>
        <v>0</v>
      </c>
      <c r="S144" s="58">
        <f>'Resumen-DiarioHorario-Solar'!AD1156</f>
        <v>0</v>
      </c>
      <c r="T144" s="59">
        <f>'Resumen-DiarioHorario-Solar'!AD1234</f>
        <v>331.73933333333343</v>
      </c>
      <c r="U144" s="58">
        <f>'Resumen-DiarioHorario-Solar'!AD1312</f>
        <v>0</v>
      </c>
      <c r="V144" s="59">
        <f>'Resumen-DiarioHorario-Solar'!AD1390</f>
        <v>0</v>
      </c>
      <c r="W144" s="58">
        <f>'Resumen-DiarioHorario-Solar'!AD1468</f>
        <v>0</v>
      </c>
      <c r="X144" s="59">
        <f>'Resumen-DiarioHorario-Solar'!AD1546</f>
        <v>0</v>
      </c>
      <c r="Y144" s="58">
        <f>'Resumen-DiarioHorario-Solar'!AD1624</f>
        <v>0</v>
      </c>
      <c r="Z144" s="59">
        <f>'Resumen-DiarioHorario-Solar'!AD1702</f>
        <v>0</v>
      </c>
      <c r="AA144" s="58">
        <f>'Resumen-DiarioHorario-Solar'!AD1780</f>
        <v>0</v>
      </c>
      <c r="AB144" s="59">
        <f>'Resumen-DiarioHorario-Solar'!AD1858</f>
        <v>0</v>
      </c>
      <c r="AC144" s="58">
        <f>'Resumen-DiarioHorario-Solar'!AD1936</f>
        <v>0</v>
      </c>
      <c r="AD144" s="59">
        <f>'Resumen-DiarioHorario-Solar'!AD2014</f>
        <v>0</v>
      </c>
      <c r="AE144" s="58">
        <f>'Resumen-DiarioHorario-Solar'!AD2092</f>
        <v>0</v>
      </c>
      <c r="AF144" s="59">
        <f>'Resumen-DiarioHorario-Solar'!AD2170</f>
        <v>0</v>
      </c>
      <c r="AG144" s="58">
        <f>'Resumen-DiarioHorario-Solar'!AD2248</f>
        <v>0</v>
      </c>
      <c r="AH144" s="59">
        <f>'Resumen-DiarioHorario-Solar'!AD2326</f>
        <v>0</v>
      </c>
      <c r="AI144" s="60">
        <f>+'Resumen-DiarioHorario-Solar'!AD2404</f>
        <v>0</v>
      </c>
      <c r="AJ144" s="54"/>
      <c r="AK144" s="51">
        <f t="shared" si="11"/>
        <v>331.73933333333343</v>
      </c>
      <c r="AL144" s="54"/>
    </row>
    <row r="145" spans="2:38" x14ac:dyDescent="0.3">
      <c r="B145" s="46" t="s">
        <v>114</v>
      </c>
      <c r="C145" s="46"/>
      <c r="D145" s="46"/>
      <c r="E145" s="58">
        <f>'Resumen-DiarioHorario-Solar'!AD65</f>
        <v>27.458666666666669</v>
      </c>
      <c r="F145" s="59">
        <f>'Resumen-DiarioHorario-Solar'!AD143</f>
        <v>106.92299999999996</v>
      </c>
      <c r="G145" s="58">
        <f>'Resumen-DiarioHorario-Solar'!AD221</f>
        <v>24.374333333333333</v>
      </c>
      <c r="H145" s="59">
        <f>'Resumen-DiarioHorario-Solar'!AD299</f>
        <v>0.73149999999999982</v>
      </c>
      <c r="I145" s="58">
        <f>'Resumen-DiarioHorario-Solar'!AD377</f>
        <v>2.1033333333333335</v>
      </c>
      <c r="J145" s="59">
        <f>'Resumen-DiarioHorario-Solar'!AD455</f>
        <v>14.149000000000001</v>
      </c>
      <c r="K145" s="58">
        <f>'Resumen-DiarioHorario-Solar'!AD533</f>
        <v>101.56883333333332</v>
      </c>
      <c r="L145" s="59">
        <f>'Resumen-DiarioHorario-Solar'!AD611</f>
        <v>38.703999999999994</v>
      </c>
      <c r="M145" s="58">
        <f>'Resumen-DiarioHorario-Solar'!AD689</f>
        <v>4.6138333333333339</v>
      </c>
      <c r="N145" s="59">
        <f>'Resumen-DiarioHorario-Solar'!AD767</f>
        <v>0</v>
      </c>
      <c r="O145" s="58">
        <f>'Resumen-DiarioHorario-Solar'!AD845</f>
        <v>0</v>
      </c>
      <c r="P145" s="59">
        <f>'Resumen-DiarioHorario-Solar'!AD923</f>
        <v>19.234666666666666</v>
      </c>
      <c r="Q145" s="58">
        <f>'Resumen-DiarioHorario-Solar'!AD1001</f>
        <v>87.274666666666633</v>
      </c>
      <c r="R145" s="59">
        <f>'Resumen-DiarioHorario-Solar'!AD1079</f>
        <v>170.38516666666655</v>
      </c>
      <c r="S145" s="58">
        <f>'Resumen-DiarioHorario-Solar'!AD1157</f>
        <v>51.129833333333323</v>
      </c>
      <c r="T145" s="59">
        <f>'Resumen-DiarioHorario-Solar'!AD1235</f>
        <v>88.316500000000005</v>
      </c>
      <c r="U145" s="58">
        <f>'Resumen-DiarioHorario-Solar'!AD1313</f>
        <v>270.35100000000006</v>
      </c>
      <c r="V145" s="59">
        <f>'Resumen-DiarioHorario-Solar'!AD1391</f>
        <v>125.61249999999994</v>
      </c>
      <c r="W145" s="58">
        <f>'Resumen-DiarioHorario-Solar'!AD1469</f>
        <v>125.61249999999994</v>
      </c>
      <c r="X145" s="59">
        <f>'Resumen-DiarioHorario-Solar'!AD1547</f>
        <v>60.48149999999999</v>
      </c>
      <c r="Y145" s="58">
        <f>'Resumen-DiarioHorario-Solar'!AD1625</f>
        <v>30.830333333333336</v>
      </c>
      <c r="Z145" s="59">
        <f>'Resumen-DiarioHorario-Solar'!AD1703</f>
        <v>130.35516666666663</v>
      </c>
      <c r="AA145" s="58">
        <f>'Resumen-DiarioHorario-Solar'!AD1781</f>
        <v>13.556166666666655</v>
      </c>
      <c r="AB145" s="59">
        <f>'Resumen-DiarioHorario-Solar'!AD1859</f>
        <v>82.544500000000028</v>
      </c>
      <c r="AC145" s="58">
        <f>'Resumen-DiarioHorario-Solar'!AD1937</f>
        <v>278.74900000000008</v>
      </c>
      <c r="AD145" s="59">
        <f>'Resumen-DiarioHorario-Solar'!AD2015</f>
        <v>68.732333333333315</v>
      </c>
      <c r="AE145" s="58">
        <f>'Resumen-DiarioHorario-Solar'!AD2093</f>
        <v>133.38416666666669</v>
      </c>
      <c r="AF145" s="59">
        <f>'Resumen-DiarioHorario-Solar'!AD2171</f>
        <v>128.45799999999997</v>
      </c>
      <c r="AG145" s="58">
        <f>'Resumen-DiarioHorario-Solar'!AD2249</f>
        <v>161.20400000000001</v>
      </c>
      <c r="AH145" s="59">
        <f>'Resumen-DiarioHorario-Solar'!AD2327</f>
        <v>321.85833333333335</v>
      </c>
      <c r="AI145" s="60">
        <f>+'Resumen-DiarioHorario-Solar'!AD2405</f>
        <v>350.04383333333323</v>
      </c>
      <c r="AJ145" s="54"/>
      <c r="AK145" s="51">
        <f t="shared" si="11"/>
        <v>3018.7406666666666</v>
      </c>
      <c r="AL145" s="54"/>
    </row>
    <row r="146" spans="2:38" x14ac:dyDescent="0.3">
      <c r="B146" s="46" t="s">
        <v>115</v>
      </c>
      <c r="C146" s="46"/>
      <c r="D146" s="46"/>
      <c r="E146" s="58">
        <f>'Resumen-DiarioHorario-Solar'!AD66</f>
        <v>0</v>
      </c>
      <c r="F146" s="59">
        <f>'Resumen-DiarioHorario-Solar'!AD144</f>
        <v>0</v>
      </c>
      <c r="G146" s="58">
        <f>'Resumen-DiarioHorario-Solar'!AD222</f>
        <v>0</v>
      </c>
      <c r="H146" s="59">
        <f>'Resumen-DiarioHorario-Solar'!AD300</f>
        <v>0</v>
      </c>
      <c r="I146" s="58">
        <f>'Resumen-DiarioHorario-Solar'!AD378</f>
        <v>0</v>
      </c>
      <c r="J146" s="59">
        <f>'Resumen-DiarioHorario-Solar'!AD456</f>
        <v>0</v>
      </c>
      <c r="K146" s="58">
        <f>'Resumen-DiarioHorario-Solar'!AD534</f>
        <v>0</v>
      </c>
      <c r="L146" s="59">
        <f>'Resumen-DiarioHorario-Solar'!AD612</f>
        <v>0</v>
      </c>
      <c r="M146" s="58">
        <f>'Resumen-DiarioHorario-Solar'!AD690</f>
        <v>0</v>
      </c>
      <c r="N146" s="59">
        <f>'Resumen-DiarioHorario-Solar'!AD768</f>
        <v>0</v>
      </c>
      <c r="O146" s="58">
        <f>'Resumen-DiarioHorario-Solar'!AD846</f>
        <v>0</v>
      </c>
      <c r="P146" s="59">
        <f>'Resumen-DiarioHorario-Solar'!AD924</f>
        <v>0</v>
      </c>
      <c r="Q146" s="58">
        <f>'Resumen-DiarioHorario-Solar'!AD1002</f>
        <v>0</v>
      </c>
      <c r="R146" s="59">
        <f>'Resumen-DiarioHorario-Solar'!AD1080</f>
        <v>0</v>
      </c>
      <c r="S146" s="58">
        <f>'Resumen-DiarioHorario-Solar'!AD1158</f>
        <v>0</v>
      </c>
      <c r="T146" s="59">
        <f>'Resumen-DiarioHorario-Solar'!AD1236</f>
        <v>428.22099999999995</v>
      </c>
      <c r="U146" s="58">
        <f>'Resumen-DiarioHorario-Solar'!AD1314</f>
        <v>0</v>
      </c>
      <c r="V146" s="59">
        <f>'Resumen-DiarioHorario-Solar'!AD1392</f>
        <v>0</v>
      </c>
      <c r="W146" s="58">
        <f>'Resumen-DiarioHorario-Solar'!AD1470</f>
        <v>0</v>
      </c>
      <c r="X146" s="59">
        <f>'Resumen-DiarioHorario-Solar'!AD1548</f>
        <v>0</v>
      </c>
      <c r="Y146" s="58">
        <f>'Resumen-DiarioHorario-Solar'!AD1626</f>
        <v>0</v>
      </c>
      <c r="Z146" s="59">
        <f>'Resumen-DiarioHorario-Solar'!AD1704</f>
        <v>0</v>
      </c>
      <c r="AA146" s="58">
        <f>'Resumen-DiarioHorario-Solar'!AD1782</f>
        <v>0</v>
      </c>
      <c r="AB146" s="59">
        <f>'Resumen-DiarioHorario-Solar'!AD1860</f>
        <v>0</v>
      </c>
      <c r="AC146" s="58">
        <f>'Resumen-DiarioHorario-Solar'!AD1938</f>
        <v>0</v>
      </c>
      <c r="AD146" s="59">
        <f>'Resumen-DiarioHorario-Solar'!AD2016</f>
        <v>0</v>
      </c>
      <c r="AE146" s="58">
        <f>'Resumen-DiarioHorario-Solar'!AD2094</f>
        <v>0</v>
      </c>
      <c r="AF146" s="59">
        <f>'Resumen-DiarioHorario-Solar'!AD2172</f>
        <v>0</v>
      </c>
      <c r="AG146" s="58">
        <f>'Resumen-DiarioHorario-Solar'!AD2250</f>
        <v>0</v>
      </c>
      <c r="AH146" s="59">
        <f>'Resumen-DiarioHorario-Solar'!AD2328</f>
        <v>0</v>
      </c>
      <c r="AI146" s="60">
        <f>+'Resumen-DiarioHorario-Solar'!AD2406</f>
        <v>0</v>
      </c>
      <c r="AJ146" s="54"/>
      <c r="AK146" s="51">
        <f t="shared" si="11"/>
        <v>428.22099999999995</v>
      </c>
      <c r="AL146" s="54"/>
    </row>
    <row r="147" spans="2:38" x14ac:dyDescent="0.3">
      <c r="B147" s="46" t="s">
        <v>116</v>
      </c>
      <c r="C147" s="46"/>
      <c r="D147" s="46"/>
      <c r="E147" s="58">
        <f>'Resumen-DiarioHorario-Solar'!AD67</f>
        <v>0</v>
      </c>
      <c r="F147" s="59">
        <f>'Resumen-DiarioHorario-Solar'!AD145</f>
        <v>0</v>
      </c>
      <c r="G147" s="58">
        <f>'Resumen-DiarioHorario-Solar'!AD223</f>
        <v>0</v>
      </c>
      <c r="H147" s="59">
        <f>'Resumen-DiarioHorario-Solar'!AD301</f>
        <v>0</v>
      </c>
      <c r="I147" s="58">
        <f>'Resumen-DiarioHorario-Solar'!AD379</f>
        <v>0</v>
      </c>
      <c r="J147" s="59">
        <f>'Resumen-DiarioHorario-Solar'!AD457</f>
        <v>0</v>
      </c>
      <c r="K147" s="58">
        <f>'Resumen-DiarioHorario-Solar'!AD535</f>
        <v>0</v>
      </c>
      <c r="L147" s="59">
        <f>'Resumen-DiarioHorario-Solar'!AD613</f>
        <v>0</v>
      </c>
      <c r="M147" s="58">
        <f>'Resumen-DiarioHorario-Solar'!AD691</f>
        <v>0</v>
      </c>
      <c r="N147" s="59">
        <f>'Resumen-DiarioHorario-Solar'!AD769</f>
        <v>0</v>
      </c>
      <c r="O147" s="58">
        <f>'Resumen-DiarioHorario-Solar'!AD847</f>
        <v>0</v>
      </c>
      <c r="P147" s="59">
        <f>'Resumen-DiarioHorario-Solar'!AD925</f>
        <v>0</v>
      </c>
      <c r="Q147" s="58">
        <f>'Resumen-DiarioHorario-Solar'!AD1003</f>
        <v>0</v>
      </c>
      <c r="R147" s="59">
        <f>'Resumen-DiarioHorario-Solar'!AD1081</f>
        <v>0</v>
      </c>
      <c r="S147" s="58">
        <f>'Resumen-DiarioHorario-Solar'!AD1159</f>
        <v>0</v>
      </c>
      <c r="T147" s="59">
        <f>'Resumen-DiarioHorario-Solar'!AD1237</f>
        <v>0</v>
      </c>
      <c r="U147" s="58">
        <f>'Resumen-DiarioHorario-Solar'!AD1315</f>
        <v>0</v>
      </c>
      <c r="V147" s="59">
        <f>'Resumen-DiarioHorario-Solar'!AD1393</f>
        <v>0</v>
      </c>
      <c r="W147" s="58">
        <f>'Resumen-DiarioHorario-Solar'!AD1471</f>
        <v>0</v>
      </c>
      <c r="X147" s="59">
        <f>'Resumen-DiarioHorario-Solar'!AD1549</f>
        <v>0</v>
      </c>
      <c r="Y147" s="58">
        <f>'Resumen-DiarioHorario-Solar'!AD1627</f>
        <v>0</v>
      </c>
      <c r="Z147" s="59">
        <f>'Resumen-DiarioHorario-Solar'!AD1705</f>
        <v>0</v>
      </c>
      <c r="AA147" s="58">
        <f>'Resumen-DiarioHorario-Solar'!AD1783</f>
        <v>0</v>
      </c>
      <c r="AB147" s="59">
        <f>'Resumen-DiarioHorario-Solar'!AD1861</f>
        <v>0</v>
      </c>
      <c r="AC147" s="58">
        <f>'Resumen-DiarioHorario-Solar'!AD1939</f>
        <v>0</v>
      </c>
      <c r="AD147" s="59">
        <f>'Resumen-DiarioHorario-Solar'!AD2017</f>
        <v>0</v>
      </c>
      <c r="AE147" s="58">
        <f>'Resumen-DiarioHorario-Solar'!AD2095</f>
        <v>0</v>
      </c>
      <c r="AF147" s="59">
        <f>'Resumen-DiarioHorario-Solar'!AD2173</f>
        <v>0</v>
      </c>
      <c r="AG147" s="58">
        <f>'Resumen-DiarioHorario-Solar'!AD2251</f>
        <v>0</v>
      </c>
      <c r="AH147" s="59">
        <f>'Resumen-DiarioHorario-Solar'!AD2329</f>
        <v>0</v>
      </c>
      <c r="AI147" s="60">
        <f>+'Resumen-DiarioHorario-Solar'!AD2407</f>
        <v>0</v>
      </c>
      <c r="AJ147" s="54"/>
      <c r="AK147" s="51">
        <f t="shared" si="11"/>
        <v>0</v>
      </c>
      <c r="AL147" s="54"/>
    </row>
    <row r="148" spans="2:38" x14ac:dyDescent="0.3">
      <c r="B148" s="46" t="s">
        <v>118</v>
      </c>
      <c r="C148" s="46"/>
      <c r="D148" s="62"/>
      <c r="E148" s="58">
        <f>'Resumen-DiarioHorario-Solar'!AD68</f>
        <v>384.78766666666678</v>
      </c>
      <c r="F148" s="59">
        <f>'Resumen-DiarioHorario-Solar'!AD146</f>
        <v>395.04383333333334</v>
      </c>
      <c r="G148" s="58">
        <f>'Resumen-DiarioHorario-Solar'!AD224</f>
        <v>399.27283333333338</v>
      </c>
      <c r="H148" s="59">
        <f>'Resumen-DiarioHorario-Solar'!AD302</f>
        <v>320.59350000000006</v>
      </c>
      <c r="I148" s="58">
        <f>'Resumen-DiarioHorario-Solar'!AD380</f>
        <v>440.08449999999993</v>
      </c>
      <c r="J148" s="59">
        <f>'Resumen-DiarioHorario-Solar'!AD458</f>
        <v>525.74416666666662</v>
      </c>
      <c r="K148" s="58">
        <f>'Resumen-DiarioHorario-Solar'!AD536</f>
        <v>544.66233333333321</v>
      </c>
      <c r="L148" s="59">
        <f>'Resumen-DiarioHorario-Solar'!AD614</f>
        <v>465.36633333333333</v>
      </c>
      <c r="M148" s="58">
        <f>'Resumen-DiarioHorario-Solar'!AD692</f>
        <v>500.38116666666667</v>
      </c>
      <c r="N148" s="59">
        <f>'Resumen-DiarioHorario-Solar'!AD770</f>
        <v>395.37566666666669</v>
      </c>
      <c r="O148" s="58">
        <f>'Resumen-DiarioHorario-Solar'!AD848</f>
        <v>396.18450000000007</v>
      </c>
      <c r="P148" s="59">
        <f>'Resumen-DiarioHorario-Solar'!AD926</f>
        <v>403.67400000000009</v>
      </c>
      <c r="Q148" s="58">
        <f>'Resumen-DiarioHorario-Solar'!AD1004</f>
        <v>344.65633333333335</v>
      </c>
      <c r="R148" s="59">
        <f>'Resumen-DiarioHorario-Solar'!AD1082</f>
        <v>491.84</v>
      </c>
      <c r="S148" s="58">
        <f>'Resumen-DiarioHorario-Solar'!AD1160</f>
        <v>417.95500000000004</v>
      </c>
      <c r="T148" s="59">
        <f>'Resumen-DiarioHorario-Solar'!AD1238</f>
        <v>372.58550000000002</v>
      </c>
      <c r="U148" s="58">
        <f>'Resumen-DiarioHorario-Solar'!AD1316</f>
        <v>313.96466666666674</v>
      </c>
      <c r="V148" s="59">
        <f>'Resumen-DiarioHorario-Solar'!AD1394</f>
        <v>224.35483333333335</v>
      </c>
      <c r="W148" s="58">
        <f>'Resumen-DiarioHorario-Solar'!AD1472</f>
        <v>224.35483333333335</v>
      </c>
      <c r="X148" s="59">
        <f>'Resumen-DiarioHorario-Solar'!AD1550</f>
        <v>258.41200000000003</v>
      </c>
      <c r="Y148" s="58">
        <f>'Resumen-DiarioHorario-Solar'!AD1628</f>
        <v>436.76066666666668</v>
      </c>
      <c r="Z148" s="59">
        <f>'Resumen-DiarioHorario-Solar'!AD1706</f>
        <v>410.27483333333333</v>
      </c>
      <c r="AA148" s="58">
        <f>'Resumen-DiarioHorario-Solar'!AD1784</f>
        <v>361.25999999999993</v>
      </c>
      <c r="AB148" s="59">
        <f>'Resumen-DiarioHorario-Solar'!AD1862</f>
        <v>363.63350000000003</v>
      </c>
      <c r="AC148" s="58">
        <f>'Resumen-DiarioHorario-Solar'!AD1940</f>
        <v>430.58000000000004</v>
      </c>
      <c r="AD148" s="59">
        <f>'Resumen-DiarioHorario-Solar'!AD2018</f>
        <v>128.98983333333331</v>
      </c>
      <c r="AE148" s="58">
        <f>'Resumen-DiarioHorario-Solar'!AD2096</f>
        <v>214.95066666666668</v>
      </c>
      <c r="AF148" s="59">
        <f>'Resumen-DiarioHorario-Solar'!AD2174</f>
        <v>345.44333333333333</v>
      </c>
      <c r="AG148" s="58">
        <f>'Resumen-DiarioHorario-Solar'!AD2252</f>
        <v>240.20083333333335</v>
      </c>
      <c r="AH148" s="59">
        <f>'Resumen-DiarioHorario-Solar'!AD2330</f>
        <v>269.72150000000005</v>
      </c>
      <c r="AI148" s="60">
        <f>+'Resumen-DiarioHorario-Solar'!AD2408</f>
        <v>287.79066666666665</v>
      </c>
      <c r="AJ148" s="54"/>
      <c r="AK148" s="51">
        <f t="shared" si="11"/>
        <v>11308.899500000001</v>
      </c>
      <c r="AL148" s="54"/>
    </row>
    <row r="149" spans="2:38" x14ac:dyDescent="0.3">
      <c r="B149" s="46" t="s">
        <v>119</v>
      </c>
      <c r="C149" s="46"/>
      <c r="D149" s="62"/>
      <c r="E149" s="58">
        <f>'Resumen-DiarioHorario-Solar'!AD69</f>
        <v>936.54</v>
      </c>
      <c r="F149" s="59">
        <f>'Resumen-DiarioHorario-Solar'!AD147</f>
        <v>696.95849999999996</v>
      </c>
      <c r="G149" s="58">
        <f>'Resumen-DiarioHorario-Solar'!AD225</f>
        <v>487.01999999999992</v>
      </c>
      <c r="H149" s="59">
        <f>'Resumen-DiarioHorario-Solar'!AD303</f>
        <v>656.66783333333331</v>
      </c>
      <c r="I149" s="58">
        <f>'Resumen-DiarioHorario-Solar'!AD381</f>
        <v>710.24716666666677</v>
      </c>
      <c r="J149" s="59">
        <f>'Resumen-DiarioHorario-Solar'!AD459</f>
        <v>965.70283333333316</v>
      </c>
      <c r="K149" s="58">
        <f>'Resumen-DiarioHorario-Solar'!AD537</f>
        <v>884.04616666666664</v>
      </c>
      <c r="L149" s="59">
        <f>'Resumen-DiarioHorario-Solar'!AD615</f>
        <v>911.55450000000008</v>
      </c>
      <c r="M149" s="58">
        <f>'Resumen-DiarioHorario-Solar'!AD693</f>
        <v>1046.1038333333336</v>
      </c>
      <c r="N149" s="59">
        <f>'Resumen-DiarioHorario-Solar'!AD771</f>
        <v>783.47799999999995</v>
      </c>
      <c r="O149" s="58">
        <f>'Resumen-DiarioHorario-Solar'!AD849</f>
        <v>849.13000000000011</v>
      </c>
      <c r="P149" s="59">
        <f>'Resumen-DiarioHorario-Solar'!AD927</f>
        <v>555.9</v>
      </c>
      <c r="Q149" s="58">
        <f>'Resumen-DiarioHorario-Solar'!AD1005</f>
        <v>734.49433333333332</v>
      </c>
      <c r="R149" s="59">
        <f>'Resumen-DiarioHorario-Solar'!AD1083</f>
        <v>1200.4631666666669</v>
      </c>
      <c r="S149" s="58">
        <f>'Resumen-DiarioHorario-Solar'!AD1161</f>
        <v>1153.7801666666667</v>
      </c>
      <c r="T149" s="59">
        <f>'Resumen-DiarioHorario-Solar'!AD1239</f>
        <v>538.6400000000001</v>
      </c>
      <c r="U149" s="58">
        <f>'Resumen-DiarioHorario-Solar'!AD1317</f>
        <v>712.23249999999996</v>
      </c>
      <c r="V149" s="59">
        <f>'Resumen-DiarioHorario-Solar'!AD1395</f>
        <v>788.57766666666669</v>
      </c>
      <c r="W149" s="58">
        <f>'Resumen-DiarioHorario-Solar'!AD1473</f>
        <v>788.57766666666669</v>
      </c>
      <c r="X149" s="59">
        <f>'Resumen-DiarioHorario-Solar'!AD1551</f>
        <v>562.17150000000004</v>
      </c>
      <c r="Y149" s="58">
        <f>'Resumen-DiarioHorario-Solar'!AD1629</f>
        <v>803.53650000000005</v>
      </c>
      <c r="Z149" s="59">
        <f>'Resumen-DiarioHorario-Solar'!AD1707</f>
        <v>734.03433333333339</v>
      </c>
      <c r="AA149" s="58">
        <f>'Resumen-DiarioHorario-Solar'!AD1785</f>
        <v>717.88433333333342</v>
      </c>
      <c r="AB149" s="59">
        <f>'Resumen-DiarioHorario-Solar'!AD1863</f>
        <v>752.06650000000002</v>
      </c>
      <c r="AC149" s="58">
        <f>'Resumen-DiarioHorario-Solar'!AD1941</f>
        <v>953.60550000000023</v>
      </c>
      <c r="AD149" s="59">
        <f>'Resumen-DiarioHorario-Solar'!AD2019</f>
        <v>75.033500000000004</v>
      </c>
      <c r="AE149" s="58">
        <f>'Resumen-DiarioHorario-Solar'!AD2097</f>
        <v>398.76200000000006</v>
      </c>
      <c r="AF149" s="59">
        <f>'Resumen-DiarioHorario-Solar'!AD2175</f>
        <v>827.79883333333328</v>
      </c>
      <c r="AG149" s="58">
        <f>'Resumen-DiarioHorario-Solar'!AD2253</f>
        <v>529.33466666666675</v>
      </c>
      <c r="AH149" s="59">
        <f>'Resumen-DiarioHorario-Solar'!AD2331</f>
        <v>616.57650000000001</v>
      </c>
      <c r="AI149" s="60">
        <f>+'Resumen-DiarioHorario-Solar'!AD2409</f>
        <v>1029.1032</v>
      </c>
      <c r="AJ149" s="54"/>
      <c r="AK149" s="51">
        <f t="shared" si="11"/>
        <v>23400.021700000005</v>
      </c>
      <c r="AL149" s="54"/>
    </row>
    <row r="150" spans="2:38" ht="17.25" customHeight="1" x14ac:dyDescent="0.3">
      <c r="B150" s="46" t="s">
        <v>121</v>
      </c>
      <c r="C150" s="46"/>
      <c r="D150" s="46"/>
      <c r="E150" s="58">
        <f>'Resumen-DiarioHorario-Solar'!AD70</f>
        <v>66.08750000000002</v>
      </c>
      <c r="F150" s="59">
        <f>'Resumen-DiarioHorario-Solar'!AD148</f>
        <v>61.471166666666669</v>
      </c>
      <c r="G150" s="58">
        <f>'Resumen-DiarioHorario-Solar'!AD226</f>
        <v>54.025500000000008</v>
      </c>
      <c r="H150" s="59">
        <f>'Resumen-DiarioHorario-Solar'!AD304</f>
        <v>53.296666666666674</v>
      </c>
      <c r="I150" s="58">
        <f>'Resumen-DiarioHorario-Solar'!AD382</f>
        <v>95.871833333333328</v>
      </c>
      <c r="J150" s="59">
        <f>'Resumen-DiarioHorario-Solar'!AD460</f>
        <v>76.732333333333315</v>
      </c>
      <c r="K150" s="58">
        <f>'Resumen-DiarioHorario-Solar'!AD538</f>
        <v>80.082333333333338</v>
      </c>
      <c r="L150" s="59">
        <f>'Resumen-DiarioHorario-Solar'!AD616</f>
        <v>73.551333333333332</v>
      </c>
      <c r="M150" s="58">
        <f>'Resumen-DiarioHorario-Solar'!AD694</f>
        <v>74.271666666666675</v>
      </c>
      <c r="N150" s="59">
        <f>'Resumen-DiarioHorario-Solar'!AD772</f>
        <v>147.83366666666666</v>
      </c>
      <c r="O150" s="58">
        <f>'Resumen-DiarioHorario-Solar'!AD850</f>
        <v>86.406333333333336</v>
      </c>
      <c r="P150" s="59">
        <f>'Resumen-DiarioHorario-Solar'!AD928</f>
        <v>49.798166666666674</v>
      </c>
      <c r="Q150" s="58">
        <f>'Resumen-DiarioHorario-Solar'!AD1006</f>
        <v>6.1183333333333323</v>
      </c>
      <c r="R150" s="59">
        <f>'Resumen-DiarioHorario-Solar'!AD1084</f>
        <v>92.874999999999972</v>
      </c>
      <c r="S150" s="58">
        <f>'Resumen-DiarioHorario-Solar'!AD1162</f>
        <v>65.895166666666654</v>
      </c>
      <c r="T150" s="59">
        <f>'Resumen-DiarioHorario-Solar'!AD1240</f>
        <v>64.6875</v>
      </c>
      <c r="U150" s="58">
        <f>'Resumen-DiarioHorario-Solar'!AD1318</f>
        <v>47.528999999999996</v>
      </c>
      <c r="V150" s="59">
        <f>'Resumen-DiarioHorario-Solar'!AD1396</f>
        <v>47.464500000000001</v>
      </c>
      <c r="W150" s="58">
        <f>'Resumen-DiarioHorario-Solar'!AD1474</f>
        <v>47.464500000000001</v>
      </c>
      <c r="X150" s="59">
        <f>'Resumen-DiarioHorario-Solar'!AD1552</f>
        <v>60.593000000000011</v>
      </c>
      <c r="Y150" s="58">
        <f>'Resumen-DiarioHorario-Solar'!AD1630</f>
        <v>76.698666666666668</v>
      </c>
      <c r="Z150" s="59">
        <f>'Resumen-DiarioHorario-Solar'!AD1708</f>
        <v>142.15999999999997</v>
      </c>
      <c r="AA150" s="58">
        <f>'Resumen-DiarioHorario-Solar'!AD1786</f>
        <v>60.443166666666663</v>
      </c>
      <c r="AB150" s="59">
        <f>'Resumen-DiarioHorario-Solar'!AD1864</f>
        <v>65.129833333333309</v>
      </c>
      <c r="AC150" s="58">
        <f>'Resumen-DiarioHorario-Solar'!AD1942</f>
        <v>91.578000000000017</v>
      </c>
      <c r="AD150" s="59">
        <f>'Resumen-DiarioHorario-Solar'!AD2020</f>
        <v>25.806833333333326</v>
      </c>
      <c r="AE150" s="58">
        <f>'Resumen-DiarioHorario-Solar'!AD2098</f>
        <v>59.239166666666677</v>
      </c>
      <c r="AF150" s="59">
        <f>'Resumen-DiarioHorario-Solar'!AD2176</f>
        <v>79.649833333333333</v>
      </c>
      <c r="AG150" s="58">
        <f>'Resumen-DiarioHorario-Solar'!AD2254</f>
        <v>54.176000000000016</v>
      </c>
      <c r="AH150" s="59">
        <f>'Resumen-DiarioHorario-Solar'!AD2332</f>
        <v>55.229333333333336</v>
      </c>
      <c r="AI150" s="60">
        <f>+'Resumen-DiarioHorario-Solar'!AD2410</f>
        <v>59.100166666666674</v>
      </c>
      <c r="AJ150" s="54"/>
      <c r="AK150" s="51">
        <f t="shared" si="11"/>
        <v>2121.2665000000002</v>
      </c>
      <c r="AL150" s="54"/>
    </row>
    <row r="151" spans="2:38" x14ac:dyDescent="0.3">
      <c r="B151" s="4" t="s">
        <v>125</v>
      </c>
      <c r="C151" s="46"/>
      <c r="D151" s="46"/>
      <c r="E151" s="58">
        <f>'Resumen-DiarioHorario-Solar'!AD71</f>
        <v>127.48233333333332</v>
      </c>
      <c r="F151" s="59">
        <f>'Resumen-DiarioHorario-Solar'!AD149</f>
        <v>143.14983333333333</v>
      </c>
      <c r="G151" s="58">
        <f>'Resumen-DiarioHorario-Solar'!AD227</f>
        <v>711.45766666666657</v>
      </c>
      <c r="H151" s="59">
        <f>'Resumen-DiarioHorario-Solar'!AD305</f>
        <v>1170.1136666666669</v>
      </c>
      <c r="I151" s="58">
        <f>'Resumen-DiarioHorario-Solar'!AD383</f>
        <v>951.52099999999996</v>
      </c>
      <c r="J151" s="59">
        <f>'Resumen-DiarioHorario-Solar'!AD461</f>
        <v>930.80383333333327</v>
      </c>
      <c r="K151" s="58">
        <f>'Resumen-DiarioHorario-Solar'!AD539</f>
        <v>1269.1386666666665</v>
      </c>
      <c r="L151" s="59">
        <f>'Resumen-DiarioHorario-Solar'!AD617</f>
        <v>1306.7145</v>
      </c>
      <c r="M151" s="58">
        <f>'Resumen-DiarioHorario-Solar'!AD695</f>
        <v>1259.0476666666668</v>
      </c>
      <c r="N151" s="59">
        <f>'Resumen-DiarioHorario-Solar'!AD773</f>
        <v>909.82399999999984</v>
      </c>
      <c r="O151" s="58">
        <f>'Resumen-DiarioHorario-Solar'!AD851</f>
        <v>1224.5550000000001</v>
      </c>
      <c r="P151" s="59">
        <f>'Resumen-DiarioHorario-Solar'!AD929</f>
        <v>908.6488333333333</v>
      </c>
      <c r="Q151" s="58">
        <f>'Resumen-DiarioHorario-Solar'!AD1007</f>
        <v>923.86149999999998</v>
      </c>
      <c r="R151" s="59">
        <f>'Resumen-DiarioHorario-Solar'!AD1085</f>
        <v>654.44533333333345</v>
      </c>
      <c r="S151" s="58">
        <f>'Resumen-DiarioHorario-Solar'!AD1163</f>
        <v>996.66233333333344</v>
      </c>
      <c r="T151" s="59">
        <f>'Resumen-DiarioHorario-Solar'!AD1241</f>
        <v>542.12350000000004</v>
      </c>
      <c r="U151" s="58">
        <f>'Resumen-DiarioHorario-Solar'!AD1319</f>
        <v>542.12699999999995</v>
      </c>
      <c r="V151" s="59">
        <f>'Resumen-DiarioHorario-Solar'!AD1397</f>
        <v>1700.5885000000001</v>
      </c>
      <c r="W151" s="58">
        <f>'Resumen-DiarioHorario-Solar'!AD1475</f>
        <v>1700.5885000000001</v>
      </c>
      <c r="X151" s="59">
        <f>'Resumen-DiarioHorario-Solar'!AD1553</f>
        <v>146.49333333333331</v>
      </c>
      <c r="Y151" s="58">
        <f>'Resumen-DiarioHorario-Solar'!AD1631</f>
        <v>167.93116666666674</v>
      </c>
      <c r="Z151" s="59">
        <f>'Resumen-DiarioHorario-Solar'!AD1709</f>
        <v>225.20299999999997</v>
      </c>
      <c r="AA151" s="58">
        <f>'Resumen-DiarioHorario-Solar'!AD1787</f>
        <v>149.24133333333333</v>
      </c>
      <c r="AB151" s="59">
        <f>'Resumen-DiarioHorario-Solar'!AD1865</f>
        <v>158.99666666666661</v>
      </c>
      <c r="AC151" s="58">
        <f>'Resumen-DiarioHorario-Solar'!AD1943</f>
        <v>1091.2473333333335</v>
      </c>
      <c r="AD151" s="59">
        <f>'Resumen-DiarioHorario-Solar'!AD2021</f>
        <v>457.24566666666658</v>
      </c>
      <c r="AE151" s="58">
        <f>'Resumen-DiarioHorario-Solar'!AD2099</f>
        <v>816.7030000000002</v>
      </c>
      <c r="AF151" s="59">
        <f>'Resumen-DiarioHorario-Solar'!AD2177</f>
        <v>1214.5035</v>
      </c>
      <c r="AG151" s="58">
        <f>'Resumen-DiarioHorario-Solar'!AD2255</f>
        <v>794.99049999999988</v>
      </c>
      <c r="AH151" s="59">
        <f>'Resumen-DiarioHorario-Solar'!AD2333</f>
        <v>744.92466666666667</v>
      </c>
      <c r="AI151" s="60">
        <f>+'Resumen-DiarioHorario-Solar'!AD2411</f>
        <v>968.27400000000034</v>
      </c>
      <c r="AJ151" s="54"/>
      <c r="AK151" s="51">
        <f t="shared" si="11"/>
        <v>24908.607833333332</v>
      </c>
      <c r="AL151" s="54"/>
    </row>
    <row r="152" spans="2:38" x14ac:dyDescent="0.3">
      <c r="B152" s="4" t="s">
        <v>299</v>
      </c>
      <c r="C152" s="46"/>
      <c r="D152" s="46"/>
      <c r="E152" s="58">
        <f>'Resumen-DiarioHorario-Solar'!AD72</f>
        <v>0</v>
      </c>
      <c r="F152" s="59">
        <f>'Resumen-DiarioHorario-Solar'!AD150</f>
        <v>86.844500000000025</v>
      </c>
      <c r="G152" s="58">
        <f>'Resumen-DiarioHorario-Solar'!AD228</f>
        <v>0</v>
      </c>
      <c r="H152" s="59">
        <f>'Resumen-DiarioHorario-Solar'!AD306</f>
        <v>0</v>
      </c>
      <c r="I152" s="58">
        <f>'Resumen-DiarioHorario-Solar'!AD384</f>
        <v>0</v>
      </c>
      <c r="J152" s="59">
        <f>'Resumen-DiarioHorario-Solar'!AD462</f>
        <v>4.7088333333333319</v>
      </c>
      <c r="K152" s="58">
        <f>'Resumen-DiarioHorario-Solar'!AD540</f>
        <v>88.43</v>
      </c>
      <c r="L152" s="59">
        <f>'Resumen-DiarioHorario-Solar'!AD618</f>
        <v>8.2491666666666656</v>
      </c>
      <c r="M152" s="58">
        <f>'Resumen-DiarioHorario-Solar'!AD696</f>
        <v>0</v>
      </c>
      <c r="N152" s="59">
        <f>'Resumen-DiarioHorario-Solar'!AD774</f>
        <v>0</v>
      </c>
      <c r="O152" s="58">
        <f>'Resumen-DiarioHorario-Solar'!AD852</f>
        <v>0</v>
      </c>
      <c r="P152" s="59">
        <f>'Resumen-DiarioHorario-Solar'!AD930</f>
        <v>75.048500000000004</v>
      </c>
      <c r="Q152" s="58">
        <f>'Resumen-DiarioHorario-Solar'!AD1008</f>
        <v>58.74133333333333</v>
      </c>
      <c r="R152" s="59">
        <f>'Resumen-DiarioHorario-Solar'!AD1086</f>
        <v>150.40566666666666</v>
      </c>
      <c r="S152" s="58">
        <f>'Resumen-DiarioHorario-Solar'!AD1164</f>
        <v>100.51900000000003</v>
      </c>
      <c r="T152" s="59">
        <f>'Resumen-DiarioHorario-Solar'!AD1242</f>
        <v>0.66750000000000009</v>
      </c>
      <c r="U152" s="58">
        <f>'Resumen-DiarioHorario-Solar'!AD1320</f>
        <v>93.625</v>
      </c>
      <c r="V152" s="59">
        <f>'Resumen-DiarioHorario-Solar'!AD1398</f>
        <v>109.33033333333329</v>
      </c>
      <c r="W152" s="58">
        <f>'Resumen-DiarioHorario-Solar'!AD1476</f>
        <v>120.96266666666662</v>
      </c>
      <c r="X152" s="59">
        <f>'Resumen-DiarioHorario-Solar'!AD1554</f>
        <v>108.32866666666665</v>
      </c>
      <c r="Y152" s="58">
        <f>'Resumen-DiarioHorario-Solar'!AD1632</f>
        <v>114.07</v>
      </c>
      <c r="Z152" s="59">
        <f>'Resumen-DiarioHorario-Solar'!AD1710</f>
        <v>12.955499999999997</v>
      </c>
      <c r="AA152" s="58">
        <f>'Resumen-DiarioHorario-Solar'!AD1788</f>
        <v>2.7715000000000001</v>
      </c>
      <c r="AB152" s="59">
        <f>'Resumen-DiarioHorario-Solar'!AD1866</f>
        <v>6.3708333333333353</v>
      </c>
      <c r="AC152" s="58">
        <f>'Resumen-DiarioHorario-Solar'!AD1944</f>
        <v>207.85983333333334</v>
      </c>
      <c r="AD152" s="59">
        <f>'Resumen-DiarioHorario-Solar'!AD2022</f>
        <v>171.69466666666673</v>
      </c>
      <c r="AE152" s="58">
        <f>'Resumen-DiarioHorario-Solar'!AD2100</f>
        <v>217.7163333333333</v>
      </c>
      <c r="AF152" s="59">
        <f>'Resumen-DiarioHorario-Solar'!AD2178</f>
        <v>233.53116666666659</v>
      </c>
      <c r="AG152" s="58">
        <f>'Resumen-DiarioHorario-Solar'!AD2256</f>
        <v>2.6721666666666661</v>
      </c>
      <c r="AH152" s="59">
        <f>'Resumen-DiarioHorario-Solar'!AD2334</f>
        <v>6.4658333333333333</v>
      </c>
      <c r="AI152" s="60">
        <f>+'Resumen-DiarioHorario-Solar'!AD2412</f>
        <v>116.41583333333335</v>
      </c>
      <c r="AJ152" s="54"/>
      <c r="AK152" s="51">
        <f t="shared" si="11"/>
        <v>2098.384833333334</v>
      </c>
      <c r="AL152" s="54"/>
    </row>
    <row r="153" spans="2:38" x14ac:dyDescent="0.3">
      <c r="B153" s="4" t="s">
        <v>300</v>
      </c>
      <c r="C153" s="46"/>
      <c r="D153" s="46"/>
      <c r="E153" s="58">
        <f>'Resumen-DiarioHorario-Solar'!AD73</f>
        <v>247.10233333333326</v>
      </c>
      <c r="F153" s="59">
        <f>'Resumen-DiarioHorario-Solar'!AD151</f>
        <v>244.86916666666656</v>
      </c>
      <c r="G153" s="58">
        <f>'Resumen-DiarioHorario-Solar'!AD229</f>
        <v>234.31983333333318</v>
      </c>
      <c r="H153" s="59">
        <f>'Resumen-DiarioHorario-Solar'!AD307</f>
        <v>5.1196666666666664</v>
      </c>
      <c r="I153" s="58">
        <f>'Resumen-DiarioHorario-Solar'!AD385</f>
        <v>161.00983333333326</v>
      </c>
      <c r="J153" s="59">
        <f>'Resumen-DiarioHorario-Solar'!AD463</f>
        <v>0</v>
      </c>
      <c r="K153" s="58">
        <f>'Resumen-DiarioHorario-Solar'!AD541</f>
        <v>205.57616666666686</v>
      </c>
      <c r="L153" s="59">
        <f>'Resumen-DiarioHorario-Solar'!AD619</f>
        <v>240.99083333333326</v>
      </c>
      <c r="M153" s="58">
        <f>'Resumen-DiarioHorario-Solar'!AD697</f>
        <v>21.038000000000004</v>
      </c>
      <c r="N153" s="59">
        <f>'Resumen-DiarioHorario-Solar'!AD775</f>
        <v>0</v>
      </c>
      <c r="O153" s="58">
        <f>'Resumen-DiarioHorario-Solar'!AD853</f>
        <v>0</v>
      </c>
      <c r="P153" s="59">
        <f>'Resumen-DiarioHorario-Solar'!AD931</f>
        <v>275.22366666666676</v>
      </c>
      <c r="Q153" s="58">
        <f>'Resumen-DiarioHorario-Solar'!AD1009</f>
        <v>229.1126666666666</v>
      </c>
      <c r="R153" s="59">
        <f>'Resumen-DiarioHorario-Solar'!AD1087</f>
        <v>252.20449999999985</v>
      </c>
      <c r="S153" s="58">
        <f>'Resumen-DiarioHorario-Solar'!AD1165</f>
        <v>301.18283333333335</v>
      </c>
      <c r="T153" s="59">
        <f>'Resumen-DiarioHorario-Solar'!AD1243</f>
        <v>288.40149999999988</v>
      </c>
      <c r="U153" s="58">
        <f>'Resumen-DiarioHorario-Solar'!AD1321</f>
        <v>258.95483333333328</v>
      </c>
      <c r="V153" s="59">
        <f>'Resumen-DiarioHorario-Solar'!AD1399</f>
        <v>329.28449999999998</v>
      </c>
      <c r="W153" s="58">
        <f>'Resumen-DiarioHorario-Solar'!AD1477</f>
        <v>329.28449999999998</v>
      </c>
      <c r="X153" s="59">
        <f>'Resumen-DiarioHorario-Solar'!AD1555</f>
        <v>287.63216666666654</v>
      </c>
      <c r="Y153" s="58">
        <f>'Resumen-DiarioHorario-Solar'!AD1633</f>
        <v>219.42266666666671</v>
      </c>
      <c r="Z153" s="59">
        <f>'Resumen-DiarioHorario-Solar'!AD1711</f>
        <v>61.468166666666711</v>
      </c>
      <c r="AA153" s="58">
        <f>'Resumen-DiarioHorario-Solar'!AD1789</f>
        <v>11.414999999999994</v>
      </c>
      <c r="AB153" s="59">
        <f>'Resumen-DiarioHorario-Solar'!AD1867</f>
        <v>8.1646666666666725</v>
      </c>
      <c r="AC153" s="58">
        <f>'Resumen-DiarioHorario-Solar'!AD1945</f>
        <v>285.9891666666669</v>
      </c>
      <c r="AD153" s="59">
        <f>'Resumen-DiarioHorario-Solar'!AD2023</f>
        <v>253.43099999999987</v>
      </c>
      <c r="AE153" s="58">
        <f>'Resumen-DiarioHorario-Solar'!AD2101</f>
        <v>325.80066666666681</v>
      </c>
      <c r="AF153" s="59">
        <f>'Resumen-DiarioHorario-Solar'!AD2179</f>
        <v>349.89783333333332</v>
      </c>
      <c r="AG153" s="58">
        <f>'Resumen-DiarioHorario-Solar'!AD2257</f>
        <v>0.15916666666666665</v>
      </c>
      <c r="AH153" s="59">
        <f>'Resumen-DiarioHorario-Solar'!AD2335</f>
        <v>312.52366666666666</v>
      </c>
      <c r="AI153" s="60">
        <f>+'Resumen-DiarioHorario-Solar'!AD2413</f>
        <v>322.6488333333333</v>
      </c>
      <c r="AJ153" s="54"/>
      <c r="AK153" s="51">
        <f t="shared" ref="AK153:AK155" si="12">SUM(E153:AI153)</f>
        <v>6062.2278333333325</v>
      </c>
      <c r="AL153" s="54"/>
    </row>
    <row r="154" spans="2:38" x14ac:dyDescent="0.3">
      <c r="B154" s="4" t="s">
        <v>301</v>
      </c>
      <c r="C154" s="46"/>
      <c r="D154" s="62" t="s">
        <v>120</v>
      </c>
      <c r="E154" s="58">
        <f>'Resumen-DiarioHorario-Solar'!AD74</f>
        <v>0</v>
      </c>
      <c r="F154" s="59">
        <f>'Resumen-DiarioHorario-Solar'!AD152</f>
        <v>0</v>
      </c>
      <c r="G154" s="58">
        <f>'Resumen-DiarioHorario-Solar'!AD230</f>
        <v>0</v>
      </c>
      <c r="H154" s="59">
        <f>'Resumen-DiarioHorario-Solar'!AD308</f>
        <v>0</v>
      </c>
      <c r="I154" s="58">
        <f>'Resumen-DiarioHorario-Solar'!AD386</f>
        <v>0</v>
      </c>
      <c r="J154" s="59">
        <f>'Resumen-DiarioHorario-Solar'!AD464</f>
        <v>0</v>
      </c>
      <c r="K154" s="58">
        <f>'Resumen-DiarioHorario-Solar'!AD542</f>
        <v>0</v>
      </c>
      <c r="L154" s="59">
        <f>'Resumen-DiarioHorario-Solar'!AD620</f>
        <v>0</v>
      </c>
      <c r="M154" s="58">
        <f>'Resumen-DiarioHorario-Solar'!AD698</f>
        <v>0</v>
      </c>
      <c r="N154" s="59">
        <f>'Resumen-DiarioHorario-Solar'!AD776</f>
        <v>0</v>
      </c>
      <c r="O154" s="58">
        <f>'Resumen-DiarioHorario-Solar'!AD854</f>
        <v>0</v>
      </c>
      <c r="P154" s="59">
        <f>'Resumen-DiarioHorario-Solar'!AD932</f>
        <v>0</v>
      </c>
      <c r="Q154" s="58">
        <f>'Resumen-DiarioHorario-Solar'!AD1010</f>
        <v>0</v>
      </c>
      <c r="R154" s="59">
        <f>'Resumen-DiarioHorario-Solar'!AD1088</f>
        <v>0</v>
      </c>
      <c r="S154" s="58">
        <f>'Resumen-DiarioHorario-Solar'!AD1166</f>
        <v>0</v>
      </c>
      <c r="T154" s="59">
        <f>'Resumen-DiarioHorario-Solar'!AD1244</f>
        <v>309.45399999999995</v>
      </c>
      <c r="U154" s="58">
        <f>'Resumen-DiarioHorario-Solar'!AD1322</f>
        <v>0</v>
      </c>
      <c r="V154" s="59">
        <f>'Resumen-DiarioHorario-Solar'!AD1400</f>
        <v>0</v>
      </c>
      <c r="W154" s="58">
        <f>'Resumen-DiarioHorario-Solar'!AD1478</f>
        <v>0</v>
      </c>
      <c r="X154" s="59">
        <f>'Resumen-DiarioHorario-Solar'!AD1556</f>
        <v>0</v>
      </c>
      <c r="Y154" s="58">
        <f>'Resumen-DiarioHorario-Solar'!AD1634</f>
        <v>0</v>
      </c>
      <c r="Z154" s="59">
        <f>'Resumen-DiarioHorario-Solar'!AD1712</f>
        <v>0</v>
      </c>
      <c r="AA154" s="58">
        <f>'Resumen-DiarioHorario-Solar'!AD1790</f>
        <v>0</v>
      </c>
      <c r="AB154" s="59">
        <f>'Resumen-DiarioHorario-Solar'!AD1868</f>
        <v>0</v>
      </c>
      <c r="AC154" s="58">
        <f>'Resumen-DiarioHorario-Solar'!AD1946</f>
        <v>0</v>
      </c>
      <c r="AD154" s="59">
        <f>'Resumen-DiarioHorario-Solar'!AD2024</f>
        <v>0</v>
      </c>
      <c r="AE154" s="58">
        <f>'Resumen-DiarioHorario-Solar'!AD2102</f>
        <v>0</v>
      </c>
      <c r="AF154" s="59">
        <f>'Resumen-DiarioHorario-Solar'!AD2180</f>
        <v>0</v>
      </c>
      <c r="AG154" s="58">
        <f>'Resumen-DiarioHorario-Solar'!AD2258</f>
        <v>0</v>
      </c>
      <c r="AH154" s="59">
        <f>'Resumen-DiarioHorario-Solar'!AD2336</f>
        <v>0</v>
      </c>
      <c r="AI154" s="60">
        <f>+'Resumen-DiarioHorario-Solar'!AD2414</f>
        <v>0</v>
      </c>
      <c r="AJ154" s="54"/>
      <c r="AK154" s="51">
        <f t="shared" si="12"/>
        <v>309.45399999999995</v>
      </c>
      <c r="AL154" s="54"/>
    </row>
    <row r="155" spans="2:38" x14ac:dyDescent="0.3">
      <c r="B155" s="4" t="s">
        <v>304</v>
      </c>
      <c r="C155" s="46"/>
      <c r="D155" s="46"/>
      <c r="E155" s="58">
        <f>'Resumen-DiarioHorario-Solar'!AD75</f>
        <v>0</v>
      </c>
      <c r="F155" s="59">
        <f>'Resumen-DiarioHorario-Solar'!AD153</f>
        <v>0</v>
      </c>
      <c r="G155" s="58">
        <f>'Resumen-DiarioHorario-Solar'!AD231</f>
        <v>0</v>
      </c>
      <c r="H155" s="59">
        <f>'Resumen-DiarioHorario-Solar'!AD309</f>
        <v>0</v>
      </c>
      <c r="I155" s="58">
        <f>'Resumen-DiarioHorario-Solar'!AD387</f>
        <v>0</v>
      </c>
      <c r="J155" s="59">
        <f>'Resumen-DiarioHorario-Solar'!AD465</f>
        <v>16.505499999999998</v>
      </c>
      <c r="K155" s="58">
        <f>'Resumen-DiarioHorario-Solar'!AD543</f>
        <v>0</v>
      </c>
      <c r="L155" s="59">
        <f>'Resumen-DiarioHorario-Solar'!AD621</f>
        <v>0</v>
      </c>
      <c r="M155" s="58">
        <f>'Resumen-DiarioHorario-Solar'!AD699</f>
        <v>0</v>
      </c>
      <c r="N155" s="59">
        <f>'Resumen-DiarioHorario-Solar'!AD777</f>
        <v>0</v>
      </c>
      <c r="O155" s="58">
        <f>'Resumen-DiarioHorario-Solar'!AD855</f>
        <v>0</v>
      </c>
      <c r="P155" s="59">
        <f>'Resumen-DiarioHorario-Solar'!AD933</f>
        <v>0</v>
      </c>
      <c r="Q155" s="58">
        <f>'Resumen-DiarioHorario-Solar'!AD1011</f>
        <v>0</v>
      </c>
      <c r="R155" s="59">
        <f>'Resumen-DiarioHorario-Solar'!AD1089</f>
        <v>0</v>
      </c>
      <c r="S155" s="58">
        <f>'Resumen-DiarioHorario-Solar'!AD1167</f>
        <v>0</v>
      </c>
      <c r="T155" s="59">
        <f>'Resumen-DiarioHorario-Solar'!AD1245</f>
        <v>0</v>
      </c>
      <c r="U155" s="58">
        <f>'Resumen-DiarioHorario-Solar'!AD1323</f>
        <v>0</v>
      </c>
      <c r="V155" s="59">
        <f>'Resumen-DiarioHorario-Solar'!AD1401</f>
        <v>1.8388333333333331</v>
      </c>
      <c r="W155" s="58">
        <f>'Resumen-DiarioHorario-Solar'!AD1479</f>
        <v>0</v>
      </c>
      <c r="X155" s="59">
        <f>'Resumen-DiarioHorario-Solar'!AD1557</f>
        <v>0</v>
      </c>
      <c r="Y155" s="58">
        <f>'Resumen-DiarioHorario-Solar'!AD1635</f>
        <v>0</v>
      </c>
      <c r="Z155" s="59">
        <f>'Resumen-DiarioHorario-Solar'!AD1713</f>
        <v>312.89546666666655</v>
      </c>
      <c r="AA155" s="58">
        <f>'Resumen-DiarioHorario-Solar'!AD1791</f>
        <v>160.75383333333332</v>
      </c>
      <c r="AB155" s="59">
        <f>'Resumen-DiarioHorario-Solar'!AD1869</f>
        <v>215.14850000000001</v>
      </c>
      <c r="AC155" s="58">
        <f>'Resumen-DiarioHorario-Solar'!AD1947</f>
        <v>647.48336666666648</v>
      </c>
      <c r="AD155" s="59">
        <f>'Resumen-DiarioHorario-Solar'!AD2025</f>
        <v>131.98711333333333</v>
      </c>
      <c r="AE155" s="58">
        <f>'Resumen-DiarioHorario-Solar'!AD2103</f>
        <v>262.03607333333321</v>
      </c>
      <c r="AF155" s="59">
        <f>'Resumen-DiarioHorario-Solar'!AD2181</f>
        <v>565.16086666666661</v>
      </c>
      <c r="AG155" s="58">
        <f>'Resumen-DiarioHorario-Solar'!AD2259</f>
        <v>244.14969333333323</v>
      </c>
      <c r="AH155" s="59">
        <f>'Resumen-DiarioHorario-Solar'!AD2337</f>
        <v>22.095999999999997</v>
      </c>
      <c r="AI155" s="60">
        <f>+'Resumen-DiarioHorario-Solar'!AD2415</f>
        <v>292.65473333333324</v>
      </c>
      <c r="AJ155" s="54"/>
      <c r="AK155" s="51">
        <f t="shared" si="12"/>
        <v>2872.7099799999992</v>
      </c>
      <c r="AL155" s="54"/>
    </row>
    <row r="156" spans="2:38" x14ac:dyDescent="0.3">
      <c r="B156" s="4" t="s">
        <v>305</v>
      </c>
      <c r="C156" s="46"/>
      <c r="D156" s="62" t="s">
        <v>120</v>
      </c>
      <c r="E156" s="58">
        <f>'Resumen-DiarioHorario-Solar'!AD76</f>
        <v>0</v>
      </c>
      <c r="F156" s="59">
        <f>'Resumen-DiarioHorario-Solar'!AD154</f>
        <v>0</v>
      </c>
      <c r="G156" s="58">
        <f>'Resumen-DiarioHorario-Solar'!AD232</f>
        <v>0</v>
      </c>
      <c r="H156" s="59">
        <f>'Resumen-DiarioHorario-Solar'!AD310</f>
        <v>0</v>
      </c>
      <c r="I156" s="58">
        <f>'Resumen-DiarioHorario-Solar'!AD388</f>
        <v>0</v>
      </c>
      <c r="J156" s="59">
        <f>'Resumen-DiarioHorario-Solar'!AD466</f>
        <v>0</v>
      </c>
      <c r="K156" s="58">
        <f>'Resumen-DiarioHorario-Solar'!AD544</f>
        <v>0</v>
      </c>
      <c r="L156" s="59">
        <f>'Resumen-DiarioHorario-Solar'!AD622</f>
        <v>0</v>
      </c>
      <c r="M156" s="58">
        <f>'Resumen-DiarioHorario-Solar'!AD700</f>
        <v>0</v>
      </c>
      <c r="N156" s="59">
        <f>'Resumen-DiarioHorario-Solar'!AD778</f>
        <v>0</v>
      </c>
      <c r="O156" s="58">
        <f>'Resumen-DiarioHorario-Solar'!AD856</f>
        <v>0</v>
      </c>
      <c r="P156" s="59">
        <f>'Resumen-DiarioHorario-Solar'!AD934</f>
        <v>0</v>
      </c>
      <c r="Q156" s="58">
        <f>'Resumen-DiarioHorario-Solar'!AD1012</f>
        <v>0</v>
      </c>
      <c r="R156" s="59">
        <f>'Resumen-DiarioHorario-Solar'!AD1090</f>
        <v>0</v>
      </c>
      <c r="S156" s="58">
        <f>'Resumen-DiarioHorario-Solar'!AD1168</f>
        <v>0</v>
      </c>
      <c r="T156" s="59">
        <f>'Resumen-DiarioHorario-Solar'!AD1246</f>
        <v>243.65199999999996</v>
      </c>
      <c r="U156" s="58">
        <f>'Resumen-DiarioHorario-Solar'!AD1324</f>
        <v>0</v>
      </c>
      <c r="V156" s="59">
        <f>'Resumen-DiarioHorario-Solar'!AD1402</f>
        <v>0</v>
      </c>
      <c r="W156" s="58">
        <f>'Resumen-DiarioHorario-Solar'!AD1480</f>
        <v>0</v>
      </c>
      <c r="X156" s="59">
        <f>'Resumen-DiarioHorario-Solar'!AD1558</f>
        <v>0</v>
      </c>
      <c r="Y156" s="58">
        <f>'Resumen-DiarioHorario-Solar'!AD1636</f>
        <v>0</v>
      </c>
      <c r="Z156" s="59">
        <f>'Resumen-DiarioHorario-Solar'!AD1714</f>
        <v>0</v>
      </c>
      <c r="AA156" s="58">
        <f>'Resumen-DiarioHorario-Solar'!AD1792</f>
        <v>0</v>
      </c>
      <c r="AB156" s="59">
        <f>'Resumen-DiarioHorario-Solar'!AD1870</f>
        <v>0</v>
      </c>
      <c r="AC156" s="58">
        <f>'Resumen-DiarioHorario-Solar'!AD1948</f>
        <v>0</v>
      </c>
      <c r="AD156" s="59">
        <f>'Resumen-DiarioHorario-Solar'!AD2026</f>
        <v>0</v>
      </c>
      <c r="AE156" s="58">
        <f>'Resumen-DiarioHorario-Solar'!AD2104</f>
        <v>0</v>
      </c>
      <c r="AF156" s="59">
        <f>'Resumen-DiarioHorario-Solar'!AD2182</f>
        <v>0</v>
      </c>
      <c r="AG156" s="58">
        <f>'Resumen-DiarioHorario-Solar'!AD2260</f>
        <v>0</v>
      </c>
      <c r="AH156" s="59">
        <f>'Resumen-DiarioHorario-Solar'!AD2338</f>
        <v>0</v>
      </c>
      <c r="AI156" s="60">
        <f>+'Resumen-DiarioHorario-Solar'!AD2416</f>
        <v>0</v>
      </c>
      <c r="AJ156" s="54"/>
      <c r="AK156" s="51">
        <f t="shared" ref="AK156:AK159" si="13">SUM(E156:AI156)</f>
        <v>243.65199999999996</v>
      </c>
      <c r="AL156" s="54"/>
    </row>
    <row r="157" spans="2:38" x14ac:dyDescent="0.3">
      <c r="B157" s="4" t="s">
        <v>316</v>
      </c>
      <c r="C157" s="46"/>
      <c r="D157" s="46"/>
      <c r="E157" s="58">
        <f>'Resumen-DiarioHorario-Solar'!AD77</f>
        <v>7.3866666666666667</v>
      </c>
      <c r="F157" s="59">
        <f>'Resumen-DiarioHorario-Solar'!AD155</f>
        <v>4.9000000000000004</v>
      </c>
      <c r="G157" s="58">
        <f>'Resumen-DiarioHorario-Solar'!AD233</f>
        <v>138.68383333333333</v>
      </c>
      <c r="H157" s="59">
        <f>'Resumen-DiarioHorario-Solar'!AD311</f>
        <v>9.068833333333334</v>
      </c>
      <c r="I157" s="58">
        <f>'Resumen-DiarioHorario-Solar'!AD389</f>
        <v>36.606999999999992</v>
      </c>
      <c r="J157" s="59">
        <f>'Resumen-DiarioHorario-Solar'!AD467</f>
        <v>27.753333333333323</v>
      </c>
      <c r="K157" s="58">
        <f>'Resumen-DiarioHorario-Solar'!AD545</f>
        <v>5.4751666666666674</v>
      </c>
      <c r="L157" s="59">
        <f>'Resumen-DiarioHorario-Solar'!AD623</f>
        <v>0</v>
      </c>
      <c r="M157" s="58">
        <f>'Resumen-DiarioHorario-Solar'!AD701</f>
        <v>0</v>
      </c>
      <c r="N157" s="59">
        <f>'Resumen-DiarioHorario-Solar'!AD779</f>
        <v>0</v>
      </c>
      <c r="O157" s="58">
        <f>'Resumen-DiarioHorario-Solar'!AD857</f>
        <v>0</v>
      </c>
      <c r="P157" s="59">
        <f>'Resumen-DiarioHorario-Solar'!AD935</f>
        <v>41.334833333333336</v>
      </c>
      <c r="Q157" s="58">
        <f>'Resumen-DiarioHorario-Solar'!AD1013</f>
        <v>0.16899999999999996</v>
      </c>
      <c r="R157" s="59">
        <f>'Resumen-DiarioHorario-Solar'!AD1091</f>
        <v>53.411333333333332</v>
      </c>
      <c r="S157" s="58">
        <f>'Resumen-DiarioHorario-Solar'!AD1169</f>
        <v>30.577500000000008</v>
      </c>
      <c r="T157" s="59">
        <f>'Resumen-DiarioHorario-Solar'!AD1247</f>
        <v>12.03166666666667</v>
      </c>
      <c r="U157" s="58">
        <f>'Resumen-DiarioHorario-Solar'!AD1325</f>
        <v>53.821833333333331</v>
      </c>
      <c r="V157" s="59">
        <f>'Resumen-DiarioHorario-Solar'!AD1403</f>
        <v>0.90516666666666601</v>
      </c>
      <c r="W157" s="58">
        <f>'Resumen-DiarioHorario-Solar'!AD1481</f>
        <v>1.2358333333333327</v>
      </c>
      <c r="X157" s="59">
        <f>'Resumen-DiarioHorario-Solar'!AD1559</f>
        <v>0</v>
      </c>
      <c r="Y157" s="58">
        <f>'Resumen-DiarioHorario-Solar'!AD1637</f>
        <v>0</v>
      </c>
      <c r="Z157" s="59">
        <f>'Resumen-DiarioHorario-Solar'!AD1715</f>
        <v>3.6333333333333329E-2</v>
      </c>
      <c r="AA157" s="58">
        <f>'Resumen-DiarioHorario-Solar'!AD1793</f>
        <v>0</v>
      </c>
      <c r="AB157" s="59">
        <f>'Resumen-DiarioHorario-Solar'!AD1871</f>
        <v>39.803166666666655</v>
      </c>
      <c r="AC157" s="58">
        <f>'Resumen-DiarioHorario-Solar'!AD1949</f>
        <v>106.91549999999997</v>
      </c>
      <c r="AD157" s="59">
        <f>'Resumen-DiarioHorario-Solar'!AD2027</f>
        <v>6.125</v>
      </c>
      <c r="AE157" s="58">
        <f>'Resumen-DiarioHorario-Solar'!AD2105</f>
        <v>4.5324999999999998</v>
      </c>
      <c r="AF157" s="59">
        <f>'Resumen-DiarioHorario-Solar'!AD2183</f>
        <v>4.26183333333333</v>
      </c>
      <c r="AG157" s="58">
        <f>'Resumen-DiarioHorario-Solar'!AD2261</f>
        <v>0</v>
      </c>
      <c r="AH157" s="59">
        <f>'Resumen-DiarioHorario-Solar'!AD2339</f>
        <v>0.19499999999999981</v>
      </c>
      <c r="AI157" s="60">
        <f>+'Resumen-DiarioHorario-Solar'!AD2417</f>
        <v>65.681500000000014</v>
      </c>
      <c r="AJ157" s="54"/>
      <c r="AK157" s="51">
        <f t="shared" si="13"/>
        <v>650.91283333333342</v>
      </c>
      <c r="AL157" s="54"/>
    </row>
    <row r="158" spans="2:38" x14ac:dyDescent="0.3">
      <c r="B158" s="4" t="s">
        <v>317</v>
      </c>
      <c r="C158" s="46"/>
      <c r="D158" s="46"/>
      <c r="E158" s="58">
        <f>'Resumen-DiarioHorario-Solar'!AD78</f>
        <v>0</v>
      </c>
      <c r="F158" s="59">
        <f>'Resumen-DiarioHorario-Solar'!AD156</f>
        <v>0</v>
      </c>
      <c r="G158" s="58">
        <f>'Resumen-DiarioHorario-Solar'!AD234</f>
        <v>0</v>
      </c>
      <c r="H158" s="59">
        <f>'Resumen-DiarioHorario-Solar'!AD312</f>
        <v>0</v>
      </c>
      <c r="I158" s="58">
        <f>'Resumen-DiarioHorario-Solar'!AD390</f>
        <v>0</v>
      </c>
      <c r="J158" s="59">
        <f>'Resumen-DiarioHorario-Solar'!AD468</f>
        <v>0</v>
      </c>
      <c r="K158" s="58">
        <f>'Resumen-DiarioHorario-Solar'!AD546</f>
        <v>0</v>
      </c>
      <c r="L158" s="59">
        <f>'Resumen-DiarioHorario-Solar'!AD624</f>
        <v>0</v>
      </c>
      <c r="M158" s="58">
        <f>'Resumen-DiarioHorario-Solar'!AD702</f>
        <v>101.11666666666666</v>
      </c>
      <c r="N158" s="59">
        <f>'Resumen-DiarioHorario-Solar'!AD780</f>
        <v>0</v>
      </c>
      <c r="O158" s="58">
        <f>'Resumen-DiarioHorario-Solar'!AD858</f>
        <v>0</v>
      </c>
      <c r="P158" s="59">
        <f>'Resumen-DiarioHorario-Solar'!AD936</f>
        <v>646.67533333333324</v>
      </c>
      <c r="Q158" s="58">
        <f>'Resumen-DiarioHorario-Solar'!AD1014</f>
        <v>639.81899999999985</v>
      </c>
      <c r="R158" s="59">
        <f>'Resumen-DiarioHorario-Solar'!AD1092</f>
        <v>1022.84</v>
      </c>
      <c r="S158" s="58">
        <f>'Resumen-DiarioHorario-Solar'!AD1170</f>
        <v>705.19583333333333</v>
      </c>
      <c r="T158" s="59">
        <f>'Resumen-DiarioHorario-Solar'!AD1248</f>
        <v>737.36649999999997</v>
      </c>
      <c r="U158" s="58">
        <f>'Resumen-DiarioHorario-Solar'!AD1326</f>
        <v>421.19166666666661</v>
      </c>
      <c r="V158" s="59">
        <f>'Resumen-DiarioHorario-Solar'!AD1404</f>
        <v>401.27733333333333</v>
      </c>
      <c r="W158" s="58">
        <f>'Resumen-DiarioHorario-Solar'!AD1482</f>
        <v>436.06599999999992</v>
      </c>
      <c r="X158" s="59">
        <f>'Resumen-DiarioHorario-Solar'!AD1560</f>
        <v>604.30266666666671</v>
      </c>
      <c r="Y158" s="58">
        <f>'Resumen-DiarioHorario-Solar'!AD1638</f>
        <v>807.78749999999991</v>
      </c>
      <c r="Z158" s="59">
        <f>'Resumen-DiarioHorario-Solar'!AD1716</f>
        <v>668.04050000000007</v>
      </c>
      <c r="AA158" s="58">
        <f>'Resumen-DiarioHorario-Solar'!AD1794</f>
        <v>624.37916666666661</v>
      </c>
      <c r="AB158" s="59">
        <f>'Resumen-DiarioHorario-Solar'!AD1872</f>
        <v>534.88883333333331</v>
      </c>
      <c r="AC158" s="58">
        <f>'Resumen-DiarioHorario-Solar'!AD1950</f>
        <v>814.5150000000001</v>
      </c>
      <c r="AD158" s="59">
        <f>'Resumen-DiarioHorario-Solar'!AD2028</f>
        <v>87.533499999999989</v>
      </c>
      <c r="AE158" s="58">
        <f>'Resumen-DiarioHorario-Solar'!AD2106</f>
        <v>466.52500000000009</v>
      </c>
      <c r="AF158" s="59">
        <f>'Resumen-DiarioHorario-Solar'!AD2184</f>
        <v>724.34183333333351</v>
      </c>
      <c r="AG158" s="58">
        <f>'Resumen-DiarioHorario-Solar'!AD2262</f>
        <v>373.84633333333329</v>
      </c>
      <c r="AH158" s="59">
        <f>'Resumen-DiarioHorario-Solar'!AD2340</f>
        <v>399.75566666666668</v>
      </c>
      <c r="AI158" s="60">
        <f>+'Resumen-DiarioHorario-Solar'!AD2418</f>
        <v>400.81900000000013</v>
      </c>
      <c r="AJ158" s="54"/>
      <c r="AK158" s="51">
        <f t="shared" si="13"/>
        <v>11618.283333333329</v>
      </c>
      <c r="AL158" s="54"/>
    </row>
    <row r="159" spans="2:38" x14ac:dyDescent="0.3">
      <c r="B159" s="4" t="s">
        <v>323</v>
      </c>
      <c r="C159" s="46"/>
      <c r="D159" s="62"/>
      <c r="E159" s="58">
        <f>'Resumen-DiarioHorario-Solar'!AD79</f>
        <v>0</v>
      </c>
      <c r="F159" s="59">
        <f>'Resumen-DiarioHorario-Solar'!AD157</f>
        <v>0</v>
      </c>
      <c r="G159" s="58">
        <f>'Resumen-DiarioHorario-Solar'!AD235</f>
        <v>0</v>
      </c>
      <c r="H159" s="59">
        <f>'Resumen-DiarioHorario-Solar'!AD313</f>
        <v>0</v>
      </c>
      <c r="I159" s="58">
        <f>'Resumen-DiarioHorario-Solar'!AD391</f>
        <v>0</v>
      </c>
      <c r="J159" s="59">
        <f>'Resumen-DiarioHorario-Solar'!AD469</f>
        <v>0</v>
      </c>
      <c r="K159" s="58">
        <f>'Resumen-DiarioHorario-Solar'!AD547</f>
        <v>0</v>
      </c>
      <c r="L159" s="59">
        <f>'Resumen-DiarioHorario-Solar'!AD625</f>
        <v>0</v>
      </c>
      <c r="M159" s="58">
        <f>'Resumen-DiarioHorario-Solar'!AD703</f>
        <v>0</v>
      </c>
      <c r="N159" s="59">
        <f>'Resumen-DiarioHorario-Solar'!AD781</f>
        <v>0</v>
      </c>
      <c r="O159" s="58">
        <f>'Resumen-DiarioHorario-Solar'!AD859</f>
        <v>0</v>
      </c>
      <c r="P159" s="59">
        <f>'Resumen-DiarioHorario-Solar'!AD937</f>
        <v>0</v>
      </c>
      <c r="Q159" s="58">
        <f>'Resumen-DiarioHorario-Solar'!AD1015</f>
        <v>0</v>
      </c>
      <c r="R159" s="59">
        <f>'Resumen-DiarioHorario-Solar'!AD1093</f>
        <v>342.62433333333342</v>
      </c>
      <c r="S159" s="58">
        <f>'Resumen-DiarioHorario-Solar'!AD1171</f>
        <v>307.17149999999998</v>
      </c>
      <c r="T159" s="59">
        <f>'Resumen-DiarioHorario-Solar'!AD1249</f>
        <v>366.35416666666674</v>
      </c>
      <c r="U159" s="58">
        <f>'Resumen-DiarioHorario-Solar'!AD1327</f>
        <v>359.66916666666674</v>
      </c>
      <c r="V159" s="59">
        <f>'Resumen-DiarioHorario-Solar'!AD1405</f>
        <v>124.40966666666667</v>
      </c>
      <c r="W159" s="58">
        <f>'Resumen-DiarioHorario-Solar'!AD1483</f>
        <v>0</v>
      </c>
      <c r="X159" s="59">
        <f>'Resumen-DiarioHorario-Solar'!AD1561</f>
        <v>0</v>
      </c>
      <c r="Y159" s="58">
        <f>'Resumen-DiarioHorario-Solar'!AD1639</f>
        <v>0</v>
      </c>
      <c r="Z159" s="59">
        <f>'Resumen-DiarioHorario-Solar'!AD1717</f>
        <v>255.68000000000004</v>
      </c>
      <c r="AA159" s="58">
        <f>'Resumen-DiarioHorario-Solar'!AD1795</f>
        <v>240.11500000000004</v>
      </c>
      <c r="AB159" s="59">
        <f>'Resumen-DiarioHorario-Solar'!AD1873</f>
        <v>266.44533333333334</v>
      </c>
      <c r="AC159" s="58">
        <f>'Resumen-DiarioHorario-Solar'!AD1951</f>
        <v>406.9201666666666</v>
      </c>
      <c r="AD159" s="59">
        <f>'Resumen-DiarioHorario-Solar'!AD2029</f>
        <v>397.87383333333327</v>
      </c>
      <c r="AE159" s="58">
        <f>'Resumen-DiarioHorario-Solar'!AD2107</f>
        <v>250.06649999999993</v>
      </c>
      <c r="AF159" s="59">
        <f>'Resumen-DiarioHorario-Solar'!AD2185</f>
        <v>355.44699999999989</v>
      </c>
      <c r="AG159" s="58">
        <f>'Resumen-DiarioHorario-Solar'!AD2263</f>
        <v>243.94549999999998</v>
      </c>
      <c r="AH159" s="59">
        <f>'Resumen-DiarioHorario-Solar'!AD2341</f>
        <v>214.55433333333335</v>
      </c>
      <c r="AI159" s="60">
        <f>+'Resumen-DiarioHorario-Solar'!AD2419</f>
        <v>287.85083333333336</v>
      </c>
      <c r="AJ159" s="54"/>
      <c r="AK159" s="51">
        <f t="shared" si="13"/>
        <v>4419.1273333333329</v>
      </c>
      <c r="AL159" s="54"/>
    </row>
    <row r="160" spans="2:38" x14ac:dyDescent="0.3">
      <c r="C160" s="4"/>
      <c r="D160" s="6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40" x14ac:dyDescent="0.3">
      <c r="B162" s="5" t="s">
        <v>291</v>
      </c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0"/>
      <c r="AC162" s="30"/>
      <c r="AD162" s="30"/>
      <c r="AE162" s="30"/>
      <c r="AF162" s="30"/>
      <c r="AG162" s="30"/>
      <c r="AH162" s="1"/>
      <c r="AI162" s="1"/>
      <c r="AJ162" s="1"/>
      <c r="AK162" s="1"/>
      <c r="AL162" s="1"/>
    </row>
    <row r="163" spans="2:40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K163" s="4"/>
    </row>
    <row r="164" spans="2:40" x14ac:dyDescent="0.3">
      <c r="B164" s="32" t="s">
        <v>3</v>
      </c>
      <c r="C164" s="4"/>
      <c r="D164" s="4"/>
      <c r="E164" s="33">
        <f>E86</f>
        <v>45992</v>
      </c>
      <c r="F164" s="33">
        <f t="shared" ref="F164:AI164" si="14">F86</f>
        <v>45993</v>
      </c>
      <c r="G164" s="33">
        <f t="shared" si="14"/>
        <v>45994</v>
      </c>
      <c r="H164" s="33">
        <f t="shared" si="14"/>
        <v>45995</v>
      </c>
      <c r="I164" s="33">
        <f t="shared" si="14"/>
        <v>45996</v>
      </c>
      <c r="J164" s="33">
        <f t="shared" si="14"/>
        <v>45997</v>
      </c>
      <c r="K164" s="33">
        <f t="shared" si="14"/>
        <v>45998</v>
      </c>
      <c r="L164" s="33">
        <f t="shared" si="14"/>
        <v>45999</v>
      </c>
      <c r="M164" s="33">
        <f t="shared" si="14"/>
        <v>46000</v>
      </c>
      <c r="N164" s="33">
        <f t="shared" si="14"/>
        <v>46001</v>
      </c>
      <c r="O164" s="33">
        <f t="shared" si="14"/>
        <v>46002</v>
      </c>
      <c r="P164" s="33">
        <f t="shared" si="14"/>
        <v>46003</v>
      </c>
      <c r="Q164" s="33">
        <f t="shared" si="14"/>
        <v>46004</v>
      </c>
      <c r="R164" s="33">
        <f t="shared" si="14"/>
        <v>46005</v>
      </c>
      <c r="S164" s="33">
        <f t="shared" si="14"/>
        <v>46006</v>
      </c>
      <c r="T164" s="33">
        <f t="shared" si="14"/>
        <v>46007</v>
      </c>
      <c r="U164" s="33">
        <f t="shared" si="14"/>
        <v>46008</v>
      </c>
      <c r="V164" s="33">
        <f t="shared" si="14"/>
        <v>46009</v>
      </c>
      <c r="W164" s="33">
        <f t="shared" si="14"/>
        <v>46010</v>
      </c>
      <c r="X164" s="33">
        <f t="shared" si="14"/>
        <v>46011</v>
      </c>
      <c r="Y164" s="33">
        <f t="shared" si="14"/>
        <v>46012</v>
      </c>
      <c r="Z164" s="33">
        <f t="shared" si="14"/>
        <v>46013</v>
      </c>
      <c r="AA164" s="33">
        <f t="shared" si="14"/>
        <v>46014</v>
      </c>
      <c r="AB164" s="33">
        <f t="shared" si="14"/>
        <v>46015</v>
      </c>
      <c r="AC164" s="33">
        <f t="shared" si="14"/>
        <v>46016</v>
      </c>
      <c r="AD164" s="33">
        <f t="shared" si="14"/>
        <v>46017</v>
      </c>
      <c r="AE164" s="33">
        <f t="shared" si="14"/>
        <v>46018</v>
      </c>
      <c r="AF164" s="33">
        <f t="shared" si="14"/>
        <v>46019</v>
      </c>
      <c r="AG164" s="33">
        <f t="shared" si="14"/>
        <v>46020</v>
      </c>
      <c r="AH164" s="33">
        <f t="shared" si="14"/>
        <v>46021</v>
      </c>
      <c r="AI164" s="33">
        <f t="shared" si="14"/>
        <v>46022</v>
      </c>
      <c r="AJ164" s="91" t="s">
        <v>2</v>
      </c>
      <c r="AK164" s="92"/>
      <c r="AL164" s="92"/>
    </row>
    <row r="165" spans="2:40" x14ac:dyDescent="0.3">
      <c r="B165" s="95" t="s">
        <v>2</v>
      </c>
      <c r="C165" s="95"/>
      <c r="D165" s="95"/>
      <c r="E165" s="49">
        <f t="shared" ref="E165:AI165" si="15">SUM(E166:E303)</f>
        <v>1260.0320046581267</v>
      </c>
      <c r="F165" s="49">
        <f t="shared" si="15"/>
        <v>1442.6611093006181</v>
      </c>
      <c r="G165" s="49">
        <f t="shared" si="15"/>
        <v>1719.2688046838041</v>
      </c>
      <c r="H165" s="49">
        <f t="shared" si="15"/>
        <v>871.64126498590588</v>
      </c>
      <c r="I165" s="49">
        <f t="shared" si="15"/>
        <v>888.85108072606681</v>
      </c>
      <c r="J165" s="49">
        <f t="shared" si="15"/>
        <v>187.47243830511437</v>
      </c>
      <c r="K165" s="49">
        <f t="shared" si="15"/>
        <v>771.17788015121721</v>
      </c>
      <c r="L165" s="49">
        <f t="shared" si="15"/>
        <v>710.80466988314265</v>
      </c>
      <c r="M165" s="49">
        <f t="shared" si="15"/>
        <v>1365.7339631083873</v>
      </c>
      <c r="N165" s="49">
        <f t="shared" si="15"/>
        <v>0</v>
      </c>
      <c r="O165" s="49">
        <f t="shared" si="15"/>
        <v>0</v>
      </c>
      <c r="P165" s="49">
        <f t="shared" si="15"/>
        <v>1089.7491498595496</v>
      </c>
      <c r="Q165" s="49">
        <f t="shared" si="15"/>
        <v>591.27156068458805</v>
      </c>
      <c r="R165" s="49">
        <f t="shared" si="15"/>
        <v>626.70194576672577</v>
      </c>
      <c r="S165" s="49">
        <f t="shared" si="15"/>
        <v>543.55363388847502</v>
      </c>
      <c r="T165" s="49">
        <f t="shared" si="15"/>
        <v>545.2100481243375</v>
      </c>
      <c r="U165" s="49">
        <f t="shared" si="15"/>
        <v>345.83290112329792</v>
      </c>
      <c r="V165" s="49">
        <f t="shared" si="15"/>
        <v>258.25307317944822</v>
      </c>
      <c r="W165" s="49">
        <f t="shared" si="15"/>
        <v>240.63215027759918</v>
      </c>
      <c r="X165" s="49">
        <f t="shared" si="15"/>
        <v>467.2614240145025</v>
      </c>
      <c r="Y165" s="49">
        <f t="shared" si="15"/>
        <v>457.86515706099755</v>
      </c>
      <c r="Z165" s="49">
        <f t="shared" si="15"/>
        <v>216.78116261425734</v>
      </c>
      <c r="AA165" s="49">
        <f t="shared" si="15"/>
        <v>260.21881241516581</v>
      </c>
      <c r="AB165" s="49">
        <f t="shared" si="15"/>
        <v>224.2604737707475</v>
      </c>
      <c r="AC165" s="49">
        <f t="shared" si="15"/>
        <v>619.08631156260731</v>
      </c>
      <c r="AD165" s="49">
        <f t="shared" si="15"/>
        <v>203.69057169767507</v>
      </c>
      <c r="AE165" s="49">
        <f t="shared" si="15"/>
        <v>407.48937234415382</v>
      </c>
      <c r="AF165" s="49">
        <f t="shared" si="15"/>
        <v>501.50492443087182</v>
      </c>
      <c r="AG165" s="49">
        <f t="shared" si="15"/>
        <v>359.41556223010429</v>
      </c>
      <c r="AH165" s="49">
        <f t="shared" si="15"/>
        <v>1956.2947732537775</v>
      </c>
      <c r="AI165" s="49">
        <f t="shared" si="15"/>
        <v>314.28441498950303</v>
      </c>
      <c r="AJ165" s="54"/>
      <c r="AK165" s="49">
        <f>SUM(AK166:AK303)</f>
        <v>19447.000639090777</v>
      </c>
      <c r="AL165" s="54"/>
      <c r="AM165" s="64"/>
    </row>
    <row r="166" spans="2:40" x14ac:dyDescent="0.3">
      <c r="B166" s="4" t="s">
        <v>243</v>
      </c>
      <c r="C166" s="46"/>
      <c r="E166" s="58">
        <f>+'Resumen-DiarioHorario-HP'!AD8</f>
        <v>12.198192241301797</v>
      </c>
      <c r="F166" s="59">
        <f>+'Resumen-DiarioHorario-HP'!AD152</f>
        <v>23.167247800034932</v>
      </c>
      <c r="G166" s="58">
        <f>+'Resumen-DiarioHorario-HP'!AD296</f>
        <v>33.646571503811927</v>
      </c>
      <c r="H166" s="59">
        <f>+'Resumen-DiarioHorario-HP'!AD440</f>
        <v>0.37273121595382691</v>
      </c>
      <c r="I166" s="58">
        <f>+'Resumen-DiarioHorario-HP'!AD584</f>
        <v>1.3383770751825974</v>
      </c>
      <c r="J166" s="59">
        <f>+'Resumen-DiarioHorario-HP'!AD728</f>
        <v>3.6549192916564932</v>
      </c>
      <c r="K166" s="58">
        <f>+'Resumen-DiarioHorario-HP'!AD872</f>
        <v>9.2540665590277804</v>
      </c>
      <c r="L166" s="59">
        <f>+'Resumen-DiarioHorario-HP'!AD1016</f>
        <v>19.585873994534811</v>
      </c>
      <c r="M166" s="58">
        <f>+'Resumen-DiarioHorario-HP'!AD1160</f>
        <v>0</v>
      </c>
      <c r="N166" s="59">
        <f>+'Resumen-DiarioHorario-HP'!AD1304</f>
        <v>0</v>
      </c>
      <c r="O166" s="58">
        <f>+'Resumen-DiarioHorario-HP'!AD1448</f>
        <v>0</v>
      </c>
      <c r="P166" s="59">
        <f>+'Resumen-DiarioHorario-HP'!AD1592</f>
        <v>17.853465718537084</v>
      </c>
      <c r="Q166" s="58">
        <f>+'Resumen-DiarioHorario-HP'!AD1736</f>
        <v>7.5637027165902548</v>
      </c>
      <c r="R166" s="59">
        <f>+'Resumen-DiarioHorario-HP'!AD1880</f>
        <v>14.014924627878294</v>
      </c>
      <c r="S166" s="58">
        <f>+'Resumen-DiarioHorario-HP'!AD2024</f>
        <v>35.191621049384715</v>
      </c>
      <c r="T166" s="59">
        <f>+'Resumen-DiarioHorario-HP'!AD2168</f>
        <v>29.071743186880841</v>
      </c>
      <c r="U166" s="58">
        <f>+'Resumen-DiarioHorario-HP'!AD2312</f>
        <v>1.2752681600594675</v>
      </c>
      <c r="V166" s="59">
        <f>+'Resumen-DiarioHorario-HP'!AD2456</f>
        <v>0</v>
      </c>
      <c r="W166" s="58">
        <f>+'Resumen-DiarioHorario-HP'!AD2600</f>
        <v>0</v>
      </c>
      <c r="X166" s="59">
        <f>+'Resumen-DiarioHorario-HP'!AD2744</f>
        <v>5.627584583704855E-3</v>
      </c>
      <c r="Y166" s="58">
        <f>+'Resumen-DiarioHorario-HP'!AD2888</f>
        <v>5.3201251422386164</v>
      </c>
      <c r="Z166" s="59">
        <f>+'Resumen-DiarioHorario-HP'!AD3032</f>
        <v>0</v>
      </c>
      <c r="AA166" s="58">
        <f>+'Resumen-DiarioHorario-HP'!AD3176</f>
        <v>0</v>
      </c>
      <c r="AB166" s="59">
        <f>+'Resumen-DiarioHorario-HP'!AD3320</f>
        <v>0</v>
      </c>
      <c r="AC166" s="58">
        <f>+'Resumen-DiarioHorario-HP'!AD3464</f>
        <v>49.24069328576028</v>
      </c>
      <c r="AD166" s="59">
        <f>+'Resumen-DiarioHorario-HP'!AD3608</f>
        <v>12.996549838892618</v>
      </c>
      <c r="AE166" s="58">
        <f>+'Resumen-DiarioHorario-HP'!AD3752</f>
        <v>20.545994909219569</v>
      </c>
      <c r="AF166" s="59">
        <f>+'Resumen-DiarioHorario-HP'!AD3896</f>
        <v>37.530225862162162</v>
      </c>
      <c r="AG166" s="58">
        <f>+'Resumen-DiarioHorario-HP'!AD4040</f>
        <v>8.8096446918414539</v>
      </c>
      <c r="AH166" s="59">
        <f>+'Resumen-DiarioHorario-HP'!AD4184</f>
        <v>11.553457488264163</v>
      </c>
      <c r="AI166" s="60">
        <f>+'Resumen-DiarioHorario-HP'!AD4328</f>
        <v>22.064683582779058</v>
      </c>
      <c r="AJ166" s="54"/>
      <c r="AK166" s="51">
        <f>SUM(E166:AI166)</f>
        <v>376.25570752657649</v>
      </c>
      <c r="AL166" s="54"/>
      <c r="AM166" s="35"/>
      <c r="AN166" s="35"/>
    </row>
    <row r="167" spans="2:40" x14ac:dyDescent="0.3">
      <c r="B167" s="4" t="s">
        <v>244</v>
      </c>
      <c r="C167" s="46"/>
      <c r="E167" s="58">
        <f>+'Resumen-DiarioHorario-HP'!AD9</f>
        <v>12.198192241301797</v>
      </c>
      <c r="F167" s="59">
        <f>+'Resumen-DiarioHorario-HP'!AD153</f>
        <v>23.167247800034932</v>
      </c>
      <c r="G167" s="58">
        <f>+'Resumen-DiarioHorario-HP'!AD297</f>
        <v>33.646571503811927</v>
      </c>
      <c r="H167" s="59">
        <f>+'Resumen-DiarioHorario-HP'!AD441</f>
        <v>0.37273121595382691</v>
      </c>
      <c r="I167" s="58">
        <f>+'Resumen-DiarioHorario-HP'!AD585</f>
        <v>1.3383770751825974</v>
      </c>
      <c r="J167" s="59">
        <f>+'Resumen-DiarioHorario-HP'!AD729</f>
        <v>3.6549192916564932</v>
      </c>
      <c r="K167" s="58">
        <f>+'Resumen-DiarioHorario-HP'!AD873</f>
        <v>9.2540665590277804</v>
      </c>
      <c r="L167" s="59">
        <f>+'Resumen-DiarioHorario-HP'!AD1017</f>
        <v>19.585873994534811</v>
      </c>
      <c r="M167" s="58">
        <f>+'Resumen-DiarioHorario-HP'!AD1161</f>
        <v>0</v>
      </c>
      <c r="N167" s="59">
        <f>+'Resumen-DiarioHorario-HP'!AD1305</f>
        <v>0</v>
      </c>
      <c r="O167" s="58">
        <f>+'Resumen-DiarioHorario-HP'!AD1449</f>
        <v>0</v>
      </c>
      <c r="P167" s="59">
        <f>+'Resumen-DiarioHorario-HP'!AD1593</f>
        <v>17.853465718537084</v>
      </c>
      <c r="Q167" s="58">
        <f>+'Resumen-DiarioHorario-HP'!AD1737</f>
        <v>7.5637027165902548</v>
      </c>
      <c r="R167" s="59">
        <f>+'Resumen-DiarioHorario-HP'!AD1881</f>
        <v>14.014924627878294</v>
      </c>
      <c r="S167" s="58">
        <f>+'Resumen-DiarioHorario-HP'!AD2025</f>
        <v>35.191621049384715</v>
      </c>
      <c r="T167" s="59">
        <f>+'Resumen-DiarioHorario-HP'!AD2169</f>
        <v>29.071743186880841</v>
      </c>
      <c r="U167" s="58">
        <f>+'Resumen-DiarioHorario-HP'!AD2313</f>
        <v>1.2752681600594675</v>
      </c>
      <c r="V167" s="59">
        <f>+'Resumen-DiarioHorario-HP'!AD2457</f>
        <v>0</v>
      </c>
      <c r="W167" s="58">
        <f>+'Resumen-DiarioHorario-HP'!AD2601</f>
        <v>0</v>
      </c>
      <c r="X167" s="59">
        <f>+'Resumen-DiarioHorario-HP'!AD2745</f>
        <v>5.627584583704855E-3</v>
      </c>
      <c r="Y167" s="58">
        <f>+'Resumen-DiarioHorario-HP'!AD2889</f>
        <v>5.3201251422386164</v>
      </c>
      <c r="Z167" s="59">
        <f>+'Resumen-DiarioHorario-HP'!AD3033</f>
        <v>0</v>
      </c>
      <c r="AA167" s="58">
        <f>+'Resumen-DiarioHorario-HP'!AD3177</f>
        <v>0</v>
      </c>
      <c r="AB167" s="59">
        <f>+'Resumen-DiarioHorario-HP'!AD3321</f>
        <v>0</v>
      </c>
      <c r="AC167" s="58">
        <f>+'Resumen-DiarioHorario-HP'!AD3465</f>
        <v>49.24069328576028</v>
      </c>
      <c r="AD167" s="59">
        <f>+'Resumen-DiarioHorario-HP'!AD3609</f>
        <v>12.996549838892618</v>
      </c>
      <c r="AE167" s="58">
        <f>+'Resumen-DiarioHorario-HP'!AD3753</f>
        <v>20.545994909219569</v>
      </c>
      <c r="AF167" s="59">
        <f>+'Resumen-DiarioHorario-HP'!AD3897</f>
        <v>37.530225862162162</v>
      </c>
      <c r="AG167" s="58">
        <f>+'Resumen-DiarioHorario-HP'!AD4041</f>
        <v>8.8096446918414539</v>
      </c>
      <c r="AH167" s="59">
        <f>+'Resumen-DiarioHorario-HP'!AD4185</f>
        <v>11.553457488264163</v>
      </c>
      <c r="AI167" s="60">
        <f>+'Resumen-DiarioHorario-HP'!AD4329</f>
        <v>22.064683582779058</v>
      </c>
      <c r="AJ167" s="54"/>
      <c r="AK167" s="51">
        <f t="shared" ref="AK167:AK230" si="16">SUM(E167:AI167)</f>
        <v>376.25570752657649</v>
      </c>
      <c r="AL167" s="54"/>
      <c r="AM167" s="35"/>
      <c r="AN167" s="35"/>
    </row>
    <row r="168" spans="2:40" x14ac:dyDescent="0.3">
      <c r="B168" s="4" t="s">
        <v>245</v>
      </c>
      <c r="C168" s="46"/>
      <c r="E168" s="58">
        <f>+'Resumen-DiarioHorario-HP'!AD10</f>
        <v>12.198192241301797</v>
      </c>
      <c r="F168" s="59">
        <f>+'Resumen-DiarioHorario-HP'!AD154</f>
        <v>23.167247800034932</v>
      </c>
      <c r="G168" s="58">
        <f>+'Resumen-DiarioHorario-HP'!AD298</f>
        <v>33.646571503811927</v>
      </c>
      <c r="H168" s="59">
        <f>+'Resumen-DiarioHorario-HP'!AD442</f>
        <v>0.37273121595382691</v>
      </c>
      <c r="I168" s="58">
        <f>+'Resumen-DiarioHorario-HP'!AD586</f>
        <v>1.3383770751825974</v>
      </c>
      <c r="J168" s="59">
        <f>+'Resumen-DiarioHorario-HP'!AD730</f>
        <v>3.6549192916564932</v>
      </c>
      <c r="K168" s="58">
        <f>+'Resumen-DiarioHorario-HP'!AD874</f>
        <v>9.2540665590277804</v>
      </c>
      <c r="L168" s="59">
        <f>+'Resumen-DiarioHorario-HP'!AD1018</f>
        <v>19.585873994534811</v>
      </c>
      <c r="M168" s="58">
        <f>+'Resumen-DiarioHorario-HP'!AD1162</f>
        <v>0</v>
      </c>
      <c r="N168" s="59">
        <f>+'Resumen-DiarioHorario-HP'!AD1306</f>
        <v>0</v>
      </c>
      <c r="O168" s="58">
        <f>+'Resumen-DiarioHorario-HP'!AD1450</f>
        <v>0</v>
      </c>
      <c r="P168" s="59">
        <f>+'Resumen-DiarioHorario-HP'!AD1594</f>
        <v>17.853465718537084</v>
      </c>
      <c r="Q168" s="58">
        <f>+'Resumen-DiarioHorario-HP'!AD1738</f>
        <v>7.5637027165902548</v>
      </c>
      <c r="R168" s="59">
        <f>+'Resumen-DiarioHorario-HP'!AD1882</f>
        <v>14.014924627878294</v>
      </c>
      <c r="S168" s="58">
        <f>+'Resumen-DiarioHorario-HP'!AD2026</f>
        <v>35.191621049384715</v>
      </c>
      <c r="T168" s="59">
        <f>+'Resumen-DiarioHorario-HP'!AD2170</f>
        <v>29.071743186880841</v>
      </c>
      <c r="U168" s="58">
        <f>+'Resumen-DiarioHorario-HP'!AD2314</f>
        <v>1.2752681600594675</v>
      </c>
      <c r="V168" s="59">
        <f>+'Resumen-DiarioHorario-HP'!AD2458</f>
        <v>0</v>
      </c>
      <c r="W168" s="58">
        <f>+'Resumen-DiarioHorario-HP'!AD2602</f>
        <v>0</v>
      </c>
      <c r="X168" s="59">
        <f>+'Resumen-DiarioHorario-HP'!AD2746</f>
        <v>5.627584583704855E-3</v>
      </c>
      <c r="Y168" s="58">
        <f>+'Resumen-DiarioHorario-HP'!AD2890</f>
        <v>5.3201251422386164</v>
      </c>
      <c r="Z168" s="59">
        <f>+'Resumen-DiarioHorario-HP'!AD3034</f>
        <v>0</v>
      </c>
      <c r="AA168" s="58">
        <f>+'Resumen-DiarioHorario-HP'!AD3178</f>
        <v>0</v>
      </c>
      <c r="AB168" s="59">
        <f>+'Resumen-DiarioHorario-HP'!AD3322</f>
        <v>0</v>
      </c>
      <c r="AC168" s="58">
        <f>+'Resumen-DiarioHorario-HP'!AD3466</f>
        <v>49.24069328576028</v>
      </c>
      <c r="AD168" s="59">
        <f>+'Resumen-DiarioHorario-HP'!AD3610</f>
        <v>12.996549838892618</v>
      </c>
      <c r="AE168" s="58">
        <f>+'Resumen-DiarioHorario-HP'!AD3754</f>
        <v>20.545994909219569</v>
      </c>
      <c r="AF168" s="59">
        <f>+'Resumen-DiarioHorario-HP'!AD3898</f>
        <v>37.530225862162162</v>
      </c>
      <c r="AG168" s="58">
        <f>+'Resumen-DiarioHorario-HP'!AD4042</f>
        <v>8.8096446918414539</v>
      </c>
      <c r="AH168" s="59">
        <f>+'Resumen-DiarioHorario-HP'!AD4186</f>
        <v>11.553457488264163</v>
      </c>
      <c r="AI168" s="60">
        <f>+'Resumen-DiarioHorario-HP'!AD4330</f>
        <v>22.064683582779058</v>
      </c>
      <c r="AJ168" s="54"/>
      <c r="AK168" s="51">
        <f t="shared" si="16"/>
        <v>376.25570752657649</v>
      </c>
      <c r="AL168" s="54"/>
      <c r="AM168" s="35"/>
      <c r="AN168" s="35"/>
    </row>
    <row r="169" spans="2:40" x14ac:dyDescent="0.3">
      <c r="B169" s="4" t="s">
        <v>246</v>
      </c>
      <c r="C169" s="46"/>
      <c r="E169" s="58">
        <f>+'Resumen-DiarioHorario-HP'!AD11</f>
        <v>12.198192241301797</v>
      </c>
      <c r="F169" s="59">
        <f>+'Resumen-DiarioHorario-HP'!AD155</f>
        <v>23.167247800034932</v>
      </c>
      <c r="G169" s="58">
        <f>+'Resumen-DiarioHorario-HP'!AD299</f>
        <v>33.646571503811927</v>
      </c>
      <c r="H169" s="59">
        <f>+'Resumen-DiarioHorario-HP'!AD443</f>
        <v>0.37273121595382691</v>
      </c>
      <c r="I169" s="58">
        <f>+'Resumen-DiarioHorario-HP'!AD587</f>
        <v>1.3383770751825974</v>
      </c>
      <c r="J169" s="59">
        <f>+'Resumen-DiarioHorario-HP'!AD731</f>
        <v>3.6549192916564932</v>
      </c>
      <c r="K169" s="58">
        <f>+'Resumen-DiarioHorario-HP'!AD875</f>
        <v>9.2540665590277804</v>
      </c>
      <c r="L169" s="59">
        <f>+'Resumen-DiarioHorario-HP'!AD1019</f>
        <v>19.585873994534811</v>
      </c>
      <c r="M169" s="58">
        <f>+'Resumen-DiarioHorario-HP'!AD1163</f>
        <v>0</v>
      </c>
      <c r="N169" s="59">
        <f>+'Resumen-DiarioHorario-HP'!AD1307</f>
        <v>0</v>
      </c>
      <c r="O169" s="58">
        <f>+'Resumen-DiarioHorario-HP'!AD1451</f>
        <v>0</v>
      </c>
      <c r="P169" s="59">
        <f>+'Resumen-DiarioHorario-HP'!AD1595</f>
        <v>17.853465718537084</v>
      </c>
      <c r="Q169" s="58">
        <f>+'Resumen-DiarioHorario-HP'!AD1739</f>
        <v>7.5637027165902548</v>
      </c>
      <c r="R169" s="59">
        <f>+'Resumen-DiarioHorario-HP'!AD1883</f>
        <v>14.014924627878294</v>
      </c>
      <c r="S169" s="58">
        <f>+'Resumen-DiarioHorario-HP'!AD2027</f>
        <v>35.191621049384715</v>
      </c>
      <c r="T169" s="59">
        <f>+'Resumen-DiarioHorario-HP'!AD2171</f>
        <v>29.071743186880841</v>
      </c>
      <c r="U169" s="58">
        <f>+'Resumen-DiarioHorario-HP'!AD2315</f>
        <v>1.2752681600594675</v>
      </c>
      <c r="V169" s="59">
        <f>+'Resumen-DiarioHorario-HP'!AD2459</f>
        <v>0</v>
      </c>
      <c r="W169" s="58">
        <f>+'Resumen-DiarioHorario-HP'!AD2603</f>
        <v>0</v>
      </c>
      <c r="X169" s="59">
        <f>+'Resumen-DiarioHorario-HP'!AD2747</f>
        <v>5.627584583704855E-3</v>
      </c>
      <c r="Y169" s="58">
        <f>+'Resumen-DiarioHorario-HP'!AD2891</f>
        <v>5.3201251422386164</v>
      </c>
      <c r="Z169" s="59">
        <f>+'Resumen-DiarioHorario-HP'!AD3035</f>
        <v>0</v>
      </c>
      <c r="AA169" s="58">
        <f>+'Resumen-DiarioHorario-HP'!AD3179</f>
        <v>0</v>
      </c>
      <c r="AB169" s="59">
        <f>+'Resumen-DiarioHorario-HP'!AD3323</f>
        <v>0</v>
      </c>
      <c r="AC169" s="58">
        <f>+'Resumen-DiarioHorario-HP'!AD3467</f>
        <v>49.24069328576028</v>
      </c>
      <c r="AD169" s="59">
        <f>+'Resumen-DiarioHorario-HP'!AD3611</f>
        <v>12.996549838892618</v>
      </c>
      <c r="AE169" s="58">
        <f>+'Resumen-DiarioHorario-HP'!AD3755</f>
        <v>20.545994909219569</v>
      </c>
      <c r="AF169" s="59">
        <f>+'Resumen-DiarioHorario-HP'!AD3899</f>
        <v>37.530225862162162</v>
      </c>
      <c r="AG169" s="58">
        <f>+'Resumen-DiarioHorario-HP'!AD4043</f>
        <v>8.8096446918414539</v>
      </c>
      <c r="AH169" s="59">
        <f>+'Resumen-DiarioHorario-HP'!AD4187</f>
        <v>11.553457488264163</v>
      </c>
      <c r="AI169" s="60">
        <f>+'Resumen-DiarioHorario-HP'!AD4331</f>
        <v>22.064683582779058</v>
      </c>
      <c r="AJ169" s="54"/>
      <c r="AK169" s="51">
        <f t="shared" si="16"/>
        <v>376.25570752657649</v>
      </c>
      <c r="AL169" s="54"/>
      <c r="AM169" s="35"/>
      <c r="AN169" s="35"/>
    </row>
    <row r="170" spans="2:40" x14ac:dyDescent="0.3">
      <c r="B170" s="4" t="s">
        <v>237</v>
      </c>
      <c r="C170" s="46"/>
      <c r="E170" s="58">
        <f>+'Resumen-DiarioHorario-HP'!AD12</f>
        <v>0</v>
      </c>
      <c r="F170" s="59">
        <f>+'Resumen-DiarioHorario-HP'!AD156</f>
        <v>0</v>
      </c>
      <c r="G170" s="58">
        <f>+'Resumen-DiarioHorario-HP'!AD300</f>
        <v>0</v>
      </c>
      <c r="H170" s="59">
        <f>+'Resumen-DiarioHorario-HP'!AD444</f>
        <v>0</v>
      </c>
      <c r="I170" s="58">
        <f>+'Resumen-DiarioHorario-HP'!AD588</f>
        <v>0</v>
      </c>
      <c r="J170" s="59">
        <f>+'Resumen-DiarioHorario-HP'!AD732</f>
        <v>0</v>
      </c>
      <c r="K170" s="58">
        <f>+'Resumen-DiarioHorario-HP'!AD876</f>
        <v>0</v>
      </c>
      <c r="L170" s="59">
        <f>+'Resumen-DiarioHorario-HP'!AD1020</f>
        <v>0</v>
      </c>
      <c r="M170" s="58">
        <f>+'Resumen-DiarioHorario-HP'!AD1164</f>
        <v>0</v>
      </c>
      <c r="N170" s="59">
        <f>+'Resumen-DiarioHorario-HP'!AD1308</f>
        <v>0</v>
      </c>
      <c r="O170" s="58">
        <f>+'Resumen-DiarioHorario-HP'!AD1452</f>
        <v>0</v>
      </c>
      <c r="P170" s="59">
        <f>+'Resumen-DiarioHorario-HP'!AD1596</f>
        <v>0</v>
      </c>
      <c r="Q170" s="58">
        <f>+'Resumen-DiarioHorario-HP'!AD1740</f>
        <v>0</v>
      </c>
      <c r="R170" s="59">
        <f>+'Resumen-DiarioHorario-HP'!AD1884</f>
        <v>0</v>
      </c>
      <c r="S170" s="58">
        <f>+'Resumen-DiarioHorario-HP'!AD2028</f>
        <v>0</v>
      </c>
      <c r="T170" s="59">
        <f>+'Resumen-DiarioHorario-HP'!AD2172</f>
        <v>0</v>
      </c>
      <c r="U170" s="58">
        <f>+'Resumen-DiarioHorario-HP'!AD2316</f>
        <v>0</v>
      </c>
      <c r="V170" s="59">
        <f>+'Resumen-DiarioHorario-HP'!AD2460</f>
        <v>0</v>
      </c>
      <c r="W170" s="58">
        <f>+'Resumen-DiarioHorario-HP'!AD2604</f>
        <v>0</v>
      </c>
      <c r="X170" s="59">
        <f>+'Resumen-DiarioHorario-HP'!AD2748</f>
        <v>0</v>
      </c>
      <c r="Y170" s="58">
        <f>+'Resumen-DiarioHorario-HP'!AD2892</f>
        <v>0</v>
      </c>
      <c r="Z170" s="59">
        <f>+'Resumen-DiarioHorario-HP'!AD3036</f>
        <v>0</v>
      </c>
      <c r="AA170" s="58">
        <f>+'Resumen-DiarioHorario-HP'!AD3180</f>
        <v>0</v>
      </c>
      <c r="AB170" s="59">
        <f>+'Resumen-DiarioHorario-HP'!AD3324</f>
        <v>0</v>
      </c>
      <c r="AC170" s="58">
        <f>+'Resumen-DiarioHorario-HP'!AD3468</f>
        <v>0</v>
      </c>
      <c r="AD170" s="59">
        <f>+'Resumen-DiarioHorario-HP'!AD3612</f>
        <v>0</v>
      </c>
      <c r="AE170" s="58">
        <f>+'Resumen-DiarioHorario-HP'!AD3756</f>
        <v>0</v>
      </c>
      <c r="AF170" s="59">
        <f>+'Resumen-DiarioHorario-HP'!AD3900</f>
        <v>0</v>
      </c>
      <c r="AG170" s="58">
        <f>+'Resumen-DiarioHorario-HP'!AD4044</f>
        <v>0</v>
      </c>
      <c r="AH170" s="59">
        <f>+'Resumen-DiarioHorario-HP'!AD4188</f>
        <v>0</v>
      </c>
      <c r="AI170" s="60">
        <f>+'Resumen-DiarioHorario-HP'!AD4332</f>
        <v>0</v>
      </c>
      <c r="AJ170" s="54"/>
      <c r="AK170" s="51">
        <f t="shared" si="16"/>
        <v>0</v>
      </c>
      <c r="AL170" s="54"/>
      <c r="AM170" s="35"/>
      <c r="AN170" s="35"/>
    </row>
    <row r="171" spans="2:40" x14ac:dyDescent="0.3">
      <c r="B171" s="4" t="s">
        <v>137</v>
      </c>
      <c r="C171" s="46"/>
      <c r="E171" s="58">
        <f>+'Resumen-DiarioHorario-HP'!AD13</f>
        <v>0</v>
      </c>
      <c r="F171" s="59">
        <f>+'Resumen-DiarioHorario-HP'!AD157</f>
        <v>0</v>
      </c>
      <c r="G171" s="58">
        <f>+'Resumen-DiarioHorario-HP'!AD301</f>
        <v>0</v>
      </c>
      <c r="H171" s="59">
        <f>+'Resumen-DiarioHorario-HP'!AD445</f>
        <v>0</v>
      </c>
      <c r="I171" s="58">
        <f>+'Resumen-DiarioHorario-HP'!AD589</f>
        <v>0</v>
      </c>
      <c r="J171" s="59">
        <f>+'Resumen-DiarioHorario-HP'!AD733</f>
        <v>0</v>
      </c>
      <c r="K171" s="58">
        <f>+'Resumen-DiarioHorario-HP'!AD877</f>
        <v>0</v>
      </c>
      <c r="L171" s="59">
        <f>+'Resumen-DiarioHorario-HP'!AD1021</f>
        <v>0</v>
      </c>
      <c r="M171" s="58">
        <f>+'Resumen-DiarioHorario-HP'!AD1165</f>
        <v>0</v>
      </c>
      <c r="N171" s="59">
        <f>+'Resumen-DiarioHorario-HP'!AD1309</f>
        <v>0</v>
      </c>
      <c r="O171" s="58">
        <f>+'Resumen-DiarioHorario-HP'!AD1453</f>
        <v>0</v>
      </c>
      <c r="P171" s="59">
        <f>+'Resumen-DiarioHorario-HP'!AD1597</f>
        <v>0</v>
      </c>
      <c r="Q171" s="58">
        <f>+'Resumen-DiarioHorario-HP'!AD1741</f>
        <v>0</v>
      </c>
      <c r="R171" s="59">
        <f>+'Resumen-DiarioHorario-HP'!AD1885</f>
        <v>0</v>
      </c>
      <c r="S171" s="58">
        <f>+'Resumen-DiarioHorario-HP'!AD2029</f>
        <v>0</v>
      </c>
      <c r="T171" s="59">
        <f>+'Resumen-DiarioHorario-HP'!AD2173</f>
        <v>0</v>
      </c>
      <c r="U171" s="58">
        <f>+'Resumen-DiarioHorario-HP'!AD2317</f>
        <v>0</v>
      </c>
      <c r="V171" s="59">
        <f>+'Resumen-DiarioHorario-HP'!AD2461</f>
        <v>0</v>
      </c>
      <c r="W171" s="58">
        <f>+'Resumen-DiarioHorario-HP'!AD2605</f>
        <v>0</v>
      </c>
      <c r="X171" s="59">
        <f>+'Resumen-DiarioHorario-HP'!AD2749</f>
        <v>0</v>
      </c>
      <c r="Y171" s="58">
        <f>+'Resumen-DiarioHorario-HP'!AD2893</f>
        <v>0</v>
      </c>
      <c r="Z171" s="59">
        <f>+'Resumen-DiarioHorario-HP'!AD3037</f>
        <v>0</v>
      </c>
      <c r="AA171" s="58">
        <f>+'Resumen-DiarioHorario-HP'!AD3181</f>
        <v>0</v>
      </c>
      <c r="AB171" s="59">
        <f>+'Resumen-DiarioHorario-HP'!AD3325</f>
        <v>0</v>
      </c>
      <c r="AC171" s="58">
        <f>+'Resumen-DiarioHorario-HP'!AD3469</f>
        <v>0</v>
      </c>
      <c r="AD171" s="59">
        <f>+'Resumen-DiarioHorario-HP'!AD3613</f>
        <v>0</v>
      </c>
      <c r="AE171" s="58">
        <f>+'Resumen-DiarioHorario-HP'!AD3757</f>
        <v>0</v>
      </c>
      <c r="AF171" s="59">
        <f>+'Resumen-DiarioHorario-HP'!AD3901</f>
        <v>0</v>
      </c>
      <c r="AG171" s="58">
        <f>+'Resumen-DiarioHorario-HP'!AD4045</f>
        <v>0</v>
      </c>
      <c r="AH171" s="59">
        <f>+'Resumen-DiarioHorario-HP'!AD4189</f>
        <v>0</v>
      </c>
      <c r="AI171" s="60">
        <f>+'Resumen-DiarioHorario-HP'!AD4333</f>
        <v>0</v>
      </c>
      <c r="AJ171" s="54"/>
      <c r="AK171" s="51">
        <f t="shared" si="16"/>
        <v>0</v>
      </c>
      <c r="AL171" s="54"/>
      <c r="AM171" s="35"/>
      <c r="AN171" s="35"/>
    </row>
    <row r="172" spans="2:40" x14ac:dyDescent="0.3">
      <c r="B172" s="4" t="s">
        <v>138</v>
      </c>
      <c r="C172" s="46"/>
      <c r="E172" s="58">
        <f>+'Resumen-DiarioHorario-HP'!AD14</f>
        <v>0</v>
      </c>
      <c r="F172" s="59">
        <f>+'Resumen-DiarioHorario-HP'!AD158</f>
        <v>0</v>
      </c>
      <c r="G172" s="58">
        <f>+'Resumen-DiarioHorario-HP'!AD302</f>
        <v>0</v>
      </c>
      <c r="H172" s="59">
        <f>+'Resumen-DiarioHorario-HP'!AD446</f>
        <v>0</v>
      </c>
      <c r="I172" s="58">
        <f>+'Resumen-DiarioHorario-HP'!AD590</f>
        <v>0</v>
      </c>
      <c r="J172" s="59">
        <f>+'Resumen-DiarioHorario-HP'!AD734</f>
        <v>0</v>
      </c>
      <c r="K172" s="58">
        <f>+'Resumen-DiarioHorario-HP'!AD878</f>
        <v>0</v>
      </c>
      <c r="L172" s="59">
        <f>+'Resumen-DiarioHorario-HP'!AD1022</f>
        <v>0</v>
      </c>
      <c r="M172" s="58">
        <f>+'Resumen-DiarioHorario-HP'!AD1166</f>
        <v>0</v>
      </c>
      <c r="N172" s="59">
        <f>+'Resumen-DiarioHorario-HP'!AD1310</f>
        <v>0</v>
      </c>
      <c r="O172" s="58">
        <f>+'Resumen-DiarioHorario-HP'!AD1454</f>
        <v>0</v>
      </c>
      <c r="P172" s="59">
        <f>+'Resumen-DiarioHorario-HP'!AD1598</f>
        <v>0</v>
      </c>
      <c r="Q172" s="58">
        <f>+'Resumen-DiarioHorario-HP'!AD1742</f>
        <v>0</v>
      </c>
      <c r="R172" s="59">
        <f>+'Resumen-DiarioHorario-HP'!AD1886</f>
        <v>0</v>
      </c>
      <c r="S172" s="58">
        <f>+'Resumen-DiarioHorario-HP'!AD2030</f>
        <v>0</v>
      </c>
      <c r="T172" s="59">
        <f>+'Resumen-DiarioHorario-HP'!AD2174</f>
        <v>0</v>
      </c>
      <c r="U172" s="58">
        <f>+'Resumen-DiarioHorario-HP'!AD2318</f>
        <v>0</v>
      </c>
      <c r="V172" s="59">
        <f>+'Resumen-DiarioHorario-HP'!AD2462</f>
        <v>0</v>
      </c>
      <c r="W172" s="58">
        <f>+'Resumen-DiarioHorario-HP'!AD2606</f>
        <v>0</v>
      </c>
      <c r="X172" s="59">
        <f>+'Resumen-DiarioHorario-HP'!AD2750</f>
        <v>0</v>
      </c>
      <c r="Y172" s="58">
        <f>+'Resumen-DiarioHorario-HP'!AD2894</f>
        <v>0</v>
      </c>
      <c r="Z172" s="59">
        <f>+'Resumen-DiarioHorario-HP'!AD3038</f>
        <v>0</v>
      </c>
      <c r="AA172" s="58">
        <f>+'Resumen-DiarioHorario-HP'!AD3182</f>
        <v>0</v>
      </c>
      <c r="AB172" s="59">
        <f>+'Resumen-DiarioHorario-HP'!AD3326</f>
        <v>0</v>
      </c>
      <c r="AC172" s="58">
        <f>+'Resumen-DiarioHorario-HP'!AD3470</f>
        <v>0</v>
      </c>
      <c r="AD172" s="59">
        <f>+'Resumen-DiarioHorario-HP'!AD3614</f>
        <v>0</v>
      </c>
      <c r="AE172" s="58">
        <f>+'Resumen-DiarioHorario-HP'!AD3758</f>
        <v>0</v>
      </c>
      <c r="AF172" s="59">
        <f>+'Resumen-DiarioHorario-HP'!AD3902</f>
        <v>0</v>
      </c>
      <c r="AG172" s="58">
        <f>+'Resumen-DiarioHorario-HP'!AD4046</f>
        <v>0</v>
      </c>
      <c r="AH172" s="59">
        <f>+'Resumen-DiarioHorario-HP'!AD4190</f>
        <v>0</v>
      </c>
      <c r="AI172" s="60">
        <f>+'Resumen-DiarioHorario-HP'!AD4334</f>
        <v>0</v>
      </c>
      <c r="AJ172" s="54"/>
      <c r="AK172" s="51">
        <f t="shared" si="16"/>
        <v>0</v>
      </c>
      <c r="AL172" s="54"/>
      <c r="AM172" s="35"/>
      <c r="AN172" s="35"/>
    </row>
    <row r="173" spans="2:40" x14ac:dyDescent="0.3">
      <c r="B173" s="4" t="s">
        <v>126</v>
      </c>
      <c r="C173" s="46"/>
      <c r="E173" s="58">
        <f>+'Resumen-DiarioHorario-HP'!AD15</f>
        <v>0</v>
      </c>
      <c r="F173" s="59">
        <f>+'Resumen-DiarioHorario-HP'!AD159</f>
        <v>0</v>
      </c>
      <c r="G173" s="58">
        <f>+'Resumen-DiarioHorario-HP'!AD303</f>
        <v>0</v>
      </c>
      <c r="H173" s="59">
        <f>+'Resumen-DiarioHorario-HP'!AD447</f>
        <v>0</v>
      </c>
      <c r="I173" s="58">
        <f>+'Resumen-DiarioHorario-HP'!AD591</f>
        <v>0</v>
      </c>
      <c r="J173" s="59">
        <f>+'Resumen-DiarioHorario-HP'!AD735</f>
        <v>0</v>
      </c>
      <c r="K173" s="58">
        <f>+'Resumen-DiarioHorario-HP'!AD879</f>
        <v>0</v>
      </c>
      <c r="L173" s="59">
        <f>+'Resumen-DiarioHorario-HP'!AD1023</f>
        <v>0</v>
      </c>
      <c r="M173" s="58">
        <f>+'Resumen-DiarioHorario-HP'!AD1167</f>
        <v>0</v>
      </c>
      <c r="N173" s="59">
        <f>+'Resumen-DiarioHorario-HP'!AD1311</f>
        <v>0</v>
      </c>
      <c r="O173" s="58">
        <f>+'Resumen-DiarioHorario-HP'!AD1455</f>
        <v>0</v>
      </c>
      <c r="P173" s="59">
        <f>+'Resumen-DiarioHorario-HP'!AD1599</f>
        <v>0</v>
      </c>
      <c r="Q173" s="58">
        <f>+'Resumen-DiarioHorario-HP'!AD1743</f>
        <v>0</v>
      </c>
      <c r="R173" s="59">
        <f>+'Resumen-DiarioHorario-HP'!AD1887</f>
        <v>0</v>
      </c>
      <c r="S173" s="58">
        <f>+'Resumen-DiarioHorario-HP'!AD2031</f>
        <v>0</v>
      </c>
      <c r="T173" s="59">
        <f>+'Resumen-DiarioHorario-HP'!AD2175</f>
        <v>0</v>
      </c>
      <c r="U173" s="58">
        <f>+'Resumen-DiarioHorario-HP'!AD2319</f>
        <v>0</v>
      </c>
      <c r="V173" s="59">
        <f>+'Resumen-DiarioHorario-HP'!AD2463</f>
        <v>0</v>
      </c>
      <c r="W173" s="58">
        <f>+'Resumen-DiarioHorario-HP'!AD2607</f>
        <v>0</v>
      </c>
      <c r="X173" s="59">
        <f>+'Resumen-DiarioHorario-HP'!AD2751</f>
        <v>0</v>
      </c>
      <c r="Y173" s="58">
        <f>+'Resumen-DiarioHorario-HP'!AD2895</f>
        <v>0</v>
      </c>
      <c r="Z173" s="59">
        <f>+'Resumen-DiarioHorario-HP'!AD3039</f>
        <v>0</v>
      </c>
      <c r="AA173" s="58">
        <f>+'Resumen-DiarioHorario-HP'!AD3183</f>
        <v>0</v>
      </c>
      <c r="AB173" s="59">
        <f>+'Resumen-DiarioHorario-HP'!AD3327</f>
        <v>0</v>
      </c>
      <c r="AC173" s="58">
        <f>+'Resumen-DiarioHorario-HP'!AD3471</f>
        <v>0</v>
      </c>
      <c r="AD173" s="59">
        <f>+'Resumen-DiarioHorario-HP'!AD3615</f>
        <v>0</v>
      </c>
      <c r="AE173" s="58">
        <f>+'Resumen-DiarioHorario-HP'!AD3759</f>
        <v>0</v>
      </c>
      <c r="AF173" s="59">
        <f>+'Resumen-DiarioHorario-HP'!AD3903</f>
        <v>0</v>
      </c>
      <c r="AG173" s="58">
        <f>+'Resumen-DiarioHorario-HP'!AD4047</f>
        <v>0</v>
      </c>
      <c r="AH173" s="59">
        <f>+'Resumen-DiarioHorario-HP'!AD4191</f>
        <v>0</v>
      </c>
      <c r="AI173" s="60">
        <f>+'Resumen-DiarioHorario-HP'!AD4335</f>
        <v>0</v>
      </c>
      <c r="AJ173" s="54"/>
      <c r="AK173" s="51">
        <f t="shared" si="16"/>
        <v>0</v>
      </c>
      <c r="AL173" s="54"/>
      <c r="AM173" s="35"/>
      <c r="AN173" s="35"/>
    </row>
    <row r="174" spans="2:40" x14ac:dyDescent="0.3">
      <c r="B174" s="4" t="s">
        <v>127</v>
      </c>
      <c r="C174" s="46"/>
      <c r="E174" s="58">
        <f>+'Resumen-DiarioHorario-HP'!AD16</f>
        <v>0</v>
      </c>
      <c r="F174" s="59">
        <f>+'Resumen-DiarioHorario-HP'!AD160</f>
        <v>0</v>
      </c>
      <c r="G174" s="58">
        <f>+'Resumen-DiarioHorario-HP'!AD304</f>
        <v>0</v>
      </c>
      <c r="H174" s="59">
        <f>+'Resumen-DiarioHorario-HP'!AD448</f>
        <v>0</v>
      </c>
      <c r="I174" s="58">
        <f>+'Resumen-DiarioHorario-HP'!AD592</f>
        <v>0</v>
      </c>
      <c r="J174" s="59">
        <f>+'Resumen-DiarioHorario-HP'!AD736</f>
        <v>0</v>
      </c>
      <c r="K174" s="58">
        <f>+'Resumen-DiarioHorario-HP'!AD880</f>
        <v>0</v>
      </c>
      <c r="L174" s="59">
        <f>+'Resumen-DiarioHorario-HP'!AD1024</f>
        <v>0</v>
      </c>
      <c r="M174" s="58">
        <f>+'Resumen-DiarioHorario-HP'!AD1168</f>
        <v>0</v>
      </c>
      <c r="N174" s="59">
        <f>+'Resumen-DiarioHorario-HP'!AD1312</f>
        <v>0</v>
      </c>
      <c r="O174" s="58">
        <f>+'Resumen-DiarioHorario-HP'!AD1456</f>
        <v>0</v>
      </c>
      <c r="P174" s="59">
        <f>+'Resumen-DiarioHorario-HP'!AD1600</f>
        <v>0</v>
      </c>
      <c r="Q174" s="58">
        <f>+'Resumen-DiarioHorario-HP'!AD1744</f>
        <v>0</v>
      </c>
      <c r="R174" s="59">
        <f>+'Resumen-DiarioHorario-HP'!AD1888</f>
        <v>0</v>
      </c>
      <c r="S174" s="58">
        <f>+'Resumen-DiarioHorario-HP'!AD2032</f>
        <v>0</v>
      </c>
      <c r="T174" s="59">
        <f>+'Resumen-DiarioHorario-HP'!AD2176</f>
        <v>0</v>
      </c>
      <c r="U174" s="58">
        <f>+'Resumen-DiarioHorario-HP'!AD2320</f>
        <v>0</v>
      </c>
      <c r="V174" s="59">
        <f>+'Resumen-DiarioHorario-HP'!AD2464</f>
        <v>0</v>
      </c>
      <c r="W174" s="58">
        <f>+'Resumen-DiarioHorario-HP'!AD2608</f>
        <v>0</v>
      </c>
      <c r="X174" s="59">
        <f>+'Resumen-DiarioHorario-HP'!AD2752</f>
        <v>0</v>
      </c>
      <c r="Y174" s="58">
        <f>+'Resumen-DiarioHorario-HP'!AD2896</f>
        <v>0</v>
      </c>
      <c r="Z174" s="59">
        <f>+'Resumen-DiarioHorario-HP'!AD3040</f>
        <v>0</v>
      </c>
      <c r="AA174" s="58">
        <f>+'Resumen-DiarioHorario-HP'!AD3184</f>
        <v>0</v>
      </c>
      <c r="AB174" s="59">
        <f>+'Resumen-DiarioHorario-HP'!AD3328</f>
        <v>0</v>
      </c>
      <c r="AC174" s="58">
        <f>+'Resumen-DiarioHorario-HP'!AD3472</f>
        <v>0</v>
      </c>
      <c r="AD174" s="59">
        <f>+'Resumen-DiarioHorario-HP'!AD3616</f>
        <v>0</v>
      </c>
      <c r="AE174" s="58">
        <f>+'Resumen-DiarioHorario-HP'!AD3760</f>
        <v>0</v>
      </c>
      <c r="AF174" s="59">
        <f>+'Resumen-DiarioHorario-HP'!AD3904</f>
        <v>0</v>
      </c>
      <c r="AG174" s="58">
        <f>+'Resumen-DiarioHorario-HP'!AD4048</f>
        <v>0</v>
      </c>
      <c r="AH174" s="59">
        <f>+'Resumen-DiarioHorario-HP'!AD4192</f>
        <v>0</v>
      </c>
      <c r="AI174" s="60">
        <f>+'Resumen-DiarioHorario-HP'!AD4336</f>
        <v>0</v>
      </c>
      <c r="AJ174" s="54"/>
      <c r="AK174" s="51">
        <f t="shared" si="16"/>
        <v>0</v>
      </c>
      <c r="AL174" s="54"/>
      <c r="AM174" s="35"/>
      <c r="AN174" s="35"/>
    </row>
    <row r="175" spans="2:40" x14ac:dyDescent="0.3">
      <c r="B175" s="4" t="s">
        <v>194</v>
      </c>
      <c r="C175" s="46"/>
      <c r="E175" s="58">
        <f>+'Resumen-DiarioHorario-HP'!AD17</f>
        <v>0</v>
      </c>
      <c r="F175" s="59">
        <f>+'Resumen-DiarioHorario-HP'!AD161</f>
        <v>0</v>
      </c>
      <c r="G175" s="58">
        <f>+'Resumen-DiarioHorario-HP'!AD305</f>
        <v>0</v>
      </c>
      <c r="H175" s="59">
        <f>+'Resumen-DiarioHorario-HP'!AD449</f>
        <v>0</v>
      </c>
      <c r="I175" s="58">
        <f>+'Resumen-DiarioHorario-HP'!AD593</f>
        <v>0</v>
      </c>
      <c r="J175" s="59">
        <f>+'Resumen-DiarioHorario-HP'!AD737</f>
        <v>0</v>
      </c>
      <c r="K175" s="58">
        <f>+'Resumen-DiarioHorario-HP'!AD881</f>
        <v>0</v>
      </c>
      <c r="L175" s="59">
        <f>+'Resumen-DiarioHorario-HP'!AD1025</f>
        <v>0</v>
      </c>
      <c r="M175" s="58">
        <f>+'Resumen-DiarioHorario-HP'!AD1169</f>
        <v>0</v>
      </c>
      <c r="N175" s="59">
        <f>+'Resumen-DiarioHorario-HP'!AD1313</f>
        <v>0</v>
      </c>
      <c r="O175" s="58">
        <f>+'Resumen-DiarioHorario-HP'!AD1457</f>
        <v>0</v>
      </c>
      <c r="P175" s="59">
        <f>+'Resumen-DiarioHorario-HP'!AD1601</f>
        <v>0</v>
      </c>
      <c r="Q175" s="58">
        <f>+'Resumen-DiarioHorario-HP'!AD1745</f>
        <v>0</v>
      </c>
      <c r="R175" s="59">
        <f>+'Resumen-DiarioHorario-HP'!AD1889</f>
        <v>0</v>
      </c>
      <c r="S175" s="58">
        <f>+'Resumen-DiarioHorario-HP'!AD2033</f>
        <v>0</v>
      </c>
      <c r="T175" s="59">
        <f>+'Resumen-DiarioHorario-HP'!AD2177</f>
        <v>0</v>
      </c>
      <c r="U175" s="58">
        <f>+'Resumen-DiarioHorario-HP'!AD2321</f>
        <v>0</v>
      </c>
      <c r="V175" s="59">
        <f>+'Resumen-DiarioHorario-HP'!AD2465</f>
        <v>0</v>
      </c>
      <c r="W175" s="58">
        <f>+'Resumen-DiarioHorario-HP'!AD2609</f>
        <v>0</v>
      </c>
      <c r="X175" s="59">
        <f>+'Resumen-DiarioHorario-HP'!AD2753</f>
        <v>0</v>
      </c>
      <c r="Y175" s="58">
        <f>+'Resumen-DiarioHorario-HP'!AD2897</f>
        <v>0</v>
      </c>
      <c r="Z175" s="59">
        <f>+'Resumen-DiarioHorario-HP'!AD3041</f>
        <v>0</v>
      </c>
      <c r="AA175" s="58">
        <f>+'Resumen-DiarioHorario-HP'!AD3185</f>
        <v>0</v>
      </c>
      <c r="AB175" s="59">
        <f>+'Resumen-DiarioHorario-HP'!AD3329</f>
        <v>0</v>
      </c>
      <c r="AC175" s="58">
        <f>+'Resumen-DiarioHorario-HP'!AD3473</f>
        <v>0</v>
      </c>
      <c r="AD175" s="59">
        <f>+'Resumen-DiarioHorario-HP'!AD3617</f>
        <v>0</v>
      </c>
      <c r="AE175" s="58">
        <f>+'Resumen-DiarioHorario-HP'!AD3761</f>
        <v>0</v>
      </c>
      <c r="AF175" s="59">
        <f>+'Resumen-DiarioHorario-HP'!AD3905</f>
        <v>0</v>
      </c>
      <c r="AG175" s="58">
        <f>+'Resumen-DiarioHorario-HP'!AD4049</f>
        <v>0</v>
      </c>
      <c r="AH175" s="59">
        <f>+'Resumen-DiarioHorario-HP'!AD4193</f>
        <v>0</v>
      </c>
      <c r="AI175" s="60">
        <f>+'Resumen-DiarioHorario-HP'!AD4337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3">
      <c r="B176" s="4" t="s">
        <v>205</v>
      </c>
      <c r="C176" s="46"/>
      <c r="E176" s="58">
        <f>+'Resumen-DiarioHorario-HP'!AD18</f>
        <v>0</v>
      </c>
      <c r="F176" s="59">
        <f>+'Resumen-DiarioHorario-HP'!AD162</f>
        <v>0</v>
      </c>
      <c r="G176" s="58">
        <f>+'Resumen-DiarioHorario-HP'!AD306</f>
        <v>0</v>
      </c>
      <c r="H176" s="59">
        <f>+'Resumen-DiarioHorario-HP'!AD450</f>
        <v>0</v>
      </c>
      <c r="I176" s="58">
        <f>+'Resumen-DiarioHorario-HP'!AD594</f>
        <v>0</v>
      </c>
      <c r="J176" s="59">
        <f>+'Resumen-DiarioHorario-HP'!AD738</f>
        <v>0</v>
      </c>
      <c r="K176" s="58">
        <f>+'Resumen-DiarioHorario-HP'!AD882</f>
        <v>0</v>
      </c>
      <c r="L176" s="59">
        <f>+'Resumen-DiarioHorario-HP'!AD1026</f>
        <v>0</v>
      </c>
      <c r="M176" s="58">
        <f>+'Resumen-DiarioHorario-HP'!AD1170</f>
        <v>0</v>
      </c>
      <c r="N176" s="59">
        <f>+'Resumen-DiarioHorario-HP'!AD1314</f>
        <v>0</v>
      </c>
      <c r="O176" s="58">
        <f>+'Resumen-DiarioHorario-HP'!AD1458</f>
        <v>0</v>
      </c>
      <c r="P176" s="59">
        <f>+'Resumen-DiarioHorario-HP'!AD1602</f>
        <v>0</v>
      </c>
      <c r="Q176" s="58">
        <f>+'Resumen-DiarioHorario-HP'!AD1746</f>
        <v>0</v>
      </c>
      <c r="R176" s="59">
        <f>+'Resumen-DiarioHorario-HP'!AD1890</f>
        <v>0</v>
      </c>
      <c r="S176" s="58">
        <f>+'Resumen-DiarioHorario-HP'!AD2034</f>
        <v>0</v>
      </c>
      <c r="T176" s="59">
        <f>+'Resumen-DiarioHorario-HP'!AD2178</f>
        <v>0</v>
      </c>
      <c r="U176" s="58">
        <f>+'Resumen-DiarioHorario-HP'!AD2322</f>
        <v>0</v>
      </c>
      <c r="V176" s="59">
        <f>+'Resumen-DiarioHorario-HP'!AD2466</f>
        <v>0</v>
      </c>
      <c r="W176" s="58">
        <f>+'Resumen-DiarioHorario-HP'!AD2610</f>
        <v>0</v>
      </c>
      <c r="X176" s="59">
        <f>+'Resumen-DiarioHorario-HP'!AD2754</f>
        <v>0</v>
      </c>
      <c r="Y176" s="58">
        <f>+'Resumen-DiarioHorario-HP'!AD2898</f>
        <v>0</v>
      </c>
      <c r="Z176" s="59">
        <f>+'Resumen-DiarioHorario-HP'!AD3042</f>
        <v>0</v>
      </c>
      <c r="AA176" s="58">
        <f>+'Resumen-DiarioHorario-HP'!AD3186</f>
        <v>0</v>
      </c>
      <c r="AB176" s="59">
        <f>+'Resumen-DiarioHorario-HP'!AD3330</f>
        <v>0</v>
      </c>
      <c r="AC176" s="58">
        <f>+'Resumen-DiarioHorario-HP'!AD3474</f>
        <v>0</v>
      </c>
      <c r="AD176" s="59">
        <f>+'Resumen-DiarioHorario-HP'!AD3618</f>
        <v>0</v>
      </c>
      <c r="AE176" s="58">
        <f>+'Resumen-DiarioHorario-HP'!AD3762</f>
        <v>0</v>
      </c>
      <c r="AF176" s="59">
        <f>+'Resumen-DiarioHorario-HP'!AD3906</f>
        <v>0</v>
      </c>
      <c r="AG176" s="58">
        <f>+'Resumen-DiarioHorario-HP'!AD4050</f>
        <v>0</v>
      </c>
      <c r="AH176" s="59">
        <f>+'Resumen-DiarioHorario-HP'!AD4194</f>
        <v>0</v>
      </c>
      <c r="AI176" s="60">
        <f>+'Resumen-DiarioHorario-HP'!AD4338</f>
        <v>0</v>
      </c>
      <c r="AJ176" s="54"/>
      <c r="AK176" s="51">
        <f t="shared" si="16"/>
        <v>0</v>
      </c>
      <c r="AL176" s="54"/>
      <c r="AM176" s="35"/>
      <c r="AN176" s="35"/>
    </row>
    <row r="177" spans="2:38" x14ac:dyDescent="0.3">
      <c r="B177" s="4" t="s">
        <v>206</v>
      </c>
      <c r="E177" s="58">
        <f>+'Resumen-DiarioHorario-HP'!AD19</f>
        <v>0</v>
      </c>
      <c r="F177" s="59">
        <f>+'Resumen-DiarioHorario-HP'!AD163</f>
        <v>0</v>
      </c>
      <c r="G177" s="58">
        <f>+'Resumen-DiarioHorario-HP'!AD307</f>
        <v>0</v>
      </c>
      <c r="H177" s="59">
        <f>+'Resumen-DiarioHorario-HP'!AD451</f>
        <v>0</v>
      </c>
      <c r="I177" s="58">
        <f>+'Resumen-DiarioHorario-HP'!AD595</f>
        <v>0</v>
      </c>
      <c r="J177" s="59">
        <f>+'Resumen-DiarioHorario-HP'!AD739</f>
        <v>0</v>
      </c>
      <c r="K177" s="58">
        <f>+'Resumen-DiarioHorario-HP'!AD883</f>
        <v>0</v>
      </c>
      <c r="L177" s="59">
        <f>+'Resumen-DiarioHorario-HP'!AD1027</f>
        <v>0</v>
      </c>
      <c r="M177" s="58">
        <f>+'Resumen-DiarioHorario-HP'!AD1171</f>
        <v>0</v>
      </c>
      <c r="N177" s="59">
        <f>+'Resumen-DiarioHorario-HP'!AD1315</f>
        <v>0</v>
      </c>
      <c r="O177" s="58">
        <f>+'Resumen-DiarioHorario-HP'!AD1459</f>
        <v>0</v>
      </c>
      <c r="P177" s="59">
        <f>+'Resumen-DiarioHorario-HP'!AD1603</f>
        <v>0</v>
      </c>
      <c r="Q177" s="58">
        <f>+'Resumen-DiarioHorario-HP'!AD1747</f>
        <v>0</v>
      </c>
      <c r="R177" s="59">
        <f>+'Resumen-DiarioHorario-HP'!AD1891</f>
        <v>0</v>
      </c>
      <c r="S177" s="58">
        <f>+'Resumen-DiarioHorario-HP'!AD2035</f>
        <v>0</v>
      </c>
      <c r="T177" s="59">
        <f>+'Resumen-DiarioHorario-HP'!AD2179</f>
        <v>0</v>
      </c>
      <c r="U177" s="58">
        <f>+'Resumen-DiarioHorario-HP'!AD2323</f>
        <v>0</v>
      </c>
      <c r="V177" s="59">
        <f>+'Resumen-DiarioHorario-HP'!AD2467</f>
        <v>0</v>
      </c>
      <c r="W177" s="58">
        <f>+'Resumen-DiarioHorario-HP'!AD2611</f>
        <v>0</v>
      </c>
      <c r="X177" s="59">
        <f>+'Resumen-DiarioHorario-HP'!AD2755</f>
        <v>0</v>
      </c>
      <c r="Y177" s="58">
        <f>+'Resumen-DiarioHorario-HP'!AD2899</f>
        <v>0</v>
      </c>
      <c r="Z177" s="59">
        <f>+'Resumen-DiarioHorario-HP'!AD3043</f>
        <v>0</v>
      </c>
      <c r="AA177" s="58">
        <f>+'Resumen-DiarioHorario-HP'!AD3187</f>
        <v>0</v>
      </c>
      <c r="AB177" s="59">
        <f>+'Resumen-DiarioHorario-HP'!AD3331</f>
        <v>0</v>
      </c>
      <c r="AC177" s="58">
        <f>+'Resumen-DiarioHorario-HP'!AD3475</f>
        <v>0</v>
      </c>
      <c r="AD177" s="59">
        <f>+'Resumen-DiarioHorario-HP'!AD3619</f>
        <v>0</v>
      </c>
      <c r="AE177" s="58">
        <f>+'Resumen-DiarioHorario-HP'!AD3763</f>
        <v>0</v>
      </c>
      <c r="AF177" s="59">
        <f>+'Resumen-DiarioHorario-HP'!AD3907</f>
        <v>0</v>
      </c>
      <c r="AG177" s="58">
        <f>+'Resumen-DiarioHorario-HP'!AD4051</f>
        <v>0</v>
      </c>
      <c r="AH177" s="59">
        <f>+'Resumen-DiarioHorario-HP'!AD4195</f>
        <v>0</v>
      </c>
      <c r="AI177" s="60">
        <f>+'Resumen-DiarioHorario-HP'!AD4339</f>
        <v>0</v>
      </c>
      <c r="AJ177" s="54"/>
      <c r="AK177" s="51">
        <f t="shared" si="16"/>
        <v>0</v>
      </c>
      <c r="AL177" s="54"/>
    </row>
    <row r="178" spans="2:38" x14ac:dyDescent="0.3">
      <c r="B178" s="4" t="s">
        <v>145</v>
      </c>
      <c r="D178" s="62"/>
      <c r="E178" s="58">
        <f>+'Resumen-DiarioHorario-HP'!AD20</f>
        <v>0</v>
      </c>
      <c r="F178" s="59">
        <f>+'Resumen-DiarioHorario-HP'!AD164</f>
        <v>0</v>
      </c>
      <c r="G178" s="58">
        <f>+'Resumen-DiarioHorario-HP'!AD308</f>
        <v>0</v>
      </c>
      <c r="H178" s="59">
        <f>+'Resumen-DiarioHorario-HP'!AD452</f>
        <v>0</v>
      </c>
      <c r="I178" s="58">
        <f>+'Resumen-DiarioHorario-HP'!AD596</f>
        <v>0</v>
      </c>
      <c r="J178" s="59">
        <f>+'Resumen-DiarioHorario-HP'!AD740</f>
        <v>0</v>
      </c>
      <c r="K178" s="58">
        <f>+'Resumen-DiarioHorario-HP'!AD884</f>
        <v>0</v>
      </c>
      <c r="L178" s="59">
        <f>+'Resumen-DiarioHorario-HP'!AD1028</f>
        <v>0</v>
      </c>
      <c r="M178" s="58">
        <f>+'Resumen-DiarioHorario-HP'!AD1172</f>
        <v>0</v>
      </c>
      <c r="N178" s="59">
        <f>+'Resumen-DiarioHorario-HP'!AD1316</f>
        <v>0</v>
      </c>
      <c r="O178" s="58">
        <f>+'Resumen-DiarioHorario-HP'!AD1460</f>
        <v>0</v>
      </c>
      <c r="P178" s="59">
        <f>+'Resumen-DiarioHorario-HP'!AD1604</f>
        <v>0</v>
      </c>
      <c r="Q178" s="58">
        <f>+'Resumen-DiarioHorario-HP'!AD1748</f>
        <v>0</v>
      </c>
      <c r="R178" s="59">
        <f>+'Resumen-DiarioHorario-HP'!AD1892</f>
        <v>0</v>
      </c>
      <c r="S178" s="58">
        <f>+'Resumen-DiarioHorario-HP'!AD2036</f>
        <v>0</v>
      </c>
      <c r="T178" s="59">
        <f>+'Resumen-DiarioHorario-HP'!AD2180</f>
        <v>0</v>
      </c>
      <c r="U178" s="58">
        <f>+'Resumen-DiarioHorario-HP'!AD2324</f>
        <v>0</v>
      </c>
      <c r="V178" s="59">
        <f>+'Resumen-DiarioHorario-HP'!AD2468</f>
        <v>0</v>
      </c>
      <c r="W178" s="58">
        <f>+'Resumen-DiarioHorario-HP'!AD2612</f>
        <v>0</v>
      </c>
      <c r="X178" s="59">
        <f>+'Resumen-DiarioHorario-HP'!AD2756</f>
        <v>0</v>
      </c>
      <c r="Y178" s="58">
        <f>+'Resumen-DiarioHorario-HP'!AD2900</f>
        <v>0</v>
      </c>
      <c r="Z178" s="59">
        <f>+'Resumen-DiarioHorario-HP'!AD3044</f>
        <v>0</v>
      </c>
      <c r="AA178" s="58">
        <f>+'Resumen-DiarioHorario-HP'!AD3188</f>
        <v>0</v>
      </c>
      <c r="AB178" s="59">
        <f>+'Resumen-DiarioHorario-HP'!AD3332</f>
        <v>0</v>
      </c>
      <c r="AC178" s="58">
        <f>+'Resumen-DiarioHorario-HP'!AD3476</f>
        <v>0</v>
      </c>
      <c r="AD178" s="59">
        <f>+'Resumen-DiarioHorario-HP'!AD3620</f>
        <v>0</v>
      </c>
      <c r="AE178" s="58">
        <f>+'Resumen-DiarioHorario-HP'!AD3764</f>
        <v>0</v>
      </c>
      <c r="AF178" s="59">
        <f>+'Resumen-DiarioHorario-HP'!AD3908</f>
        <v>0</v>
      </c>
      <c r="AG178" s="58">
        <f>+'Resumen-DiarioHorario-HP'!AD4052</f>
        <v>0</v>
      </c>
      <c r="AH178" s="59">
        <f>+'Resumen-DiarioHorario-HP'!AD4196</f>
        <v>0</v>
      </c>
      <c r="AI178" s="60">
        <f>+'Resumen-DiarioHorario-HP'!AD4340</f>
        <v>0</v>
      </c>
      <c r="AJ178" s="54"/>
      <c r="AK178" s="51">
        <f t="shared" si="16"/>
        <v>0</v>
      </c>
      <c r="AL178" s="54"/>
    </row>
    <row r="179" spans="2:38" x14ac:dyDescent="0.3">
      <c r="B179" s="4" t="s">
        <v>218</v>
      </c>
      <c r="D179" s="62"/>
      <c r="E179" s="58">
        <f>+'Resumen-DiarioHorario-HP'!AD21</f>
        <v>0</v>
      </c>
      <c r="F179" s="59">
        <f>+'Resumen-DiarioHorario-HP'!AD165</f>
        <v>0</v>
      </c>
      <c r="G179" s="58">
        <f>+'Resumen-DiarioHorario-HP'!AD309</f>
        <v>0</v>
      </c>
      <c r="H179" s="59">
        <f>+'Resumen-DiarioHorario-HP'!AD453</f>
        <v>0</v>
      </c>
      <c r="I179" s="58">
        <f>+'Resumen-DiarioHorario-HP'!AD597</f>
        <v>0</v>
      </c>
      <c r="J179" s="59">
        <f>+'Resumen-DiarioHorario-HP'!AD741</f>
        <v>0</v>
      </c>
      <c r="K179" s="58">
        <f>+'Resumen-DiarioHorario-HP'!AD885</f>
        <v>0</v>
      </c>
      <c r="L179" s="59">
        <f>+'Resumen-DiarioHorario-HP'!AD1029</f>
        <v>0</v>
      </c>
      <c r="M179" s="58">
        <f>+'Resumen-DiarioHorario-HP'!AD1173</f>
        <v>0</v>
      </c>
      <c r="N179" s="59">
        <f>+'Resumen-DiarioHorario-HP'!AD1317</f>
        <v>0</v>
      </c>
      <c r="O179" s="58">
        <f>+'Resumen-DiarioHorario-HP'!AD1461</f>
        <v>0</v>
      </c>
      <c r="P179" s="59">
        <f>+'Resumen-DiarioHorario-HP'!AD1605</f>
        <v>0</v>
      </c>
      <c r="Q179" s="58">
        <f>+'Resumen-DiarioHorario-HP'!AD1749</f>
        <v>0</v>
      </c>
      <c r="R179" s="59">
        <f>+'Resumen-DiarioHorario-HP'!AD1893</f>
        <v>0</v>
      </c>
      <c r="S179" s="58">
        <f>+'Resumen-DiarioHorario-HP'!AD2037</f>
        <v>0</v>
      </c>
      <c r="T179" s="59">
        <f>+'Resumen-DiarioHorario-HP'!AD2181</f>
        <v>0</v>
      </c>
      <c r="U179" s="58">
        <f>+'Resumen-DiarioHorario-HP'!AD2325</f>
        <v>0</v>
      </c>
      <c r="V179" s="59">
        <f>+'Resumen-DiarioHorario-HP'!AD2469</f>
        <v>0</v>
      </c>
      <c r="W179" s="58">
        <f>+'Resumen-DiarioHorario-HP'!AD2613</f>
        <v>0</v>
      </c>
      <c r="X179" s="59">
        <f>+'Resumen-DiarioHorario-HP'!AD2757</f>
        <v>0</v>
      </c>
      <c r="Y179" s="58">
        <f>+'Resumen-DiarioHorario-HP'!AD2901</f>
        <v>0</v>
      </c>
      <c r="Z179" s="59">
        <f>+'Resumen-DiarioHorario-HP'!AD3045</f>
        <v>0</v>
      </c>
      <c r="AA179" s="58">
        <f>+'Resumen-DiarioHorario-HP'!AD3189</f>
        <v>0</v>
      </c>
      <c r="AB179" s="59">
        <f>+'Resumen-DiarioHorario-HP'!AD3333</f>
        <v>0</v>
      </c>
      <c r="AC179" s="58">
        <f>+'Resumen-DiarioHorario-HP'!AD3477</f>
        <v>0</v>
      </c>
      <c r="AD179" s="59">
        <f>+'Resumen-DiarioHorario-HP'!AD3621</f>
        <v>0</v>
      </c>
      <c r="AE179" s="58">
        <f>+'Resumen-DiarioHorario-HP'!AD3765</f>
        <v>0</v>
      </c>
      <c r="AF179" s="59">
        <f>+'Resumen-DiarioHorario-HP'!AD3909</f>
        <v>0</v>
      </c>
      <c r="AG179" s="58">
        <f>+'Resumen-DiarioHorario-HP'!AD4053</f>
        <v>0</v>
      </c>
      <c r="AH179" s="59">
        <f>+'Resumen-DiarioHorario-HP'!AD4197</f>
        <v>0</v>
      </c>
      <c r="AI179" s="60">
        <f>+'Resumen-DiarioHorario-HP'!AD4341</f>
        <v>0</v>
      </c>
      <c r="AJ179" s="54"/>
      <c r="AK179" s="51">
        <f t="shared" si="16"/>
        <v>0</v>
      </c>
      <c r="AL179" s="54"/>
    </row>
    <row r="180" spans="2:38" x14ac:dyDescent="0.3">
      <c r="B180" s="4" t="s">
        <v>219</v>
      </c>
      <c r="D180" s="62"/>
      <c r="E180" s="58">
        <f>+'Resumen-DiarioHorario-HP'!AD22</f>
        <v>0</v>
      </c>
      <c r="F180" s="59">
        <f>+'Resumen-DiarioHorario-HP'!AD166</f>
        <v>0</v>
      </c>
      <c r="G180" s="58">
        <f>+'Resumen-DiarioHorario-HP'!AD310</f>
        <v>0</v>
      </c>
      <c r="H180" s="59">
        <f>+'Resumen-DiarioHorario-HP'!AD454</f>
        <v>0</v>
      </c>
      <c r="I180" s="58">
        <f>+'Resumen-DiarioHorario-HP'!AD598</f>
        <v>0</v>
      </c>
      <c r="J180" s="59">
        <f>+'Resumen-DiarioHorario-HP'!AD742</f>
        <v>0</v>
      </c>
      <c r="K180" s="58">
        <f>+'Resumen-DiarioHorario-HP'!AD886</f>
        <v>0</v>
      </c>
      <c r="L180" s="59">
        <f>+'Resumen-DiarioHorario-HP'!AD1030</f>
        <v>0</v>
      </c>
      <c r="M180" s="58">
        <f>+'Resumen-DiarioHorario-HP'!AD1174</f>
        <v>0</v>
      </c>
      <c r="N180" s="59">
        <f>+'Resumen-DiarioHorario-HP'!AD1318</f>
        <v>0</v>
      </c>
      <c r="O180" s="58">
        <f>+'Resumen-DiarioHorario-HP'!AD1462</f>
        <v>0</v>
      </c>
      <c r="P180" s="59">
        <f>+'Resumen-DiarioHorario-HP'!AD1606</f>
        <v>0</v>
      </c>
      <c r="Q180" s="58">
        <f>+'Resumen-DiarioHorario-HP'!AD1750</f>
        <v>0</v>
      </c>
      <c r="R180" s="59">
        <f>+'Resumen-DiarioHorario-HP'!AD1894</f>
        <v>0</v>
      </c>
      <c r="S180" s="58">
        <f>+'Resumen-DiarioHorario-HP'!AD2038</f>
        <v>0</v>
      </c>
      <c r="T180" s="59">
        <f>+'Resumen-DiarioHorario-HP'!AD2182</f>
        <v>0</v>
      </c>
      <c r="U180" s="58">
        <f>+'Resumen-DiarioHorario-HP'!AD2326</f>
        <v>0</v>
      </c>
      <c r="V180" s="59">
        <f>+'Resumen-DiarioHorario-HP'!AD2470</f>
        <v>0</v>
      </c>
      <c r="W180" s="58">
        <f>+'Resumen-DiarioHorario-HP'!AD2614</f>
        <v>0</v>
      </c>
      <c r="X180" s="59">
        <f>+'Resumen-DiarioHorario-HP'!AD2758</f>
        <v>0</v>
      </c>
      <c r="Y180" s="58">
        <f>+'Resumen-DiarioHorario-HP'!AD2902</f>
        <v>0</v>
      </c>
      <c r="Z180" s="59">
        <f>+'Resumen-DiarioHorario-HP'!AD3046</f>
        <v>0</v>
      </c>
      <c r="AA180" s="58">
        <f>+'Resumen-DiarioHorario-HP'!AD3190</f>
        <v>0</v>
      </c>
      <c r="AB180" s="59">
        <f>+'Resumen-DiarioHorario-HP'!AD3334</f>
        <v>0</v>
      </c>
      <c r="AC180" s="58">
        <f>+'Resumen-DiarioHorario-HP'!AD3478</f>
        <v>0</v>
      </c>
      <c r="AD180" s="59">
        <f>+'Resumen-DiarioHorario-HP'!AD3622</f>
        <v>0</v>
      </c>
      <c r="AE180" s="58">
        <f>+'Resumen-DiarioHorario-HP'!AD3766</f>
        <v>0</v>
      </c>
      <c r="AF180" s="59">
        <f>+'Resumen-DiarioHorario-HP'!AD3910</f>
        <v>0</v>
      </c>
      <c r="AG180" s="58">
        <f>+'Resumen-DiarioHorario-HP'!AD4054</f>
        <v>0</v>
      </c>
      <c r="AH180" s="59">
        <f>+'Resumen-DiarioHorario-HP'!AD4198</f>
        <v>0</v>
      </c>
      <c r="AI180" s="60">
        <f>+'Resumen-DiarioHorario-HP'!AD4342</f>
        <v>0</v>
      </c>
      <c r="AJ180" s="54"/>
      <c r="AK180" s="51">
        <f t="shared" si="16"/>
        <v>0</v>
      </c>
      <c r="AL180" s="54"/>
    </row>
    <row r="181" spans="2:38" x14ac:dyDescent="0.3">
      <c r="B181" s="4" t="s">
        <v>142</v>
      </c>
      <c r="D181" s="62"/>
      <c r="E181" s="58">
        <f>+'Resumen-DiarioHorario-HP'!AD23</f>
        <v>0</v>
      </c>
      <c r="F181" s="59">
        <f>+'Resumen-DiarioHorario-HP'!AD167</f>
        <v>0.1152373329798389</v>
      </c>
      <c r="G181" s="58">
        <f>+'Resumen-DiarioHorario-HP'!AD311</f>
        <v>0</v>
      </c>
      <c r="H181" s="59">
        <f>+'Resumen-DiarioHorario-HP'!AD455</f>
        <v>0</v>
      </c>
      <c r="I181" s="58">
        <f>+'Resumen-DiarioHorario-HP'!AD599</f>
        <v>0</v>
      </c>
      <c r="J181" s="59">
        <f>+'Resumen-DiarioHorario-HP'!AD743</f>
        <v>0</v>
      </c>
      <c r="K181" s="58">
        <f>+'Resumen-DiarioHorario-HP'!AD887</f>
        <v>1.7233333333333336</v>
      </c>
      <c r="L181" s="59">
        <f>+'Resumen-DiarioHorario-HP'!AD1031</f>
        <v>0.3792027362187701</v>
      </c>
      <c r="M181" s="58">
        <f>+'Resumen-DiarioHorario-HP'!AD1175</f>
        <v>0</v>
      </c>
      <c r="N181" s="59">
        <f>+'Resumen-DiarioHorario-HP'!AD1319</f>
        <v>0</v>
      </c>
      <c r="O181" s="58">
        <f>+'Resumen-DiarioHorario-HP'!AD1463</f>
        <v>0</v>
      </c>
      <c r="P181" s="59">
        <f>+'Resumen-DiarioHorario-HP'!AD1607</f>
        <v>0</v>
      </c>
      <c r="Q181" s="58">
        <f>+'Resumen-DiarioHorario-HP'!AD1751</f>
        <v>0</v>
      </c>
      <c r="R181" s="59">
        <f>+'Resumen-DiarioHorario-HP'!AD1895</f>
        <v>1.5939229265848767</v>
      </c>
      <c r="S181" s="58">
        <f>+'Resumen-DiarioHorario-HP'!AD2039</f>
        <v>0.34350970586140944</v>
      </c>
      <c r="T181" s="59">
        <f>+'Resumen-DiarioHorario-HP'!AD2183</f>
        <v>0.97238651593526171</v>
      </c>
      <c r="U181" s="58">
        <f>+'Resumen-DiarioHorario-HP'!AD2327</f>
        <v>0</v>
      </c>
      <c r="V181" s="59">
        <f>+'Resumen-DiarioHorario-HP'!AD2471</f>
        <v>2.1396388888888884</v>
      </c>
      <c r="W181" s="58">
        <f>+'Resumen-DiarioHorario-HP'!AD2615</f>
        <v>0.78562909603118958</v>
      </c>
      <c r="X181" s="59">
        <f>+'Resumen-DiarioHorario-HP'!AD2759</f>
        <v>6.6199147172504018</v>
      </c>
      <c r="Y181" s="58">
        <f>+'Resumen-DiarioHorario-HP'!AD2903</f>
        <v>31.958000938097641</v>
      </c>
      <c r="Z181" s="59">
        <f>+'Resumen-DiarioHorario-HP'!AD3047</f>
        <v>0</v>
      </c>
      <c r="AA181" s="58">
        <f>+'Resumen-DiarioHorario-HP'!AD3191</f>
        <v>0</v>
      </c>
      <c r="AB181" s="59">
        <f>+'Resumen-DiarioHorario-HP'!AD3335</f>
        <v>0</v>
      </c>
      <c r="AC181" s="58">
        <f>+'Resumen-DiarioHorario-HP'!AD3479</f>
        <v>17.658855194515652</v>
      </c>
      <c r="AD181" s="59">
        <f>+'Resumen-DiarioHorario-HP'!AD3623</f>
        <v>1.3771273549397773</v>
      </c>
      <c r="AE181" s="58">
        <f>+'Resumen-DiarioHorario-HP'!AD3767</f>
        <v>0.16992356459299784</v>
      </c>
      <c r="AF181" s="59">
        <f>+'Resumen-DiarioHorario-HP'!AD3911</f>
        <v>2.1408402803209108</v>
      </c>
      <c r="AG181" s="58">
        <f>+'Resumen-DiarioHorario-HP'!AD4055</f>
        <v>8.1010433912277211</v>
      </c>
      <c r="AH181" s="59">
        <f>+'Resumen-DiarioHorario-HP'!AD4199</f>
        <v>0</v>
      </c>
      <c r="AI181" s="60">
        <f>+'Resumen-DiarioHorario-HP'!AD4343</f>
        <v>9.6593697865804042E-3</v>
      </c>
      <c r="AJ181" s="54"/>
      <c r="AK181" s="51">
        <f t="shared" si="16"/>
        <v>76.088225346565238</v>
      </c>
      <c r="AL181" s="54"/>
    </row>
    <row r="182" spans="2:38" x14ac:dyDescent="0.3">
      <c r="B182" s="4" t="s">
        <v>186</v>
      </c>
      <c r="D182" s="62"/>
      <c r="E182" s="58">
        <f>+'Resumen-DiarioHorario-HP'!AD24</f>
        <v>16.823865071932474</v>
      </c>
      <c r="F182" s="59">
        <f>+'Resumen-DiarioHorario-HP'!AD168</f>
        <v>17.046955470053355</v>
      </c>
      <c r="G182" s="58">
        <f>+'Resumen-DiarioHorario-HP'!AD312</f>
        <v>12.242250406742096</v>
      </c>
      <c r="H182" s="59">
        <f>+'Resumen-DiarioHorario-HP'!AD456</f>
        <v>1.2023684422175092</v>
      </c>
      <c r="I182" s="58">
        <f>+'Resumen-DiarioHorario-HP'!AD600</f>
        <v>7.8465504889064368</v>
      </c>
      <c r="J182" s="59">
        <f>+'Resumen-DiarioHorario-HP'!AD744</f>
        <v>5.0135055700937912</v>
      </c>
      <c r="K182" s="58">
        <f>+'Resumen-DiarioHorario-HP'!AD888</f>
        <v>20.132618055555557</v>
      </c>
      <c r="L182" s="59">
        <f>+'Resumen-DiarioHorario-HP'!AD1032</f>
        <v>14.661714696884157</v>
      </c>
      <c r="M182" s="58">
        <f>+'Resumen-DiarioHorario-HP'!AD1176</f>
        <v>0.36897777777777796</v>
      </c>
      <c r="N182" s="59">
        <f>+'Resumen-DiarioHorario-HP'!AD1320</f>
        <v>0</v>
      </c>
      <c r="O182" s="58">
        <f>+'Resumen-DiarioHorario-HP'!AD1464</f>
        <v>0</v>
      </c>
      <c r="P182" s="59">
        <f>+'Resumen-DiarioHorario-HP'!AD1608</f>
        <v>4.2425499320030218</v>
      </c>
      <c r="Q182" s="58">
        <f>+'Resumen-DiarioHorario-HP'!AD1752</f>
        <v>2.2885234812895456</v>
      </c>
      <c r="R182" s="59">
        <f>+'Resumen-DiarioHorario-HP'!AD1896</f>
        <v>33.481777147452036</v>
      </c>
      <c r="S182" s="58">
        <f>+'Resumen-DiarioHorario-HP'!AD2040</f>
        <v>1.301482269552019</v>
      </c>
      <c r="T182" s="59">
        <f>+'Resumen-DiarioHorario-HP'!AD2184</f>
        <v>12.33027892311414</v>
      </c>
      <c r="U182" s="58">
        <f>+'Resumen-DiarioHorario-HP'!AD2328</f>
        <v>8.5846682320435832</v>
      </c>
      <c r="V182" s="59">
        <f>+'Resumen-DiarioHorario-HP'!AD2472</f>
        <v>2.1785833333333327</v>
      </c>
      <c r="W182" s="58">
        <f>+'Resumen-DiarioHorario-HP'!AD2616</f>
        <v>0.87418488631778302</v>
      </c>
      <c r="X182" s="59">
        <f>+'Resumen-DiarioHorario-HP'!AD2760</f>
        <v>0.86936721626917512</v>
      </c>
      <c r="Y182" s="58">
        <f>+'Resumen-DiarioHorario-HP'!AD2904</f>
        <v>1.609621453332901</v>
      </c>
      <c r="Z182" s="59">
        <f>+'Resumen-DiarioHorario-HP'!AD3048</f>
        <v>7.0218896865844774E-2</v>
      </c>
      <c r="AA182" s="58">
        <f>+'Resumen-DiarioHorario-HP'!AD3192</f>
        <v>2.6447264512379967</v>
      </c>
      <c r="AB182" s="59">
        <f>+'Resumen-DiarioHorario-HP'!AD3336</f>
        <v>3.8532426046000587</v>
      </c>
      <c r="AC182" s="58">
        <f>+'Resumen-DiarioHorario-HP'!AD3480</f>
        <v>22.790668044487632</v>
      </c>
      <c r="AD182" s="59">
        <f>+'Resumen-DiarioHorario-HP'!AD3624</f>
        <v>4.747144015630087</v>
      </c>
      <c r="AE182" s="58">
        <f>+'Resumen-DiarioHorario-HP'!AD3768</f>
        <v>14.941293980677923</v>
      </c>
      <c r="AF182" s="59">
        <f>+'Resumen-DiarioHorario-HP'!AD3912</f>
        <v>23.850172345479329</v>
      </c>
      <c r="AG182" s="58">
        <f>+'Resumen-DiarioHorario-HP'!AD4056</f>
        <v>11.531998107475705</v>
      </c>
      <c r="AH182" s="59">
        <f>+'Resumen-DiarioHorario-HP'!AD4200</f>
        <v>12.937491129835445</v>
      </c>
      <c r="AI182" s="60">
        <f>+'Resumen-DiarioHorario-HP'!AD4344</f>
        <v>11.668958946975071</v>
      </c>
      <c r="AJ182" s="54"/>
      <c r="AK182" s="51">
        <f t="shared" si="16"/>
        <v>272.13575737813579</v>
      </c>
      <c r="AL182" s="54"/>
    </row>
    <row r="183" spans="2:38" x14ac:dyDescent="0.3">
      <c r="B183" s="4" t="s">
        <v>187</v>
      </c>
      <c r="D183" s="62"/>
      <c r="E183" s="58">
        <f>+'Resumen-DiarioHorario-HP'!AD25</f>
        <v>16.823865071932474</v>
      </c>
      <c r="F183" s="59">
        <f>+'Resumen-DiarioHorario-HP'!AD169</f>
        <v>17.046955470053355</v>
      </c>
      <c r="G183" s="58">
        <f>+'Resumen-DiarioHorario-HP'!AD313</f>
        <v>12.242250406742096</v>
      </c>
      <c r="H183" s="59">
        <f>+'Resumen-DiarioHorario-HP'!AD457</f>
        <v>1.2023684422175092</v>
      </c>
      <c r="I183" s="58">
        <f>+'Resumen-DiarioHorario-HP'!AD601</f>
        <v>7.8465504889064368</v>
      </c>
      <c r="J183" s="59">
        <f>+'Resumen-DiarioHorario-HP'!AD745</f>
        <v>5.0135055700937912</v>
      </c>
      <c r="K183" s="58">
        <f>+'Resumen-DiarioHorario-HP'!AD889</f>
        <v>20.132618055555557</v>
      </c>
      <c r="L183" s="59">
        <f>+'Resumen-DiarioHorario-HP'!AD1033</f>
        <v>14.661714696884157</v>
      </c>
      <c r="M183" s="58">
        <f>+'Resumen-DiarioHorario-HP'!AD1177</f>
        <v>0.36897777777777796</v>
      </c>
      <c r="N183" s="59">
        <f>+'Resumen-DiarioHorario-HP'!AD1321</f>
        <v>0</v>
      </c>
      <c r="O183" s="58">
        <f>+'Resumen-DiarioHorario-HP'!AD1465</f>
        <v>0</v>
      </c>
      <c r="P183" s="59">
        <f>+'Resumen-DiarioHorario-HP'!AD1609</f>
        <v>4.2425499320030218</v>
      </c>
      <c r="Q183" s="58">
        <f>+'Resumen-DiarioHorario-HP'!AD1753</f>
        <v>2.2885234812895456</v>
      </c>
      <c r="R183" s="59">
        <f>+'Resumen-DiarioHorario-HP'!AD1897</f>
        <v>33.481777147452036</v>
      </c>
      <c r="S183" s="58">
        <f>+'Resumen-DiarioHorario-HP'!AD2041</f>
        <v>1.301482269552019</v>
      </c>
      <c r="T183" s="59">
        <f>+'Resumen-DiarioHorario-HP'!AD2185</f>
        <v>12.33027892311414</v>
      </c>
      <c r="U183" s="58">
        <f>+'Resumen-DiarioHorario-HP'!AD2329</f>
        <v>8.5846682320435832</v>
      </c>
      <c r="V183" s="59">
        <f>+'Resumen-DiarioHorario-HP'!AD2473</f>
        <v>2.1785833333333327</v>
      </c>
      <c r="W183" s="58">
        <f>+'Resumen-DiarioHorario-HP'!AD2617</f>
        <v>0.87418488631778302</v>
      </c>
      <c r="X183" s="59">
        <f>+'Resumen-DiarioHorario-HP'!AD2761</f>
        <v>0.86936721626917512</v>
      </c>
      <c r="Y183" s="58">
        <f>+'Resumen-DiarioHorario-HP'!AD2905</f>
        <v>1.609621453332901</v>
      </c>
      <c r="Z183" s="59">
        <f>+'Resumen-DiarioHorario-HP'!AD3049</f>
        <v>7.0218896865844774E-2</v>
      </c>
      <c r="AA183" s="58">
        <f>+'Resumen-DiarioHorario-HP'!AD3193</f>
        <v>2.6447264512379967</v>
      </c>
      <c r="AB183" s="59">
        <f>+'Resumen-DiarioHorario-HP'!AD3337</f>
        <v>3.8532426046000587</v>
      </c>
      <c r="AC183" s="58">
        <f>+'Resumen-DiarioHorario-HP'!AD3481</f>
        <v>22.790668044487632</v>
      </c>
      <c r="AD183" s="59">
        <f>+'Resumen-DiarioHorario-HP'!AD3625</f>
        <v>4.747144015630087</v>
      </c>
      <c r="AE183" s="58">
        <f>+'Resumen-DiarioHorario-HP'!AD3769</f>
        <v>14.941293980677923</v>
      </c>
      <c r="AF183" s="59">
        <f>+'Resumen-DiarioHorario-HP'!AD3913</f>
        <v>23.850172345479329</v>
      </c>
      <c r="AG183" s="58">
        <f>+'Resumen-DiarioHorario-HP'!AD4057</f>
        <v>11.531998107475705</v>
      </c>
      <c r="AH183" s="59">
        <f>+'Resumen-DiarioHorario-HP'!AD4201</f>
        <v>12.937491129835445</v>
      </c>
      <c r="AI183" s="60">
        <f>+'Resumen-DiarioHorario-HP'!AD4345</f>
        <v>11.668958946975071</v>
      </c>
      <c r="AJ183" s="54"/>
      <c r="AK183" s="51">
        <f t="shared" si="16"/>
        <v>272.13575737813579</v>
      </c>
      <c r="AL183" s="54"/>
    </row>
    <row r="184" spans="2:38" x14ac:dyDescent="0.3">
      <c r="B184" s="4" t="s">
        <v>233</v>
      </c>
      <c r="D184" s="62"/>
      <c r="E184" s="58">
        <f>+'Resumen-DiarioHorario-HP'!AD26</f>
        <v>0</v>
      </c>
      <c r="F184" s="59">
        <f>+'Resumen-DiarioHorario-HP'!AD170</f>
        <v>0</v>
      </c>
      <c r="G184" s="58">
        <f>+'Resumen-DiarioHorario-HP'!AD314</f>
        <v>0</v>
      </c>
      <c r="H184" s="59">
        <f>+'Resumen-DiarioHorario-HP'!AD458</f>
        <v>0</v>
      </c>
      <c r="I184" s="58">
        <f>+'Resumen-DiarioHorario-HP'!AD602</f>
        <v>0</v>
      </c>
      <c r="J184" s="59">
        <f>+'Resumen-DiarioHorario-HP'!AD746</f>
        <v>0</v>
      </c>
      <c r="K184" s="58">
        <f>+'Resumen-DiarioHorario-HP'!AD890</f>
        <v>0</v>
      </c>
      <c r="L184" s="59">
        <f>+'Resumen-DiarioHorario-HP'!AD1034</f>
        <v>0</v>
      </c>
      <c r="M184" s="58">
        <f>+'Resumen-DiarioHorario-HP'!AD1178</f>
        <v>0</v>
      </c>
      <c r="N184" s="59">
        <f>+'Resumen-DiarioHorario-HP'!AD1322</f>
        <v>0</v>
      </c>
      <c r="O184" s="58">
        <f>+'Resumen-DiarioHorario-HP'!AD1466</f>
        <v>0</v>
      </c>
      <c r="P184" s="59">
        <f>+'Resumen-DiarioHorario-HP'!AD1610</f>
        <v>0</v>
      </c>
      <c r="Q184" s="58">
        <f>+'Resumen-DiarioHorario-HP'!AD1754</f>
        <v>0</v>
      </c>
      <c r="R184" s="59">
        <f>+'Resumen-DiarioHorario-HP'!AD1898</f>
        <v>0</v>
      </c>
      <c r="S184" s="58">
        <f>+'Resumen-DiarioHorario-HP'!AD2042</f>
        <v>0</v>
      </c>
      <c r="T184" s="59">
        <f>+'Resumen-DiarioHorario-HP'!AD2186</f>
        <v>0</v>
      </c>
      <c r="U184" s="58">
        <f>+'Resumen-DiarioHorario-HP'!AD2330</f>
        <v>0</v>
      </c>
      <c r="V184" s="59">
        <f>+'Resumen-DiarioHorario-HP'!AD2474</f>
        <v>0</v>
      </c>
      <c r="W184" s="58">
        <f>+'Resumen-DiarioHorario-HP'!AD2618</f>
        <v>0</v>
      </c>
      <c r="X184" s="59">
        <f>+'Resumen-DiarioHorario-HP'!AD2762</f>
        <v>0</v>
      </c>
      <c r="Y184" s="58">
        <f>+'Resumen-DiarioHorario-HP'!AD2906</f>
        <v>0</v>
      </c>
      <c r="Z184" s="59">
        <f>+'Resumen-DiarioHorario-HP'!AD3050</f>
        <v>0</v>
      </c>
      <c r="AA184" s="58">
        <f>+'Resumen-DiarioHorario-HP'!AD3194</f>
        <v>0</v>
      </c>
      <c r="AB184" s="59">
        <f>+'Resumen-DiarioHorario-HP'!AD3338</f>
        <v>0</v>
      </c>
      <c r="AC184" s="58">
        <f>+'Resumen-DiarioHorario-HP'!AD3482</f>
        <v>0</v>
      </c>
      <c r="AD184" s="59">
        <f>+'Resumen-DiarioHorario-HP'!AD3626</f>
        <v>0</v>
      </c>
      <c r="AE184" s="58">
        <f>+'Resumen-DiarioHorario-HP'!AD3770</f>
        <v>0</v>
      </c>
      <c r="AF184" s="59">
        <f>+'Resumen-DiarioHorario-HP'!AD3914</f>
        <v>0</v>
      </c>
      <c r="AG184" s="58">
        <f>+'Resumen-DiarioHorario-HP'!AD4058</f>
        <v>0</v>
      </c>
      <c r="AH184" s="59">
        <f>+'Resumen-DiarioHorario-HP'!AD4202</f>
        <v>0</v>
      </c>
      <c r="AI184" s="60">
        <f>+'Resumen-DiarioHorario-HP'!AD4346</f>
        <v>0</v>
      </c>
      <c r="AJ184" s="54"/>
      <c r="AK184" s="51">
        <f t="shared" si="16"/>
        <v>0</v>
      </c>
      <c r="AL184" s="54"/>
    </row>
    <row r="185" spans="2:38" x14ac:dyDescent="0.3">
      <c r="B185" s="4" t="s">
        <v>242</v>
      </c>
      <c r="D185" s="62"/>
      <c r="E185" s="58">
        <f>+'Resumen-DiarioHorario-HP'!AD27</f>
        <v>0</v>
      </c>
      <c r="F185" s="59">
        <f>+'Resumen-DiarioHorario-HP'!AD171</f>
        <v>0</v>
      </c>
      <c r="G185" s="58">
        <f>+'Resumen-DiarioHorario-HP'!AD315</f>
        <v>0</v>
      </c>
      <c r="H185" s="59">
        <f>+'Resumen-DiarioHorario-HP'!AD459</f>
        <v>0</v>
      </c>
      <c r="I185" s="58">
        <f>+'Resumen-DiarioHorario-HP'!AD603</f>
        <v>0</v>
      </c>
      <c r="J185" s="59">
        <f>+'Resumen-DiarioHorario-HP'!AD747</f>
        <v>0</v>
      </c>
      <c r="K185" s="58">
        <f>+'Resumen-DiarioHorario-HP'!AD891</f>
        <v>0</v>
      </c>
      <c r="L185" s="59">
        <f>+'Resumen-DiarioHorario-HP'!AD1035</f>
        <v>0</v>
      </c>
      <c r="M185" s="58">
        <f>+'Resumen-DiarioHorario-HP'!AD1179</f>
        <v>0</v>
      </c>
      <c r="N185" s="59">
        <f>+'Resumen-DiarioHorario-HP'!AD1323</f>
        <v>0</v>
      </c>
      <c r="O185" s="58">
        <f>+'Resumen-DiarioHorario-HP'!AD1467</f>
        <v>0</v>
      </c>
      <c r="P185" s="59">
        <f>+'Resumen-DiarioHorario-HP'!AD1611</f>
        <v>0</v>
      </c>
      <c r="Q185" s="58">
        <f>+'Resumen-DiarioHorario-HP'!AD1755</f>
        <v>0</v>
      </c>
      <c r="R185" s="59">
        <f>+'Resumen-DiarioHorario-HP'!AD1899</f>
        <v>0</v>
      </c>
      <c r="S185" s="58">
        <f>+'Resumen-DiarioHorario-HP'!AD2043</f>
        <v>0</v>
      </c>
      <c r="T185" s="59">
        <f>+'Resumen-DiarioHorario-HP'!AD2187</f>
        <v>0</v>
      </c>
      <c r="U185" s="58">
        <f>+'Resumen-DiarioHorario-HP'!AD2331</f>
        <v>0</v>
      </c>
      <c r="V185" s="59">
        <f>+'Resumen-DiarioHorario-HP'!AD2475</f>
        <v>0</v>
      </c>
      <c r="W185" s="58">
        <f>+'Resumen-DiarioHorario-HP'!AD2619</f>
        <v>0</v>
      </c>
      <c r="X185" s="59">
        <f>+'Resumen-DiarioHorario-HP'!AD2763</f>
        <v>0</v>
      </c>
      <c r="Y185" s="58">
        <f>+'Resumen-DiarioHorario-HP'!AD2907</f>
        <v>0</v>
      </c>
      <c r="Z185" s="59">
        <f>+'Resumen-DiarioHorario-HP'!AD3051</f>
        <v>0</v>
      </c>
      <c r="AA185" s="58">
        <f>+'Resumen-DiarioHorario-HP'!AD3195</f>
        <v>0</v>
      </c>
      <c r="AB185" s="59">
        <f>+'Resumen-DiarioHorario-HP'!AD3339</f>
        <v>0</v>
      </c>
      <c r="AC185" s="58">
        <f>+'Resumen-DiarioHorario-HP'!AD3483</f>
        <v>0</v>
      </c>
      <c r="AD185" s="59">
        <f>+'Resumen-DiarioHorario-HP'!AD3627</f>
        <v>0</v>
      </c>
      <c r="AE185" s="58">
        <f>+'Resumen-DiarioHorario-HP'!AD3771</f>
        <v>0</v>
      </c>
      <c r="AF185" s="59">
        <f>+'Resumen-DiarioHorario-HP'!AD3915</f>
        <v>0</v>
      </c>
      <c r="AG185" s="58">
        <f>+'Resumen-DiarioHorario-HP'!AD4059</f>
        <v>0</v>
      </c>
      <c r="AH185" s="59">
        <f>+'Resumen-DiarioHorario-HP'!AD4203</f>
        <v>0</v>
      </c>
      <c r="AI185" s="60">
        <f>+'Resumen-DiarioHorario-HP'!AD4347</f>
        <v>0</v>
      </c>
      <c r="AJ185" s="54"/>
      <c r="AK185" s="51">
        <f t="shared" si="16"/>
        <v>0</v>
      </c>
      <c r="AL185" s="54"/>
    </row>
    <row r="186" spans="2:38" x14ac:dyDescent="0.3">
      <c r="B186" s="4" t="s">
        <v>146</v>
      </c>
      <c r="D186" s="62"/>
      <c r="E186" s="58">
        <f>+'Resumen-DiarioHorario-HP'!AD28</f>
        <v>0</v>
      </c>
      <c r="F186" s="59">
        <f>+'Resumen-DiarioHorario-HP'!AD172</f>
        <v>0</v>
      </c>
      <c r="G186" s="58">
        <f>+'Resumen-DiarioHorario-HP'!AD316</f>
        <v>0</v>
      </c>
      <c r="H186" s="59">
        <f>+'Resumen-DiarioHorario-HP'!AD460</f>
        <v>0</v>
      </c>
      <c r="I186" s="58">
        <f>+'Resumen-DiarioHorario-HP'!AD604</f>
        <v>0</v>
      </c>
      <c r="J186" s="59">
        <f>+'Resumen-DiarioHorario-HP'!AD748</f>
        <v>0</v>
      </c>
      <c r="K186" s="58">
        <f>+'Resumen-DiarioHorario-HP'!AD892</f>
        <v>0</v>
      </c>
      <c r="L186" s="59">
        <f>+'Resumen-DiarioHorario-HP'!AD1036</f>
        <v>0</v>
      </c>
      <c r="M186" s="58">
        <f>+'Resumen-DiarioHorario-HP'!AD1180</f>
        <v>0</v>
      </c>
      <c r="N186" s="59">
        <f>+'Resumen-DiarioHorario-HP'!AD1324</f>
        <v>0</v>
      </c>
      <c r="O186" s="58">
        <f>+'Resumen-DiarioHorario-HP'!AD1468</f>
        <v>0</v>
      </c>
      <c r="P186" s="59">
        <f>+'Resumen-DiarioHorario-HP'!AD1612</f>
        <v>0</v>
      </c>
      <c r="Q186" s="58">
        <f>+'Resumen-DiarioHorario-HP'!AD1756</f>
        <v>0</v>
      </c>
      <c r="R186" s="59">
        <f>+'Resumen-DiarioHorario-HP'!AD1900</f>
        <v>0</v>
      </c>
      <c r="S186" s="58">
        <f>+'Resumen-DiarioHorario-HP'!AD2044</f>
        <v>0</v>
      </c>
      <c r="T186" s="59">
        <f>+'Resumen-DiarioHorario-HP'!AD2188</f>
        <v>0</v>
      </c>
      <c r="U186" s="58">
        <f>+'Resumen-DiarioHorario-HP'!AD2332</f>
        <v>0</v>
      </c>
      <c r="V186" s="59">
        <f>+'Resumen-DiarioHorario-HP'!AD2476</f>
        <v>0</v>
      </c>
      <c r="W186" s="58">
        <f>+'Resumen-DiarioHorario-HP'!AD2620</f>
        <v>0</v>
      </c>
      <c r="X186" s="59">
        <f>+'Resumen-DiarioHorario-HP'!AD2764</f>
        <v>0</v>
      </c>
      <c r="Y186" s="58">
        <f>+'Resumen-DiarioHorario-HP'!AD2908</f>
        <v>0</v>
      </c>
      <c r="Z186" s="59">
        <f>+'Resumen-DiarioHorario-HP'!AD3052</f>
        <v>0</v>
      </c>
      <c r="AA186" s="58">
        <f>+'Resumen-DiarioHorario-HP'!AD3196</f>
        <v>0</v>
      </c>
      <c r="AB186" s="59">
        <f>+'Resumen-DiarioHorario-HP'!AD3340</f>
        <v>0</v>
      </c>
      <c r="AC186" s="58">
        <f>+'Resumen-DiarioHorario-HP'!AD3484</f>
        <v>0</v>
      </c>
      <c r="AD186" s="59">
        <f>+'Resumen-DiarioHorario-HP'!AD3628</f>
        <v>0</v>
      </c>
      <c r="AE186" s="58">
        <f>+'Resumen-DiarioHorario-HP'!AD3772</f>
        <v>0</v>
      </c>
      <c r="AF186" s="59">
        <f>+'Resumen-DiarioHorario-HP'!AD3916</f>
        <v>0</v>
      </c>
      <c r="AG186" s="58">
        <f>+'Resumen-DiarioHorario-HP'!AD4060</f>
        <v>0</v>
      </c>
      <c r="AH186" s="59">
        <f>+'Resumen-DiarioHorario-HP'!AD4204</f>
        <v>0</v>
      </c>
      <c r="AI186" s="60">
        <f>+'Resumen-DiarioHorario-HP'!AD4348</f>
        <v>0</v>
      </c>
      <c r="AJ186" s="54"/>
      <c r="AK186" s="51">
        <f t="shared" si="16"/>
        <v>0</v>
      </c>
      <c r="AL186" s="54"/>
    </row>
    <row r="187" spans="2:38" x14ac:dyDescent="0.3">
      <c r="B187" s="4" t="s">
        <v>147</v>
      </c>
      <c r="D187" s="62"/>
      <c r="E187" s="58">
        <f>+'Resumen-DiarioHorario-HP'!AD29</f>
        <v>0</v>
      </c>
      <c r="F187" s="59">
        <f>+'Resumen-DiarioHorario-HP'!AD173</f>
        <v>0</v>
      </c>
      <c r="G187" s="58">
        <f>+'Resumen-DiarioHorario-HP'!AD317</f>
        <v>0</v>
      </c>
      <c r="H187" s="59">
        <f>+'Resumen-DiarioHorario-HP'!AD461</f>
        <v>0</v>
      </c>
      <c r="I187" s="58">
        <f>+'Resumen-DiarioHorario-HP'!AD605</f>
        <v>0</v>
      </c>
      <c r="J187" s="59">
        <f>+'Resumen-DiarioHorario-HP'!AD749</f>
        <v>0</v>
      </c>
      <c r="K187" s="58">
        <f>+'Resumen-DiarioHorario-HP'!AD893</f>
        <v>0</v>
      </c>
      <c r="L187" s="59">
        <f>+'Resumen-DiarioHorario-HP'!AD1037</f>
        <v>0</v>
      </c>
      <c r="M187" s="58">
        <f>+'Resumen-DiarioHorario-HP'!AD1181</f>
        <v>0</v>
      </c>
      <c r="N187" s="59">
        <f>+'Resumen-DiarioHorario-HP'!AD1325</f>
        <v>0</v>
      </c>
      <c r="O187" s="58">
        <f>+'Resumen-DiarioHorario-HP'!AD1469</f>
        <v>0</v>
      </c>
      <c r="P187" s="59">
        <f>+'Resumen-DiarioHorario-HP'!AD1613</f>
        <v>0</v>
      </c>
      <c r="Q187" s="58">
        <f>+'Resumen-DiarioHorario-HP'!AD1757</f>
        <v>0</v>
      </c>
      <c r="R187" s="59">
        <f>+'Resumen-DiarioHorario-HP'!AD1901</f>
        <v>0</v>
      </c>
      <c r="S187" s="58">
        <f>+'Resumen-DiarioHorario-HP'!AD2045</f>
        <v>0</v>
      </c>
      <c r="T187" s="59">
        <f>+'Resumen-DiarioHorario-HP'!AD2189</f>
        <v>0</v>
      </c>
      <c r="U187" s="58">
        <f>+'Resumen-DiarioHorario-HP'!AD2333</f>
        <v>0</v>
      </c>
      <c r="V187" s="59">
        <f>+'Resumen-DiarioHorario-HP'!AD2477</f>
        <v>0</v>
      </c>
      <c r="W187" s="58">
        <f>+'Resumen-DiarioHorario-HP'!AD2621</f>
        <v>0</v>
      </c>
      <c r="X187" s="59">
        <f>+'Resumen-DiarioHorario-HP'!AD2765</f>
        <v>0</v>
      </c>
      <c r="Y187" s="58">
        <f>+'Resumen-DiarioHorario-HP'!AD2909</f>
        <v>0</v>
      </c>
      <c r="Z187" s="59">
        <f>+'Resumen-DiarioHorario-HP'!AD3053</f>
        <v>0</v>
      </c>
      <c r="AA187" s="58">
        <f>+'Resumen-DiarioHorario-HP'!AD3197</f>
        <v>0</v>
      </c>
      <c r="AB187" s="59">
        <f>+'Resumen-DiarioHorario-HP'!AD3341</f>
        <v>0</v>
      </c>
      <c r="AC187" s="58">
        <f>+'Resumen-DiarioHorario-HP'!AD3485</f>
        <v>0</v>
      </c>
      <c r="AD187" s="59">
        <f>+'Resumen-DiarioHorario-HP'!AD3629</f>
        <v>0</v>
      </c>
      <c r="AE187" s="58">
        <f>+'Resumen-DiarioHorario-HP'!AD3773</f>
        <v>0</v>
      </c>
      <c r="AF187" s="59">
        <f>+'Resumen-DiarioHorario-HP'!AD3917</f>
        <v>0</v>
      </c>
      <c r="AG187" s="58">
        <f>+'Resumen-DiarioHorario-HP'!AD4061</f>
        <v>0</v>
      </c>
      <c r="AH187" s="59">
        <f>+'Resumen-DiarioHorario-HP'!AD4205</f>
        <v>0</v>
      </c>
      <c r="AI187" s="60">
        <f>+'Resumen-DiarioHorario-HP'!AD4349</f>
        <v>0</v>
      </c>
      <c r="AJ187" s="54"/>
      <c r="AK187" s="51">
        <f t="shared" si="16"/>
        <v>0</v>
      </c>
      <c r="AL187" s="54"/>
    </row>
    <row r="188" spans="2:38" x14ac:dyDescent="0.3">
      <c r="B188" s="4" t="s">
        <v>148</v>
      </c>
      <c r="D188" s="62"/>
      <c r="E188" s="58">
        <f>+'Resumen-DiarioHorario-HP'!AD30</f>
        <v>0</v>
      </c>
      <c r="F188" s="59">
        <f>+'Resumen-DiarioHorario-HP'!AD174</f>
        <v>0</v>
      </c>
      <c r="G188" s="58">
        <f>+'Resumen-DiarioHorario-HP'!AD318</f>
        <v>0</v>
      </c>
      <c r="H188" s="59">
        <f>+'Resumen-DiarioHorario-HP'!AD462</f>
        <v>0</v>
      </c>
      <c r="I188" s="58">
        <f>+'Resumen-DiarioHorario-HP'!AD606</f>
        <v>0</v>
      </c>
      <c r="J188" s="59">
        <f>+'Resumen-DiarioHorario-HP'!AD750</f>
        <v>0</v>
      </c>
      <c r="K188" s="58">
        <f>+'Resumen-DiarioHorario-HP'!AD894</f>
        <v>0</v>
      </c>
      <c r="L188" s="59">
        <f>+'Resumen-DiarioHorario-HP'!AD1038</f>
        <v>0</v>
      </c>
      <c r="M188" s="58">
        <f>+'Resumen-DiarioHorario-HP'!AD1182</f>
        <v>0</v>
      </c>
      <c r="N188" s="59">
        <f>+'Resumen-DiarioHorario-HP'!AD1326</f>
        <v>0</v>
      </c>
      <c r="O188" s="58">
        <f>+'Resumen-DiarioHorario-HP'!AD1470</f>
        <v>0</v>
      </c>
      <c r="P188" s="59">
        <f>+'Resumen-DiarioHorario-HP'!AD1614</f>
        <v>0</v>
      </c>
      <c r="Q188" s="58">
        <f>+'Resumen-DiarioHorario-HP'!AD1758</f>
        <v>0</v>
      </c>
      <c r="R188" s="59">
        <f>+'Resumen-DiarioHorario-HP'!AD1902</f>
        <v>0</v>
      </c>
      <c r="S188" s="58">
        <f>+'Resumen-DiarioHorario-HP'!AD2046</f>
        <v>0</v>
      </c>
      <c r="T188" s="59">
        <f>+'Resumen-DiarioHorario-HP'!AD2190</f>
        <v>0</v>
      </c>
      <c r="U188" s="58">
        <f>+'Resumen-DiarioHorario-HP'!AD2334</f>
        <v>0</v>
      </c>
      <c r="V188" s="59">
        <f>+'Resumen-DiarioHorario-HP'!AD2478</f>
        <v>0</v>
      </c>
      <c r="W188" s="58">
        <f>+'Resumen-DiarioHorario-HP'!AD2622</f>
        <v>0</v>
      </c>
      <c r="X188" s="59">
        <f>+'Resumen-DiarioHorario-HP'!AD2766</f>
        <v>0</v>
      </c>
      <c r="Y188" s="58">
        <f>+'Resumen-DiarioHorario-HP'!AD2910</f>
        <v>0</v>
      </c>
      <c r="Z188" s="59">
        <f>+'Resumen-DiarioHorario-HP'!AD3054</f>
        <v>0</v>
      </c>
      <c r="AA188" s="58">
        <f>+'Resumen-DiarioHorario-HP'!AD3198</f>
        <v>0</v>
      </c>
      <c r="AB188" s="59">
        <f>+'Resumen-DiarioHorario-HP'!AD3342</f>
        <v>0</v>
      </c>
      <c r="AC188" s="58">
        <f>+'Resumen-DiarioHorario-HP'!AD3486</f>
        <v>0</v>
      </c>
      <c r="AD188" s="59">
        <f>+'Resumen-DiarioHorario-HP'!AD3630</f>
        <v>0</v>
      </c>
      <c r="AE188" s="58">
        <f>+'Resumen-DiarioHorario-HP'!AD3774</f>
        <v>0</v>
      </c>
      <c r="AF188" s="59">
        <f>+'Resumen-DiarioHorario-HP'!AD3918</f>
        <v>0</v>
      </c>
      <c r="AG188" s="58">
        <f>+'Resumen-DiarioHorario-HP'!AD4062</f>
        <v>0</v>
      </c>
      <c r="AH188" s="59">
        <f>+'Resumen-DiarioHorario-HP'!AD4206</f>
        <v>0</v>
      </c>
      <c r="AI188" s="60">
        <f>+'Resumen-DiarioHorario-HP'!AD4350</f>
        <v>0</v>
      </c>
      <c r="AJ188" s="54"/>
      <c r="AK188" s="51">
        <f t="shared" si="16"/>
        <v>0</v>
      </c>
      <c r="AL188" s="54"/>
    </row>
    <row r="189" spans="2:38" x14ac:dyDescent="0.3">
      <c r="B189" s="4" t="s">
        <v>149</v>
      </c>
      <c r="D189" s="62"/>
      <c r="E189" s="58">
        <f>+'Resumen-DiarioHorario-HP'!AD31</f>
        <v>0</v>
      </c>
      <c r="F189" s="59">
        <f>+'Resumen-DiarioHorario-HP'!AD175</f>
        <v>0</v>
      </c>
      <c r="G189" s="58">
        <f>+'Resumen-DiarioHorario-HP'!AD319</f>
        <v>0</v>
      </c>
      <c r="H189" s="59">
        <f>+'Resumen-DiarioHorario-HP'!AD463</f>
        <v>0</v>
      </c>
      <c r="I189" s="58">
        <f>+'Resumen-DiarioHorario-HP'!AD607</f>
        <v>0</v>
      </c>
      <c r="J189" s="59">
        <f>+'Resumen-DiarioHorario-HP'!AD751</f>
        <v>0</v>
      </c>
      <c r="K189" s="58">
        <f>+'Resumen-DiarioHorario-HP'!AD895</f>
        <v>0</v>
      </c>
      <c r="L189" s="59">
        <f>+'Resumen-DiarioHorario-HP'!AD1039</f>
        <v>0</v>
      </c>
      <c r="M189" s="58">
        <f>+'Resumen-DiarioHorario-HP'!AD1183</f>
        <v>0</v>
      </c>
      <c r="N189" s="59">
        <f>+'Resumen-DiarioHorario-HP'!AD1327</f>
        <v>0</v>
      </c>
      <c r="O189" s="58">
        <f>+'Resumen-DiarioHorario-HP'!AD1471</f>
        <v>0</v>
      </c>
      <c r="P189" s="59">
        <f>+'Resumen-DiarioHorario-HP'!AD1615</f>
        <v>0</v>
      </c>
      <c r="Q189" s="58">
        <f>+'Resumen-DiarioHorario-HP'!AD1759</f>
        <v>0</v>
      </c>
      <c r="R189" s="59">
        <f>+'Resumen-DiarioHorario-HP'!AD1903</f>
        <v>0</v>
      </c>
      <c r="S189" s="58">
        <f>+'Resumen-DiarioHorario-HP'!AD2047</f>
        <v>0</v>
      </c>
      <c r="T189" s="59">
        <f>+'Resumen-DiarioHorario-HP'!AD2191</f>
        <v>0</v>
      </c>
      <c r="U189" s="58">
        <f>+'Resumen-DiarioHorario-HP'!AD2335</f>
        <v>0</v>
      </c>
      <c r="V189" s="59">
        <f>+'Resumen-DiarioHorario-HP'!AD2479</f>
        <v>0</v>
      </c>
      <c r="W189" s="58">
        <f>+'Resumen-DiarioHorario-HP'!AD2623</f>
        <v>0</v>
      </c>
      <c r="X189" s="59">
        <f>+'Resumen-DiarioHorario-HP'!AD2767</f>
        <v>0</v>
      </c>
      <c r="Y189" s="58">
        <f>+'Resumen-DiarioHorario-HP'!AD2911</f>
        <v>0</v>
      </c>
      <c r="Z189" s="59">
        <f>+'Resumen-DiarioHorario-HP'!AD3055</f>
        <v>0</v>
      </c>
      <c r="AA189" s="58">
        <f>+'Resumen-DiarioHorario-HP'!AD3199</f>
        <v>0</v>
      </c>
      <c r="AB189" s="59">
        <f>+'Resumen-DiarioHorario-HP'!AD3343</f>
        <v>0</v>
      </c>
      <c r="AC189" s="58">
        <f>+'Resumen-DiarioHorario-HP'!AD3487</f>
        <v>0</v>
      </c>
      <c r="AD189" s="59">
        <f>+'Resumen-DiarioHorario-HP'!AD3631</f>
        <v>0</v>
      </c>
      <c r="AE189" s="58">
        <f>+'Resumen-DiarioHorario-HP'!AD3775</f>
        <v>0</v>
      </c>
      <c r="AF189" s="59">
        <f>+'Resumen-DiarioHorario-HP'!AD3919</f>
        <v>0</v>
      </c>
      <c r="AG189" s="58">
        <f>+'Resumen-DiarioHorario-HP'!AD4063</f>
        <v>0</v>
      </c>
      <c r="AH189" s="59">
        <f>+'Resumen-DiarioHorario-HP'!AD4207</f>
        <v>0</v>
      </c>
      <c r="AI189" s="60">
        <f>+'Resumen-DiarioHorario-HP'!AD4351</f>
        <v>0</v>
      </c>
      <c r="AJ189" s="54"/>
      <c r="AK189" s="51">
        <f t="shared" si="16"/>
        <v>0</v>
      </c>
      <c r="AL189" s="54"/>
    </row>
    <row r="190" spans="2:38" x14ac:dyDescent="0.3">
      <c r="B190" s="4" t="s">
        <v>192</v>
      </c>
      <c r="D190" s="62"/>
      <c r="E190" s="58">
        <f>+'Resumen-DiarioHorario-HP'!AD32</f>
        <v>0</v>
      </c>
      <c r="F190" s="59">
        <f>+'Resumen-DiarioHorario-HP'!AD176</f>
        <v>0</v>
      </c>
      <c r="G190" s="58">
        <f>+'Resumen-DiarioHorario-HP'!AD320</f>
        <v>0</v>
      </c>
      <c r="H190" s="59">
        <f>+'Resumen-DiarioHorario-HP'!AD464</f>
        <v>275.81563023812771</v>
      </c>
      <c r="I190" s="58">
        <f>+'Resumen-DiarioHorario-HP'!AD608</f>
        <v>218.17762849707617</v>
      </c>
      <c r="J190" s="59">
        <f>+'Resumen-DiarioHorario-HP'!AD752</f>
        <v>0</v>
      </c>
      <c r="K190" s="58">
        <f>+'Resumen-DiarioHorario-HP'!AD896</f>
        <v>0</v>
      </c>
      <c r="L190" s="59">
        <f>+'Resumen-DiarioHorario-HP'!AD1040</f>
        <v>0</v>
      </c>
      <c r="M190" s="58">
        <f>+'Resumen-DiarioHorario-HP'!AD1184</f>
        <v>480.06605269805618</v>
      </c>
      <c r="N190" s="59">
        <f>+'Resumen-DiarioHorario-HP'!AD1328</f>
        <v>0</v>
      </c>
      <c r="O190" s="58">
        <f>+'Resumen-DiarioHorario-HP'!AD1472</f>
        <v>0</v>
      </c>
      <c r="P190" s="59">
        <f>+'Resumen-DiarioHorario-HP'!AD1616</f>
        <v>0</v>
      </c>
      <c r="Q190" s="58">
        <f>+'Resumen-DiarioHorario-HP'!AD1760</f>
        <v>0</v>
      </c>
      <c r="R190" s="59">
        <f>+'Resumen-DiarioHorario-HP'!AD1904</f>
        <v>0</v>
      </c>
      <c r="S190" s="58">
        <f>+'Resumen-DiarioHorario-HP'!AD2048</f>
        <v>0</v>
      </c>
      <c r="T190" s="59">
        <f>+'Resumen-DiarioHorario-HP'!AD2192</f>
        <v>0</v>
      </c>
      <c r="U190" s="58">
        <f>+'Resumen-DiarioHorario-HP'!AD2336</f>
        <v>0</v>
      </c>
      <c r="V190" s="59">
        <f>+'Resumen-DiarioHorario-HP'!AD2480</f>
        <v>0</v>
      </c>
      <c r="W190" s="58">
        <f>+'Resumen-DiarioHorario-HP'!AD2624</f>
        <v>0</v>
      </c>
      <c r="X190" s="59">
        <f>+'Resumen-DiarioHorario-HP'!AD2768</f>
        <v>0</v>
      </c>
      <c r="Y190" s="58">
        <f>+'Resumen-DiarioHorario-HP'!AD2912</f>
        <v>0</v>
      </c>
      <c r="Z190" s="59">
        <f>+'Resumen-DiarioHorario-HP'!AD3056</f>
        <v>0</v>
      </c>
      <c r="AA190" s="58">
        <f>+'Resumen-DiarioHorario-HP'!AD3200</f>
        <v>0</v>
      </c>
      <c r="AB190" s="59">
        <f>+'Resumen-DiarioHorario-HP'!AD3344</f>
        <v>0</v>
      </c>
      <c r="AC190" s="58">
        <f>+'Resumen-DiarioHorario-HP'!AD3488</f>
        <v>0</v>
      </c>
      <c r="AD190" s="59">
        <f>+'Resumen-DiarioHorario-HP'!AD3632</f>
        <v>0</v>
      </c>
      <c r="AE190" s="58">
        <f>+'Resumen-DiarioHorario-HP'!AD3776</f>
        <v>0</v>
      </c>
      <c r="AF190" s="59">
        <f>+'Resumen-DiarioHorario-HP'!AD3920</f>
        <v>0</v>
      </c>
      <c r="AG190" s="58">
        <f>+'Resumen-DiarioHorario-HP'!AD4064</f>
        <v>0</v>
      </c>
      <c r="AH190" s="59">
        <f>+'Resumen-DiarioHorario-HP'!AD4208</f>
        <v>697.33241091656168</v>
      </c>
      <c r="AI190" s="60">
        <f>+'Resumen-DiarioHorario-HP'!AD4352</f>
        <v>24.122658855895985</v>
      </c>
      <c r="AJ190" s="54"/>
      <c r="AK190" s="51">
        <f t="shared" si="16"/>
        <v>1695.5143812057177</v>
      </c>
      <c r="AL190" s="54"/>
    </row>
    <row r="191" spans="2:38" x14ac:dyDescent="0.3">
      <c r="B191" s="4" t="s">
        <v>193</v>
      </c>
      <c r="D191" s="62"/>
      <c r="E191" s="58">
        <f>+'Resumen-DiarioHorario-HP'!AD33</f>
        <v>0</v>
      </c>
      <c r="F191" s="59">
        <f>+'Resumen-DiarioHorario-HP'!AD177</f>
        <v>0</v>
      </c>
      <c r="G191" s="58">
        <f>+'Resumen-DiarioHorario-HP'!AD321</f>
        <v>0</v>
      </c>
      <c r="H191" s="59">
        <f>+'Resumen-DiarioHorario-HP'!AD465</f>
        <v>275.81563023812771</v>
      </c>
      <c r="I191" s="58">
        <f>+'Resumen-DiarioHorario-HP'!AD609</f>
        <v>218.17762849707617</v>
      </c>
      <c r="J191" s="59">
        <f>+'Resumen-DiarioHorario-HP'!AD753</f>
        <v>0</v>
      </c>
      <c r="K191" s="58">
        <f>+'Resumen-DiarioHorario-HP'!AD897</f>
        <v>0</v>
      </c>
      <c r="L191" s="59">
        <f>+'Resumen-DiarioHorario-HP'!AD1041</f>
        <v>0</v>
      </c>
      <c r="M191" s="58">
        <f>+'Resumen-DiarioHorario-HP'!AD1185</f>
        <v>480.06605269805618</v>
      </c>
      <c r="N191" s="59">
        <f>+'Resumen-DiarioHorario-HP'!AD1329</f>
        <v>0</v>
      </c>
      <c r="O191" s="58">
        <f>+'Resumen-DiarioHorario-HP'!AD1473</f>
        <v>0</v>
      </c>
      <c r="P191" s="59">
        <f>+'Resumen-DiarioHorario-HP'!AD1617</f>
        <v>0</v>
      </c>
      <c r="Q191" s="58">
        <f>+'Resumen-DiarioHorario-HP'!AD1761</f>
        <v>0</v>
      </c>
      <c r="R191" s="59">
        <f>+'Resumen-DiarioHorario-HP'!AD1905</f>
        <v>0</v>
      </c>
      <c r="S191" s="58">
        <f>+'Resumen-DiarioHorario-HP'!AD2049</f>
        <v>0</v>
      </c>
      <c r="T191" s="59">
        <f>+'Resumen-DiarioHorario-HP'!AD2193</f>
        <v>0</v>
      </c>
      <c r="U191" s="58">
        <f>+'Resumen-DiarioHorario-HP'!AD2337</f>
        <v>0</v>
      </c>
      <c r="V191" s="59">
        <f>+'Resumen-DiarioHorario-HP'!AD2481</f>
        <v>0</v>
      </c>
      <c r="W191" s="58">
        <f>+'Resumen-DiarioHorario-HP'!AD2625</f>
        <v>0</v>
      </c>
      <c r="X191" s="59">
        <f>+'Resumen-DiarioHorario-HP'!AD2769</f>
        <v>0</v>
      </c>
      <c r="Y191" s="58">
        <f>+'Resumen-DiarioHorario-HP'!AD2913</f>
        <v>0</v>
      </c>
      <c r="Z191" s="59">
        <f>+'Resumen-DiarioHorario-HP'!AD3057</f>
        <v>0</v>
      </c>
      <c r="AA191" s="58">
        <f>+'Resumen-DiarioHorario-HP'!AD3201</f>
        <v>0</v>
      </c>
      <c r="AB191" s="59">
        <f>+'Resumen-DiarioHorario-HP'!AD3345</f>
        <v>0</v>
      </c>
      <c r="AC191" s="58">
        <f>+'Resumen-DiarioHorario-HP'!AD3489</f>
        <v>0</v>
      </c>
      <c r="AD191" s="59">
        <f>+'Resumen-DiarioHorario-HP'!AD3633</f>
        <v>0</v>
      </c>
      <c r="AE191" s="58">
        <f>+'Resumen-DiarioHorario-HP'!AD3777</f>
        <v>0</v>
      </c>
      <c r="AF191" s="59">
        <f>+'Resumen-DiarioHorario-HP'!AD3921</f>
        <v>0</v>
      </c>
      <c r="AG191" s="58">
        <f>+'Resumen-DiarioHorario-HP'!AD4065</f>
        <v>0</v>
      </c>
      <c r="AH191" s="59">
        <f>+'Resumen-DiarioHorario-HP'!AD4209</f>
        <v>697.33241091656168</v>
      </c>
      <c r="AI191" s="60">
        <f>+'Resumen-DiarioHorario-HP'!AD4353</f>
        <v>24.122658855895985</v>
      </c>
      <c r="AJ191" s="54"/>
      <c r="AK191" s="51">
        <f t="shared" si="16"/>
        <v>1695.5143812057177</v>
      </c>
      <c r="AL191" s="54"/>
    </row>
    <row r="192" spans="2:38" x14ac:dyDescent="0.3">
      <c r="B192" s="4" t="s">
        <v>177</v>
      </c>
      <c r="D192" s="62"/>
      <c r="E192" s="58">
        <f>+'Resumen-DiarioHorario-HP'!AD34</f>
        <v>0</v>
      </c>
      <c r="F192" s="59">
        <f>+'Resumen-DiarioHorario-HP'!AD178</f>
        <v>0</v>
      </c>
      <c r="G192" s="58">
        <f>+'Resumen-DiarioHorario-HP'!AD322</f>
        <v>0</v>
      </c>
      <c r="H192" s="59">
        <f>+'Resumen-DiarioHorario-HP'!AD466</f>
        <v>0</v>
      </c>
      <c r="I192" s="58">
        <f>+'Resumen-DiarioHorario-HP'!AD610</f>
        <v>5.044485264354282E-3</v>
      </c>
      <c r="J192" s="59">
        <f>+'Resumen-DiarioHorario-HP'!AD754</f>
        <v>0</v>
      </c>
      <c r="K192" s="58">
        <f>+'Resumen-DiarioHorario-HP'!AD898</f>
        <v>0</v>
      </c>
      <c r="L192" s="59">
        <f>+'Resumen-DiarioHorario-HP'!AD1042</f>
        <v>1.4564008248193807</v>
      </c>
      <c r="M192" s="58">
        <f>+'Resumen-DiarioHorario-HP'!AD1186</f>
        <v>0</v>
      </c>
      <c r="N192" s="59">
        <f>+'Resumen-DiarioHorario-HP'!AD1330</f>
        <v>0</v>
      </c>
      <c r="O192" s="58">
        <f>+'Resumen-DiarioHorario-HP'!AD1474</f>
        <v>0</v>
      </c>
      <c r="P192" s="59">
        <f>+'Resumen-DiarioHorario-HP'!AD1618</f>
        <v>0.32188997589465645</v>
      </c>
      <c r="Q192" s="58">
        <f>+'Resumen-DiarioHorario-HP'!AD1762</f>
        <v>0.67526237891986973</v>
      </c>
      <c r="R192" s="59">
        <f>+'Resumen-DiarioHorario-HP'!AD1906</f>
        <v>0.7137624077002207</v>
      </c>
      <c r="S192" s="58">
        <f>+'Resumen-DiarioHorario-HP'!AD2050</f>
        <v>0.32731210792954596</v>
      </c>
      <c r="T192" s="59">
        <f>+'Resumen-DiarioHorario-HP'!AD2194</f>
        <v>1.7295543591920555</v>
      </c>
      <c r="U192" s="58">
        <f>+'Resumen-DiarioHorario-HP'!AD2338</f>
        <v>0.7395918915669123</v>
      </c>
      <c r="V192" s="59">
        <f>+'Resumen-DiarioHorario-HP'!AD2482</f>
        <v>1.3392625000000002</v>
      </c>
      <c r="W192" s="58">
        <f>+'Resumen-DiarioHorario-HP'!AD2626</f>
        <v>0.16171516656875609</v>
      </c>
      <c r="X192" s="59">
        <f>+'Resumen-DiarioHorario-HP'!AD2770</f>
        <v>0.70937356412410735</v>
      </c>
      <c r="Y192" s="58">
        <f>+'Resumen-DiarioHorario-HP'!AD2914</f>
        <v>0.18683884806103176</v>
      </c>
      <c r="Z192" s="59">
        <f>+'Resumen-DiarioHorario-HP'!AD3058</f>
        <v>2.1127191781997678E-2</v>
      </c>
      <c r="AA192" s="58">
        <f>+'Resumen-DiarioHorario-HP'!AD3202</f>
        <v>0.39164070751931934</v>
      </c>
      <c r="AB192" s="59">
        <f>+'Resumen-DiarioHorario-HP'!AD3346</f>
        <v>0</v>
      </c>
      <c r="AC192" s="58">
        <f>+'Resumen-DiarioHorario-HP'!AD3490</f>
        <v>0</v>
      </c>
      <c r="AD192" s="59">
        <f>+'Resumen-DiarioHorario-HP'!AD3634</f>
        <v>0</v>
      </c>
      <c r="AE192" s="58">
        <f>+'Resumen-DiarioHorario-HP'!AD3778</f>
        <v>0.32890000707314654</v>
      </c>
      <c r="AF192" s="59">
        <f>+'Resumen-DiarioHorario-HP'!AD3922</f>
        <v>0.63925326309270325</v>
      </c>
      <c r="AG192" s="58">
        <f>+'Resumen-DiarioHorario-HP'!AD4066</f>
        <v>0.38545234632988779</v>
      </c>
      <c r="AH192" s="59">
        <f>+'Resumen-DiarioHorario-HP'!AD4210</f>
        <v>0.1053719081895219</v>
      </c>
      <c r="AI192" s="60">
        <f>+'Resumen-DiarioHorario-HP'!AD4354</f>
        <v>0</v>
      </c>
      <c r="AJ192" s="54"/>
      <c r="AK192" s="51">
        <f t="shared" si="16"/>
        <v>10.237753934027467</v>
      </c>
      <c r="AL192" s="54"/>
    </row>
    <row r="193" spans="2:38" x14ac:dyDescent="0.3">
      <c r="B193" s="4" t="s">
        <v>178</v>
      </c>
      <c r="D193" s="62"/>
      <c r="E193" s="58">
        <f>+'Resumen-DiarioHorario-HP'!AD35</f>
        <v>0</v>
      </c>
      <c r="F193" s="59">
        <f>+'Resumen-DiarioHorario-HP'!AD179</f>
        <v>0</v>
      </c>
      <c r="G193" s="58">
        <f>+'Resumen-DiarioHorario-HP'!AD323</f>
        <v>0</v>
      </c>
      <c r="H193" s="59">
        <f>+'Resumen-DiarioHorario-HP'!AD467</f>
        <v>0</v>
      </c>
      <c r="I193" s="58">
        <f>+'Resumen-DiarioHorario-HP'!AD611</f>
        <v>5.044485264354282E-3</v>
      </c>
      <c r="J193" s="59">
        <f>+'Resumen-DiarioHorario-HP'!AD755</f>
        <v>0</v>
      </c>
      <c r="K193" s="58">
        <f>+'Resumen-DiarioHorario-HP'!AD899</f>
        <v>0</v>
      </c>
      <c r="L193" s="59">
        <f>+'Resumen-DiarioHorario-HP'!AD1043</f>
        <v>1.4564008248193807</v>
      </c>
      <c r="M193" s="58">
        <f>+'Resumen-DiarioHorario-HP'!AD1187</f>
        <v>0</v>
      </c>
      <c r="N193" s="59">
        <f>+'Resumen-DiarioHorario-HP'!AD1331</f>
        <v>0</v>
      </c>
      <c r="O193" s="58">
        <f>+'Resumen-DiarioHorario-HP'!AD1475</f>
        <v>0</v>
      </c>
      <c r="P193" s="59">
        <f>+'Resumen-DiarioHorario-HP'!AD1619</f>
        <v>0.32188997589465645</v>
      </c>
      <c r="Q193" s="58">
        <f>+'Resumen-DiarioHorario-HP'!AD1763</f>
        <v>0.67526237891986973</v>
      </c>
      <c r="R193" s="59">
        <f>+'Resumen-DiarioHorario-HP'!AD1907</f>
        <v>0.7137624077002207</v>
      </c>
      <c r="S193" s="58">
        <f>+'Resumen-DiarioHorario-HP'!AD2051</f>
        <v>0.32731210792954596</v>
      </c>
      <c r="T193" s="59">
        <f>+'Resumen-DiarioHorario-HP'!AD2195</f>
        <v>1.7295543591920555</v>
      </c>
      <c r="U193" s="58">
        <f>+'Resumen-DiarioHorario-HP'!AD2339</f>
        <v>0.7395918915669123</v>
      </c>
      <c r="V193" s="59">
        <f>+'Resumen-DiarioHorario-HP'!AD2483</f>
        <v>1.3392625000000002</v>
      </c>
      <c r="W193" s="58">
        <f>+'Resumen-DiarioHorario-HP'!AD2627</f>
        <v>0.16171516656875609</v>
      </c>
      <c r="X193" s="59">
        <f>+'Resumen-DiarioHorario-HP'!AD2771</f>
        <v>0.70937356412410735</v>
      </c>
      <c r="Y193" s="58">
        <f>+'Resumen-DiarioHorario-HP'!AD2915</f>
        <v>0.18683884806103176</v>
      </c>
      <c r="Z193" s="59">
        <f>+'Resumen-DiarioHorario-HP'!AD3059</f>
        <v>2.1127191781997678E-2</v>
      </c>
      <c r="AA193" s="58">
        <f>+'Resumen-DiarioHorario-HP'!AD3203</f>
        <v>0.39164070751931934</v>
      </c>
      <c r="AB193" s="59">
        <f>+'Resumen-DiarioHorario-HP'!AD3347</f>
        <v>0</v>
      </c>
      <c r="AC193" s="58">
        <f>+'Resumen-DiarioHorario-HP'!AD3491</f>
        <v>0</v>
      </c>
      <c r="AD193" s="59">
        <f>+'Resumen-DiarioHorario-HP'!AD3635</f>
        <v>0</v>
      </c>
      <c r="AE193" s="58">
        <f>+'Resumen-DiarioHorario-HP'!AD3779</f>
        <v>0.32890000707314654</v>
      </c>
      <c r="AF193" s="59">
        <f>+'Resumen-DiarioHorario-HP'!AD3923</f>
        <v>0.63925326309270325</v>
      </c>
      <c r="AG193" s="58">
        <f>+'Resumen-DiarioHorario-HP'!AD4067</f>
        <v>0.38545234632988779</v>
      </c>
      <c r="AH193" s="59">
        <f>+'Resumen-DiarioHorario-HP'!AD4211</f>
        <v>0.1053719081895219</v>
      </c>
      <c r="AI193" s="60">
        <f>+'Resumen-DiarioHorario-HP'!AD4355</f>
        <v>0</v>
      </c>
      <c r="AJ193" s="54"/>
      <c r="AK193" s="51">
        <f t="shared" si="16"/>
        <v>10.237753934027467</v>
      </c>
      <c r="AL193" s="54"/>
    </row>
    <row r="194" spans="2:38" x14ac:dyDescent="0.3">
      <c r="B194" s="4" t="s">
        <v>249</v>
      </c>
      <c r="D194" s="62"/>
      <c r="E194" s="58">
        <f>+'Resumen-DiarioHorario-HP'!AD36</f>
        <v>0</v>
      </c>
      <c r="F194" s="59">
        <f>+'Resumen-DiarioHorario-HP'!AD180</f>
        <v>0</v>
      </c>
      <c r="G194" s="58">
        <f>+'Resumen-DiarioHorario-HP'!AD324</f>
        <v>0</v>
      </c>
      <c r="H194" s="59">
        <f>+'Resumen-DiarioHorario-HP'!AD468</f>
        <v>0</v>
      </c>
      <c r="I194" s="58">
        <f>+'Resumen-DiarioHorario-HP'!AD612</f>
        <v>0</v>
      </c>
      <c r="J194" s="59">
        <f>+'Resumen-DiarioHorario-HP'!AD756</f>
        <v>0</v>
      </c>
      <c r="K194" s="58">
        <f>+'Resumen-DiarioHorario-HP'!AD900</f>
        <v>0</v>
      </c>
      <c r="L194" s="59">
        <f>+'Resumen-DiarioHorario-HP'!AD1044</f>
        <v>0</v>
      </c>
      <c r="M194" s="58">
        <f>+'Resumen-DiarioHorario-HP'!AD1188</f>
        <v>0</v>
      </c>
      <c r="N194" s="59">
        <f>+'Resumen-DiarioHorario-HP'!AD1332</f>
        <v>0</v>
      </c>
      <c r="O194" s="58">
        <f>+'Resumen-DiarioHorario-HP'!AD1476</f>
        <v>0</v>
      </c>
      <c r="P194" s="59">
        <f>+'Resumen-DiarioHorario-HP'!AD1620</f>
        <v>0</v>
      </c>
      <c r="Q194" s="58">
        <f>+'Resumen-DiarioHorario-HP'!AD1764</f>
        <v>0</v>
      </c>
      <c r="R194" s="59">
        <f>+'Resumen-DiarioHorario-HP'!AD1908</f>
        <v>0</v>
      </c>
      <c r="S194" s="58">
        <f>+'Resumen-DiarioHorario-HP'!AD2052</f>
        <v>0</v>
      </c>
      <c r="T194" s="59">
        <f>+'Resumen-DiarioHorario-HP'!AD2196</f>
        <v>0</v>
      </c>
      <c r="U194" s="58">
        <f>+'Resumen-DiarioHorario-HP'!AD2340</f>
        <v>0</v>
      </c>
      <c r="V194" s="59">
        <f>+'Resumen-DiarioHorario-HP'!AD2484</f>
        <v>0</v>
      </c>
      <c r="W194" s="58">
        <f>+'Resumen-DiarioHorario-HP'!AD2628</f>
        <v>0</v>
      </c>
      <c r="X194" s="59">
        <f>+'Resumen-DiarioHorario-HP'!AD2772</f>
        <v>0</v>
      </c>
      <c r="Y194" s="58">
        <f>+'Resumen-DiarioHorario-HP'!AD2916</f>
        <v>0</v>
      </c>
      <c r="Z194" s="59">
        <f>+'Resumen-DiarioHorario-HP'!AD3060</f>
        <v>0</v>
      </c>
      <c r="AA194" s="58">
        <f>+'Resumen-DiarioHorario-HP'!AD3204</f>
        <v>0</v>
      </c>
      <c r="AB194" s="59">
        <f>+'Resumen-DiarioHorario-HP'!AD3348</f>
        <v>0</v>
      </c>
      <c r="AC194" s="58">
        <f>+'Resumen-DiarioHorario-HP'!AD3492</f>
        <v>0</v>
      </c>
      <c r="AD194" s="59">
        <f>+'Resumen-DiarioHorario-HP'!AD3636</f>
        <v>0</v>
      </c>
      <c r="AE194" s="58">
        <f>+'Resumen-DiarioHorario-HP'!AD3780</f>
        <v>0</v>
      </c>
      <c r="AF194" s="59">
        <f>+'Resumen-DiarioHorario-HP'!AD3924</f>
        <v>0</v>
      </c>
      <c r="AG194" s="58">
        <f>+'Resumen-DiarioHorario-HP'!AD4068</f>
        <v>0</v>
      </c>
      <c r="AH194" s="59">
        <f>+'Resumen-DiarioHorario-HP'!AD4212</f>
        <v>0</v>
      </c>
      <c r="AI194" s="60">
        <f>+'Resumen-DiarioHorario-HP'!AD4356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150</v>
      </c>
      <c r="D195" s="62"/>
      <c r="E195" s="58">
        <f>+'Resumen-DiarioHorario-HP'!AD37</f>
        <v>0</v>
      </c>
      <c r="F195" s="59">
        <f>+'Resumen-DiarioHorario-HP'!AD181</f>
        <v>0</v>
      </c>
      <c r="G195" s="58">
        <f>+'Resumen-DiarioHorario-HP'!AD325</f>
        <v>0</v>
      </c>
      <c r="H195" s="59">
        <f>+'Resumen-DiarioHorario-HP'!AD469</f>
        <v>0</v>
      </c>
      <c r="I195" s="58">
        <f>+'Resumen-DiarioHorario-HP'!AD613</f>
        <v>0</v>
      </c>
      <c r="J195" s="59">
        <f>+'Resumen-DiarioHorario-HP'!AD757</f>
        <v>0</v>
      </c>
      <c r="K195" s="58">
        <f>+'Resumen-DiarioHorario-HP'!AD901</f>
        <v>0</v>
      </c>
      <c r="L195" s="59">
        <f>+'Resumen-DiarioHorario-HP'!AD1045</f>
        <v>0</v>
      </c>
      <c r="M195" s="58">
        <f>+'Resumen-DiarioHorario-HP'!AD1189</f>
        <v>0</v>
      </c>
      <c r="N195" s="59">
        <f>+'Resumen-DiarioHorario-HP'!AD1333</f>
        <v>0</v>
      </c>
      <c r="O195" s="58">
        <f>+'Resumen-DiarioHorario-HP'!AD1477</f>
        <v>0</v>
      </c>
      <c r="P195" s="59">
        <f>+'Resumen-DiarioHorario-HP'!AD1621</f>
        <v>0</v>
      </c>
      <c r="Q195" s="58">
        <f>+'Resumen-DiarioHorario-HP'!AD1765</f>
        <v>0</v>
      </c>
      <c r="R195" s="59">
        <f>+'Resumen-DiarioHorario-HP'!AD1909</f>
        <v>0</v>
      </c>
      <c r="S195" s="58">
        <f>+'Resumen-DiarioHorario-HP'!AD2053</f>
        <v>0</v>
      </c>
      <c r="T195" s="59">
        <f>+'Resumen-DiarioHorario-HP'!AD2197</f>
        <v>0</v>
      </c>
      <c r="U195" s="58">
        <f>+'Resumen-DiarioHorario-HP'!AD2341</f>
        <v>0</v>
      </c>
      <c r="V195" s="59">
        <f>+'Resumen-DiarioHorario-HP'!AD2485</f>
        <v>0</v>
      </c>
      <c r="W195" s="58">
        <f>+'Resumen-DiarioHorario-HP'!AD2629</f>
        <v>0</v>
      </c>
      <c r="X195" s="59">
        <f>+'Resumen-DiarioHorario-HP'!AD2773</f>
        <v>0</v>
      </c>
      <c r="Y195" s="58">
        <f>+'Resumen-DiarioHorario-HP'!AD2917</f>
        <v>0</v>
      </c>
      <c r="Z195" s="59">
        <f>+'Resumen-DiarioHorario-HP'!AD3061</f>
        <v>0</v>
      </c>
      <c r="AA195" s="58">
        <f>+'Resumen-DiarioHorario-HP'!AD3205</f>
        <v>0</v>
      </c>
      <c r="AB195" s="59">
        <f>+'Resumen-DiarioHorario-HP'!AD3349</f>
        <v>0</v>
      </c>
      <c r="AC195" s="58">
        <f>+'Resumen-DiarioHorario-HP'!AD3493</f>
        <v>0</v>
      </c>
      <c r="AD195" s="59">
        <f>+'Resumen-DiarioHorario-HP'!AD3637</f>
        <v>0</v>
      </c>
      <c r="AE195" s="58">
        <f>+'Resumen-DiarioHorario-HP'!AD3781</f>
        <v>0</v>
      </c>
      <c r="AF195" s="59">
        <f>+'Resumen-DiarioHorario-HP'!AD3925</f>
        <v>0</v>
      </c>
      <c r="AG195" s="58">
        <f>+'Resumen-DiarioHorario-HP'!AD4069</f>
        <v>0</v>
      </c>
      <c r="AH195" s="59">
        <f>+'Resumen-DiarioHorario-HP'!AD4213</f>
        <v>0</v>
      </c>
      <c r="AI195" s="60">
        <f>+'Resumen-DiarioHorario-HP'!AD4357</f>
        <v>0</v>
      </c>
      <c r="AJ195" s="54"/>
      <c r="AK195" s="51">
        <f t="shared" si="16"/>
        <v>0</v>
      </c>
      <c r="AL195" s="54"/>
    </row>
    <row r="196" spans="2:38" x14ac:dyDescent="0.3">
      <c r="B196" s="4" t="s">
        <v>151</v>
      </c>
      <c r="D196" s="62"/>
      <c r="E196" s="58">
        <f>+'Resumen-DiarioHorario-HP'!AD38</f>
        <v>0</v>
      </c>
      <c r="F196" s="59">
        <f>+'Resumen-DiarioHorario-HP'!AD182</f>
        <v>5.1351534898485989</v>
      </c>
      <c r="G196" s="58">
        <f>+'Resumen-DiarioHorario-HP'!AD326</f>
        <v>0</v>
      </c>
      <c r="H196" s="59">
        <f>+'Resumen-DiarioHorario-HP'!AD470</f>
        <v>0</v>
      </c>
      <c r="I196" s="58">
        <f>+'Resumen-DiarioHorario-HP'!AD614</f>
        <v>2.814873787729694E-2</v>
      </c>
      <c r="J196" s="59">
        <f>+'Resumen-DiarioHorario-HP'!AD758</f>
        <v>0</v>
      </c>
      <c r="K196" s="58">
        <f>+'Resumen-DiarioHorario-HP'!AD902</f>
        <v>0</v>
      </c>
      <c r="L196" s="59">
        <f>+'Resumen-DiarioHorario-HP'!AD1046</f>
        <v>0</v>
      </c>
      <c r="M196" s="58">
        <f>+'Resumen-DiarioHorario-HP'!AD1190</f>
        <v>0</v>
      </c>
      <c r="N196" s="59">
        <f>+'Resumen-DiarioHorario-HP'!AD1334</f>
        <v>0</v>
      </c>
      <c r="O196" s="58">
        <f>+'Resumen-DiarioHorario-HP'!AD1478</f>
        <v>0</v>
      </c>
      <c r="P196" s="59">
        <f>+'Resumen-DiarioHorario-HP'!AD1622</f>
        <v>0</v>
      </c>
      <c r="Q196" s="58">
        <f>+'Resumen-DiarioHorario-HP'!AD1766</f>
        <v>0</v>
      </c>
      <c r="R196" s="59">
        <f>+'Resumen-DiarioHorario-HP'!AD1910</f>
        <v>0</v>
      </c>
      <c r="S196" s="58">
        <f>+'Resumen-DiarioHorario-HP'!AD2054</f>
        <v>0</v>
      </c>
      <c r="T196" s="59">
        <f>+'Resumen-DiarioHorario-HP'!AD2198</f>
        <v>0</v>
      </c>
      <c r="U196" s="58">
        <f>+'Resumen-DiarioHorario-HP'!AD2342</f>
        <v>0</v>
      </c>
      <c r="V196" s="59">
        <f>+'Resumen-DiarioHorario-HP'!AD2486</f>
        <v>0</v>
      </c>
      <c r="W196" s="58">
        <f>+'Resumen-DiarioHorario-HP'!AD2630</f>
        <v>0</v>
      </c>
      <c r="X196" s="59">
        <f>+'Resumen-DiarioHorario-HP'!AD2774</f>
        <v>0</v>
      </c>
      <c r="Y196" s="58">
        <f>+'Resumen-DiarioHorario-HP'!AD2918</f>
        <v>0</v>
      </c>
      <c r="Z196" s="59">
        <f>+'Resumen-DiarioHorario-HP'!AD3062</f>
        <v>0</v>
      </c>
      <c r="AA196" s="58">
        <f>+'Resumen-DiarioHorario-HP'!AD3206</f>
        <v>0</v>
      </c>
      <c r="AB196" s="59">
        <f>+'Resumen-DiarioHorario-HP'!AD3350</f>
        <v>0</v>
      </c>
      <c r="AC196" s="58">
        <f>+'Resumen-DiarioHorario-HP'!AD3494</f>
        <v>0</v>
      </c>
      <c r="AD196" s="59">
        <f>+'Resumen-DiarioHorario-HP'!AD3638</f>
        <v>0</v>
      </c>
      <c r="AE196" s="58">
        <f>+'Resumen-DiarioHorario-HP'!AD3782</f>
        <v>0</v>
      </c>
      <c r="AF196" s="59">
        <f>+'Resumen-DiarioHorario-HP'!AD3926</f>
        <v>0</v>
      </c>
      <c r="AG196" s="58">
        <f>+'Resumen-DiarioHorario-HP'!AD4070</f>
        <v>0</v>
      </c>
      <c r="AH196" s="59">
        <f>+'Resumen-DiarioHorario-HP'!AD4214</f>
        <v>0</v>
      </c>
      <c r="AI196" s="60">
        <f>+'Resumen-DiarioHorario-HP'!AD4358</f>
        <v>0</v>
      </c>
      <c r="AJ196" s="54"/>
      <c r="AK196" s="51">
        <f t="shared" si="16"/>
        <v>5.1633022277258958</v>
      </c>
      <c r="AL196" s="54"/>
    </row>
    <row r="197" spans="2:38" x14ac:dyDescent="0.3">
      <c r="B197" s="4" t="s">
        <v>152</v>
      </c>
      <c r="D197" s="62"/>
      <c r="E197" s="58">
        <f>+'Resumen-DiarioHorario-HP'!AD39</f>
        <v>0</v>
      </c>
      <c r="F197" s="59">
        <f>+'Resumen-DiarioHorario-HP'!AD183</f>
        <v>5.1351534898485989</v>
      </c>
      <c r="G197" s="58">
        <f>+'Resumen-DiarioHorario-HP'!AD327</f>
        <v>0</v>
      </c>
      <c r="H197" s="59">
        <f>+'Resumen-DiarioHorario-HP'!AD471</f>
        <v>0</v>
      </c>
      <c r="I197" s="58">
        <f>+'Resumen-DiarioHorario-HP'!AD615</f>
        <v>2.814873787729694E-2</v>
      </c>
      <c r="J197" s="59">
        <f>+'Resumen-DiarioHorario-HP'!AD759</f>
        <v>0</v>
      </c>
      <c r="K197" s="58">
        <f>+'Resumen-DiarioHorario-HP'!AD903</f>
        <v>0</v>
      </c>
      <c r="L197" s="59">
        <f>+'Resumen-DiarioHorario-HP'!AD1047</f>
        <v>0</v>
      </c>
      <c r="M197" s="58">
        <f>+'Resumen-DiarioHorario-HP'!AD1191</f>
        <v>0</v>
      </c>
      <c r="N197" s="59">
        <f>+'Resumen-DiarioHorario-HP'!AD1335</f>
        <v>0</v>
      </c>
      <c r="O197" s="58">
        <f>+'Resumen-DiarioHorario-HP'!AD1479</f>
        <v>0</v>
      </c>
      <c r="P197" s="59">
        <f>+'Resumen-DiarioHorario-HP'!AD1623</f>
        <v>0</v>
      </c>
      <c r="Q197" s="58">
        <f>+'Resumen-DiarioHorario-HP'!AD1767</f>
        <v>0</v>
      </c>
      <c r="R197" s="59">
        <f>+'Resumen-DiarioHorario-HP'!AD1911</f>
        <v>0</v>
      </c>
      <c r="S197" s="58">
        <f>+'Resumen-DiarioHorario-HP'!AD2055</f>
        <v>0</v>
      </c>
      <c r="T197" s="59">
        <f>+'Resumen-DiarioHorario-HP'!AD2199</f>
        <v>0</v>
      </c>
      <c r="U197" s="58">
        <f>+'Resumen-DiarioHorario-HP'!AD2343</f>
        <v>0</v>
      </c>
      <c r="V197" s="59">
        <f>+'Resumen-DiarioHorario-HP'!AD2487</f>
        <v>0</v>
      </c>
      <c r="W197" s="58">
        <f>+'Resumen-DiarioHorario-HP'!AD2631</f>
        <v>0</v>
      </c>
      <c r="X197" s="59">
        <f>+'Resumen-DiarioHorario-HP'!AD2775</f>
        <v>0</v>
      </c>
      <c r="Y197" s="58">
        <f>+'Resumen-DiarioHorario-HP'!AD2919</f>
        <v>0</v>
      </c>
      <c r="Z197" s="59">
        <f>+'Resumen-DiarioHorario-HP'!AD3063</f>
        <v>0</v>
      </c>
      <c r="AA197" s="58">
        <f>+'Resumen-DiarioHorario-HP'!AD3207</f>
        <v>0</v>
      </c>
      <c r="AB197" s="59">
        <f>+'Resumen-DiarioHorario-HP'!AD3351</f>
        <v>0</v>
      </c>
      <c r="AC197" s="58">
        <f>+'Resumen-DiarioHorario-HP'!AD3495</f>
        <v>0</v>
      </c>
      <c r="AD197" s="59">
        <f>+'Resumen-DiarioHorario-HP'!AD3639</f>
        <v>0</v>
      </c>
      <c r="AE197" s="58">
        <f>+'Resumen-DiarioHorario-HP'!AD3783</f>
        <v>0</v>
      </c>
      <c r="AF197" s="59">
        <f>+'Resumen-DiarioHorario-HP'!AD3927</f>
        <v>0</v>
      </c>
      <c r="AG197" s="58">
        <f>+'Resumen-DiarioHorario-HP'!AD4071</f>
        <v>0</v>
      </c>
      <c r="AH197" s="59">
        <f>+'Resumen-DiarioHorario-HP'!AD4215</f>
        <v>0</v>
      </c>
      <c r="AI197" s="60">
        <f>+'Resumen-DiarioHorario-HP'!AD4359</f>
        <v>0</v>
      </c>
      <c r="AJ197" s="54"/>
      <c r="AK197" s="51">
        <f t="shared" si="16"/>
        <v>5.1633022277258958</v>
      </c>
      <c r="AL197" s="54"/>
    </row>
    <row r="198" spans="2:38" x14ac:dyDescent="0.3">
      <c r="B198" s="4" t="s">
        <v>139</v>
      </c>
      <c r="D198" s="62"/>
      <c r="E198" s="58">
        <f>+'Resumen-DiarioHorario-HP'!AD40</f>
        <v>0</v>
      </c>
      <c r="F198" s="59">
        <f>+'Resumen-DiarioHorario-HP'!AD184</f>
        <v>0</v>
      </c>
      <c r="G198" s="58">
        <f>+'Resumen-DiarioHorario-HP'!AD328</f>
        <v>0</v>
      </c>
      <c r="H198" s="59">
        <f>+'Resumen-DiarioHorario-HP'!AD472</f>
        <v>0</v>
      </c>
      <c r="I198" s="58">
        <f>+'Resumen-DiarioHorario-HP'!AD616</f>
        <v>0</v>
      </c>
      <c r="J198" s="59">
        <f>+'Resumen-DiarioHorario-HP'!AD760</f>
        <v>0</v>
      </c>
      <c r="K198" s="58">
        <f>+'Resumen-DiarioHorario-HP'!AD904</f>
        <v>0</v>
      </c>
      <c r="L198" s="59">
        <f>+'Resumen-DiarioHorario-HP'!AD1048</f>
        <v>0</v>
      </c>
      <c r="M198" s="58">
        <f>+'Resumen-DiarioHorario-HP'!AD1192</f>
        <v>0</v>
      </c>
      <c r="N198" s="59">
        <f>+'Resumen-DiarioHorario-HP'!AD1336</f>
        <v>0</v>
      </c>
      <c r="O198" s="58">
        <f>+'Resumen-DiarioHorario-HP'!AD1480</f>
        <v>0</v>
      </c>
      <c r="P198" s="59">
        <f>+'Resumen-DiarioHorario-HP'!AD1624</f>
        <v>0</v>
      </c>
      <c r="Q198" s="58">
        <f>+'Resumen-DiarioHorario-HP'!AD1768</f>
        <v>0</v>
      </c>
      <c r="R198" s="59">
        <f>+'Resumen-DiarioHorario-HP'!AD1912</f>
        <v>0</v>
      </c>
      <c r="S198" s="58">
        <f>+'Resumen-DiarioHorario-HP'!AD2056</f>
        <v>0</v>
      </c>
      <c r="T198" s="59">
        <f>+'Resumen-DiarioHorario-HP'!AD2200</f>
        <v>0</v>
      </c>
      <c r="U198" s="58">
        <f>+'Resumen-DiarioHorario-HP'!AD2344</f>
        <v>0</v>
      </c>
      <c r="V198" s="59">
        <f>+'Resumen-DiarioHorario-HP'!AD2488</f>
        <v>0</v>
      </c>
      <c r="W198" s="58">
        <f>+'Resumen-DiarioHorario-HP'!AD2632</f>
        <v>0</v>
      </c>
      <c r="X198" s="59">
        <f>+'Resumen-DiarioHorario-HP'!AD2776</f>
        <v>0</v>
      </c>
      <c r="Y198" s="58">
        <f>+'Resumen-DiarioHorario-HP'!AD2920</f>
        <v>0</v>
      </c>
      <c r="Z198" s="59">
        <f>+'Resumen-DiarioHorario-HP'!AD3064</f>
        <v>0</v>
      </c>
      <c r="AA198" s="58">
        <f>+'Resumen-DiarioHorario-HP'!AD3208</f>
        <v>0</v>
      </c>
      <c r="AB198" s="59">
        <f>+'Resumen-DiarioHorario-HP'!AD3352</f>
        <v>0</v>
      </c>
      <c r="AC198" s="58">
        <f>+'Resumen-DiarioHorario-HP'!AD3496</f>
        <v>0</v>
      </c>
      <c r="AD198" s="59">
        <f>+'Resumen-DiarioHorario-HP'!AD3640</f>
        <v>0</v>
      </c>
      <c r="AE198" s="58">
        <f>+'Resumen-DiarioHorario-HP'!AD3784</f>
        <v>0</v>
      </c>
      <c r="AF198" s="59">
        <f>+'Resumen-DiarioHorario-HP'!AD3928</f>
        <v>0</v>
      </c>
      <c r="AG198" s="58">
        <f>+'Resumen-DiarioHorario-HP'!AD4072</f>
        <v>0</v>
      </c>
      <c r="AH198" s="59">
        <f>+'Resumen-DiarioHorario-HP'!AD4216</f>
        <v>2.6377446902275072</v>
      </c>
      <c r="AI198" s="60">
        <f>+'Resumen-DiarioHorario-HP'!AD4360</f>
        <v>0</v>
      </c>
      <c r="AJ198" s="54"/>
      <c r="AK198" s="51">
        <f t="shared" si="16"/>
        <v>2.6377446902275072</v>
      </c>
      <c r="AL198" s="54"/>
    </row>
    <row r="199" spans="2:38" x14ac:dyDescent="0.3">
      <c r="B199" s="4" t="s">
        <v>220</v>
      </c>
      <c r="D199" s="62"/>
      <c r="E199" s="58">
        <f>+'Resumen-DiarioHorario-HP'!AD41</f>
        <v>0</v>
      </c>
      <c r="F199" s="59">
        <f>+'Resumen-DiarioHorario-HP'!AD185</f>
        <v>0</v>
      </c>
      <c r="G199" s="58">
        <f>+'Resumen-DiarioHorario-HP'!AD329</f>
        <v>0</v>
      </c>
      <c r="H199" s="59">
        <f>+'Resumen-DiarioHorario-HP'!AD473</f>
        <v>0</v>
      </c>
      <c r="I199" s="58">
        <f>+'Resumen-DiarioHorario-HP'!AD617</f>
        <v>0</v>
      </c>
      <c r="J199" s="59">
        <f>+'Resumen-DiarioHorario-HP'!AD761</f>
        <v>0</v>
      </c>
      <c r="K199" s="58">
        <f>+'Resumen-DiarioHorario-HP'!AD905</f>
        <v>0</v>
      </c>
      <c r="L199" s="59">
        <f>+'Resumen-DiarioHorario-HP'!AD1049</f>
        <v>0</v>
      </c>
      <c r="M199" s="58">
        <f>+'Resumen-DiarioHorario-HP'!AD1193</f>
        <v>0</v>
      </c>
      <c r="N199" s="59">
        <f>+'Resumen-DiarioHorario-HP'!AD1337</f>
        <v>0</v>
      </c>
      <c r="O199" s="58">
        <f>+'Resumen-DiarioHorario-HP'!AD1481</f>
        <v>0</v>
      </c>
      <c r="P199" s="59">
        <f>+'Resumen-DiarioHorario-HP'!AD1625</f>
        <v>0</v>
      </c>
      <c r="Q199" s="58">
        <f>+'Resumen-DiarioHorario-HP'!AD1769</f>
        <v>0</v>
      </c>
      <c r="R199" s="59">
        <f>+'Resumen-DiarioHorario-HP'!AD1913</f>
        <v>0</v>
      </c>
      <c r="S199" s="58">
        <f>+'Resumen-DiarioHorario-HP'!AD2057</f>
        <v>0</v>
      </c>
      <c r="T199" s="59">
        <f>+'Resumen-DiarioHorario-HP'!AD2201</f>
        <v>0</v>
      </c>
      <c r="U199" s="58">
        <f>+'Resumen-DiarioHorario-HP'!AD2345</f>
        <v>0</v>
      </c>
      <c r="V199" s="59">
        <f>+'Resumen-DiarioHorario-HP'!AD2489</f>
        <v>0</v>
      </c>
      <c r="W199" s="58">
        <f>+'Resumen-DiarioHorario-HP'!AD2633</f>
        <v>0</v>
      </c>
      <c r="X199" s="59">
        <f>+'Resumen-DiarioHorario-HP'!AD2777</f>
        <v>0</v>
      </c>
      <c r="Y199" s="58">
        <f>+'Resumen-DiarioHorario-HP'!AD2921</f>
        <v>0</v>
      </c>
      <c r="Z199" s="59">
        <f>+'Resumen-DiarioHorario-HP'!AD3065</f>
        <v>0</v>
      </c>
      <c r="AA199" s="58">
        <f>+'Resumen-DiarioHorario-HP'!AD3209</f>
        <v>0</v>
      </c>
      <c r="AB199" s="59">
        <f>+'Resumen-DiarioHorario-HP'!AD3353</f>
        <v>0</v>
      </c>
      <c r="AC199" s="58">
        <f>+'Resumen-DiarioHorario-HP'!AD3497</f>
        <v>0</v>
      </c>
      <c r="AD199" s="59">
        <f>+'Resumen-DiarioHorario-HP'!AD3641</f>
        <v>0</v>
      </c>
      <c r="AE199" s="58">
        <f>+'Resumen-DiarioHorario-HP'!AD3785</f>
        <v>0</v>
      </c>
      <c r="AF199" s="59">
        <f>+'Resumen-DiarioHorario-HP'!AD3929</f>
        <v>0</v>
      </c>
      <c r="AG199" s="58">
        <f>+'Resumen-DiarioHorario-HP'!AD4073</f>
        <v>0</v>
      </c>
      <c r="AH199" s="59">
        <f>+'Resumen-DiarioHorario-HP'!AD4217</f>
        <v>0</v>
      </c>
      <c r="AI199" s="60">
        <f>+'Resumen-DiarioHorario-HP'!AD4361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238</v>
      </c>
      <c r="D200" s="62"/>
      <c r="E200" s="58">
        <f>+'Resumen-DiarioHorario-HP'!AD42</f>
        <v>0</v>
      </c>
      <c r="F200" s="59">
        <f>+'Resumen-DiarioHorario-HP'!AD186</f>
        <v>0</v>
      </c>
      <c r="G200" s="58">
        <f>+'Resumen-DiarioHorario-HP'!AD330</f>
        <v>0</v>
      </c>
      <c r="H200" s="59">
        <f>+'Resumen-DiarioHorario-HP'!AD474</f>
        <v>0</v>
      </c>
      <c r="I200" s="58">
        <f>+'Resumen-DiarioHorario-HP'!AD618</f>
        <v>0</v>
      </c>
      <c r="J200" s="59">
        <f>+'Resumen-DiarioHorario-HP'!AD762</f>
        <v>0</v>
      </c>
      <c r="K200" s="58">
        <f>+'Resumen-DiarioHorario-HP'!AD906</f>
        <v>0</v>
      </c>
      <c r="L200" s="59">
        <f>+'Resumen-DiarioHorario-HP'!AD1050</f>
        <v>0</v>
      </c>
      <c r="M200" s="58">
        <f>+'Resumen-DiarioHorario-HP'!AD1194</f>
        <v>0</v>
      </c>
      <c r="N200" s="59">
        <f>+'Resumen-DiarioHorario-HP'!AD1338</f>
        <v>0</v>
      </c>
      <c r="O200" s="58">
        <f>+'Resumen-DiarioHorario-HP'!AD1482</f>
        <v>0</v>
      </c>
      <c r="P200" s="59">
        <f>+'Resumen-DiarioHorario-HP'!AD1626</f>
        <v>0</v>
      </c>
      <c r="Q200" s="58">
        <f>+'Resumen-DiarioHorario-HP'!AD1770</f>
        <v>0</v>
      </c>
      <c r="R200" s="59">
        <f>+'Resumen-DiarioHorario-HP'!AD1914</f>
        <v>0</v>
      </c>
      <c r="S200" s="58">
        <f>+'Resumen-DiarioHorario-HP'!AD2058</f>
        <v>0</v>
      </c>
      <c r="T200" s="59">
        <f>+'Resumen-DiarioHorario-HP'!AD2202</f>
        <v>0</v>
      </c>
      <c r="U200" s="58">
        <f>+'Resumen-DiarioHorario-HP'!AD2346</f>
        <v>0</v>
      </c>
      <c r="V200" s="59">
        <f>+'Resumen-DiarioHorario-HP'!AD2490</f>
        <v>0</v>
      </c>
      <c r="W200" s="58">
        <f>+'Resumen-DiarioHorario-HP'!AD2634</f>
        <v>0</v>
      </c>
      <c r="X200" s="59">
        <f>+'Resumen-DiarioHorario-HP'!AD2778</f>
        <v>0</v>
      </c>
      <c r="Y200" s="58">
        <f>+'Resumen-DiarioHorario-HP'!AD2922</f>
        <v>0</v>
      </c>
      <c r="Z200" s="59">
        <f>+'Resumen-DiarioHorario-HP'!AD3066</f>
        <v>0</v>
      </c>
      <c r="AA200" s="58">
        <f>+'Resumen-DiarioHorario-HP'!AD3210</f>
        <v>0</v>
      </c>
      <c r="AB200" s="59">
        <f>+'Resumen-DiarioHorario-HP'!AD3354</f>
        <v>0</v>
      </c>
      <c r="AC200" s="58">
        <f>+'Resumen-DiarioHorario-HP'!AD3498</f>
        <v>0</v>
      </c>
      <c r="AD200" s="59">
        <f>+'Resumen-DiarioHorario-HP'!AD3642</f>
        <v>0</v>
      </c>
      <c r="AE200" s="58">
        <f>+'Resumen-DiarioHorario-HP'!AD3786</f>
        <v>0</v>
      </c>
      <c r="AF200" s="59">
        <f>+'Resumen-DiarioHorario-HP'!AD3930</f>
        <v>0</v>
      </c>
      <c r="AG200" s="58">
        <f>+'Resumen-DiarioHorario-HP'!AD4074</f>
        <v>0</v>
      </c>
      <c r="AH200" s="59">
        <f>+'Resumen-DiarioHorario-HP'!AD4218</f>
        <v>0</v>
      </c>
      <c r="AI200" s="60">
        <f>+'Resumen-DiarioHorario-HP'!AD4362</f>
        <v>0</v>
      </c>
      <c r="AJ200" s="54"/>
      <c r="AK200" s="51">
        <f t="shared" si="16"/>
        <v>0</v>
      </c>
      <c r="AL200" s="54"/>
    </row>
    <row r="201" spans="2:38" x14ac:dyDescent="0.3">
      <c r="B201" s="4" t="s">
        <v>221</v>
      </c>
      <c r="D201" s="62"/>
      <c r="E201" s="58">
        <f>+'Resumen-DiarioHorario-HP'!AD43</f>
        <v>0</v>
      </c>
      <c r="F201" s="59">
        <f>+'Resumen-DiarioHorario-HP'!AD187</f>
        <v>0</v>
      </c>
      <c r="G201" s="58">
        <f>+'Resumen-DiarioHorario-HP'!AD331</f>
        <v>0</v>
      </c>
      <c r="H201" s="59">
        <f>+'Resumen-DiarioHorario-HP'!AD475</f>
        <v>0</v>
      </c>
      <c r="I201" s="58">
        <f>+'Resumen-DiarioHorario-HP'!AD619</f>
        <v>0</v>
      </c>
      <c r="J201" s="59">
        <f>+'Resumen-DiarioHorario-HP'!AD763</f>
        <v>0.24323823451995852</v>
      </c>
      <c r="K201" s="58">
        <f>+'Resumen-DiarioHorario-HP'!AD907</f>
        <v>0</v>
      </c>
      <c r="L201" s="59">
        <f>+'Resumen-DiarioHorario-HP'!AD1051</f>
        <v>0</v>
      </c>
      <c r="M201" s="58">
        <f>+'Resumen-DiarioHorario-HP'!AD1195</f>
        <v>0</v>
      </c>
      <c r="N201" s="59">
        <f>+'Resumen-DiarioHorario-HP'!AD1339</f>
        <v>0</v>
      </c>
      <c r="O201" s="58">
        <f>+'Resumen-DiarioHorario-HP'!AD1483</f>
        <v>0</v>
      </c>
      <c r="P201" s="59">
        <f>+'Resumen-DiarioHorario-HP'!AD1627</f>
        <v>0</v>
      </c>
      <c r="Q201" s="58">
        <f>+'Resumen-DiarioHorario-HP'!AD1771</f>
        <v>0</v>
      </c>
      <c r="R201" s="59">
        <f>+'Resumen-DiarioHorario-HP'!AD1915</f>
        <v>0</v>
      </c>
      <c r="S201" s="58">
        <f>+'Resumen-DiarioHorario-HP'!AD2059</f>
        <v>0</v>
      </c>
      <c r="T201" s="59">
        <f>+'Resumen-DiarioHorario-HP'!AD2203</f>
        <v>0.81308155059814446</v>
      </c>
      <c r="U201" s="58">
        <f>+'Resumen-DiarioHorario-HP'!AD2347</f>
        <v>0</v>
      </c>
      <c r="V201" s="59">
        <f>+'Resumen-DiarioHorario-HP'!AD2491</f>
        <v>4.1200861111111076</v>
      </c>
      <c r="W201" s="58">
        <f>+'Resumen-DiarioHorario-HP'!AD2635</f>
        <v>1.6335910161336262</v>
      </c>
      <c r="X201" s="59">
        <f>+'Resumen-DiarioHorario-HP'!AD2779</f>
        <v>7.4336847543716429</v>
      </c>
      <c r="Y201" s="58">
        <f>+'Resumen-DiarioHorario-HP'!AD2923</f>
        <v>20.910906394322716</v>
      </c>
      <c r="Z201" s="59">
        <f>+'Resumen-DiarioHorario-HP'!AD3067</f>
        <v>0.5781277656555176</v>
      </c>
      <c r="AA201" s="58">
        <f>+'Resumen-DiarioHorario-HP'!AD3211</f>
        <v>0</v>
      </c>
      <c r="AB201" s="59">
        <f>+'Resumen-DiarioHorario-HP'!AD3355</f>
        <v>0</v>
      </c>
      <c r="AC201" s="58">
        <f>+'Resumen-DiarioHorario-HP'!AD3499</f>
        <v>0</v>
      </c>
      <c r="AD201" s="59">
        <f>+'Resumen-DiarioHorario-HP'!AD3643</f>
        <v>17.781016929944357</v>
      </c>
      <c r="AE201" s="58">
        <f>+'Resumen-DiarioHorario-HP'!AD3787</f>
        <v>1.7736168464024862</v>
      </c>
      <c r="AF201" s="59">
        <f>+'Resumen-DiarioHorario-HP'!AD3931</f>
        <v>6.8209419314066526</v>
      </c>
      <c r="AG201" s="58">
        <f>+'Resumen-DiarioHorario-HP'!AD4075</f>
        <v>2.4254480854670151</v>
      </c>
      <c r="AH201" s="59">
        <f>+'Resumen-DiarioHorario-HP'!AD4219</f>
        <v>0</v>
      </c>
      <c r="AI201" s="60">
        <f>+'Resumen-DiarioHorario-HP'!AD4363</f>
        <v>0</v>
      </c>
      <c r="AJ201" s="54"/>
      <c r="AK201" s="51">
        <f t="shared" si="16"/>
        <v>64.533739619933215</v>
      </c>
      <c r="AL201" s="54"/>
    </row>
    <row r="202" spans="2:38" x14ac:dyDescent="0.3">
      <c r="B202" s="4" t="s">
        <v>282</v>
      </c>
      <c r="D202" s="62"/>
      <c r="E202" s="58">
        <f>+'Resumen-DiarioHorario-HP'!AD44</f>
        <v>428.0873317967733</v>
      </c>
      <c r="F202" s="59">
        <f>+'Resumen-DiarioHorario-HP'!AD188</f>
        <v>382.94468168498776</v>
      </c>
      <c r="G202" s="58">
        <f>+'Resumen-DiarioHorario-HP'!AD332</f>
        <v>439.40818554716498</v>
      </c>
      <c r="H202" s="59">
        <f>+'Resumen-DiarioHorario-HP'!AD476</f>
        <v>0</v>
      </c>
      <c r="I202" s="58">
        <f>+'Resumen-DiarioHorario-HP'!AD620</f>
        <v>37.534080875424316</v>
      </c>
      <c r="J202" s="59">
        <f>+'Resumen-DiarioHorario-HP'!AD764</f>
        <v>9.4358230256174132</v>
      </c>
      <c r="K202" s="58">
        <f>+'Resumen-DiarioHorario-HP'!AD908</f>
        <v>150.99420773574678</v>
      </c>
      <c r="L202" s="59">
        <f>+'Resumen-DiarioHorario-HP'!AD1052</f>
        <v>150.49501893167712</v>
      </c>
      <c r="M202" s="58">
        <f>+'Resumen-DiarioHorario-HP'!AD1196</f>
        <v>13.732921766853345</v>
      </c>
      <c r="N202" s="59">
        <f>+'Resumen-DiarioHorario-HP'!AD1340</f>
        <v>0</v>
      </c>
      <c r="O202" s="58">
        <f>+'Resumen-DiarioHorario-HP'!AD1484</f>
        <v>0</v>
      </c>
      <c r="P202" s="59">
        <f>+'Resumen-DiarioHorario-HP'!AD1628</f>
        <v>166.1611075348525</v>
      </c>
      <c r="Q202" s="58">
        <f>+'Resumen-DiarioHorario-HP'!AD1772</f>
        <v>55.883900646850257</v>
      </c>
      <c r="R202" s="59">
        <f>+'Resumen-DiarioHorario-HP'!AD1916</f>
        <v>9.4018146705032866</v>
      </c>
      <c r="S202" s="58">
        <f>+'Resumen-DiarioHorario-HP'!AD2060</f>
        <v>0</v>
      </c>
      <c r="T202" s="59">
        <f>+'Resumen-DiarioHorario-HP'!AD2204</f>
        <v>0</v>
      </c>
      <c r="U202" s="58">
        <f>+'Resumen-DiarioHorario-HP'!AD2348</f>
        <v>0</v>
      </c>
      <c r="V202" s="59">
        <f>+'Resumen-DiarioHorario-HP'!AD2492</f>
        <v>0</v>
      </c>
      <c r="W202" s="58">
        <f>+'Resumen-DiarioHorario-HP'!AD2636</f>
        <v>0</v>
      </c>
      <c r="X202" s="59">
        <f>+'Resumen-DiarioHorario-HP'!AD2780</f>
        <v>0</v>
      </c>
      <c r="Y202" s="58">
        <f>+'Resumen-DiarioHorario-HP'!AD2924</f>
        <v>0</v>
      </c>
      <c r="Z202" s="59">
        <f>+'Resumen-DiarioHorario-HP'!AD3068</f>
        <v>0</v>
      </c>
      <c r="AA202" s="58">
        <f>+'Resumen-DiarioHorario-HP'!AD3212</f>
        <v>0</v>
      </c>
      <c r="AB202" s="59">
        <f>+'Resumen-DiarioHorario-HP'!AD3356</f>
        <v>0</v>
      </c>
      <c r="AC202" s="58">
        <f>+'Resumen-DiarioHorario-HP'!AD3500</f>
        <v>0</v>
      </c>
      <c r="AD202" s="59">
        <f>+'Resumen-DiarioHorario-HP'!AD3644</f>
        <v>0</v>
      </c>
      <c r="AE202" s="58">
        <f>+'Resumen-DiarioHorario-HP'!AD3788</f>
        <v>0</v>
      </c>
      <c r="AF202" s="59">
        <f>+'Resumen-DiarioHorario-HP'!AD3932</f>
        <v>0</v>
      </c>
      <c r="AG202" s="58">
        <f>+'Resumen-DiarioHorario-HP'!AD4076</f>
        <v>0</v>
      </c>
      <c r="AH202" s="59">
        <f>+'Resumen-DiarioHorario-HP'!AD4220</f>
        <v>0</v>
      </c>
      <c r="AI202" s="60">
        <f>+'Resumen-DiarioHorario-HP'!AD4364</f>
        <v>0</v>
      </c>
      <c r="AJ202" s="54"/>
      <c r="AK202" s="51">
        <f t="shared" si="16"/>
        <v>1844.0790742164511</v>
      </c>
      <c r="AL202" s="54"/>
    </row>
    <row r="203" spans="2:38" x14ac:dyDescent="0.3">
      <c r="B203" s="4" t="s">
        <v>234</v>
      </c>
      <c r="D203" s="62"/>
      <c r="E203" s="58">
        <f>+'Resumen-DiarioHorario-HP'!AD45</f>
        <v>0</v>
      </c>
      <c r="F203" s="59">
        <f>+'Resumen-DiarioHorario-HP'!AD189</f>
        <v>0</v>
      </c>
      <c r="G203" s="58">
        <f>+'Resumen-DiarioHorario-HP'!AD333</f>
        <v>0</v>
      </c>
      <c r="H203" s="59">
        <f>+'Resumen-DiarioHorario-HP'!AD477</f>
        <v>0</v>
      </c>
      <c r="I203" s="58">
        <f>+'Resumen-DiarioHorario-HP'!AD621</f>
        <v>0</v>
      </c>
      <c r="J203" s="59">
        <f>+'Resumen-DiarioHorario-HP'!AD765</f>
        <v>0</v>
      </c>
      <c r="K203" s="58">
        <f>+'Resumen-DiarioHorario-HP'!AD909</f>
        <v>0</v>
      </c>
      <c r="L203" s="59">
        <f>+'Resumen-DiarioHorario-HP'!AD1053</f>
        <v>0</v>
      </c>
      <c r="M203" s="58">
        <f>+'Resumen-DiarioHorario-HP'!AD1197</f>
        <v>0</v>
      </c>
      <c r="N203" s="59">
        <f>+'Resumen-DiarioHorario-HP'!AD1341</f>
        <v>0</v>
      </c>
      <c r="O203" s="58">
        <f>+'Resumen-DiarioHorario-HP'!AD1485</f>
        <v>0</v>
      </c>
      <c r="P203" s="59">
        <f>+'Resumen-DiarioHorario-HP'!AD1629</f>
        <v>0</v>
      </c>
      <c r="Q203" s="58">
        <f>+'Resumen-DiarioHorario-HP'!AD1773</f>
        <v>0</v>
      </c>
      <c r="R203" s="59">
        <f>+'Resumen-DiarioHorario-HP'!AD1917</f>
        <v>0</v>
      </c>
      <c r="S203" s="58">
        <f>+'Resumen-DiarioHorario-HP'!AD2061</f>
        <v>0</v>
      </c>
      <c r="T203" s="59">
        <f>+'Resumen-DiarioHorario-HP'!AD2205</f>
        <v>0</v>
      </c>
      <c r="U203" s="58">
        <f>+'Resumen-DiarioHorario-HP'!AD2349</f>
        <v>0</v>
      </c>
      <c r="V203" s="59">
        <f>+'Resumen-DiarioHorario-HP'!AD2493</f>
        <v>0</v>
      </c>
      <c r="W203" s="58">
        <f>+'Resumen-DiarioHorario-HP'!AD2637</f>
        <v>0</v>
      </c>
      <c r="X203" s="59">
        <f>+'Resumen-DiarioHorario-HP'!AD2781</f>
        <v>0</v>
      </c>
      <c r="Y203" s="58">
        <f>+'Resumen-DiarioHorario-HP'!AD2925</f>
        <v>0</v>
      </c>
      <c r="Z203" s="59">
        <f>+'Resumen-DiarioHorario-HP'!AD3069</f>
        <v>0</v>
      </c>
      <c r="AA203" s="58">
        <f>+'Resumen-DiarioHorario-HP'!AD3213</f>
        <v>0</v>
      </c>
      <c r="AB203" s="59">
        <f>+'Resumen-DiarioHorario-HP'!AD3357</f>
        <v>0</v>
      </c>
      <c r="AC203" s="58">
        <f>+'Resumen-DiarioHorario-HP'!AD3501</f>
        <v>0</v>
      </c>
      <c r="AD203" s="59">
        <f>+'Resumen-DiarioHorario-HP'!AD3645</f>
        <v>0</v>
      </c>
      <c r="AE203" s="58">
        <f>+'Resumen-DiarioHorario-HP'!AD3789</f>
        <v>0</v>
      </c>
      <c r="AF203" s="59">
        <f>+'Resumen-DiarioHorario-HP'!AD3933</f>
        <v>0</v>
      </c>
      <c r="AG203" s="58">
        <f>+'Resumen-DiarioHorario-HP'!AD4077</f>
        <v>0</v>
      </c>
      <c r="AH203" s="59">
        <f>+'Resumen-DiarioHorario-HP'!AD4221</f>
        <v>0</v>
      </c>
      <c r="AI203" s="60">
        <f>+'Resumen-DiarioHorario-HP'!AD4365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235</v>
      </c>
      <c r="D204" s="62"/>
      <c r="E204" s="58">
        <f>+'Resumen-DiarioHorario-HP'!AD46</f>
        <v>0</v>
      </c>
      <c r="F204" s="59">
        <f>+'Resumen-DiarioHorario-HP'!AD190</f>
        <v>0</v>
      </c>
      <c r="G204" s="58">
        <f>+'Resumen-DiarioHorario-HP'!AD334</f>
        <v>0</v>
      </c>
      <c r="H204" s="59">
        <f>+'Resumen-DiarioHorario-HP'!AD478</f>
        <v>0</v>
      </c>
      <c r="I204" s="58">
        <f>+'Resumen-DiarioHorario-HP'!AD622</f>
        <v>0</v>
      </c>
      <c r="J204" s="59">
        <f>+'Resumen-DiarioHorario-HP'!AD766</f>
        <v>0</v>
      </c>
      <c r="K204" s="58">
        <f>+'Resumen-DiarioHorario-HP'!AD910</f>
        <v>0</v>
      </c>
      <c r="L204" s="59">
        <f>+'Resumen-DiarioHorario-HP'!AD1054</f>
        <v>0</v>
      </c>
      <c r="M204" s="58">
        <f>+'Resumen-DiarioHorario-HP'!AD1198</f>
        <v>0</v>
      </c>
      <c r="N204" s="59">
        <f>+'Resumen-DiarioHorario-HP'!AD1342</f>
        <v>0</v>
      </c>
      <c r="O204" s="58">
        <f>+'Resumen-DiarioHorario-HP'!AD1486</f>
        <v>0</v>
      </c>
      <c r="P204" s="59">
        <f>+'Resumen-DiarioHorario-HP'!AD1630</f>
        <v>0</v>
      </c>
      <c r="Q204" s="58">
        <f>+'Resumen-DiarioHorario-HP'!AD1774</f>
        <v>0</v>
      </c>
      <c r="R204" s="59">
        <f>+'Resumen-DiarioHorario-HP'!AD1918</f>
        <v>0</v>
      </c>
      <c r="S204" s="58">
        <f>+'Resumen-DiarioHorario-HP'!AD2062</f>
        <v>0</v>
      </c>
      <c r="T204" s="59">
        <f>+'Resumen-DiarioHorario-HP'!AD2206</f>
        <v>0</v>
      </c>
      <c r="U204" s="58">
        <f>+'Resumen-DiarioHorario-HP'!AD2350</f>
        <v>0</v>
      </c>
      <c r="V204" s="59">
        <f>+'Resumen-DiarioHorario-HP'!AD2494</f>
        <v>0</v>
      </c>
      <c r="W204" s="58">
        <f>+'Resumen-DiarioHorario-HP'!AD2638</f>
        <v>0</v>
      </c>
      <c r="X204" s="59">
        <f>+'Resumen-DiarioHorario-HP'!AD2782</f>
        <v>0</v>
      </c>
      <c r="Y204" s="58">
        <f>+'Resumen-DiarioHorario-HP'!AD2926</f>
        <v>0</v>
      </c>
      <c r="Z204" s="59">
        <f>+'Resumen-DiarioHorario-HP'!AD3070</f>
        <v>0</v>
      </c>
      <c r="AA204" s="58">
        <f>+'Resumen-DiarioHorario-HP'!AD3214</f>
        <v>0</v>
      </c>
      <c r="AB204" s="59">
        <f>+'Resumen-DiarioHorario-HP'!AD3358</f>
        <v>0</v>
      </c>
      <c r="AC204" s="58">
        <f>+'Resumen-DiarioHorario-HP'!AD3502</f>
        <v>0</v>
      </c>
      <c r="AD204" s="59">
        <f>+'Resumen-DiarioHorario-HP'!AD3646</f>
        <v>0</v>
      </c>
      <c r="AE204" s="58">
        <f>+'Resumen-DiarioHorario-HP'!AD3790</f>
        <v>0</v>
      </c>
      <c r="AF204" s="59">
        <f>+'Resumen-DiarioHorario-HP'!AD3934</f>
        <v>0</v>
      </c>
      <c r="AG204" s="58">
        <f>+'Resumen-DiarioHorario-HP'!AD4078</f>
        <v>0</v>
      </c>
      <c r="AH204" s="59">
        <f>+'Resumen-DiarioHorario-HP'!AD4222</f>
        <v>0</v>
      </c>
      <c r="AI204" s="60">
        <f>+'Resumen-DiarioHorario-HP'!AD4366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247</v>
      </c>
      <c r="D205" s="62"/>
      <c r="E205" s="58">
        <f>+'Resumen-DiarioHorario-HP'!AD47</f>
        <v>0</v>
      </c>
      <c r="F205" s="59">
        <f>+'Resumen-DiarioHorario-HP'!AD191</f>
        <v>0</v>
      </c>
      <c r="G205" s="58">
        <f>+'Resumen-DiarioHorario-HP'!AD335</f>
        <v>0</v>
      </c>
      <c r="H205" s="59">
        <f>+'Resumen-DiarioHorario-HP'!AD479</f>
        <v>0</v>
      </c>
      <c r="I205" s="58">
        <f>+'Resumen-DiarioHorario-HP'!AD623</f>
        <v>0</v>
      </c>
      <c r="J205" s="59">
        <f>+'Resumen-DiarioHorario-HP'!AD767</f>
        <v>0</v>
      </c>
      <c r="K205" s="58">
        <f>+'Resumen-DiarioHorario-HP'!AD911</f>
        <v>0</v>
      </c>
      <c r="L205" s="59">
        <f>+'Resumen-DiarioHorario-HP'!AD1055</f>
        <v>0</v>
      </c>
      <c r="M205" s="58">
        <f>+'Resumen-DiarioHorario-HP'!AD1199</f>
        <v>0</v>
      </c>
      <c r="N205" s="59">
        <f>+'Resumen-DiarioHorario-HP'!AD1343</f>
        <v>0</v>
      </c>
      <c r="O205" s="58">
        <f>+'Resumen-DiarioHorario-HP'!AD1487</f>
        <v>0</v>
      </c>
      <c r="P205" s="59">
        <f>+'Resumen-DiarioHorario-HP'!AD1631</f>
        <v>0</v>
      </c>
      <c r="Q205" s="58">
        <f>+'Resumen-DiarioHorario-HP'!AD1775</f>
        <v>0</v>
      </c>
      <c r="R205" s="59">
        <f>+'Resumen-DiarioHorario-HP'!AD1919</f>
        <v>0</v>
      </c>
      <c r="S205" s="58">
        <f>+'Resumen-DiarioHorario-HP'!AD2063</f>
        <v>0</v>
      </c>
      <c r="T205" s="59">
        <f>+'Resumen-DiarioHorario-HP'!AD2207</f>
        <v>0</v>
      </c>
      <c r="U205" s="58">
        <f>+'Resumen-DiarioHorario-HP'!AD2351</f>
        <v>0</v>
      </c>
      <c r="V205" s="59">
        <f>+'Resumen-DiarioHorario-HP'!AD2495</f>
        <v>0</v>
      </c>
      <c r="W205" s="58">
        <f>+'Resumen-DiarioHorario-HP'!AD2639</f>
        <v>0</v>
      </c>
      <c r="X205" s="59">
        <f>+'Resumen-DiarioHorario-HP'!AD2783</f>
        <v>0</v>
      </c>
      <c r="Y205" s="58">
        <f>+'Resumen-DiarioHorario-HP'!AD2927</f>
        <v>0</v>
      </c>
      <c r="Z205" s="59">
        <f>+'Resumen-DiarioHorario-HP'!AD3071</f>
        <v>0</v>
      </c>
      <c r="AA205" s="58">
        <f>+'Resumen-DiarioHorario-HP'!AD3215</f>
        <v>0</v>
      </c>
      <c r="AB205" s="59">
        <f>+'Resumen-DiarioHorario-HP'!AD3359</f>
        <v>0</v>
      </c>
      <c r="AC205" s="58">
        <f>+'Resumen-DiarioHorario-HP'!AD3503</f>
        <v>0</v>
      </c>
      <c r="AD205" s="59">
        <f>+'Resumen-DiarioHorario-HP'!AD3647</f>
        <v>0</v>
      </c>
      <c r="AE205" s="58">
        <f>+'Resumen-DiarioHorario-HP'!AD3791</f>
        <v>0</v>
      </c>
      <c r="AF205" s="59">
        <f>+'Resumen-DiarioHorario-HP'!AD3935</f>
        <v>0</v>
      </c>
      <c r="AG205" s="58">
        <f>+'Resumen-DiarioHorario-HP'!AD4079</f>
        <v>0</v>
      </c>
      <c r="AH205" s="59">
        <f>+'Resumen-DiarioHorario-HP'!AD4223</f>
        <v>0</v>
      </c>
      <c r="AI205" s="60">
        <f>+'Resumen-DiarioHorario-HP'!AD4367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212</v>
      </c>
      <c r="D206" s="62"/>
      <c r="E206" s="58">
        <f>+'Resumen-DiarioHorario-HP'!AD48</f>
        <v>0</v>
      </c>
      <c r="F206" s="59">
        <f>+'Resumen-DiarioHorario-HP'!AD192</f>
        <v>0</v>
      </c>
      <c r="G206" s="58">
        <f>+'Resumen-DiarioHorario-HP'!AD336</f>
        <v>0</v>
      </c>
      <c r="H206" s="59">
        <f>+'Resumen-DiarioHorario-HP'!AD480</f>
        <v>0</v>
      </c>
      <c r="I206" s="58">
        <f>+'Resumen-DiarioHorario-HP'!AD624</f>
        <v>0</v>
      </c>
      <c r="J206" s="59">
        <f>+'Resumen-DiarioHorario-HP'!AD768</f>
        <v>12.510325540345931</v>
      </c>
      <c r="K206" s="58">
        <f>+'Resumen-DiarioHorario-HP'!AD912</f>
        <v>0</v>
      </c>
      <c r="L206" s="59">
        <f>+'Resumen-DiarioHorario-HP'!AD1056</f>
        <v>0</v>
      </c>
      <c r="M206" s="58">
        <f>+'Resumen-DiarioHorario-HP'!AD1200</f>
        <v>0</v>
      </c>
      <c r="N206" s="59">
        <f>+'Resumen-DiarioHorario-HP'!AD1344</f>
        <v>0</v>
      </c>
      <c r="O206" s="58">
        <f>+'Resumen-DiarioHorario-HP'!AD1488</f>
        <v>0</v>
      </c>
      <c r="P206" s="59">
        <f>+'Resumen-DiarioHorario-HP'!AD1632</f>
        <v>0</v>
      </c>
      <c r="Q206" s="58">
        <f>+'Resumen-DiarioHorario-HP'!AD1776</f>
        <v>0</v>
      </c>
      <c r="R206" s="59">
        <f>+'Resumen-DiarioHorario-HP'!AD1920</f>
        <v>0</v>
      </c>
      <c r="S206" s="58">
        <f>+'Resumen-DiarioHorario-HP'!AD2064</f>
        <v>0</v>
      </c>
      <c r="T206" s="59">
        <f>+'Resumen-DiarioHorario-HP'!AD2208</f>
        <v>0</v>
      </c>
      <c r="U206" s="58">
        <f>+'Resumen-DiarioHorario-HP'!AD2352</f>
        <v>0</v>
      </c>
      <c r="V206" s="59">
        <f>+'Resumen-DiarioHorario-HP'!AD2496</f>
        <v>0</v>
      </c>
      <c r="W206" s="58">
        <f>+'Resumen-DiarioHorario-HP'!AD2640</f>
        <v>0</v>
      </c>
      <c r="X206" s="59">
        <f>+'Resumen-DiarioHorario-HP'!AD2784</f>
        <v>0</v>
      </c>
      <c r="Y206" s="58">
        <f>+'Resumen-DiarioHorario-HP'!AD2928</f>
        <v>0</v>
      </c>
      <c r="Z206" s="59">
        <f>+'Resumen-DiarioHorario-HP'!AD3072</f>
        <v>0</v>
      </c>
      <c r="AA206" s="58">
        <f>+'Resumen-DiarioHorario-HP'!AD3216</f>
        <v>2.5543590566340697</v>
      </c>
      <c r="AB206" s="59">
        <f>+'Resumen-DiarioHorario-HP'!AD3360</f>
        <v>0</v>
      </c>
      <c r="AC206" s="58">
        <f>+'Resumen-DiarioHorario-HP'!AD3504</f>
        <v>0</v>
      </c>
      <c r="AD206" s="59">
        <f>+'Resumen-DiarioHorario-HP'!AD3648</f>
        <v>0</v>
      </c>
      <c r="AE206" s="58">
        <f>+'Resumen-DiarioHorario-HP'!AD3792</f>
        <v>0</v>
      </c>
      <c r="AF206" s="59">
        <f>+'Resumen-DiarioHorario-HP'!AD3936</f>
        <v>0</v>
      </c>
      <c r="AG206" s="58">
        <f>+'Resumen-DiarioHorario-HP'!AD4080</f>
        <v>0</v>
      </c>
      <c r="AH206" s="59">
        <f>+'Resumen-DiarioHorario-HP'!AD4224</f>
        <v>0</v>
      </c>
      <c r="AI206" s="60">
        <f>+'Resumen-DiarioHorario-HP'!AD4368</f>
        <v>0</v>
      </c>
      <c r="AJ206" s="54"/>
      <c r="AK206" s="51">
        <f t="shared" si="16"/>
        <v>15.064684596980001</v>
      </c>
      <c r="AL206" s="54"/>
    </row>
    <row r="207" spans="2:38" x14ac:dyDescent="0.3">
      <c r="B207" s="4" t="s">
        <v>213</v>
      </c>
      <c r="D207" s="62"/>
      <c r="E207" s="58">
        <f>+'Resumen-DiarioHorario-HP'!AD49</f>
        <v>0</v>
      </c>
      <c r="F207" s="59">
        <f>+'Resumen-DiarioHorario-HP'!AD193</f>
        <v>0</v>
      </c>
      <c r="G207" s="58">
        <f>+'Resumen-DiarioHorario-HP'!AD337</f>
        <v>0</v>
      </c>
      <c r="H207" s="59">
        <f>+'Resumen-DiarioHorario-HP'!AD481</f>
        <v>0</v>
      </c>
      <c r="I207" s="58">
        <f>+'Resumen-DiarioHorario-HP'!AD625</f>
        <v>0</v>
      </c>
      <c r="J207" s="59">
        <f>+'Resumen-DiarioHorario-HP'!AD769</f>
        <v>12.510325540345931</v>
      </c>
      <c r="K207" s="58">
        <f>+'Resumen-DiarioHorario-HP'!AD913</f>
        <v>0</v>
      </c>
      <c r="L207" s="59">
        <f>+'Resumen-DiarioHorario-HP'!AD1057</f>
        <v>0</v>
      </c>
      <c r="M207" s="58">
        <f>+'Resumen-DiarioHorario-HP'!AD1201</f>
        <v>0</v>
      </c>
      <c r="N207" s="59">
        <f>+'Resumen-DiarioHorario-HP'!AD1345</f>
        <v>0</v>
      </c>
      <c r="O207" s="58">
        <f>+'Resumen-DiarioHorario-HP'!AD1489</f>
        <v>0</v>
      </c>
      <c r="P207" s="59">
        <f>+'Resumen-DiarioHorario-HP'!AD1633</f>
        <v>0</v>
      </c>
      <c r="Q207" s="58">
        <f>+'Resumen-DiarioHorario-HP'!AD1777</f>
        <v>0</v>
      </c>
      <c r="R207" s="59">
        <f>+'Resumen-DiarioHorario-HP'!AD1921</f>
        <v>0</v>
      </c>
      <c r="S207" s="58">
        <f>+'Resumen-DiarioHorario-HP'!AD2065</f>
        <v>0</v>
      </c>
      <c r="T207" s="59">
        <f>+'Resumen-DiarioHorario-HP'!AD2209</f>
        <v>0</v>
      </c>
      <c r="U207" s="58">
        <f>+'Resumen-DiarioHorario-HP'!AD2353</f>
        <v>0</v>
      </c>
      <c r="V207" s="59">
        <f>+'Resumen-DiarioHorario-HP'!AD2497</f>
        <v>0</v>
      </c>
      <c r="W207" s="58">
        <f>+'Resumen-DiarioHorario-HP'!AD2641</f>
        <v>0</v>
      </c>
      <c r="X207" s="59">
        <f>+'Resumen-DiarioHorario-HP'!AD2785</f>
        <v>0</v>
      </c>
      <c r="Y207" s="58">
        <f>+'Resumen-DiarioHorario-HP'!AD2929</f>
        <v>0</v>
      </c>
      <c r="Z207" s="59">
        <f>+'Resumen-DiarioHorario-HP'!AD3073</f>
        <v>0</v>
      </c>
      <c r="AA207" s="58">
        <f>+'Resumen-DiarioHorario-HP'!AD3217</f>
        <v>2.5543590566340697</v>
      </c>
      <c r="AB207" s="59">
        <f>+'Resumen-DiarioHorario-HP'!AD3361</f>
        <v>0</v>
      </c>
      <c r="AC207" s="58">
        <f>+'Resumen-DiarioHorario-HP'!AD3505</f>
        <v>0</v>
      </c>
      <c r="AD207" s="59">
        <f>+'Resumen-DiarioHorario-HP'!AD3649</f>
        <v>0</v>
      </c>
      <c r="AE207" s="58">
        <f>+'Resumen-DiarioHorario-HP'!AD3793</f>
        <v>0</v>
      </c>
      <c r="AF207" s="59">
        <f>+'Resumen-DiarioHorario-HP'!AD3937</f>
        <v>0</v>
      </c>
      <c r="AG207" s="58">
        <f>+'Resumen-DiarioHorario-HP'!AD4081</f>
        <v>0</v>
      </c>
      <c r="AH207" s="59">
        <f>+'Resumen-DiarioHorario-HP'!AD4225</f>
        <v>0</v>
      </c>
      <c r="AI207" s="60">
        <f>+'Resumen-DiarioHorario-HP'!AD4369</f>
        <v>0</v>
      </c>
      <c r="AJ207" s="54"/>
      <c r="AK207" s="51">
        <f t="shared" si="16"/>
        <v>15.064684596980001</v>
      </c>
      <c r="AL207" s="54"/>
    </row>
    <row r="208" spans="2:38" x14ac:dyDescent="0.3">
      <c r="B208" s="4" t="s">
        <v>214</v>
      </c>
      <c r="D208" s="62"/>
      <c r="E208" s="58">
        <f>+'Resumen-DiarioHorario-HP'!AD50</f>
        <v>0</v>
      </c>
      <c r="F208" s="59">
        <f>+'Resumen-DiarioHorario-HP'!AD194</f>
        <v>0</v>
      </c>
      <c r="G208" s="58">
        <f>+'Resumen-DiarioHorario-HP'!AD338</f>
        <v>0</v>
      </c>
      <c r="H208" s="59">
        <f>+'Resumen-DiarioHorario-HP'!AD482</f>
        <v>0</v>
      </c>
      <c r="I208" s="58">
        <f>+'Resumen-DiarioHorario-HP'!AD626</f>
        <v>0</v>
      </c>
      <c r="J208" s="59">
        <f>+'Resumen-DiarioHorario-HP'!AD770</f>
        <v>12.510325540345931</v>
      </c>
      <c r="K208" s="58">
        <f>+'Resumen-DiarioHorario-HP'!AD914</f>
        <v>0</v>
      </c>
      <c r="L208" s="59">
        <f>+'Resumen-DiarioHorario-HP'!AD1058</f>
        <v>0</v>
      </c>
      <c r="M208" s="58">
        <f>+'Resumen-DiarioHorario-HP'!AD1202</f>
        <v>0</v>
      </c>
      <c r="N208" s="59">
        <f>+'Resumen-DiarioHorario-HP'!AD1346</f>
        <v>0</v>
      </c>
      <c r="O208" s="58">
        <f>+'Resumen-DiarioHorario-HP'!AD1490</f>
        <v>0</v>
      </c>
      <c r="P208" s="59">
        <f>+'Resumen-DiarioHorario-HP'!AD1634</f>
        <v>0</v>
      </c>
      <c r="Q208" s="58">
        <f>+'Resumen-DiarioHorario-HP'!AD1778</f>
        <v>0</v>
      </c>
      <c r="R208" s="59">
        <f>+'Resumen-DiarioHorario-HP'!AD1922</f>
        <v>0</v>
      </c>
      <c r="S208" s="58">
        <f>+'Resumen-DiarioHorario-HP'!AD2066</f>
        <v>0</v>
      </c>
      <c r="T208" s="59">
        <f>+'Resumen-DiarioHorario-HP'!AD2210</f>
        <v>0</v>
      </c>
      <c r="U208" s="58">
        <f>+'Resumen-DiarioHorario-HP'!AD2354</f>
        <v>0</v>
      </c>
      <c r="V208" s="59">
        <f>+'Resumen-DiarioHorario-HP'!AD2498</f>
        <v>0</v>
      </c>
      <c r="W208" s="58">
        <f>+'Resumen-DiarioHorario-HP'!AD2642</f>
        <v>0</v>
      </c>
      <c r="X208" s="59">
        <f>+'Resumen-DiarioHorario-HP'!AD2786</f>
        <v>0</v>
      </c>
      <c r="Y208" s="58">
        <f>+'Resumen-DiarioHorario-HP'!AD2930</f>
        <v>0</v>
      </c>
      <c r="Z208" s="59">
        <f>+'Resumen-DiarioHorario-HP'!AD3074</f>
        <v>0</v>
      </c>
      <c r="AA208" s="58">
        <f>+'Resumen-DiarioHorario-HP'!AD3218</f>
        <v>2.5543590566340697</v>
      </c>
      <c r="AB208" s="59">
        <f>+'Resumen-DiarioHorario-HP'!AD3362</f>
        <v>0</v>
      </c>
      <c r="AC208" s="58">
        <f>+'Resumen-DiarioHorario-HP'!AD3506</f>
        <v>0</v>
      </c>
      <c r="AD208" s="59">
        <f>+'Resumen-DiarioHorario-HP'!AD3650</f>
        <v>0</v>
      </c>
      <c r="AE208" s="58">
        <f>+'Resumen-DiarioHorario-HP'!AD3794</f>
        <v>0</v>
      </c>
      <c r="AF208" s="59">
        <f>+'Resumen-DiarioHorario-HP'!AD3938</f>
        <v>0</v>
      </c>
      <c r="AG208" s="58">
        <f>+'Resumen-DiarioHorario-HP'!AD4082</f>
        <v>0</v>
      </c>
      <c r="AH208" s="59">
        <f>+'Resumen-DiarioHorario-HP'!AD4226</f>
        <v>0</v>
      </c>
      <c r="AI208" s="60">
        <f>+'Resumen-DiarioHorario-HP'!AD4370</f>
        <v>0</v>
      </c>
      <c r="AJ208" s="54"/>
      <c r="AK208" s="51">
        <f t="shared" si="16"/>
        <v>15.064684596980001</v>
      </c>
      <c r="AL208" s="54"/>
    </row>
    <row r="209" spans="2:38" x14ac:dyDescent="0.3">
      <c r="B209" s="4" t="s">
        <v>248</v>
      </c>
      <c r="D209" s="62"/>
      <c r="E209" s="58">
        <f>+'Resumen-DiarioHorario-HP'!AD51</f>
        <v>0</v>
      </c>
      <c r="F209" s="59">
        <f>+'Resumen-DiarioHorario-HP'!AD195</f>
        <v>0</v>
      </c>
      <c r="G209" s="58">
        <f>+'Resumen-DiarioHorario-HP'!AD339</f>
        <v>0</v>
      </c>
      <c r="H209" s="59">
        <f>+'Resumen-DiarioHorario-HP'!AD483</f>
        <v>0</v>
      </c>
      <c r="I209" s="58">
        <f>+'Resumen-DiarioHorario-HP'!AD627</f>
        <v>0</v>
      </c>
      <c r="J209" s="59">
        <f>+'Resumen-DiarioHorario-HP'!AD771</f>
        <v>0</v>
      </c>
      <c r="K209" s="58">
        <f>+'Resumen-DiarioHorario-HP'!AD915</f>
        <v>0</v>
      </c>
      <c r="L209" s="59">
        <f>+'Resumen-DiarioHorario-HP'!AD1059</f>
        <v>0</v>
      </c>
      <c r="M209" s="58">
        <f>+'Resumen-DiarioHorario-HP'!AD1203</f>
        <v>0</v>
      </c>
      <c r="N209" s="59">
        <f>+'Resumen-DiarioHorario-HP'!AD1347</f>
        <v>0</v>
      </c>
      <c r="O209" s="58">
        <f>+'Resumen-DiarioHorario-HP'!AD1491</f>
        <v>0</v>
      </c>
      <c r="P209" s="59">
        <f>+'Resumen-DiarioHorario-HP'!AD1635</f>
        <v>0</v>
      </c>
      <c r="Q209" s="58">
        <f>+'Resumen-DiarioHorario-HP'!AD1779</f>
        <v>0</v>
      </c>
      <c r="R209" s="59">
        <f>+'Resumen-DiarioHorario-HP'!AD1923</f>
        <v>0</v>
      </c>
      <c r="S209" s="58">
        <f>+'Resumen-DiarioHorario-HP'!AD2067</f>
        <v>0</v>
      </c>
      <c r="T209" s="59">
        <f>+'Resumen-DiarioHorario-HP'!AD2211</f>
        <v>0</v>
      </c>
      <c r="U209" s="58">
        <f>+'Resumen-DiarioHorario-HP'!AD2355</f>
        <v>0</v>
      </c>
      <c r="V209" s="59">
        <f>+'Resumen-DiarioHorario-HP'!AD2499</f>
        <v>0</v>
      </c>
      <c r="W209" s="58">
        <f>+'Resumen-DiarioHorario-HP'!AD2643</f>
        <v>0</v>
      </c>
      <c r="X209" s="59">
        <f>+'Resumen-DiarioHorario-HP'!AD2787</f>
        <v>0</v>
      </c>
      <c r="Y209" s="58">
        <f>+'Resumen-DiarioHorario-HP'!AD2931</f>
        <v>0</v>
      </c>
      <c r="Z209" s="59">
        <f>+'Resumen-DiarioHorario-HP'!AD3075</f>
        <v>0</v>
      </c>
      <c r="AA209" s="58">
        <f>+'Resumen-DiarioHorario-HP'!AD3219</f>
        <v>0</v>
      </c>
      <c r="AB209" s="59">
        <f>+'Resumen-DiarioHorario-HP'!AD3363</f>
        <v>0</v>
      </c>
      <c r="AC209" s="58">
        <f>+'Resumen-DiarioHorario-HP'!AD3507</f>
        <v>0</v>
      </c>
      <c r="AD209" s="59">
        <f>+'Resumen-DiarioHorario-HP'!AD3651</f>
        <v>0</v>
      </c>
      <c r="AE209" s="58">
        <f>+'Resumen-DiarioHorario-HP'!AD3795</f>
        <v>0</v>
      </c>
      <c r="AF209" s="59">
        <f>+'Resumen-DiarioHorario-HP'!AD3939</f>
        <v>0</v>
      </c>
      <c r="AG209" s="58">
        <f>+'Resumen-DiarioHorario-HP'!AD4083</f>
        <v>0</v>
      </c>
      <c r="AH209" s="59">
        <f>+'Resumen-DiarioHorario-HP'!AD4227</f>
        <v>0</v>
      </c>
      <c r="AI209" s="60">
        <f>+'Resumen-DiarioHorario-HP'!AD4371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236</v>
      </c>
      <c r="D210" s="62"/>
      <c r="E210" s="58">
        <f>+'Resumen-DiarioHorario-HP'!AD52</f>
        <v>0</v>
      </c>
      <c r="F210" s="59">
        <f>+'Resumen-DiarioHorario-HP'!AD196</f>
        <v>0</v>
      </c>
      <c r="G210" s="58">
        <f>+'Resumen-DiarioHorario-HP'!AD340</f>
        <v>0</v>
      </c>
      <c r="H210" s="59">
        <f>+'Resumen-DiarioHorario-HP'!AD484</f>
        <v>0</v>
      </c>
      <c r="I210" s="58">
        <f>+'Resumen-DiarioHorario-HP'!AD628</f>
        <v>0</v>
      </c>
      <c r="J210" s="59">
        <f>+'Resumen-DiarioHorario-HP'!AD772</f>
        <v>0</v>
      </c>
      <c r="K210" s="58">
        <f>+'Resumen-DiarioHorario-HP'!AD916</f>
        <v>0</v>
      </c>
      <c r="L210" s="59">
        <f>+'Resumen-DiarioHorario-HP'!AD1060</f>
        <v>0</v>
      </c>
      <c r="M210" s="58">
        <f>+'Resumen-DiarioHorario-HP'!AD1204</f>
        <v>0</v>
      </c>
      <c r="N210" s="59">
        <f>+'Resumen-DiarioHorario-HP'!AD1348</f>
        <v>0</v>
      </c>
      <c r="O210" s="58">
        <f>+'Resumen-DiarioHorario-HP'!AD1492</f>
        <v>0</v>
      </c>
      <c r="P210" s="59">
        <f>+'Resumen-DiarioHorario-HP'!AD1636</f>
        <v>0</v>
      </c>
      <c r="Q210" s="58">
        <f>+'Resumen-DiarioHorario-HP'!AD1780</f>
        <v>0</v>
      </c>
      <c r="R210" s="59">
        <f>+'Resumen-DiarioHorario-HP'!AD1924</f>
        <v>0</v>
      </c>
      <c r="S210" s="58">
        <f>+'Resumen-DiarioHorario-HP'!AD2068</f>
        <v>0</v>
      </c>
      <c r="T210" s="59">
        <f>+'Resumen-DiarioHorario-HP'!AD2212</f>
        <v>0</v>
      </c>
      <c r="U210" s="58">
        <f>+'Resumen-DiarioHorario-HP'!AD2356</f>
        <v>0</v>
      </c>
      <c r="V210" s="59">
        <f>+'Resumen-DiarioHorario-HP'!AD2500</f>
        <v>0</v>
      </c>
      <c r="W210" s="58">
        <f>+'Resumen-DiarioHorario-HP'!AD2644</f>
        <v>0</v>
      </c>
      <c r="X210" s="59">
        <f>+'Resumen-DiarioHorario-HP'!AD2788</f>
        <v>0</v>
      </c>
      <c r="Y210" s="58">
        <f>+'Resumen-DiarioHorario-HP'!AD2932</f>
        <v>0</v>
      </c>
      <c r="Z210" s="59">
        <f>+'Resumen-DiarioHorario-HP'!AD3076</f>
        <v>0</v>
      </c>
      <c r="AA210" s="58">
        <f>+'Resumen-DiarioHorario-HP'!AD3220</f>
        <v>0</v>
      </c>
      <c r="AB210" s="59">
        <f>+'Resumen-DiarioHorario-HP'!AD3364</f>
        <v>0</v>
      </c>
      <c r="AC210" s="58">
        <f>+'Resumen-DiarioHorario-HP'!AD3508</f>
        <v>0</v>
      </c>
      <c r="AD210" s="59">
        <f>+'Resumen-DiarioHorario-HP'!AD3652</f>
        <v>0</v>
      </c>
      <c r="AE210" s="58">
        <f>+'Resumen-DiarioHorario-HP'!AD3796</f>
        <v>0</v>
      </c>
      <c r="AF210" s="59">
        <f>+'Resumen-DiarioHorario-HP'!AD3940</f>
        <v>0</v>
      </c>
      <c r="AG210" s="58">
        <f>+'Resumen-DiarioHorario-HP'!AD4084</f>
        <v>0</v>
      </c>
      <c r="AH210" s="59">
        <f>+'Resumen-DiarioHorario-HP'!AD4228</f>
        <v>0</v>
      </c>
      <c r="AI210" s="60">
        <f>+'Resumen-DiarioHorario-HP'!AD4372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179</v>
      </c>
      <c r="D211" s="62"/>
      <c r="E211" s="58">
        <f>+'Resumen-DiarioHorario-HP'!AD53</f>
        <v>0</v>
      </c>
      <c r="F211" s="59">
        <f>+'Resumen-DiarioHorario-HP'!AD197</f>
        <v>0</v>
      </c>
      <c r="G211" s="58">
        <f>+'Resumen-DiarioHorario-HP'!AD341</f>
        <v>0</v>
      </c>
      <c r="H211" s="59">
        <f>+'Resumen-DiarioHorario-HP'!AD485</f>
        <v>0</v>
      </c>
      <c r="I211" s="58">
        <f>+'Resumen-DiarioHorario-HP'!AD629</f>
        <v>0</v>
      </c>
      <c r="J211" s="59">
        <f>+'Resumen-DiarioHorario-HP'!AD773</f>
        <v>0</v>
      </c>
      <c r="K211" s="58">
        <f>+'Resumen-DiarioHorario-HP'!AD917</f>
        <v>0</v>
      </c>
      <c r="L211" s="59">
        <f>+'Resumen-DiarioHorario-HP'!AD1061</f>
        <v>0</v>
      </c>
      <c r="M211" s="58">
        <f>+'Resumen-DiarioHorario-HP'!AD1205</f>
        <v>0</v>
      </c>
      <c r="N211" s="59">
        <f>+'Resumen-DiarioHorario-HP'!AD1349</f>
        <v>0</v>
      </c>
      <c r="O211" s="58">
        <f>+'Resumen-DiarioHorario-HP'!AD1493</f>
        <v>0</v>
      </c>
      <c r="P211" s="59">
        <f>+'Resumen-DiarioHorario-HP'!AD1637</f>
        <v>0</v>
      </c>
      <c r="Q211" s="58">
        <f>+'Resumen-DiarioHorario-HP'!AD1781</f>
        <v>0</v>
      </c>
      <c r="R211" s="59">
        <f>+'Resumen-DiarioHorario-HP'!AD1925</f>
        <v>0</v>
      </c>
      <c r="S211" s="58">
        <f>+'Resumen-DiarioHorario-HP'!AD2069</f>
        <v>0</v>
      </c>
      <c r="T211" s="59">
        <f>+'Resumen-DiarioHorario-HP'!AD2213</f>
        <v>0</v>
      </c>
      <c r="U211" s="58">
        <f>+'Resumen-DiarioHorario-HP'!AD2357</f>
        <v>0</v>
      </c>
      <c r="V211" s="59">
        <f>+'Resumen-DiarioHorario-HP'!AD2501</f>
        <v>0</v>
      </c>
      <c r="W211" s="58">
        <f>+'Resumen-DiarioHorario-HP'!AD2645</f>
        <v>0</v>
      </c>
      <c r="X211" s="59">
        <f>+'Resumen-DiarioHorario-HP'!AD2789</f>
        <v>0</v>
      </c>
      <c r="Y211" s="58">
        <f>+'Resumen-DiarioHorario-HP'!AD2933</f>
        <v>0</v>
      </c>
      <c r="Z211" s="59">
        <f>+'Resumen-DiarioHorario-HP'!AD3077</f>
        <v>0</v>
      </c>
      <c r="AA211" s="58">
        <f>+'Resumen-DiarioHorario-HP'!AD3221</f>
        <v>0</v>
      </c>
      <c r="AB211" s="59">
        <f>+'Resumen-DiarioHorario-HP'!AD3365</f>
        <v>0</v>
      </c>
      <c r="AC211" s="58">
        <f>+'Resumen-DiarioHorario-HP'!AD3509</f>
        <v>0</v>
      </c>
      <c r="AD211" s="59">
        <f>+'Resumen-DiarioHorario-HP'!AD3653</f>
        <v>0</v>
      </c>
      <c r="AE211" s="58">
        <f>+'Resumen-DiarioHorario-HP'!AD3797</f>
        <v>0</v>
      </c>
      <c r="AF211" s="59">
        <f>+'Resumen-DiarioHorario-HP'!AD3941</f>
        <v>0</v>
      </c>
      <c r="AG211" s="58">
        <f>+'Resumen-DiarioHorario-HP'!AD4085</f>
        <v>0</v>
      </c>
      <c r="AH211" s="59">
        <f>+'Resumen-DiarioHorario-HP'!AD4229</f>
        <v>0</v>
      </c>
      <c r="AI211" s="60">
        <f>+'Resumen-DiarioHorario-HP'!AD4373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180</v>
      </c>
      <c r="D212" s="62"/>
      <c r="E212" s="58">
        <f>+'Resumen-DiarioHorario-HP'!AD54</f>
        <v>0</v>
      </c>
      <c r="F212" s="59">
        <f>+'Resumen-DiarioHorario-HP'!AD198</f>
        <v>0</v>
      </c>
      <c r="G212" s="58">
        <f>+'Resumen-DiarioHorario-HP'!AD342</f>
        <v>0</v>
      </c>
      <c r="H212" s="59">
        <f>+'Resumen-DiarioHorario-HP'!AD486</f>
        <v>0</v>
      </c>
      <c r="I212" s="58">
        <f>+'Resumen-DiarioHorario-HP'!AD630</f>
        <v>0</v>
      </c>
      <c r="J212" s="59">
        <f>+'Resumen-DiarioHorario-HP'!AD774</f>
        <v>0</v>
      </c>
      <c r="K212" s="58">
        <f>+'Resumen-DiarioHorario-HP'!AD918</f>
        <v>0</v>
      </c>
      <c r="L212" s="59">
        <f>+'Resumen-DiarioHorario-HP'!AD1062</f>
        <v>0</v>
      </c>
      <c r="M212" s="58">
        <f>+'Resumen-DiarioHorario-HP'!AD1206</f>
        <v>0</v>
      </c>
      <c r="N212" s="59">
        <f>+'Resumen-DiarioHorario-HP'!AD1350</f>
        <v>0</v>
      </c>
      <c r="O212" s="58">
        <f>+'Resumen-DiarioHorario-HP'!AD1494</f>
        <v>0</v>
      </c>
      <c r="P212" s="59">
        <f>+'Resumen-DiarioHorario-HP'!AD1638</f>
        <v>0</v>
      </c>
      <c r="Q212" s="58">
        <f>+'Resumen-DiarioHorario-HP'!AD1782</f>
        <v>0</v>
      </c>
      <c r="R212" s="59">
        <f>+'Resumen-DiarioHorario-HP'!AD1926</f>
        <v>0</v>
      </c>
      <c r="S212" s="58">
        <f>+'Resumen-DiarioHorario-HP'!AD2070</f>
        <v>0</v>
      </c>
      <c r="T212" s="59">
        <f>+'Resumen-DiarioHorario-HP'!AD2214</f>
        <v>0</v>
      </c>
      <c r="U212" s="58">
        <f>+'Resumen-DiarioHorario-HP'!AD2358</f>
        <v>0</v>
      </c>
      <c r="V212" s="59">
        <f>+'Resumen-DiarioHorario-HP'!AD2502</f>
        <v>0</v>
      </c>
      <c r="W212" s="58">
        <f>+'Resumen-DiarioHorario-HP'!AD2646</f>
        <v>0</v>
      </c>
      <c r="X212" s="59">
        <f>+'Resumen-DiarioHorario-HP'!AD2790</f>
        <v>0</v>
      </c>
      <c r="Y212" s="58">
        <f>+'Resumen-DiarioHorario-HP'!AD2934</f>
        <v>0</v>
      </c>
      <c r="Z212" s="59">
        <f>+'Resumen-DiarioHorario-HP'!AD3078</f>
        <v>0</v>
      </c>
      <c r="AA212" s="58">
        <f>+'Resumen-DiarioHorario-HP'!AD3222</f>
        <v>0</v>
      </c>
      <c r="AB212" s="59">
        <f>+'Resumen-DiarioHorario-HP'!AD3366</f>
        <v>0</v>
      </c>
      <c r="AC212" s="58">
        <f>+'Resumen-DiarioHorario-HP'!AD3510</f>
        <v>0</v>
      </c>
      <c r="AD212" s="59">
        <f>+'Resumen-DiarioHorario-HP'!AD3654</f>
        <v>0</v>
      </c>
      <c r="AE212" s="58">
        <f>+'Resumen-DiarioHorario-HP'!AD3798</f>
        <v>0</v>
      </c>
      <c r="AF212" s="59">
        <f>+'Resumen-DiarioHorario-HP'!AD3942</f>
        <v>0</v>
      </c>
      <c r="AG212" s="58">
        <f>+'Resumen-DiarioHorario-HP'!AD4086</f>
        <v>0</v>
      </c>
      <c r="AH212" s="59">
        <f>+'Resumen-DiarioHorario-HP'!AD4230</f>
        <v>0</v>
      </c>
      <c r="AI212" s="60">
        <f>+'Resumen-DiarioHorario-HP'!AD4374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198</v>
      </c>
      <c r="D213" s="62"/>
      <c r="E213" s="58">
        <f>+'Resumen-DiarioHorario-HP'!AD55</f>
        <v>0</v>
      </c>
      <c r="F213" s="59">
        <f>+'Resumen-DiarioHorario-HP'!AD199</f>
        <v>0</v>
      </c>
      <c r="G213" s="58">
        <f>+'Resumen-DiarioHorario-HP'!AD343</f>
        <v>0</v>
      </c>
      <c r="H213" s="59">
        <f>+'Resumen-DiarioHorario-HP'!AD487</f>
        <v>0</v>
      </c>
      <c r="I213" s="58">
        <f>+'Resumen-DiarioHorario-HP'!AD631</f>
        <v>0</v>
      </c>
      <c r="J213" s="59">
        <f>+'Resumen-DiarioHorario-HP'!AD775</f>
        <v>2.9751737655533672</v>
      </c>
      <c r="K213" s="58">
        <f>+'Resumen-DiarioHorario-HP'!AD919</f>
        <v>0</v>
      </c>
      <c r="L213" s="59">
        <f>+'Resumen-DiarioHorario-HP'!AD1063</f>
        <v>0</v>
      </c>
      <c r="M213" s="58">
        <f>+'Resumen-DiarioHorario-HP'!AD1207</f>
        <v>0</v>
      </c>
      <c r="N213" s="59">
        <f>+'Resumen-DiarioHorario-HP'!AD1351</f>
        <v>0</v>
      </c>
      <c r="O213" s="58">
        <f>+'Resumen-DiarioHorario-HP'!AD1495</f>
        <v>0</v>
      </c>
      <c r="P213" s="59">
        <f>+'Resumen-DiarioHorario-HP'!AD1639</f>
        <v>0</v>
      </c>
      <c r="Q213" s="58">
        <f>+'Resumen-DiarioHorario-HP'!AD1783</f>
        <v>0</v>
      </c>
      <c r="R213" s="59">
        <f>+'Resumen-DiarioHorario-HP'!AD1927</f>
        <v>0</v>
      </c>
      <c r="S213" s="58">
        <f>+'Resumen-DiarioHorario-HP'!AD2071</f>
        <v>0</v>
      </c>
      <c r="T213" s="59">
        <f>+'Resumen-DiarioHorario-HP'!AD2215</f>
        <v>0</v>
      </c>
      <c r="U213" s="58">
        <f>+'Resumen-DiarioHorario-HP'!AD2359</f>
        <v>0</v>
      </c>
      <c r="V213" s="59">
        <f>+'Resumen-DiarioHorario-HP'!AD2503</f>
        <v>0</v>
      </c>
      <c r="W213" s="58">
        <f>+'Resumen-DiarioHorario-HP'!AD2647</f>
        <v>0</v>
      </c>
      <c r="X213" s="59">
        <f>+'Resumen-DiarioHorario-HP'!AD2791</f>
        <v>0</v>
      </c>
      <c r="Y213" s="58">
        <f>+'Resumen-DiarioHorario-HP'!AD2935</f>
        <v>0</v>
      </c>
      <c r="Z213" s="59">
        <f>+'Resumen-DiarioHorario-HP'!AD3079</f>
        <v>0</v>
      </c>
      <c r="AA213" s="58">
        <f>+'Resumen-DiarioHorario-HP'!AD3223</f>
        <v>4.1190833333333332</v>
      </c>
      <c r="AB213" s="59">
        <f>+'Resumen-DiarioHorario-HP'!AD3367</f>
        <v>0</v>
      </c>
      <c r="AC213" s="58">
        <f>+'Resumen-DiarioHorario-HP'!AD3511</f>
        <v>0</v>
      </c>
      <c r="AD213" s="59">
        <f>+'Resumen-DiarioHorario-HP'!AD3655</f>
        <v>0</v>
      </c>
      <c r="AE213" s="58">
        <f>+'Resumen-DiarioHorario-HP'!AD3799</f>
        <v>0</v>
      </c>
      <c r="AF213" s="59">
        <f>+'Resumen-DiarioHorario-HP'!AD3943</f>
        <v>0</v>
      </c>
      <c r="AG213" s="58">
        <f>+'Resumen-DiarioHorario-HP'!AD4087</f>
        <v>0</v>
      </c>
      <c r="AH213" s="59">
        <f>+'Resumen-DiarioHorario-HP'!AD4231</f>
        <v>0</v>
      </c>
      <c r="AI213" s="60">
        <f>+'Resumen-DiarioHorario-HP'!AD4375</f>
        <v>0</v>
      </c>
      <c r="AJ213" s="54"/>
      <c r="AK213" s="51">
        <f t="shared" si="16"/>
        <v>7.0942570988867004</v>
      </c>
      <c r="AL213" s="54"/>
    </row>
    <row r="214" spans="2:38" x14ac:dyDescent="0.3">
      <c r="B214" s="4" t="s">
        <v>199</v>
      </c>
      <c r="D214" s="62"/>
      <c r="E214" s="58">
        <f>+'Resumen-DiarioHorario-HP'!AD56</f>
        <v>0</v>
      </c>
      <c r="F214" s="59">
        <f>+'Resumen-DiarioHorario-HP'!AD200</f>
        <v>0</v>
      </c>
      <c r="G214" s="58">
        <f>+'Resumen-DiarioHorario-HP'!AD344</f>
        <v>0</v>
      </c>
      <c r="H214" s="59">
        <f>+'Resumen-DiarioHorario-HP'!AD488</f>
        <v>0</v>
      </c>
      <c r="I214" s="58">
        <f>+'Resumen-DiarioHorario-HP'!AD632</f>
        <v>0</v>
      </c>
      <c r="J214" s="59">
        <f>+'Resumen-DiarioHorario-HP'!AD776</f>
        <v>2.9751737655533672</v>
      </c>
      <c r="K214" s="58">
        <f>+'Resumen-DiarioHorario-HP'!AD920</f>
        <v>0</v>
      </c>
      <c r="L214" s="59">
        <f>+'Resumen-DiarioHorario-HP'!AD1064</f>
        <v>0</v>
      </c>
      <c r="M214" s="58">
        <f>+'Resumen-DiarioHorario-HP'!AD1208</f>
        <v>0</v>
      </c>
      <c r="N214" s="59">
        <f>+'Resumen-DiarioHorario-HP'!AD1352</f>
        <v>0</v>
      </c>
      <c r="O214" s="58">
        <f>+'Resumen-DiarioHorario-HP'!AD1496</f>
        <v>0</v>
      </c>
      <c r="P214" s="59">
        <f>+'Resumen-DiarioHorario-HP'!AD1640</f>
        <v>0</v>
      </c>
      <c r="Q214" s="58">
        <f>+'Resumen-DiarioHorario-HP'!AD1784</f>
        <v>0</v>
      </c>
      <c r="R214" s="59">
        <f>+'Resumen-DiarioHorario-HP'!AD1928</f>
        <v>0</v>
      </c>
      <c r="S214" s="58">
        <f>+'Resumen-DiarioHorario-HP'!AD2072</f>
        <v>0</v>
      </c>
      <c r="T214" s="59">
        <f>+'Resumen-DiarioHorario-HP'!AD2216</f>
        <v>0</v>
      </c>
      <c r="U214" s="58">
        <f>+'Resumen-DiarioHorario-HP'!AD2360</f>
        <v>0</v>
      </c>
      <c r="V214" s="59">
        <f>+'Resumen-DiarioHorario-HP'!AD2504</f>
        <v>0</v>
      </c>
      <c r="W214" s="58">
        <f>+'Resumen-DiarioHorario-HP'!AD2648</f>
        <v>0</v>
      </c>
      <c r="X214" s="59">
        <f>+'Resumen-DiarioHorario-HP'!AD2792</f>
        <v>0</v>
      </c>
      <c r="Y214" s="58">
        <f>+'Resumen-DiarioHorario-HP'!AD2936</f>
        <v>0</v>
      </c>
      <c r="Z214" s="59">
        <f>+'Resumen-DiarioHorario-HP'!AD3080</f>
        <v>0</v>
      </c>
      <c r="AA214" s="58">
        <f>+'Resumen-DiarioHorario-HP'!AD3224</f>
        <v>4.1190833333333332</v>
      </c>
      <c r="AB214" s="59">
        <f>+'Resumen-DiarioHorario-HP'!AD3368</f>
        <v>0</v>
      </c>
      <c r="AC214" s="58">
        <f>+'Resumen-DiarioHorario-HP'!AD3512</f>
        <v>0</v>
      </c>
      <c r="AD214" s="59">
        <f>+'Resumen-DiarioHorario-HP'!AD3656</f>
        <v>0</v>
      </c>
      <c r="AE214" s="58">
        <f>+'Resumen-DiarioHorario-HP'!AD3800</f>
        <v>0</v>
      </c>
      <c r="AF214" s="59">
        <f>+'Resumen-DiarioHorario-HP'!AD3944</f>
        <v>0</v>
      </c>
      <c r="AG214" s="58">
        <f>+'Resumen-DiarioHorario-HP'!AD4088</f>
        <v>0</v>
      </c>
      <c r="AH214" s="59">
        <f>+'Resumen-DiarioHorario-HP'!AD4232</f>
        <v>0</v>
      </c>
      <c r="AI214" s="60">
        <f>+'Resumen-DiarioHorario-HP'!AD4376</f>
        <v>0</v>
      </c>
      <c r="AJ214" s="54"/>
      <c r="AK214" s="51">
        <f t="shared" si="16"/>
        <v>7.0942570988867004</v>
      </c>
      <c r="AL214" s="54"/>
    </row>
    <row r="215" spans="2:38" x14ac:dyDescent="0.3">
      <c r="B215" s="4" t="s">
        <v>200</v>
      </c>
      <c r="D215" s="62"/>
      <c r="E215" s="58">
        <f>+'Resumen-DiarioHorario-HP'!AD57</f>
        <v>0.22332463165124167</v>
      </c>
      <c r="F215" s="59">
        <f>+'Resumen-DiarioHorario-HP'!AD201</f>
        <v>0.41376642525195967</v>
      </c>
      <c r="G215" s="58">
        <f>+'Resumen-DiarioHorario-HP'!AD345</f>
        <v>0.39856048246224596</v>
      </c>
      <c r="H215" s="59">
        <f>+'Resumen-DiarioHorario-HP'!AD489</f>
        <v>4.182289918263743E-2</v>
      </c>
      <c r="I215" s="58">
        <f>+'Resumen-DiarioHorario-HP'!AD633</f>
        <v>0.29673114846150028</v>
      </c>
      <c r="J215" s="59">
        <f>+'Resumen-DiarioHorario-HP'!AD777</f>
        <v>0.24740306953589086</v>
      </c>
      <c r="K215" s="58">
        <f>+'Resumen-DiarioHorario-HP'!AD921</f>
        <v>0.37409722222222125</v>
      </c>
      <c r="L215" s="59">
        <f>+'Resumen-DiarioHorario-HP'!AD1065</f>
        <v>0.21371556460857311</v>
      </c>
      <c r="M215" s="58">
        <f>+'Resumen-DiarioHorario-HP'!AD1209</f>
        <v>0.10412339965502412</v>
      </c>
      <c r="N215" s="59">
        <f>+'Resumen-DiarioHorario-HP'!AD1353</f>
        <v>0</v>
      </c>
      <c r="O215" s="58">
        <f>+'Resumen-DiarioHorario-HP'!AD1497</f>
        <v>0</v>
      </c>
      <c r="P215" s="59">
        <f>+'Resumen-DiarioHorario-HP'!AD1641</f>
        <v>0.32024043788512452</v>
      </c>
      <c r="Q215" s="58">
        <f>+'Resumen-DiarioHorario-HP'!AD1785</f>
        <v>0.45767883772651252</v>
      </c>
      <c r="R215" s="59">
        <f>+'Resumen-DiarioHorario-HP'!AD1929</f>
        <v>0.2647765010595311</v>
      </c>
      <c r="S215" s="58">
        <f>+'Resumen-DiarioHorario-HP'!AD2073</f>
        <v>0.39823736558357775</v>
      </c>
      <c r="T215" s="59">
        <f>+'Resumen-DiarioHorario-HP'!AD2217</f>
        <v>0.57280532926320926</v>
      </c>
      <c r="U215" s="58">
        <f>+'Resumen-DiarioHorario-HP'!AD2361</f>
        <v>0.30584427456060947</v>
      </c>
      <c r="V215" s="59">
        <f>+'Resumen-DiarioHorario-HP'!AD2505</f>
        <v>0.41916666666666558</v>
      </c>
      <c r="W215" s="58">
        <f>+'Resumen-DiarioHorario-HP'!AD2649</f>
        <v>0.33328515181938706</v>
      </c>
      <c r="X215" s="59">
        <f>+'Resumen-DiarioHorario-HP'!AD2793</f>
        <v>0.34405440042416158</v>
      </c>
      <c r="Y215" s="58">
        <f>+'Resumen-DiarioHorario-HP'!AD2937</f>
        <v>0.32579901377359916</v>
      </c>
      <c r="Z215" s="59">
        <f>+'Resumen-DiarioHorario-HP'!AD3081</f>
        <v>0.28217005868752715</v>
      </c>
      <c r="AA215" s="58">
        <f>+'Resumen-DiarioHorario-HP'!AD3225</f>
        <v>0.59679128994544228</v>
      </c>
      <c r="AB215" s="59">
        <f>+'Resumen-DiarioHorario-HP'!AD3369</f>
        <v>0.30432732760906123</v>
      </c>
      <c r="AC215" s="58">
        <f>+'Resumen-DiarioHorario-HP'!AD3513</f>
        <v>0.34057018952899415</v>
      </c>
      <c r="AD215" s="59">
        <f>+'Resumen-DiarioHorario-HP'!AD3657</f>
        <v>0.28182527105013461</v>
      </c>
      <c r="AE215" s="58">
        <f>+'Resumen-DiarioHorario-HP'!AD3801</f>
        <v>0.38701461642980467</v>
      </c>
      <c r="AF215" s="59">
        <f>+'Resumen-DiarioHorario-HP'!AD3945</f>
        <v>0.33482100228468464</v>
      </c>
      <c r="AG215" s="58">
        <f>+'Resumen-DiarioHorario-HP'!AD4089</f>
        <v>0.37718704978624878</v>
      </c>
      <c r="AH215" s="59">
        <f>+'Resumen-DiarioHorario-HP'!AD4233</f>
        <v>0.33163484732309878</v>
      </c>
      <c r="AI215" s="60">
        <f>+'Resumen-DiarioHorario-HP'!AD4377</f>
        <v>0.37315878411133985</v>
      </c>
      <c r="AJ215" s="54"/>
      <c r="AK215" s="51">
        <f t="shared" si="16"/>
        <v>9.6649332585500076</v>
      </c>
      <c r="AL215" s="54"/>
    </row>
    <row r="216" spans="2:38" x14ac:dyDescent="0.3">
      <c r="B216" s="4" t="s">
        <v>201</v>
      </c>
      <c r="D216" s="62"/>
      <c r="E216" s="58">
        <f>+'Resumen-DiarioHorario-HP'!AD58</f>
        <v>0.22332463165124167</v>
      </c>
      <c r="F216" s="59">
        <f>+'Resumen-DiarioHorario-HP'!AD202</f>
        <v>0.41376642525195967</v>
      </c>
      <c r="G216" s="58">
        <f>+'Resumen-DiarioHorario-HP'!AD346</f>
        <v>0.39856048246224596</v>
      </c>
      <c r="H216" s="59">
        <f>+'Resumen-DiarioHorario-HP'!AD490</f>
        <v>4.182289918263743E-2</v>
      </c>
      <c r="I216" s="58">
        <f>+'Resumen-DiarioHorario-HP'!AD634</f>
        <v>0.29673114846150028</v>
      </c>
      <c r="J216" s="59">
        <f>+'Resumen-DiarioHorario-HP'!AD778</f>
        <v>0.24740306953589086</v>
      </c>
      <c r="K216" s="58">
        <f>+'Resumen-DiarioHorario-HP'!AD922</f>
        <v>0.37409722222222125</v>
      </c>
      <c r="L216" s="59">
        <f>+'Resumen-DiarioHorario-HP'!AD1066</f>
        <v>0.21371556460857311</v>
      </c>
      <c r="M216" s="58">
        <f>+'Resumen-DiarioHorario-HP'!AD1210</f>
        <v>0.10412339965502412</v>
      </c>
      <c r="N216" s="59">
        <f>+'Resumen-DiarioHorario-HP'!AD1354</f>
        <v>0</v>
      </c>
      <c r="O216" s="58">
        <f>+'Resumen-DiarioHorario-HP'!AD1498</f>
        <v>0</v>
      </c>
      <c r="P216" s="59">
        <f>+'Resumen-DiarioHorario-HP'!AD1642</f>
        <v>0.32024043788512452</v>
      </c>
      <c r="Q216" s="58">
        <f>+'Resumen-DiarioHorario-HP'!AD1786</f>
        <v>0.45767883772651252</v>
      </c>
      <c r="R216" s="59">
        <f>+'Resumen-DiarioHorario-HP'!AD1930</f>
        <v>0.2647765010595311</v>
      </c>
      <c r="S216" s="58">
        <f>+'Resumen-DiarioHorario-HP'!AD2074</f>
        <v>0.39823736558357775</v>
      </c>
      <c r="T216" s="59">
        <f>+'Resumen-DiarioHorario-HP'!AD2218</f>
        <v>0.57280532926320926</v>
      </c>
      <c r="U216" s="58">
        <f>+'Resumen-DiarioHorario-HP'!AD2362</f>
        <v>0.30584427456060947</v>
      </c>
      <c r="V216" s="59">
        <f>+'Resumen-DiarioHorario-HP'!AD2506</f>
        <v>0.41916666666666558</v>
      </c>
      <c r="W216" s="58">
        <f>+'Resumen-DiarioHorario-HP'!AD2650</f>
        <v>0.33328515181938706</v>
      </c>
      <c r="X216" s="59">
        <f>+'Resumen-DiarioHorario-HP'!AD2794</f>
        <v>0.34405440042416158</v>
      </c>
      <c r="Y216" s="58">
        <f>+'Resumen-DiarioHorario-HP'!AD2938</f>
        <v>0.32579901377359916</v>
      </c>
      <c r="Z216" s="59">
        <f>+'Resumen-DiarioHorario-HP'!AD3082</f>
        <v>0.28217005868752715</v>
      </c>
      <c r="AA216" s="58">
        <f>+'Resumen-DiarioHorario-HP'!AD3226</f>
        <v>0.59679128994544228</v>
      </c>
      <c r="AB216" s="59">
        <f>+'Resumen-DiarioHorario-HP'!AD3370</f>
        <v>0.30432732760906123</v>
      </c>
      <c r="AC216" s="58">
        <f>+'Resumen-DiarioHorario-HP'!AD3514</f>
        <v>0.34057018952899415</v>
      </c>
      <c r="AD216" s="59">
        <f>+'Resumen-DiarioHorario-HP'!AD3658</f>
        <v>0.28182527105013461</v>
      </c>
      <c r="AE216" s="58">
        <f>+'Resumen-DiarioHorario-HP'!AD3802</f>
        <v>0.38701461642980467</v>
      </c>
      <c r="AF216" s="59">
        <f>+'Resumen-DiarioHorario-HP'!AD3946</f>
        <v>0.33482100228468464</v>
      </c>
      <c r="AG216" s="58">
        <f>+'Resumen-DiarioHorario-HP'!AD4090</f>
        <v>0.37718704978624878</v>
      </c>
      <c r="AH216" s="59">
        <f>+'Resumen-DiarioHorario-HP'!AD4234</f>
        <v>0.33163484732309878</v>
      </c>
      <c r="AI216" s="60">
        <f>+'Resumen-DiarioHorario-HP'!AD4378</f>
        <v>0.37315878411133985</v>
      </c>
      <c r="AJ216" s="54"/>
      <c r="AK216" s="51">
        <f t="shared" si="16"/>
        <v>9.6649332585500076</v>
      </c>
      <c r="AL216" s="54"/>
    </row>
    <row r="217" spans="2:38" x14ac:dyDescent="0.3">
      <c r="B217" s="4" t="s">
        <v>128</v>
      </c>
      <c r="D217" s="62"/>
      <c r="E217" s="58">
        <f>+'Resumen-DiarioHorario-HP'!AD59</f>
        <v>8.2113050839455859</v>
      </c>
      <c r="F217" s="59">
        <f>+'Resumen-DiarioHorario-HP'!AD203</f>
        <v>4.7488771898110711</v>
      </c>
      <c r="G217" s="58">
        <f>+'Resumen-DiarioHorario-HP'!AD347</f>
        <v>7.2747146209600251</v>
      </c>
      <c r="H217" s="59">
        <f>+'Resumen-DiarioHorario-HP'!AD491</f>
        <v>3.5272358338038101E-2</v>
      </c>
      <c r="I217" s="58">
        <f>+'Resumen-DiarioHorario-HP'!AD635</f>
        <v>2.0509812653435597</v>
      </c>
      <c r="J217" s="59">
        <f>+'Resumen-DiarioHorario-HP'!AD779</f>
        <v>1.7024864505831405</v>
      </c>
      <c r="K217" s="58">
        <f>+'Resumen-DiarioHorario-HP'!AD923</f>
        <v>16.329934444444451</v>
      </c>
      <c r="L217" s="59">
        <f>+'Resumen-DiarioHorario-HP'!AD1067</f>
        <v>11.008016422863005</v>
      </c>
      <c r="M217" s="58">
        <f>+'Resumen-DiarioHorario-HP'!AD1211</f>
        <v>0.44276788865725203</v>
      </c>
      <c r="N217" s="59">
        <f>+'Resumen-DiarioHorario-HP'!AD1355</f>
        <v>0</v>
      </c>
      <c r="O217" s="58">
        <f>+'Resumen-DiarioHorario-HP'!AD1499</f>
        <v>0</v>
      </c>
      <c r="P217" s="59">
        <f>+'Resumen-DiarioHorario-HP'!AD1643</f>
        <v>13.715454985120564</v>
      </c>
      <c r="Q217" s="58">
        <f>+'Resumen-DiarioHorario-HP'!AD1787</f>
        <v>9.1886714951737698</v>
      </c>
      <c r="R217" s="59">
        <f>+'Resumen-DiarioHorario-HP'!AD1931</f>
        <v>13.835293414261564</v>
      </c>
      <c r="S217" s="58">
        <f>+'Resumen-DiarioHorario-HP'!AD2075</f>
        <v>8.912207849486645</v>
      </c>
      <c r="T217" s="59">
        <f>+'Resumen-DiarioHorario-HP'!AD2219</f>
        <v>5.0724802330123238</v>
      </c>
      <c r="U217" s="58">
        <f>+'Resumen-DiarioHorario-HP'!AD2363</f>
        <v>2.9272407639503468</v>
      </c>
      <c r="V217" s="59">
        <f>+'Resumen-DiarioHorario-HP'!AD2507</f>
        <v>2.0515812500000008</v>
      </c>
      <c r="W217" s="58">
        <f>+'Resumen-DiarioHorario-HP'!AD2651</f>
        <v>1.4080168329079881</v>
      </c>
      <c r="X217" s="59">
        <f>+'Resumen-DiarioHorario-HP'!AD2795</f>
        <v>9.3850071684519474</v>
      </c>
      <c r="Y217" s="58">
        <f>+'Resumen-DiarioHorario-HP'!AD2939</f>
        <v>15.863395920848843</v>
      </c>
      <c r="Z217" s="59">
        <f>+'Resumen-DiarioHorario-HP'!AD3083</f>
        <v>6.67699266151324</v>
      </c>
      <c r="AA217" s="58">
        <f>+'Resumen-DiarioHorario-HP'!AD3227</f>
        <v>3.9058512353181829</v>
      </c>
      <c r="AB217" s="59">
        <f>+'Resumen-DiarioHorario-HP'!AD3371</f>
        <v>9.9619628206094077</v>
      </c>
      <c r="AC217" s="58">
        <f>+'Resumen-DiarioHorario-HP'!AD3515</f>
        <v>2.4104927351764047</v>
      </c>
      <c r="AD217" s="59">
        <f>+'Resumen-DiarioHorario-HP'!AD3659</f>
        <v>2.3373343032988902</v>
      </c>
      <c r="AE217" s="58">
        <f>+'Resumen-DiarioHorario-HP'!AD3803</f>
        <v>9.0260630133549355</v>
      </c>
      <c r="AF217" s="59">
        <f>+'Resumen-DiarioHorario-HP'!AD3947</f>
        <v>21.286424545313515</v>
      </c>
      <c r="AG217" s="58">
        <f>+'Resumen-DiarioHorario-HP'!AD4091</f>
        <v>4.6389609262858489</v>
      </c>
      <c r="AH217" s="59">
        <f>+'Resumen-DiarioHorario-HP'!AD4235</f>
        <v>3.9762579990386957</v>
      </c>
      <c r="AI217" s="60">
        <f>+'Resumen-DiarioHorario-HP'!AD4379</f>
        <v>7.4427894739797349</v>
      </c>
      <c r="AJ217" s="54"/>
      <c r="AK217" s="51">
        <f t="shared" si="16"/>
        <v>205.82683535204896</v>
      </c>
      <c r="AL217" s="54"/>
    </row>
    <row r="218" spans="2:38" x14ac:dyDescent="0.3">
      <c r="B218" s="4" t="s">
        <v>129</v>
      </c>
      <c r="D218" s="62"/>
      <c r="E218" s="58">
        <f>+'Resumen-DiarioHorario-HP'!AD60</f>
        <v>8.2113050839455859</v>
      </c>
      <c r="F218" s="59">
        <f>+'Resumen-DiarioHorario-HP'!AD204</f>
        <v>4.7488771898110711</v>
      </c>
      <c r="G218" s="58">
        <f>+'Resumen-DiarioHorario-HP'!AD348</f>
        <v>7.2747146209600251</v>
      </c>
      <c r="H218" s="59">
        <f>+'Resumen-DiarioHorario-HP'!AD492</f>
        <v>3.5272358338038101E-2</v>
      </c>
      <c r="I218" s="58">
        <f>+'Resumen-DiarioHorario-HP'!AD636</f>
        <v>2.0509812653435597</v>
      </c>
      <c r="J218" s="59">
        <f>+'Resumen-DiarioHorario-HP'!AD780</f>
        <v>1.7024864505831405</v>
      </c>
      <c r="K218" s="58">
        <f>+'Resumen-DiarioHorario-HP'!AD924</f>
        <v>16.329934444444451</v>
      </c>
      <c r="L218" s="59">
        <f>+'Resumen-DiarioHorario-HP'!AD1068</f>
        <v>11.008016422863005</v>
      </c>
      <c r="M218" s="58">
        <f>+'Resumen-DiarioHorario-HP'!AD1212</f>
        <v>0.44276788865725203</v>
      </c>
      <c r="N218" s="59">
        <f>+'Resumen-DiarioHorario-HP'!AD1356</f>
        <v>0</v>
      </c>
      <c r="O218" s="58">
        <f>+'Resumen-DiarioHorario-HP'!AD1500</f>
        <v>0</v>
      </c>
      <c r="P218" s="59">
        <f>+'Resumen-DiarioHorario-HP'!AD1644</f>
        <v>13.715454985120564</v>
      </c>
      <c r="Q218" s="58">
        <f>+'Resumen-DiarioHorario-HP'!AD1788</f>
        <v>9.1886714951737698</v>
      </c>
      <c r="R218" s="59">
        <f>+'Resumen-DiarioHorario-HP'!AD1932</f>
        <v>13.835293414261564</v>
      </c>
      <c r="S218" s="58">
        <f>+'Resumen-DiarioHorario-HP'!AD2076</f>
        <v>8.912207849486645</v>
      </c>
      <c r="T218" s="59">
        <f>+'Resumen-DiarioHorario-HP'!AD2220</f>
        <v>5.0724802330123238</v>
      </c>
      <c r="U218" s="58">
        <f>+'Resumen-DiarioHorario-HP'!AD2364</f>
        <v>2.9272407639503468</v>
      </c>
      <c r="V218" s="59">
        <f>+'Resumen-DiarioHorario-HP'!AD2508</f>
        <v>2.0515812500000008</v>
      </c>
      <c r="W218" s="58">
        <f>+'Resumen-DiarioHorario-HP'!AD2652</f>
        <v>1.4080168329079881</v>
      </c>
      <c r="X218" s="59">
        <f>+'Resumen-DiarioHorario-HP'!AD2796</f>
        <v>9.3850071684519474</v>
      </c>
      <c r="Y218" s="58">
        <f>+'Resumen-DiarioHorario-HP'!AD2940</f>
        <v>15.863395920848843</v>
      </c>
      <c r="Z218" s="59">
        <f>+'Resumen-DiarioHorario-HP'!AD3084</f>
        <v>6.67699266151324</v>
      </c>
      <c r="AA218" s="58">
        <f>+'Resumen-DiarioHorario-HP'!AD3228</f>
        <v>3.9058512353181829</v>
      </c>
      <c r="AB218" s="59">
        <f>+'Resumen-DiarioHorario-HP'!AD3372</f>
        <v>9.9619628206094077</v>
      </c>
      <c r="AC218" s="58">
        <f>+'Resumen-DiarioHorario-HP'!AD3516</f>
        <v>2.4104927351764047</v>
      </c>
      <c r="AD218" s="59">
        <f>+'Resumen-DiarioHorario-HP'!AD3660</f>
        <v>2.3373343032988902</v>
      </c>
      <c r="AE218" s="58">
        <f>+'Resumen-DiarioHorario-HP'!AD3804</f>
        <v>9.0260630133549355</v>
      </c>
      <c r="AF218" s="59">
        <f>+'Resumen-DiarioHorario-HP'!AD3948</f>
        <v>21.286424545313515</v>
      </c>
      <c r="AG218" s="58">
        <f>+'Resumen-DiarioHorario-HP'!AD4092</f>
        <v>4.6389609262858489</v>
      </c>
      <c r="AH218" s="59">
        <f>+'Resumen-DiarioHorario-HP'!AD4236</f>
        <v>3.9762579990386957</v>
      </c>
      <c r="AI218" s="60">
        <f>+'Resumen-DiarioHorario-HP'!AD4380</f>
        <v>7.4427894739797349</v>
      </c>
      <c r="AJ218" s="54"/>
      <c r="AK218" s="51">
        <f t="shared" si="16"/>
        <v>205.82683535204896</v>
      </c>
      <c r="AL218" s="54"/>
    </row>
    <row r="219" spans="2:38" x14ac:dyDescent="0.3">
      <c r="B219" s="4" t="s">
        <v>217</v>
      </c>
      <c r="D219" s="62"/>
      <c r="E219" s="58">
        <f>+'Resumen-DiarioHorario-HP'!AD61</f>
        <v>0</v>
      </c>
      <c r="F219" s="59">
        <f>+'Resumen-DiarioHorario-HP'!AD205</f>
        <v>0.83335771825578431</v>
      </c>
      <c r="G219" s="58">
        <f>+'Resumen-DiarioHorario-HP'!AD349</f>
        <v>0</v>
      </c>
      <c r="H219" s="59">
        <f>+'Resumen-DiarioHorario-HP'!AD493</f>
        <v>0</v>
      </c>
      <c r="I219" s="58">
        <f>+'Resumen-DiarioHorario-HP'!AD637</f>
        <v>0</v>
      </c>
      <c r="J219" s="59">
        <f>+'Resumen-DiarioHorario-HP'!AD781</f>
        <v>0.77050973574320469</v>
      </c>
      <c r="K219" s="58">
        <f>+'Resumen-DiarioHorario-HP'!AD925</f>
        <v>1.6767944444444445</v>
      </c>
      <c r="L219" s="59">
        <f>+'Resumen-DiarioHorario-HP'!AD1069</f>
        <v>0</v>
      </c>
      <c r="M219" s="58">
        <f>+'Resumen-DiarioHorario-HP'!AD1213</f>
        <v>0</v>
      </c>
      <c r="N219" s="59">
        <f>+'Resumen-DiarioHorario-HP'!AD1357</f>
        <v>0</v>
      </c>
      <c r="O219" s="58">
        <f>+'Resumen-DiarioHorario-HP'!AD1501</f>
        <v>0</v>
      </c>
      <c r="P219" s="59">
        <f>+'Resumen-DiarioHorario-HP'!AD1645</f>
        <v>0</v>
      </c>
      <c r="Q219" s="58">
        <f>+'Resumen-DiarioHorario-HP'!AD1789</f>
        <v>0</v>
      </c>
      <c r="R219" s="59">
        <f>+'Resumen-DiarioHorario-HP'!AD1933</f>
        <v>1.5990521192550657</v>
      </c>
      <c r="S219" s="58">
        <f>+'Resumen-DiarioHorario-HP'!AD2077</f>
        <v>0</v>
      </c>
      <c r="T219" s="59">
        <f>+'Resumen-DiarioHorario-HP'!AD2221</f>
        <v>0</v>
      </c>
      <c r="U219" s="58">
        <f>+'Resumen-DiarioHorario-HP'!AD2365</f>
        <v>0.90437410672505703</v>
      </c>
      <c r="V219" s="59">
        <f>+'Resumen-DiarioHorario-HP'!AD2509</f>
        <v>19.222302777777784</v>
      </c>
      <c r="W219" s="58">
        <f>+'Resumen-DiarioHorario-HP'!AD2653</f>
        <v>9.2614536444346118</v>
      </c>
      <c r="X219" s="59">
        <f>+'Resumen-DiarioHorario-HP'!AD2797</f>
        <v>69.698090044657405</v>
      </c>
      <c r="Y219" s="58">
        <f>+'Resumen-DiarioHorario-HP'!AD2941</f>
        <v>38.204382244745887</v>
      </c>
      <c r="Z219" s="59">
        <f>+'Resumen-DiarioHorario-HP'!AD3085</f>
        <v>6.4941720326741539</v>
      </c>
      <c r="AA219" s="58">
        <f>+'Resumen-DiarioHorario-HP'!AD3229</f>
        <v>1.2916983922322594</v>
      </c>
      <c r="AB219" s="59">
        <f>+'Resumen-DiarioHorario-HP'!AD3373</f>
        <v>0</v>
      </c>
      <c r="AC219" s="58">
        <f>+'Resumen-DiarioHorario-HP'!AD3517</f>
        <v>34.448495483398439</v>
      </c>
      <c r="AD219" s="59">
        <f>+'Resumen-DiarioHorario-HP'!AD3661</f>
        <v>43.609767866134646</v>
      </c>
      <c r="AE219" s="58">
        <f>+'Resumen-DiarioHorario-HP'!AD3805</f>
        <v>4.9379039208094282</v>
      </c>
      <c r="AF219" s="59">
        <f>+'Resumen-DiarioHorario-HP'!AD3949</f>
        <v>20.143463826073543</v>
      </c>
      <c r="AG219" s="58">
        <f>+'Resumen-DiarioHorario-HP'!AD4093</f>
        <v>7.1098333517710302</v>
      </c>
      <c r="AH219" s="59">
        <f>+'Resumen-DiarioHorario-HP'!AD4237</f>
        <v>0</v>
      </c>
      <c r="AI219" s="60">
        <f>+'Resumen-DiarioHorario-HP'!AD4381</f>
        <v>0.43138660589853922</v>
      </c>
      <c r="AJ219" s="54"/>
      <c r="AK219" s="51">
        <f t="shared" si="16"/>
        <v>260.63703831503125</v>
      </c>
      <c r="AL219" s="54"/>
    </row>
    <row r="220" spans="2:38" x14ac:dyDescent="0.3">
      <c r="B220" s="4" t="s">
        <v>283</v>
      </c>
      <c r="D220" s="62"/>
      <c r="E220" s="58">
        <f>+'Resumen-DiarioHorario-HP'!AD62</f>
        <v>184.5174852126828</v>
      </c>
      <c r="F220" s="59">
        <f>+'Resumen-DiarioHorario-HP'!AD206</f>
        <v>185.02647071147746</v>
      </c>
      <c r="G220" s="58">
        <f>+'Resumen-DiarioHorario-HP'!AD350</f>
        <v>208.74119356596611</v>
      </c>
      <c r="H220" s="59">
        <f>+'Resumen-DiarioHorario-HP'!AD494</f>
        <v>6.1053972975413</v>
      </c>
      <c r="I220" s="58">
        <f>+'Resumen-DiarioHorario-HP'!AD638</f>
        <v>25.290401913210232</v>
      </c>
      <c r="J220" s="59">
        <f>+'Resumen-DiarioHorario-HP'!AD782</f>
        <v>14.389913610447429</v>
      </c>
      <c r="K220" s="58">
        <f>+'Resumen-DiarioHorario-HP'!AD926</f>
        <v>69.271710371058504</v>
      </c>
      <c r="L220" s="59">
        <f>+'Resumen-DiarioHorario-HP'!AD1070</f>
        <v>80.781342099283833</v>
      </c>
      <c r="M220" s="58">
        <f>+'Resumen-DiarioHorario-HP'!AD1214</f>
        <v>10.284852575276641</v>
      </c>
      <c r="N220" s="59">
        <f>+'Resumen-DiarioHorario-HP'!AD1358</f>
        <v>0</v>
      </c>
      <c r="O220" s="58">
        <f>+'Resumen-DiarioHorario-HP'!AD1502</f>
        <v>0</v>
      </c>
      <c r="P220" s="59">
        <f>+'Resumen-DiarioHorario-HP'!AD1646</f>
        <v>79.099003775156845</v>
      </c>
      <c r="Q220" s="58">
        <f>+'Resumen-DiarioHorario-HP'!AD1790</f>
        <v>29.509944003873802</v>
      </c>
      <c r="R220" s="59">
        <f>+'Resumen-DiarioHorario-HP'!AD1934</f>
        <v>5.5657535325494916</v>
      </c>
      <c r="S220" s="58">
        <f>+'Resumen-DiarioHorario-HP'!AD2078</f>
        <v>0</v>
      </c>
      <c r="T220" s="59">
        <f>+'Resumen-DiarioHorario-HP'!AD2222</f>
        <v>0</v>
      </c>
      <c r="U220" s="58">
        <f>+'Resumen-DiarioHorario-HP'!AD2366</f>
        <v>0</v>
      </c>
      <c r="V220" s="59">
        <f>+'Resumen-DiarioHorario-HP'!AD2510</f>
        <v>0</v>
      </c>
      <c r="W220" s="58">
        <f>+'Resumen-DiarioHorario-HP'!AD2654</f>
        <v>0</v>
      </c>
      <c r="X220" s="59">
        <f>+'Resumen-DiarioHorario-HP'!AD2798</f>
        <v>0</v>
      </c>
      <c r="Y220" s="58">
        <f>+'Resumen-DiarioHorario-HP'!AD2942</f>
        <v>0</v>
      </c>
      <c r="Z220" s="59">
        <f>+'Resumen-DiarioHorario-HP'!AD3086</f>
        <v>0</v>
      </c>
      <c r="AA220" s="58">
        <f>+'Resumen-DiarioHorario-HP'!AD3230</f>
        <v>0</v>
      </c>
      <c r="AB220" s="59">
        <f>+'Resumen-DiarioHorario-HP'!AD3374</f>
        <v>0</v>
      </c>
      <c r="AC220" s="58">
        <f>+'Resumen-DiarioHorario-HP'!AD3518</f>
        <v>0</v>
      </c>
      <c r="AD220" s="59">
        <f>+'Resumen-DiarioHorario-HP'!AD3662</f>
        <v>0</v>
      </c>
      <c r="AE220" s="58">
        <f>+'Resumen-DiarioHorario-HP'!AD3806</f>
        <v>0</v>
      </c>
      <c r="AF220" s="59">
        <f>+'Resumen-DiarioHorario-HP'!AD3950</f>
        <v>0</v>
      </c>
      <c r="AG220" s="58">
        <f>+'Resumen-DiarioHorario-HP'!AD4094</f>
        <v>0</v>
      </c>
      <c r="AH220" s="59">
        <f>+'Resumen-DiarioHorario-HP'!AD4238</f>
        <v>0</v>
      </c>
      <c r="AI220" s="60">
        <f>+'Resumen-DiarioHorario-HP'!AD4382</f>
        <v>0</v>
      </c>
      <c r="AJ220" s="54"/>
      <c r="AK220" s="51">
        <f t="shared" si="16"/>
        <v>898.58346866852446</v>
      </c>
      <c r="AL220" s="54"/>
    </row>
    <row r="221" spans="2:38" x14ac:dyDescent="0.3">
      <c r="B221" s="4" t="s">
        <v>284</v>
      </c>
      <c r="D221" s="62"/>
      <c r="E221" s="58">
        <f>+'Resumen-DiarioHorario-HP'!AD63</f>
        <v>184.5174852126828</v>
      </c>
      <c r="F221" s="59">
        <f>+'Resumen-DiarioHorario-HP'!AD207</f>
        <v>185.02647071147746</v>
      </c>
      <c r="G221" s="58">
        <f>+'Resumen-DiarioHorario-HP'!AD351</f>
        <v>208.74119356596611</v>
      </c>
      <c r="H221" s="59">
        <f>+'Resumen-DiarioHorario-HP'!AD495</f>
        <v>6.1053972975413</v>
      </c>
      <c r="I221" s="58">
        <f>+'Resumen-DiarioHorario-HP'!AD639</f>
        <v>25.290401913210232</v>
      </c>
      <c r="J221" s="59">
        <f>+'Resumen-DiarioHorario-HP'!AD783</f>
        <v>14.389913610447429</v>
      </c>
      <c r="K221" s="58">
        <f>+'Resumen-DiarioHorario-HP'!AD927</f>
        <v>69.271710371058504</v>
      </c>
      <c r="L221" s="59">
        <f>+'Resumen-DiarioHorario-HP'!AD1071</f>
        <v>80.781342099283833</v>
      </c>
      <c r="M221" s="58">
        <f>+'Resumen-DiarioHorario-HP'!AD1215</f>
        <v>10.284852575276641</v>
      </c>
      <c r="N221" s="59">
        <f>+'Resumen-DiarioHorario-HP'!AD1359</f>
        <v>0</v>
      </c>
      <c r="O221" s="58">
        <f>+'Resumen-DiarioHorario-HP'!AD1503</f>
        <v>0</v>
      </c>
      <c r="P221" s="59">
        <f>+'Resumen-DiarioHorario-HP'!AD1647</f>
        <v>79.099003775156845</v>
      </c>
      <c r="Q221" s="58">
        <f>+'Resumen-DiarioHorario-HP'!AD1791</f>
        <v>29.509944003873802</v>
      </c>
      <c r="R221" s="59">
        <f>+'Resumen-DiarioHorario-HP'!AD1935</f>
        <v>5.5657535325494916</v>
      </c>
      <c r="S221" s="58">
        <f>+'Resumen-DiarioHorario-HP'!AD2079</f>
        <v>0</v>
      </c>
      <c r="T221" s="59">
        <f>+'Resumen-DiarioHorario-HP'!AD2223</f>
        <v>0</v>
      </c>
      <c r="U221" s="58">
        <f>+'Resumen-DiarioHorario-HP'!AD2367</f>
        <v>0</v>
      </c>
      <c r="V221" s="59">
        <f>+'Resumen-DiarioHorario-HP'!AD2511</f>
        <v>0</v>
      </c>
      <c r="W221" s="58">
        <f>+'Resumen-DiarioHorario-HP'!AD2655</f>
        <v>0</v>
      </c>
      <c r="X221" s="59">
        <f>+'Resumen-DiarioHorario-HP'!AD2799</f>
        <v>0</v>
      </c>
      <c r="Y221" s="58">
        <f>+'Resumen-DiarioHorario-HP'!AD2943</f>
        <v>0</v>
      </c>
      <c r="Z221" s="59">
        <f>+'Resumen-DiarioHorario-HP'!AD3087</f>
        <v>0</v>
      </c>
      <c r="AA221" s="58">
        <f>+'Resumen-DiarioHorario-HP'!AD3231</f>
        <v>0</v>
      </c>
      <c r="AB221" s="59">
        <f>+'Resumen-DiarioHorario-HP'!AD3375</f>
        <v>0</v>
      </c>
      <c r="AC221" s="58">
        <f>+'Resumen-DiarioHorario-HP'!AD3519</f>
        <v>0</v>
      </c>
      <c r="AD221" s="59">
        <f>+'Resumen-DiarioHorario-HP'!AD3663</f>
        <v>0</v>
      </c>
      <c r="AE221" s="58">
        <f>+'Resumen-DiarioHorario-HP'!AD3807</f>
        <v>0</v>
      </c>
      <c r="AF221" s="59">
        <f>+'Resumen-DiarioHorario-HP'!AD3951</f>
        <v>0</v>
      </c>
      <c r="AG221" s="58">
        <f>+'Resumen-DiarioHorario-HP'!AD4095</f>
        <v>0</v>
      </c>
      <c r="AH221" s="59">
        <f>+'Resumen-DiarioHorario-HP'!AD4239</f>
        <v>0</v>
      </c>
      <c r="AI221" s="60">
        <f>+'Resumen-DiarioHorario-HP'!AD4383</f>
        <v>0</v>
      </c>
      <c r="AJ221" s="54"/>
      <c r="AK221" s="51">
        <f t="shared" si="16"/>
        <v>898.58346866852446</v>
      </c>
      <c r="AL221" s="54"/>
    </row>
    <row r="222" spans="2:38" x14ac:dyDescent="0.3">
      <c r="B222" s="4" t="s">
        <v>196</v>
      </c>
      <c r="D222" s="62"/>
      <c r="E222" s="58">
        <f>+'Resumen-DiarioHorario-HP'!AD64</f>
        <v>0</v>
      </c>
      <c r="F222" s="59">
        <f>+'Resumen-DiarioHorario-HP'!AD208</f>
        <v>0</v>
      </c>
      <c r="G222" s="58">
        <f>+'Resumen-DiarioHorario-HP'!AD352</f>
        <v>0</v>
      </c>
      <c r="H222" s="59">
        <f>+'Resumen-DiarioHorario-HP'!AD496</f>
        <v>0</v>
      </c>
      <c r="I222" s="58">
        <f>+'Resumen-DiarioHorario-HP'!AD640</f>
        <v>0</v>
      </c>
      <c r="J222" s="59">
        <f>+'Resumen-DiarioHorario-HP'!AD784</f>
        <v>0</v>
      </c>
      <c r="K222" s="58">
        <f>+'Resumen-DiarioHorario-HP'!AD928</f>
        <v>0</v>
      </c>
      <c r="L222" s="59">
        <f>+'Resumen-DiarioHorario-HP'!AD1072</f>
        <v>0</v>
      </c>
      <c r="M222" s="58">
        <f>+'Resumen-DiarioHorario-HP'!AD1216</f>
        <v>0</v>
      </c>
      <c r="N222" s="59">
        <f>+'Resumen-DiarioHorario-HP'!AD1360</f>
        <v>0</v>
      </c>
      <c r="O222" s="58">
        <f>+'Resumen-DiarioHorario-HP'!AD1504</f>
        <v>0</v>
      </c>
      <c r="P222" s="59">
        <f>+'Resumen-DiarioHorario-HP'!AD1648</f>
        <v>0</v>
      </c>
      <c r="Q222" s="58">
        <f>+'Resumen-DiarioHorario-HP'!AD1792</f>
        <v>0</v>
      </c>
      <c r="R222" s="59">
        <f>+'Resumen-DiarioHorario-HP'!AD1936</f>
        <v>0</v>
      </c>
      <c r="S222" s="58">
        <f>+'Resumen-DiarioHorario-HP'!AD2080</f>
        <v>0</v>
      </c>
      <c r="T222" s="59">
        <f>+'Resumen-DiarioHorario-HP'!AD2224</f>
        <v>0</v>
      </c>
      <c r="U222" s="58">
        <f>+'Resumen-DiarioHorario-HP'!AD2368</f>
        <v>0</v>
      </c>
      <c r="V222" s="59">
        <f>+'Resumen-DiarioHorario-HP'!AD2512</f>
        <v>0</v>
      </c>
      <c r="W222" s="58">
        <f>+'Resumen-DiarioHorario-HP'!AD2656</f>
        <v>0</v>
      </c>
      <c r="X222" s="59">
        <f>+'Resumen-DiarioHorario-HP'!AD2800</f>
        <v>0</v>
      </c>
      <c r="Y222" s="58">
        <f>+'Resumen-DiarioHorario-HP'!AD2944</f>
        <v>0</v>
      </c>
      <c r="Z222" s="59">
        <f>+'Resumen-DiarioHorario-HP'!AD3088</f>
        <v>0</v>
      </c>
      <c r="AA222" s="58">
        <f>+'Resumen-DiarioHorario-HP'!AD3232</f>
        <v>0</v>
      </c>
      <c r="AB222" s="59">
        <f>+'Resumen-DiarioHorario-HP'!AD3376</f>
        <v>0</v>
      </c>
      <c r="AC222" s="58">
        <f>+'Resumen-DiarioHorario-HP'!AD3520</f>
        <v>0</v>
      </c>
      <c r="AD222" s="59">
        <f>+'Resumen-DiarioHorario-HP'!AD3664</f>
        <v>0</v>
      </c>
      <c r="AE222" s="58">
        <f>+'Resumen-DiarioHorario-HP'!AD3808</f>
        <v>0</v>
      </c>
      <c r="AF222" s="59">
        <f>+'Resumen-DiarioHorario-HP'!AD3952</f>
        <v>0</v>
      </c>
      <c r="AG222" s="58">
        <f>+'Resumen-DiarioHorario-HP'!AD4096</f>
        <v>0</v>
      </c>
      <c r="AH222" s="59">
        <f>+'Resumen-DiarioHorario-HP'!AD4240</f>
        <v>0</v>
      </c>
      <c r="AI222" s="60">
        <f>+'Resumen-DiarioHorario-HP'!AD4384</f>
        <v>0</v>
      </c>
      <c r="AJ222" s="54"/>
      <c r="AK222" s="51">
        <f t="shared" si="16"/>
        <v>0</v>
      </c>
      <c r="AL222" s="54"/>
    </row>
    <row r="223" spans="2:38" x14ac:dyDescent="0.3">
      <c r="B223" s="4" t="s">
        <v>197</v>
      </c>
      <c r="D223" s="62"/>
      <c r="E223" s="58">
        <f>+'Resumen-DiarioHorario-HP'!AD65</f>
        <v>0</v>
      </c>
      <c r="F223" s="59">
        <f>+'Resumen-DiarioHorario-HP'!AD209</f>
        <v>0</v>
      </c>
      <c r="G223" s="58">
        <f>+'Resumen-DiarioHorario-HP'!AD353</f>
        <v>0</v>
      </c>
      <c r="H223" s="59">
        <f>+'Resumen-DiarioHorario-HP'!AD497</f>
        <v>0</v>
      </c>
      <c r="I223" s="58">
        <f>+'Resumen-DiarioHorario-HP'!AD641</f>
        <v>0</v>
      </c>
      <c r="J223" s="59">
        <f>+'Resumen-DiarioHorario-HP'!AD785</f>
        <v>0</v>
      </c>
      <c r="K223" s="58">
        <f>+'Resumen-DiarioHorario-HP'!AD929</f>
        <v>0</v>
      </c>
      <c r="L223" s="59">
        <f>+'Resumen-DiarioHorario-HP'!AD1073</f>
        <v>0</v>
      </c>
      <c r="M223" s="58">
        <f>+'Resumen-DiarioHorario-HP'!AD1217</f>
        <v>0</v>
      </c>
      <c r="N223" s="59">
        <f>+'Resumen-DiarioHorario-HP'!AD1361</f>
        <v>0</v>
      </c>
      <c r="O223" s="58">
        <f>+'Resumen-DiarioHorario-HP'!AD1505</f>
        <v>0</v>
      </c>
      <c r="P223" s="59">
        <f>+'Resumen-DiarioHorario-HP'!AD1649</f>
        <v>0</v>
      </c>
      <c r="Q223" s="58">
        <f>+'Resumen-DiarioHorario-HP'!AD1793</f>
        <v>0</v>
      </c>
      <c r="R223" s="59">
        <f>+'Resumen-DiarioHorario-HP'!AD1937</f>
        <v>0</v>
      </c>
      <c r="S223" s="58">
        <f>+'Resumen-DiarioHorario-HP'!AD2081</f>
        <v>0</v>
      </c>
      <c r="T223" s="59">
        <f>+'Resumen-DiarioHorario-HP'!AD2225</f>
        <v>0</v>
      </c>
      <c r="U223" s="58">
        <f>+'Resumen-DiarioHorario-HP'!AD2369</f>
        <v>0</v>
      </c>
      <c r="V223" s="59">
        <f>+'Resumen-DiarioHorario-HP'!AD2513</f>
        <v>0</v>
      </c>
      <c r="W223" s="58">
        <f>+'Resumen-DiarioHorario-HP'!AD2657</f>
        <v>0</v>
      </c>
      <c r="X223" s="59">
        <f>+'Resumen-DiarioHorario-HP'!AD2801</f>
        <v>0</v>
      </c>
      <c r="Y223" s="58">
        <f>+'Resumen-DiarioHorario-HP'!AD2945</f>
        <v>0</v>
      </c>
      <c r="Z223" s="59">
        <f>+'Resumen-DiarioHorario-HP'!AD3089</f>
        <v>0</v>
      </c>
      <c r="AA223" s="58">
        <f>+'Resumen-DiarioHorario-HP'!AD3233</f>
        <v>0</v>
      </c>
      <c r="AB223" s="59">
        <f>+'Resumen-DiarioHorario-HP'!AD3377</f>
        <v>0</v>
      </c>
      <c r="AC223" s="58">
        <f>+'Resumen-DiarioHorario-HP'!AD3521</f>
        <v>0</v>
      </c>
      <c r="AD223" s="59">
        <f>+'Resumen-DiarioHorario-HP'!AD3665</f>
        <v>0</v>
      </c>
      <c r="AE223" s="58">
        <f>+'Resumen-DiarioHorario-HP'!AD3809</f>
        <v>0</v>
      </c>
      <c r="AF223" s="59">
        <f>+'Resumen-DiarioHorario-HP'!AD3953</f>
        <v>0</v>
      </c>
      <c r="AG223" s="58">
        <f>+'Resumen-DiarioHorario-HP'!AD4097</f>
        <v>0</v>
      </c>
      <c r="AH223" s="59">
        <f>+'Resumen-DiarioHorario-HP'!AD4241</f>
        <v>0</v>
      </c>
      <c r="AI223" s="60">
        <f>+'Resumen-DiarioHorario-HP'!AD4385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153</v>
      </c>
      <c r="D224" s="62"/>
      <c r="E224" s="58">
        <f>+'Resumen-DiarioHorario-HP'!AD66</f>
        <v>0</v>
      </c>
      <c r="F224" s="59">
        <f>+'Resumen-DiarioHorario-HP'!AD210</f>
        <v>0</v>
      </c>
      <c r="G224" s="58">
        <f>+'Resumen-DiarioHorario-HP'!AD354</f>
        <v>0</v>
      </c>
      <c r="H224" s="59">
        <f>+'Resumen-DiarioHorario-HP'!AD498</f>
        <v>0</v>
      </c>
      <c r="I224" s="58">
        <f>+'Resumen-DiarioHorario-HP'!AD642</f>
        <v>0</v>
      </c>
      <c r="J224" s="59">
        <f>+'Resumen-DiarioHorario-HP'!AD786</f>
        <v>0</v>
      </c>
      <c r="K224" s="58">
        <f>+'Resumen-DiarioHorario-HP'!AD930</f>
        <v>0</v>
      </c>
      <c r="L224" s="59">
        <f>+'Resumen-DiarioHorario-HP'!AD1074</f>
        <v>0</v>
      </c>
      <c r="M224" s="58">
        <f>+'Resumen-DiarioHorario-HP'!AD1218</f>
        <v>0</v>
      </c>
      <c r="N224" s="59">
        <f>+'Resumen-DiarioHorario-HP'!AD1362</f>
        <v>0</v>
      </c>
      <c r="O224" s="58">
        <f>+'Resumen-DiarioHorario-HP'!AD1506</f>
        <v>0</v>
      </c>
      <c r="P224" s="59">
        <f>+'Resumen-DiarioHorario-HP'!AD1650</f>
        <v>0</v>
      </c>
      <c r="Q224" s="58">
        <f>+'Resumen-DiarioHorario-HP'!AD1794</f>
        <v>0</v>
      </c>
      <c r="R224" s="59">
        <f>+'Resumen-DiarioHorario-HP'!AD1938</f>
        <v>0</v>
      </c>
      <c r="S224" s="58">
        <f>+'Resumen-DiarioHorario-HP'!AD2082</f>
        <v>0</v>
      </c>
      <c r="T224" s="59">
        <f>+'Resumen-DiarioHorario-HP'!AD2226</f>
        <v>0</v>
      </c>
      <c r="U224" s="58">
        <f>+'Resumen-DiarioHorario-HP'!AD2370</f>
        <v>0</v>
      </c>
      <c r="V224" s="59">
        <f>+'Resumen-DiarioHorario-HP'!AD2514</f>
        <v>0</v>
      </c>
      <c r="W224" s="58">
        <f>+'Resumen-DiarioHorario-HP'!AD2658</f>
        <v>0</v>
      </c>
      <c r="X224" s="59">
        <f>+'Resumen-DiarioHorario-HP'!AD2802</f>
        <v>0</v>
      </c>
      <c r="Y224" s="58">
        <f>+'Resumen-DiarioHorario-HP'!AD2946</f>
        <v>0</v>
      </c>
      <c r="Z224" s="59">
        <f>+'Resumen-DiarioHorario-HP'!AD3090</f>
        <v>0</v>
      </c>
      <c r="AA224" s="58">
        <f>+'Resumen-DiarioHorario-HP'!AD3234</f>
        <v>0</v>
      </c>
      <c r="AB224" s="59">
        <f>+'Resumen-DiarioHorario-HP'!AD3378</f>
        <v>0</v>
      </c>
      <c r="AC224" s="58">
        <f>+'Resumen-DiarioHorario-HP'!AD3522</f>
        <v>0</v>
      </c>
      <c r="AD224" s="59">
        <f>+'Resumen-DiarioHorario-HP'!AD3666</f>
        <v>0</v>
      </c>
      <c r="AE224" s="58">
        <f>+'Resumen-DiarioHorario-HP'!AD3810</f>
        <v>0</v>
      </c>
      <c r="AF224" s="59">
        <f>+'Resumen-DiarioHorario-HP'!AD3954</f>
        <v>0</v>
      </c>
      <c r="AG224" s="58">
        <f>+'Resumen-DiarioHorario-HP'!AD4098</f>
        <v>0</v>
      </c>
      <c r="AH224" s="59">
        <f>+'Resumen-DiarioHorario-HP'!AD4242</f>
        <v>0</v>
      </c>
      <c r="AI224" s="60">
        <f>+'Resumen-DiarioHorario-HP'!AD4386</f>
        <v>0</v>
      </c>
      <c r="AJ224" s="54"/>
      <c r="AK224" s="51">
        <f t="shared" si="16"/>
        <v>0</v>
      </c>
      <c r="AL224" s="54"/>
    </row>
    <row r="225" spans="2:38" x14ac:dyDescent="0.3">
      <c r="B225" s="4" t="s">
        <v>229</v>
      </c>
      <c r="D225" s="62"/>
      <c r="E225" s="58">
        <f>+'Resumen-DiarioHorario-HP'!AD67</f>
        <v>0</v>
      </c>
      <c r="F225" s="59">
        <f>+'Resumen-DiarioHorario-HP'!AD211</f>
        <v>0</v>
      </c>
      <c r="G225" s="58">
        <f>+'Resumen-DiarioHorario-HP'!AD355</f>
        <v>0</v>
      </c>
      <c r="H225" s="59">
        <f>+'Resumen-DiarioHorario-HP'!AD499</f>
        <v>0</v>
      </c>
      <c r="I225" s="58">
        <f>+'Resumen-DiarioHorario-HP'!AD643</f>
        <v>0</v>
      </c>
      <c r="J225" s="59">
        <f>+'Resumen-DiarioHorario-HP'!AD787</f>
        <v>0</v>
      </c>
      <c r="K225" s="58">
        <f>+'Resumen-DiarioHorario-HP'!AD931</f>
        <v>0</v>
      </c>
      <c r="L225" s="59">
        <f>+'Resumen-DiarioHorario-HP'!AD1075</f>
        <v>0</v>
      </c>
      <c r="M225" s="58">
        <f>+'Resumen-DiarioHorario-HP'!AD1219</f>
        <v>0</v>
      </c>
      <c r="N225" s="59">
        <f>+'Resumen-DiarioHorario-HP'!AD1363</f>
        <v>0</v>
      </c>
      <c r="O225" s="58">
        <f>+'Resumen-DiarioHorario-HP'!AD1507</f>
        <v>0</v>
      </c>
      <c r="P225" s="59">
        <f>+'Resumen-DiarioHorario-HP'!AD1651</f>
        <v>0</v>
      </c>
      <c r="Q225" s="58">
        <f>+'Resumen-DiarioHorario-HP'!AD1795</f>
        <v>0</v>
      </c>
      <c r="R225" s="59">
        <f>+'Resumen-DiarioHorario-HP'!AD1939</f>
        <v>0</v>
      </c>
      <c r="S225" s="58">
        <f>+'Resumen-DiarioHorario-HP'!AD2083</f>
        <v>0</v>
      </c>
      <c r="T225" s="59">
        <f>+'Resumen-DiarioHorario-HP'!AD2227</f>
        <v>0</v>
      </c>
      <c r="U225" s="58">
        <f>+'Resumen-DiarioHorario-HP'!AD2371</f>
        <v>0</v>
      </c>
      <c r="V225" s="59">
        <f>+'Resumen-DiarioHorario-HP'!AD2515</f>
        <v>0</v>
      </c>
      <c r="W225" s="58">
        <f>+'Resumen-DiarioHorario-HP'!AD2659</f>
        <v>0</v>
      </c>
      <c r="X225" s="59">
        <f>+'Resumen-DiarioHorario-HP'!AD2803</f>
        <v>0</v>
      </c>
      <c r="Y225" s="58">
        <f>+'Resumen-DiarioHorario-HP'!AD2947</f>
        <v>0</v>
      </c>
      <c r="Z225" s="59">
        <f>+'Resumen-DiarioHorario-HP'!AD3091</f>
        <v>0</v>
      </c>
      <c r="AA225" s="58">
        <f>+'Resumen-DiarioHorario-HP'!AD3235</f>
        <v>0</v>
      </c>
      <c r="AB225" s="59">
        <f>+'Resumen-DiarioHorario-HP'!AD3379</f>
        <v>0</v>
      </c>
      <c r="AC225" s="58">
        <f>+'Resumen-DiarioHorario-HP'!AD3523</f>
        <v>0</v>
      </c>
      <c r="AD225" s="59">
        <f>+'Resumen-DiarioHorario-HP'!AD3667</f>
        <v>0</v>
      </c>
      <c r="AE225" s="58">
        <f>+'Resumen-DiarioHorario-HP'!AD3811</f>
        <v>0</v>
      </c>
      <c r="AF225" s="59">
        <f>+'Resumen-DiarioHorario-HP'!AD3955</f>
        <v>0</v>
      </c>
      <c r="AG225" s="58">
        <f>+'Resumen-DiarioHorario-HP'!AD4099</f>
        <v>0</v>
      </c>
      <c r="AH225" s="59">
        <f>+'Resumen-DiarioHorario-HP'!AD4243</f>
        <v>0</v>
      </c>
      <c r="AI225" s="60">
        <f>+'Resumen-DiarioHorario-HP'!AD4387</f>
        <v>0</v>
      </c>
      <c r="AJ225" s="54"/>
      <c r="AK225" s="51">
        <f t="shared" si="16"/>
        <v>0</v>
      </c>
      <c r="AL225" s="54"/>
    </row>
    <row r="226" spans="2:38" x14ac:dyDescent="0.3">
      <c r="B226" s="4" t="s">
        <v>230</v>
      </c>
      <c r="D226" s="62"/>
      <c r="E226" s="58">
        <f>+'Resumen-DiarioHorario-HP'!AD68</f>
        <v>0</v>
      </c>
      <c r="F226" s="59">
        <f>+'Resumen-DiarioHorario-HP'!AD212</f>
        <v>0</v>
      </c>
      <c r="G226" s="58">
        <f>+'Resumen-DiarioHorario-HP'!AD356</f>
        <v>0</v>
      </c>
      <c r="H226" s="59">
        <f>+'Resumen-DiarioHorario-HP'!AD500</f>
        <v>0</v>
      </c>
      <c r="I226" s="58">
        <f>+'Resumen-DiarioHorario-HP'!AD644</f>
        <v>0</v>
      </c>
      <c r="J226" s="59">
        <f>+'Resumen-DiarioHorario-HP'!AD788</f>
        <v>0</v>
      </c>
      <c r="K226" s="58">
        <f>+'Resumen-DiarioHorario-HP'!AD932</f>
        <v>0</v>
      </c>
      <c r="L226" s="59">
        <f>+'Resumen-DiarioHorario-HP'!AD1076</f>
        <v>0</v>
      </c>
      <c r="M226" s="58">
        <f>+'Resumen-DiarioHorario-HP'!AD1220</f>
        <v>0</v>
      </c>
      <c r="N226" s="59">
        <f>+'Resumen-DiarioHorario-HP'!AD1364</f>
        <v>0</v>
      </c>
      <c r="O226" s="58">
        <f>+'Resumen-DiarioHorario-HP'!AD1508</f>
        <v>0</v>
      </c>
      <c r="P226" s="59">
        <f>+'Resumen-DiarioHorario-HP'!AD1652</f>
        <v>0</v>
      </c>
      <c r="Q226" s="58">
        <f>+'Resumen-DiarioHorario-HP'!AD1796</f>
        <v>0</v>
      </c>
      <c r="R226" s="59">
        <f>+'Resumen-DiarioHorario-HP'!AD1940</f>
        <v>0</v>
      </c>
      <c r="S226" s="58">
        <f>+'Resumen-DiarioHorario-HP'!AD2084</f>
        <v>0</v>
      </c>
      <c r="T226" s="59">
        <f>+'Resumen-DiarioHorario-HP'!AD2228</f>
        <v>0</v>
      </c>
      <c r="U226" s="58">
        <f>+'Resumen-DiarioHorario-HP'!AD2372</f>
        <v>0</v>
      </c>
      <c r="V226" s="59">
        <f>+'Resumen-DiarioHorario-HP'!AD2516</f>
        <v>0</v>
      </c>
      <c r="W226" s="58">
        <f>+'Resumen-DiarioHorario-HP'!AD2660</f>
        <v>0</v>
      </c>
      <c r="X226" s="59">
        <f>+'Resumen-DiarioHorario-HP'!AD2804</f>
        <v>0</v>
      </c>
      <c r="Y226" s="58">
        <f>+'Resumen-DiarioHorario-HP'!AD2948</f>
        <v>0</v>
      </c>
      <c r="Z226" s="59">
        <f>+'Resumen-DiarioHorario-HP'!AD3092</f>
        <v>0</v>
      </c>
      <c r="AA226" s="58">
        <f>+'Resumen-DiarioHorario-HP'!AD3236</f>
        <v>0</v>
      </c>
      <c r="AB226" s="59">
        <f>+'Resumen-DiarioHorario-HP'!AD3380</f>
        <v>0</v>
      </c>
      <c r="AC226" s="58">
        <f>+'Resumen-DiarioHorario-HP'!AD3524</f>
        <v>0</v>
      </c>
      <c r="AD226" s="59">
        <f>+'Resumen-DiarioHorario-HP'!AD3668</f>
        <v>0</v>
      </c>
      <c r="AE226" s="58">
        <f>+'Resumen-DiarioHorario-HP'!AD3812</f>
        <v>0</v>
      </c>
      <c r="AF226" s="59">
        <f>+'Resumen-DiarioHorario-HP'!AD3956</f>
        <v>0</v>
      </c>
      <c r="AG226" s="58">
        <f>+'Resumen-DiarioHorario-HP'!AD4100</f>
        <v>0</v>
      </c>
      <c r="AH226" s="59">
        <f>+'Resumen-DiarioHorario-HP'!AD4244</f>
        <v>0</v>
      </c>
      <c r="AI226" s="60">
        <f>+'Resumen-DiarioHorario-HP'!AD4388</f>
        <v>0</v>
      </c>
      <c r="AJ226" s="54"/>
      <c r="AK226" s="51">
        <f t="shared" si="16"/>
        <v>0</v>
      </c>
      <c r="AL226" s="54"/>
    </row>
    <row r="227" spans="2:38" x14ac:dyDescent="0.3">
      <c r="B227" s="4" t="s">
        <v>231</v>
      </c>
      <c r="D227" s="62"/>
      <c r="E227" s="58">
        <f>+'Resumen-DiarioHorario-HP'!AD69</f>
        <v>0</v>
      </c>
      <c r="F227" s="59">
        <f>+'Resumen-DiarioHorario-HP'!AD213</f>
        <v>0</v>
      </c>
      <c r="G227" s="58">
        <f>+'Resumen-DiarioHorario-HP'!AD357</f>
        <v>0</v>
      </c>
      <c r="H227" s="59">
        <f>+'Resumen-DiarioHorario-HP'!AD501</f>
        <v>0</v>
      </c>
      <c r="I227" s="58">
        <f>+'Resumen-DiarioHorario-HP'!AD645</f>
        <v>0</v>
      </c>
      <c r="J227" s="59">
        <f>+'Resumen-DiarioHorario-HP'!AD789</f>
        <v>0</v>
      </c>
      <c r="K227" s="58">
        <f>+'Resumen-DiarioHorario-HP'!AD933</f>
        <v>0</v>
      </c>
      <c r="L227" s="59">
        <f>+'Resumen-DiarioHorario-HP'!AD1077</f>
        <v>0</v>
      </c>
      <c r="M227" s="58">
        <f>+'Resumen-DiarioHorario-HP'!AD1221</f>
        <v>0</v>
      </c>
      <c r="N227" s="59">
        <f>+'Resumen-DiarioHorario-HP'!AD1365</f>
        <v>0</v>
      </c>
      <c r="O227" s="58">
        <f>+'Resumen-DiarioHorario-HP'!AD1509</f>
        <v>0</v>
      </c>
      <c r="P227" s="59">
        <f>+'Resumen-DiarioHorario-HP'!AD1653</f>
        <v>0</v>
      </c>
      <c r="Q227" s="58">
        <f>+'Resumen-DiarioHorario-HP'!AD1797</f>
        <v>0</v>
      </c>
      <c r="R227" s="59">
        <f>+'Resumen-DiarioHorario-HP'!AD1941</f>
        <v>0</v>
      </c>
      <c r="S227" s="58">
        <f>+'Resumen-DiarioHorario-HP'!AD2085</f>
        <v>0</v>
      </c>
      <c r="T227" s="59">
        <f>+'Resumen-DiarioHorario-HP'!AD2229</f>
        <v>0</v>
      </c>
      <c r="U227" s="58">
        <f>+'Resumen-DiarioHorario-HP'!AD2373</f>
        <v>0</v>
      </c>
      <c r="V227" s="59">
        <f>+'Resumen-DiarioHorario-HP'!AD2517</f>
        <v>0</v>
      </c>
      <c r="W227" s="58">
        <f>+'Resumen-DiarioHorario-HP'!AD2661</f>
        <v>0</v>
      </c>
      <c r="X227" s="59">
        <f>+'Resumen-DiarioHorario-HP'!AD2805</f>
        <v>0</v>
      </c>
      <c r="Y227" s="58">
        <f>+'Resumen-DiarioHorario-HP'!AD2949</f>
        <v>0</v>
      </c>
      <c r="Z227" s="59">
        <f>+'Resumen-DiarioHorario-HP'!AD3093</f>
        <v>0</v>
      </c>
      <c r="AA227" s="58">
        <f>+'Resumen-DiarioHorario-HP'!AD3237</f>
        <v>0</v>
      </c>
      <c r="AB227" s="59">
        <f>+'Resumen-DiarioHorario-HP'!AD3381</f>
        <v>0</v>
      </c>
      <c r="AC227" s="58">
        <f>+'Resumen-DiarioHorario-HP'!AD3525</f>
        <v>0</v>
      </c>
      <c r="AD227" s="59">
        <f>+'Resumen-DiarioHorario-HP'!AD3669</f>
        <v>0</v>
      </c>
      <c r="AE227" s="58">
        <f>+'Resumen-DiarioHorario-HP'!AD3813</f>
        <v>0</v>
      </c>
      <c r="AF227" s="59">
        <f>+'Resumen-DiarioHorario-HP'!AD3957</f>
        <v>0</v>
      </c>
      <c r="AG227" s="58">
        <f>+'Resumen-DiarioHorario-HP'!AD4101</f>
        <v>0</v>
      </c>
      <c r="AH227" s="59">
        <f>+'Resumen-DiarioHorario-HP'!AD4245</f>
        <v>0</v>
      </c>
      <c r="AI227" s="60">
        <f>+'Resumen-DiarioHorario-HP'!AD4389</f>
        <v>0</v>
      </c>
      <c r="AJ227" s="54"/>
      <c r="AK227" s="51">
        <f t="shared" si="16"/>
        <v>0</v>
      </c>
      <c r="AL227" s="54"/>
    </row>
    <row r="228" spans="2:38" x14ac:dyDescent="0.3">
      <c r="B228" s="4" t="s">
        <v>232</v>
      </c>
      <c r="D228" s="62"/>
      <c r="E228" s="58">
        <f>+'Resumen-DiarioHorario-HP'!AD70</f>
        <v>0</v>
      </c>
      <c r="F228" s="59">
        <f>+'Resumen-DiarioHorario-HP'!AD214</f>
        <v>0</v>
      </c>
      <c r="G228" s="58">
        <f>+'Resumen-DiarioHorario-HP'!AD358</f>
        <v>0</v>
      </c>
      <c r="H228" s="59">
        <f>+'Resumen-DiarioHorario-HP'!AD502</f>
        <v>0</v>
      </c>
      <c r="I228" s="58">
        <f>+'Resumen-DiarioHorario-HP'!AD646</f>
        <v>0</v>
      </c>
      <c r="J228" s="59">
        <f>+'Resumen-DiarioHorario-HP'!AD790</f>
        <v>0</v>
      </c>
      <c r="K228" s="58">
        <f>+'Resumen-DiarioHorario-HP'!AD934</f>
        <v>0</v>
      </c>
      <c r="L228" s="59">
        <f>+'Resumen-DiarioHorario-HP'!AD1078</f>
        <v>0</v>
      </c>
      <c r="M228" s="58">
        <f>+'Resumen-DiarioHorario-HP'!AD1222</f>
        <v>0</v>
      </c>
      <c r="N228" s="59">
        <f>+'Resumen-DiarioHorario-HP'!AD1366</f>
        <v>0</v>
      </c>
      <c r="O228" s="58">
        <f>+'Resumen-DiarioHorario-HP'!AD1510</f>
        <v>0</v>
      </c>
      <c r="P228" s="59">
        <f>+'Resumen-DiarioHorario-HP'!AD1654</f>
        <v>0</v>
      </c>
      <c r="Q228" s="58">
        <f>+'Resumen-DiarioHorario-HP'!AD1798</f>
        <v>0</v>
      </c>
      <c r="R228" s="59">
        <f>+'Resumen-DiarioHorario-HP'!AD1942</f>
        <v>0</v>
      </c>
      <c r="S228" s="58">
        <f>+'Resumen-DiarioHorario-HP'!AD2086</f>
        <v>0</v>
      </c>
      <c r="T228" s="59">
        <f>+'Resumen-DiarioHorario-HP'!AD2230</f>
        <v>0</v>
      </c>
      <c r="U228" s="58">
        <f>+'Resumen-DiarioHorario-HP'!AD2374</f>
        <v>0</v>
      </c>
      <c r="V228" s="59">
        <f>+'Resumen-DiarioHorario-HP'!AD2518</f>
        <v>0</v>
      </c>
      <c r="W228" s="58">
        <f>+'Resumen-DiarioHorario-HP'!AD2662</f>
        <v>0</v>
      </c>
      <c r="X228" s="59">
        <f>+'Resumen-DiarioHorario-HP'!AD2806</f>
        <v>0</v>
      </c>
      <c r="Y228" s="58">
        <f>+'Resumen-DiarioHorario-HP'!AD2950</f>
        <v>0</v>
      </c>
      <c r="Z228" s="59">
        <f>+'Resumen-DiarioHorario-HP'!AD3094</f>
        <v>0</v>
      </c>
      <c r="AA228" s="58">
        <f>+'Resumen-DiarioHorario-HP'!AD3238</f>
        <v>0</v>
      </c>
      <c r="AB228" s="59">
        <f>+'Resumen-DiarioHorario-HP'!AD3382</f>
        <v>0</v>
      </c>
      <c r="AC228" s="58">
        <f>+'Resumen-DiarioHorario-HP'!AD3526</f>
        <v>0</v>
      </c>
      <c r="AD228" s="59">
        <f>+'Resumen-DiarioHorario-HP'!AD3670</f>
        <v>0</v>
      </c>
      <c r="AE228" s="58">
        <f>+'Resumen-DiarioHorario-HP'!AD3814</f>
        <v>0</v>
      </c>
      <c r="AF228" s="59">
        <f>+'Resumen-DiarioHorario-HP'!AD3958</f>
        <v>0</v>
      </c>
      <c r="AG228" s="58">
        <f>+'Resumen-DiarioHorario-HP'!AD4102</f>
        <v>0</v>
      </c>
      <c r="AH228" s="59">
        <f>+'Resumen-DiarioHorario-HP'!AD4246</f>
        <v>0</v>
      </c>
      <c r="AI228" s="60">
        <f>+'Resumen-DiarioHorario-HP'!AD4390</f>
        <v>0</v>
      </c>
      <c r="AJ228" s="54"/>
      <c r="AK228" s="51">
        <f t="shared" si="16"/>
        <v>0</v>
      </c>
      <c r="AL228" s="54"/>
    </row>
    <row r="229" spans="2:38" x14ac:dyDescent="0.3">
      <c r="B229" s="4" t="s">
        <v>286</v>
      </c>
      <c r="D229" s="62"/>
      <c r="E229" s="58">
        <f>+'Resumen-DiarioHorario-HP'!AD71</f>
        <v>0</v>
      </c>
      <c r="F229" s="59">
        <f>+'Resumen-DiarioHorario-HP'!AD215</f>
        <v>0</v>
      </c>
      <c r="G229" s="58">
        <f>+'Resumen-DiarioHorario-HP'!AD359</f>
        <v>0</v>
      </c>
      <c r="H229" s="59">
        <f>+'Resumen-DiarioHorario-HP'!AD503</f>
        <v>0</v>
      </c>
      <c r="I229" s="58">
        <f>+'Resumen-DiarioHorario-HP'!AD647</f>
        <v>0</v>
      </c>
      <c r="J229" s="59">
        <f>+'Resumen-DiarioHorario-HP'!AD791</f>
        <v>0</v>
      </c>
      <c r="K229" s="58">
        <f>+'Resumen-DiarioHorario-HP'!AD935</f>
        <v>0</v>
      </c>
      <c r="L229" s="59">
        <f>+'Resumen-DiarioHorario-HP'!AD1079</f>
        <v>0</v>
      </c>
      <c r="M229" s="58">
        <f>+'Resumen-DiarioHorario-HP'!AD1223</f>
        <v>0</v>
      </c>
      <c r="N229" s="59">
        <f>+'Resumen-DiarioHorario-HP'!AD1367</f>
        <v>0</v>
      </c>
      <c r="O229" s="58">
        <f>+'Resumen-DiarioHorario-HP'!AD1511</f>
        <v>0</v>
      </c>
      <c r="P229" s="59">
        <f>+'Resumen-DiarioHorario-HP'!AD1655</f>
        <v>0</v>
      </c>
      <c r="Q229" s="58">
        <f>+'Resumen-DiarioHorario-HP'!AD1799</f>
        <v>0</v>
      </c>
      <c r="R229" s="59">
        <f>+'Resumen-DiarioHorario-HP'!AD1943</f>
        <v>0</v>
      </c>
      <c r="S229" s="58">
        <f>+'Resumen-DiarioHorario-HP'!AD2087</f>
        <v>0</v>
      </c>
      <c r="T229" s="59">
        <f>+'Resumen-DiarioHorario-HP'!AD2231</f>
        <v>0</v>
      </c>
      <c r="U229" s="58">
        <f>+'Resumen-DiarioHorario-HP'!AD2375</f>
        <v>0</v>
      </c>
      <c r="V229" s="59">
        <f>+'Resumen-DiarioHorario-HP'!AD2519</f>
        <v>0</v>
      </c>
      <c r="W229" s="58">
        <f>+'Resumen-DiarioHorario-HP'!AD2663</f>
        <v>1.1656846324638077</v>
      </c>
      <c r="X229" s="59">
        <f>+'Resumen-DiarioHorario-HP'!AD2807</f>
        <v>2.662151899406985</v>
      </c>
      <c r="Y229" s="58">
        <f>+'Resumen-DiarioHorario-HP'!AD2951</f>
        <v>6.6849032317186463</v>
      </c>
      <c r="Z229" s="59">
        <f>+'Resumen-DiarioHorario-HP'!AD3095</f>
        <v>7.700164533203532</v>
      </c>
      <c r="AA229" s="58">
        <f>+'Resumen-DiarioHorario-HP'!AD3239</f>
        <v>7.4379170401261829</v>
      </c>
      <c r="AB229" s="59">
        <f>+'Resumen-DiarioHorario-HP'!AD3383</f>
        <v>0</v>
      </c>
      <c r="AC229" s="58">
        <f>+'Resumen-DiarioHorario-HP'!AD3527</f>
        <v>0</v>
      </c>
      <c r="AD229" s="59">
        <f>+'Resumen-DiarioHorario-HP'!AD3671</f>
        <v>0</v>
      </c>
      <c r="AE229" s="58">
        <f>+'Resumen-DiarioHorario-HP'!AD3815</f>
        <v>0</v>
      </c>
      <c r="AF229" s="59">
        <f>+'Resumen-DiarioHorario-HP'!AD3959</f>
        <v>0</v>
      </c>
      <c r="AG229" s="58">
        <f>+'Resumen-DiarioHorario-HP'!AD4103</f>
        <v>0</v>
      </c>
      <c r="AH229" s="59">
        <f>+'Resumen-DiarioHorario-HP'!AD4247</f>
        <v>0</v>
      </c>
      <c r="AI229" s="60">
        <f>+'Resumen-DiarioHorario-HP'!AD4391</f>
        <v>0</v>
      </c>
      <c r="AJ229" s="54"/>
      <c r="AK229" s="51">
        <f t="shared" si="16"/>
        <v>25.650821336919154</v>
      </c>
      <c r="AL229" s="54"/>
    </row>
    <row r="230" spans="2:38" x14ac:dyDescent="0.3">
      <c r="B230" s="4" t="s">
        <v>287</v>
      </c>
      <c r="D230" s="62"/>
      <c r="E230" s="58">
        <f>+'Resumen-DiarioHorario-HP'!AD72</f>
        <v>0</v>
      </c>
      <c r="F230" s="59">
        <f>+'Resumen-DiarioHorario-HP'!AD216</f>
        <v>0</v>
      </c>
      <c r="G230" s="58">
        <f>+'Resumen-DiarioHorario-HP'!AD360</f>
        <v>0</v>
      </c>
      <c r="H230" s="59">
        <f>+'Resumen-DiarioHorario-HP'!AD504</f>
        <v>0</v>
      </c>
      <c r="I230" s="58">
        <f>+'Resumen-DiarioHorario-HP'!AD648</f>
        <v>0</v>
      </c>
      <c r="J230" s="59">
        <f>+'Resumen-DiarioHorario-HP'!AD792</f>
        <v>0</v>
      </c>
      <c r="K230" s="58">
        <f>+'Resumen-DiarioHorario-HP'!AD936</f>
        <v>0</v>
      </c>
      <c r="L230" s="59">
        <f>+'Resumen-DiarioHorario-HP'!AD1080</f>
        <v>0</v>
      </c>
      <c r="M230" s="58">
        <f>+'Resumen-DiarioHorario-HP'!AD1224</f>
        <v>0</v>
      </c>
      <c r="N230" s="59">
        <f>+'Resumen-DiarioHorario-HP'!AD1368</f>
        <v>0</v>
      </c>
      <c r="O230" s="58">
        <f>+'Resumen-DiarioHorario-HP'!AD1512</f>
        <v>0</v>
      </c>
      <c r="P230" s="59">
        <f>+'Resumen-DiarioHorario-HP'!AD1656</f>
        <v>0</v>
      </c>
      <c r="Q230" s="58">
        <f>+'Resumen-DiarioHorario-HP'!AD1800</f>
        <v>0</v>
      </c>
      <c r="R230" s="59">
        <f>+'Resumen-DiarioHorario-HP'!AD1944</f>
        <v>0</v>
      </c>
      <c r="S230" s="58">
        <f>+'Resumen-DiarioHorario-HP'!AD2088</f>
        <v>0</v>
      </c>
      <c r="T230" s="59">
        <f>+'Resumen-DiarioHorario-HP'!AD2232</f>
        <v>0</v>
      </c>
      <c r="U230" s="58">
        <f>+'Resumen-DiarioHorario-HP'!AD2376</f>
        <v>0</v>
      </c>
      <c r="V230" s="59">
        <f>+'Resumen-DiarioHorario-HP'!AD2520</f>
        <v>0</v>
      </c>
      <c r="W230" s="58">
        <f>+'Resumen-DiarioHorario-HP'!AD2664</f>
        <v>1.1656846324638077</v>
      </c>
      <c r="X230" s="59">
        <f>+'Resumen-DiarioHorario-HP'!AD2808</f>
        <v>2.662151899406985</v>
      </c>
      <c r="Y230" s="58">
        <f>+'Resumen-DiarioHorario-HP'!AD2952</f>
        <v>6.6849032317186463</v>
      </c>
      <c r="Z230" s="59">
        <f>+'Resumen-DiarioHorario-HP'!AD3096</f>
        <v>7.700164533203532</v>
      </c>
      <c r="AA230" s="58">
        <f>+'Resumen-DiarioHorario-HP'!AD3240</f>
        <v>7.4379170401261829</v>
      </c>
      <c r="AB230" s="59">
        <f>+'Resumen-DiarioHorario-HP'!AD3384</f>
        <v>0</v>
      </c>
      <c r="AC230" s="58">
        <f>+'Resumen-DiarioHorario-HP'!AD3528</f>
        <v>0</v>
      </c>
      <c r="AD230" s="59">
        <f>+'Resumen-DiarioHorario-HP'!AD3672</f>
        <v>0</v>
      </c>
      <c r="AE230" s="58">
        <f>+'Resumen-DiarioHorario-HP'!AD3816</f>
        <v>0</v>
      </c>
      <c r="AF230" s="59">
        <f>+'Resumen-DiarioHorario-HP'!AD3960</f>
        <v>0</v>
      </c>
      <c r="AG230" s="58">
        <f>+'Resumen-DiarioHorario-HP'!AD4104</f>
        <v>0</v>
      </c>
      <c r="AH230" s="59">
        <f>+'Resumen-DiarioHorario-HP'!AD4248</f>
        <v>0</v>
      </c>
      <c r="AI230" s="60">
        <f>+'Resumen-DiarioHorario-HP'!AD4392</f>
        <v>0</v>
      </c>
      <c r="AJ230" s="54"/>
      <c r="AK230" s="51">
        <f t="shared" si="16"/>
        <v>25.650821336919154</v>
      </c>
      <c r="AL230" s="54"/>
    </row>
    <row r="231" spans="2:38" x14ac:dyDescent="0.3">
      <c r="B231" s="4" t="s">
        <v>154</v>
      </c>
      <c r="D231" s="62"/>
      <c r="E231" s="58">
        <f>+'Resumen-DiarioHorario-HP'!AD73</f>
        <v>29.65790344161611</v>
      </c>
      <c r="F231" s="59">
        <f>+'Resumen-DiarioHorario-HP'!AD217</f>
        <v>29.966480484877991</v>
      </c>
      <c r="G231" s="58">
        <f>+'Resumen-DiarioHorario-HP'!AD361</f>
        <v>140.12226594590618</v>
      </c>
      <c r="H231" s="59">
        <f>+'Resumen-DiarioHorario-HP'!AD505</f>
        <v>0</v>
      </c>
      <c r="I231" s="58">
        <f>+'Resumen-DiarioHorario-HP'!AD649</f>
        <v>51.993047310094617</v>
      </c>
      <c r="J231" s="59">
        <f>+'Resumen-DiarioHorario-HP'!AD793</f>
        <v>4.5023391485519397</v>
      </c>
      <c r="K231" s="58">
        <f>+'Resumen-DiarioHorario-HP'!AD937</f>
        <v>53.938449358974381</v>
      </c>
      <c r="L231" s="59">
        <f>+'Resumen-DiarioHorario-HP'!AD1081</f>
        <v>54.718985473126722</v>
      </c>
      <c r="M231" s="58">
        <f>+'Resumen-DiarioHorario-HP'!AD1225</f>
        <v>8.8495702172352857</v>
      </c>
      <c r="N231" s="59">
        <f>+'Resumen-DiarioHorario-HP'!AD1369</f>
        <v>0</v>
      </c>
      <c r="O231" s="58">
        <f>+'Resumen-DiarioHorario-HP'!AD1513</f>
        <v>0</v>
      </c>
      <c r="P231" s="59">
        <f>+'Resumen-DiarioHorario-HP'!AD1657</f>
        <v>78.648048488493174</v>
      </c>
      <c r="Q231" s="58">
        <f>+'Resumen-DiarioHorario-HP'!AD1801</f>
        <v>109.38091864468105</v>
      </c>
      <c r="R231" s="59">
        <f>+'Resumen-DiarioHorario-HP'!AD1945</f>
        <v>104.82015759767087</v>
      </c>
      <c r="S231" s="58">
        <f>+'Resumen-DiarioHorario-HP'!AD2089</f>
        <v>103.40920645639501</v>
      </c>
      <c r="T231" s="59">
        <f>+'Resumen-DiarioHorario-HP'!AD2233</f>
        <v>107.61023789468535</v>
      </c>
      <c r="U231" s="58">
        <f>+'Resumen-DiarioHorario-HP'!AD2377</f>
        <v>88.372971509826883</v>
      </c>
      <c r="V231" s="59">
        <f>+'Resumen-DiarioHorario-HP'!AD2521</f>
        <v>53.753599777777787</v>
      </c>
      <c r="W231" s="58">
        <f>+'Resumen-DiarioHorario-HP'!AD2665</f>
        <v>81.415392030602973</v>
      </c>
      <c r="X231" s="59">
        <f>+'Resumen-DiarioHorario-HP'!AD2809</f>
        <v>79.950803787535492</v>
      </c>
      <c r="Y231" s="58">
        <f>+'Resumen-DiarioHorario-HP'!AD2953</f>
        <v>92.1451074743959</v>
      </c>
      <c r="Z231" s="59">
        <f>+'Resumen-DiarioHorario-HP'!AD3097</f>
        <v>77.045963005693537</v>
      </c>
      <c r="AA231" s="58">
        <f>+'Resumen-DiarioHorario-HP'!AD3241</f>
        <v>80.669858177914676</v>
      </c>
      <c r="AB231" s="59">
        <f>+'Resumen-DiarioHorario-HP'!AD3385</f>
        <v>92.737446552260664</v>
      </c>
      <c r="AC231" s="58">
        <f>+'Resumen-DiarioHorario-HP'!AD3529</f>
        <v>88.632077273515804</v>
      </c>
      <c r="AD231" s="59">
        <f>+'Resumen-DiarioHorario-HP'!AD3673</f>
        <v>0</v>
      </c>
      <c r="AE231" s="58">
        <f>+'Resumen-DiarioHorario-HP'!AD3817</f>
        <v>108.83965445489017</v>
      </c>
      <c r="AF231" s="59">
        <f>+'Resumen-DiarioHorario-HP'!AD3961</f>
        <v>89.432273333101804</v>
      </c>
      <c r="AG231" s="58">
        <f>+'Resumen-DiarioHorario-HP'!AD4105</f>
        <v>94.792424386329003</v>
      </c>
      <c r="AH231" s="59">
        <f>+'Resumen-DiarioHorario-HP'!AD4249</f>
        <v>83.614764318578068</v>
      </c>
      <c r="AI231" s="60">
        <f>+'Resumen-DiarioHorario-HP'!AD4393</f>
        <v>83.173287969197787</v>
      </c>
      <c r="AJ231" s="54"/>
      <c r="AK231" s="51">
        <f t="shared" ref="AK231:AK296" si="17">SUM(E231:AI231)</f>
        <v>2072.1932345139294</v>
      </c>
      <c r="AL231" s="54"/>
    </row>
    <row r="232" spans="2:38" x14ac:dyDescent="0.3">
      <c r="B232" s="4" t="s">
        <v>190</v>
      </c>
      <c r="D232" s="62"/>
      <c r="E232" s="58">
        <f>+'Resumen-DiarioHorario-HP'!AD74</f>
        <v>0</v>
      </c>
      <c r="F232" s="59">
        <f>+'Resumen-DiarioHorario-HP'!AD218</f>
        <v>26.962500000000027</v>
      </c>
      <c r="G232" s="58">
        <f>+'Resumen-DiarioHorario-HP'!AD362</f>
        <v>0</v>
      </c>
      <c r="H232" s="59">
        <f>+'Resumen-DiarioHorario-HP'!AD506</f>
        <v>0</v>
      </c>
      <c r="I232" s="58">
        <f>+'Resumen-DiarioHorario-HP'!AD650</f>
        <v>0</v>
      </c>
      <c r="J232" s="59">
        <f>+'Resumen-DiarioHorario-HP'!AD794</f>
        <v>0</v>
      </c>
      <c r="K232" s="58">
        <f>+'Resumen-DiarioHorario-HP'!AD938</f>
        <v>0</v>
      </c>
      <c r="L232" s="59">
        <f>+'Resumen-DiarioHorario-HP'!AD1082</f>
        <v>0</v>
      </c>
      <c r="M232" s="58">
        <f>+'Resumen-DiarioHorario-HP'!AD1226</f>
        <v>0</v>
      </c>
      <c r="N232" s="59">
        <f>+'Resumen-DiarioHorario-HP'!AD1370</f>
        <v>0</v>
      </c>
      <c r="O232" s="58">
        <f>+'Resumen-DiarioHorario-HP'!AD1514</f>
        <v>0</v>
      </c>
      <c r="P232" s="59">
        <f>+'Resumen-DiarioHorario-HP'!AD1658</f>
        <v>21.003142313626409</v>
      </c>
      <c r="Q232" s="58">
        <f>+'Resumen-DiarioHorario-HP'!AD1802</f>
        <v>4.4378166675567625</v>
      </c>
      <c r="R232" s="59">
        <f>+'Resumen-DiarioHorario-HP'!AD1946</f>
        <v>2.5028077387968697</v>
      </c>
      <c r="S232" s="58">
        <f>+'Resumen-DiarioHorario-HP'!AD2090</f>
        <v>11.866309440492032</v>
      </c>
      <c r="T232" s="59">
        <f>+'Resumen-DiarioHorario-HP'!AD2234</f>
        <v>0</v>
      </c>
      <c r="U232" s="58">
        <f>+'Resumen-DiarioHorario-HP'!AD2378</f>
        <v>0</v>
      </c>
      <c r="V232" s="59">
        <f>+'Resumen-DiarioHorario-HP'!AD2522</f>
        <v>0</v>
      </c>
      <c r="W232" s="58">
        <f>+'Resumen-DiarioHorario-HP'!AD2666</f>
        <v>0</v>
      </c>
      <c r="X232" s="59">
        <f>+'Resumen-DiarioHorario-HP'!AD2810</f>
        <v>0.40997259914875028</v>
      </c>
      <c r="Y232" s="58">
        <f>+'Resumen-DiarioHorario-HP'!AD2954</f>
        <v>3.8986628562609367</v>
      </c>
      <c r="Z232" s="59">
        <f>+'Resumen-DiarioHorario-HP'!AD3098</f>
        <v>2.9168829435083605</v>
      </c>
      <c r="AA232" s="58">
        <f>+'Resumen-DiarioHorario-HP'!AD3242</f>
        <v>0</v>
      </c>
      <c r="AB232" s="59">
        <f>+'Resumen-DiarioHorario-HP'!AD3386</f>
        <v>0</v>
      </c>
      <c r="AC232" s="58">
        <f>+'Resumen-DiarioHorario-HP'!AD3530</f>
        <v>3.3898717029306624</v>
      </c>
      <c r="AD232" s="59">
        <f>+'Resumen-DiarioHorario-HP'!AD3674</f>
        <v>0</v>
      </c>
      <c r="AE232" s="58">
        <f>+'Resumen-DiarioHorario-HP'!AD3818</f>
        <v>6.2185621632635586</v>
      </c>
      <c r="AF232" s="59">
        <f>+'Resumen-DiarioHorario-HP'!AD3962</f>
        <v>11.159897932307025</v>
      </c>
      <c r="AG232" s="58">
        <f>+'Resumen-DiarioHorario-HP'!AD4106</f>
        <v>5.1637609209696453</v>
      </c>
      <c r="AH232" s="59">
        <f>+'Resumen-DiarioHorario-HP'!AD4250</f>
        <v>0</v>
      </c>
      <c r="AI232" s="60">
        <f>+'Resumen-DiarioHorario-HP'!AD4394</f>
        <v>0</v>
      </c>
      <c r="AJ232" s="54"/>
      <c r="AK232" s="51">
        <f t="shared" si="17"/>
        <v>99.930187278861013</v>
      </c>
      <c r="AL232" s="54"/>
    </row>
    <row r="233" spans="2:38" x14ac:dyDescent="0.3">
      <c r="B233" s="4" t="s">
        <v>191</v>
      </c>
      <c r="D233" s="62"/>
      <c r="E233" s="58">
        <f>+'Resumen-DiarioHorario-HP'!AD75</f>
        <v>0</v>
      </c>
      <c r="F233" s="59">
        <f>+'Resumen-DiarioHorario-HP'!AD219</f>
        <v>26.962500000000027</v>
      </c>
      <c r="G233" s="58">
        <f>+'Resumen-DiarioHorario-HP'!AD363</f>
        <v>0</v>
      </c>
      <c r="H233" s="59">
        <f>+'Resumen-DiarioHorario-HP'!AD507</f>
        <v>0</v>
      </c>
      <c r="I233" s="58">
        <f>+'Resumen-DiarioHorario-HP'!AD651</f>
        <v>0</v>
      </c>
      <c r="J233" s="59">
        <f>+'Resumen-DiarioHorario-HP'!AD795</f>
        <v>0</v>
      </c>
      <c r="K233" s="58">
        <f>+'Resumen-DiarioHorario-HP'!AD939</f>
        <v>0</v>
      </c>
      <c r="L233" s="59">
        <f>+'Resumen-DiarioHorario-HP'!AD1083</f>
        <v>0</v>
      </c>
      <c r="M233" s="58">
        <f>+'Resumen-DiarioHorario-HP'!AD1227</f>
        <v>0</v>
      </c>
      <c r="N233" s="59">
        <f>+'Resumen-DiarioHorario-HP'!AD1371</f>
        <v>0</v>
      </c>
      <c r="O233" s="58">
        <f>+'Resumen-DiarioHorario-HP'!AD1515</f>
        <v>0</v>
      </c>
      <c r="P233" s="59">
        <f>+'Resumen-DiarioHorario-HP'!AD1659</f>
        <v>21.003142313626409</v>
      </c>
      <c r="Q233" s="58">
        <f>+'Resumen-DiarioHorario-HP'!AD1803</f>
        <v>4.4378166675567625</v>
      </c>
      <c r="R233" s="59">
        <f>+'Resumen-DiarioHorario-HP'!AD1947</f>
        <v>2.5028077387968697</v>
      </c>
      <c r="S233" s="58">
        <f>+'Resumen-DiarioHorario-HP'!AD2091</f>
        <v>11.866309440492032</v>
      </c>
      <c r="T233" s="59">
        <f>+'Resumen-DiarioHorario-HP'!AD2235</f>
        <v>0</v>
      </c>
      <c r="U233" s="58">
        <f>+'Resumen-DiarioHorario-HP'!AD2379</f>
        <v>0</v>
      </c>
      <c r="V233" s="59">
        <f>+'Resumen-DiarioHorario-HP'!AD2523</f>
        <v>0</v>
      </c>
      <c r="W233" s="58">
        <f>+'Resumen-DiarioHorario-HP'!AD2667</f>
        <v>0</v>
      </c>
      <c r="X233" s="59">
        <f>+'Resumen-DiarioHorario-HP'!AD2811</f>
        <v>0.40997259914875028</v>
      </c>
      <c r="Y233" s="58">
        <f>+'Resumen-DiarioHorario-HP'!AD2955</f>
        <v>3.8986628562609367</v>
      </c>
      <c r="Z233" s="59">
        <f>+'Resumen-DiarioHorario-HP'!AD3099</f>
        <v>2.9168829435083605</v>
      </c>
      <c r="AA233" s="58">
        <f>+'Resumen-DiarioHorario-HP'!AD3243</f>
        <v>0</v>
      </c>
      <c r="AB233" s="59">
        <f>+'Resumen-DiarioHorario-HP'!AD3387</f>
        <v>0</v>
      </c>
      <c r="AC233" s="58">
        <f>+'Resumen-DiarioHorario-HP'!AD3531</f>
        <v>3.3898717029306624</v>
      </c>
      <c r="AD233" s="59">
        <f>+'Resumen-DiarioHorario-HP'!AD3675</f>
        <v>0</v>
      </c>
      <c r="AE233" s="58">
        <f>+'Resumen-DiarioHorario-HP'!AD3819</f>
        <v>6.2185621632635586</v>
      </c>
      <c r="AF233" s="59">
        <f>+'Resumen-DiarioHorario-HP'!AD3963</f>
        <v>11.159897932307025</v>
      </c>
      <c r="AG233" s="58">
        <f>+'Resumen-DiarioHorario-HP'!AD4107</f>
        <v>5.1637609209696453</v>
      </c>
      <c r="AH233" s="59">
        <f>+'Resumen-DiarioHorario-HP'!AD4251</f>
        <v>0</v>
      </c>
      <c r="AI233" s="60">
        <f>+'Resumen-DiarioHorario-HP'!AD4395</f>
        <v>0</v>
      </c>
      <c r="AJ233" s="54"/>
      <c r="AK233" s="51">
        <f t="shared" si="17"/>
        <v>99.930187278861013</v>
      </c>
      <c r="AL233" s="54"/>
    </row>
    <row r="234" spans="2:38" x14ac:dyDescent="0.3">
      <c r="B234" s="4" t="s">
        <v>182</v>
      </c>
      <c r="D234" s="62"/>
      <c r="E234" s="58">
        <f>+'Resumen-DiarioHorario-HP'!AD76</f>
        <v>64.887944917281459</v>
      </c>
      <c r="F234" s="59">
        <f>+'Resumen-DiarioHorario-HP'!AD220</f>
        <v>43.410550102048447</v>
      </c>
      <c r="G234" s="58">
        <f>+'Resumen-DiarioHorario-HP'!AD364</f>
        <v>73.091076126893356</v>
      </c>
      <c r="H234" s="59">
        <f>+'Resumen-DiarioHorario-HP'!AD508</f>
        <v>4.6699006981849669</v>
      </c>
      <c r="I234" s="58">
        <f>+'Resumen-DiarioHorario-HP'!AD652</f>
        <v>29.618220437367761</v>
      </c>
      <c r="J234" s="59">
        <f>+'Resumen-DiarioHorario-HP'!AD796</f>
        <v>18.95452500184377</v>
      </c>
      <c r="K234" s="58">
        <f>+'Resumen-DiarioHorario-HP'!AD940</f>
        <v>40.787986111111117</v>
      </c>
      <c r="L234" s="59">
        <f>+'Resumen-DiarioHorario-HP'!AD1084</f>
        <v>39.870873256524398</v>
      </c>
      <c r="M234" s="58">
        <f>+'Resumen-DiarioHorario-HP'!AD1228</f>
        <v>1.406183934211731</v>
      </c>
      <c r="N234" s="59">
        <f>+'Resumen-DiarioHorario-HP'!AD1372</f>
        <v>0</v>
      </c>
      <c r="O234" s="58">
        <f>+'Resumen-DiarioHorario-HP'!AD1516</f>
        <v>0</v>
      </c>
      <c r="P234" s="59">
        <f>+'Resumen-DiarioHorario-HP'!AD1660</f>
        <v>48.261573665089088</v>
      </c>
      <c r="Q234" s="58">
        <f>+'Resumen-DiarioHorario-HP'!AD1804</f>
        <v>45.06114624341329</v>
      </c>
      <c r="R234" s="59">
        <f>+'Resumen-DiarioHorario-HP'!AD1948</f>
        <v>71.528023028373724</v>
      </c>
      <c r="S234" s="58">
        <f>+'Resumen-DiarioHorario-HP'!AD2092</f>
        <v>51.842898811896639</v>
      </c>
      <c r="T234" s="59">
        <f>+'Resumen-DiarioHorario-HP'!AD2236</f>
        <v>57.667350306113555</v>
      </c>
      <c r="U234" s="58">
        <f>+'Resumen-DiarioHorario-HP'!AD2380</f>
        <v>43.255888442198433</v>
      </c>
      <c r="V234" s="59">
        <f>+'Resumen-DiarioHorario-HP'!AD2524</f>
        <v>33.081666666666685</v>
      </c>
      <c r="W234" s="58">
        <f>+'Resumen-DiarioHorario-HP'!AD2668</f>
        <v>39.535722446441646</v>
      </c>
      <c r="X234" s="59">
        <f>+'Resumen-DiarioHorario-HP'!AD2812</f>
        <v>57.608331227302557</v>
      </c>
      <c r="Y234" s="58">
        <f>+'Resumen-DiarioHorario-HP'!AD2956</f>
        <v>40.998319592078531</v>
      </c>
      <c r="Z234" s="59">
        <f>+'Resumen-DiarioHorario-HP'!AD3100</f>
        <v>30.187390508254371</v>
      </c>
      <c r="AA234" s="58">
        <f>+'Resumen-DiarioHorario-HP'!AD3244</f>
        <v>29.255971658229836</v>
      </c>
      <c r="AB234" s="59">
        <f>+'Resumen-DiarioHorario-HP'!AD3388</f>
        <v>19.034201059738795</v>
      </c>
      <c r="AC234" s="58">
        <f>+'Resumen-DiarioHorario-HP'!AD3532</f>
        <v>40.502608923117322</v>
      </c>
      <c r="AD234" s="59">
        <f>+'Resumen-DiarioHorario-HP'!AD3676</f>
        <v>6.7244659284750625</v>
      </c>
      <c r="AE234" s="58">
        <f>+'Resumen-DiarioHorario-HP'!AD3820</f>
        <v>12.806772359212236</v>
      </c>
      <c r="AF234" s="59">
        <f>+'Resumen-DiarioHorario-HP'!AD3964</f>
        <v>27.600635719299312</v>
      </c>
      <c r="AG234" s="58">
        <f>+'Resumen-DiarioHorario-HP'!AD4108</f>
        <v>33.192774603764221</v>
      </c>
      <c r="AH234" s="59">
        <f>+'Resumen-DiarioHorario-HP'!AD4252</f>
        <v>10.609891703208284</v>
      </c>
      <c r="AI234" s="60">
        <f>+'Resumen-DiarioHorario-HP'!AD4396</f>
        <v>1.3247617125511169</v>
      </c>
      <c r="AJ234" s="54"/>
      <c r="AK234" s="51">
        <f t="shared" si="17"/>
        <v>1016.7776551908917</v>
      </c>
      <c r="AL234" s="54"/>
    </row>
    <row r="235" spans="2:38" x14ac:dyDescent="0.3">
      <c r="B235" s="4" t="s">
        <v>183</v>
      </c>
      <c r="D235" s="62"/>
      <c r="E235" s="58">
        <f>+'Resumen-DiarioHorario-HP'!AD77</f>
        <v>64.887944917281459</v>
      </c>
      <c r="F235" s="59">
        <f>+'Resumen-DiarioHorario-HP'!AD221</f>
        <v>43.410550102048447</v>
      </c>
      <c r="G235" s="58">
        <f>+'Resumen-DiarioHorario-HP'!AD365</f>
        <v>73.091076126893356</v>
      </c>
      <c r="H235" s="59">
        <f>+'Resumen-DiarioHorario-HP'!AD509</f>
        <v>4.6699006981849669</v>
      </c>
      <c r="I235" s="58">
        <f>+'Resumen-DiarioHorario-HP'!AD653</f>
        <v>29.618220437367761</v>
      </c>
      <c r="J235" s="59">
        <f>+'Resumen-DiarioHorario-HP'!AD797</f>
        <v>18.95452500184377</v>
      </c>
      <c r="K235" s="58">
        <f>+'Resumen-DiarioHorario-HP'!AD941</f>
        <v>40.787986111111117</v>
      </c>
      <c r="L235" s="59">
        <f>+'Resumen-DiarioHorario-HP'!AD1085</f>
        <v>39.870873256524398</v>
      </c>
      <c r="M235" s="58">
        <f>+'Resumen-DiarioHorario-HP'!AD1229</f>
        <v>1.406183934211731</v>
      </c>
      <c r="N235" s="59">
        <f>+'Resumen-DiarioHorario-HP'!AD1373</f>
        <v>0</v>
      </c>
      <c r="O235" s="58">
        <f>+'Resumen-DiarioHorario-HP'!AD1517</f>
        <v>0</v>
      </c>
      <c r="P235" s="59">
        <f>+'Resumen-DiarioHorario-HP'!AD1661</f>
        <v>48.261573665089088</v>
      </c>
      <c r="Q235" s="58">
        <f>+'Resumen-DiarioHorario-HP'!AD1805</f>
        <v>45.06114624341329</v>
      </c>
      <c r="R235" s="59">
        <f>+'Resumen-DiarioHorario-HP'!AD1949</f>
        <v>71.528023028373724</v>
      </c>
      <c r="S235" s="58">
        <f>+'Resumen-DiarioHorario-HP'!AD2093</f>
        <v>51.842898811896639</v>
      </c>
      <c r="T235" s="59">
        <f>+'Resumen-DiarioHorario-HP'!AD2237</f>
        <v>57.667350306113555</v>
      </c>
      <c r="U235" s="58">
        <f>+'Resumen-DiarioHorario-HP'!AD2381</f>
        <v>43.255888442198433</v>
      </c>
      <c r="V235" s="59">
        <f>+'Resumen-DiarioHorario-HP'!AD2525</f>
        <v>33.081666666666685</v>
      </c>
      <c r="W235" s="58">
        <f>+'Resumen-DiarioHorario-HP'!AD2669</f>
        <v>39.535722446441646</v>
      </c>
      <c r="X235" s="59">
        <f>+'Resumen-DiarioHorario-HP'!AD2813</f>
        <v>57.608331227302557</v>
      </c>
      <c r="Y235" s="58">
        <f>+'Resumen-DiarioHorario-HP'!AD2957</f>
        <v>40.998319592078531</v>
      </c>
      <c r="Z235" s="59">
        <f>+'Resumen-DiarioHorario-HP'!AD3101</f>
        <v>30.187390508254371</v>
      </c>
      <c r="AA235" s="58">
        <f>+'Resumen-DiarioHorario-HP'!AD3245</f>
        <v>29.255971658229836</v>
      </c>
      <c r="AB235" s="59">
        <f>+'Resumen-DiarioHorario-HP'!AD3389</f>
        <v>19.034201059738795</v>
      </c>
      <c r="AC235" s="58">
        <f>+'Resumen-DiarioHorario-HP'!AD3533</f>
        <v>40.502608923117322</v>
      </c>
      <c r="AD235" s="59">
        <f>+'Resumen-DiarioHorario-HP'!AD3677</f>
        <v>6.7244659284750625</v>
      </c>
      <c r="AE235" s="58">
        <f>+'Resumen-DiarioHorario-HP'!AD3821</f>
        <v>12.806772359212236</v>
      </c>
      <c r="AF235" s="59">
        <f>+'Resumen-DiarioHorario-HP'!AD3965</f>
        <v>27.600635719299312</v>
      </c>
      <c r="AG235" s="58">
        <f>+'Resumen-DiarioHorario-HP'!AD4109</f>
        <v>33.192774603764221</v>
      </c>
      <c r="AH235" s="59">
        <f>+'Resumen-DiarioHorario-HP'!AD4253</f>
        <v>10.609891703208284</v>
      </c>
      <c r="AI235" s="60">
        <f>+'Resumen-DiarioHorario-HP'!AD4397</f>
        <v>1.3247617125511169</v>
      </c>
      <c r="AJ235" s="54"/>
      <c r="AK235" s="51">
        <f t="shared" si="17"/>
        <v>1016.7776551908917</v>
      </c>
      <c r="AL235" s="54"/>
    </row>
    <row r="236" spans="2:38" x14ac:dyDescent="0.3">
      <c r="B236" s="4" t="s">
        <v>285</v>
      </c>
      <c r="D236" s="62"/>
      <c r="E236" s="58">
        <f>+'Resumen-DiarioHorario-HP'!AD78</f>
        <v>195.36000715522761</v>
      </c>
      <c r="F236" s="59">
        <f>+'Resumen-DiarioHorario-HP'!AD222</f>
        <v>183.35270689088944</v>
      </c>
      <c r="G236" s="58">
        <f>+'Resumen-DiarioHorario-HP'!AD366</f>
        <v>212.70866696456892</v>
      </c>
      <c r="H236" s="59">
        <f>+'Resumen-DiarioHorario-HP'!AD510</f>
        <v>0</v>
      </c>
      <c r="I236" s="58">
        <f>+'Resumen-DiarioHorario-HP'!AD654</f>
        <v>25.426248082615153</v>
      </c>
      <c r="J236" s="59">
        <f>+'Resumen-DiarioHorario-HP'!AD798</f>
        <v>4.2848005893646004</v>
      </c>
      <c r="K236" s="58">
        <f>+'Resumen-DiarioHorario-HP'!AD942</f>
        <v>81.846512014139094</v>
      </c>
      <c r="L236" s="59">
        <f>+'Resumen-DiarioHorario-HP'!AD1086</f>
        <v>79.76517974068048</v>
      </c>
      <c r="M236" s="58">
        <f>+'Resumen-DiarioHorario-HP'!AD1230</f>
        <v>6.5349166170472444</v>
      </c>
      <c r="N236" s="59">
        <f>+'Resumen-DiarioHorario-HP'!AD1374</f>
        <v>0</v>
      </c>
      <c r="O236" s="58">
        <f>+'Resumen-DiarioHorario-HP'!AD1518</f>
        <v>0</v>
      </c>
      <c r="P236" s="59">
        <f>+'Resumen-DiarioHorario-HP'!AD1662</f>
        <v>97.911227802240944</v>
      </c>
      <c r="Q236" s="58">
        <f>+'Resumen-DiarioHorario-HP'!AD1806</f>
        <v>41.144479136489529</v>
      </c>
      <c r="R236" s="59">
        <f>+'Resumen-DiarioHorario-HP'!AD1950</f>
        <v>7.9833059411366252</v>
      </c>
      <c r="S236" s="58">
        <f>+'Resumen-DiarioHorario-HP'!AD2094</f>
        <v>0</v>
      </c>
      <c r="T236" s="59">
        <f>+'Resumen-DiarioHorario-HP'!AD2238</f>
        <v>0</v>
      </c>
      <c r="U236" s="58">
        <f>+'Resumen-DiarioHorario-HP'!AD2382</f>
        <v>0</v>
      </c>
      <c r="V236" s="59">
        <f>+'Resumen-DiarioHorario-HP'!AD2526</f>
        <v>0</v>
      </c>
      <c r="W236" s="58">
        <f>+'Resumen-DiarioHorario-HP'!AD2670</f>
        <v>0</v>
      </c>
      <c r="X236" s="59">
        <f>+'Resumen-DiarioHorario-HP'!AD2814</f>
        <v>0</v>
      </c>
      <c r="Y236" s="58">
        <f>+'Resumen-DiarioHorario-HP'!AD2958</f>
        <v>0</v>
      </c>
      <c r="Z236" s="59">
        <f>+'Resumen-DiarioHorario-HP'!AD3102</f>
        <v>0</v>
      </c>
      <c r="AA236" s="58">
        <f>+'Resumen-DiarioHorario-HP'!AD3246</f>
        <v>0</v>
      </c>
      <c r="AB236" s="59">
        <f>+'Resumen-DiarioHorario-HP'!AD3390</f>
        <v>0</v>
      </c>
      <c r="AC236" s="58">
        <f>+'Resumen-DiarioHorario-HP'!AD3534</f>
        <v>0</v>
      </c>
      <c r="AD236" s="59">
        <f>+'Resumen-DiarioHorario-HP'!AD3678</f>
        <v>0</v>
      </c>
      <c r="AE236" s="58">
        <f>+'Resumen-DiarioHorario-HP'!AD3822</f>
        <v>0</v>
      </c>
      <c r="AF236" s="59">
        <f>+'Resumen-DiarioHorario-HP'!AD3966</f>
        <v>0</v>
      </c>
      <c r="AG236" s="58">
        <f>+'Resumen-DiarioHorario-HP'!AD4110</f>
        <v>0</v>
      </c>
      <c r="AH236" s="59">
        <f>+'Resumen-DiarioHorario-HP'!AD4254</f>
        <v>0</v>
      </c>
      <c r="AI236" s="60">
        <f>+'Resumen-DiarioHorario-HP'!AD4398</f>
        <v>0</v>
      </c>
      <c r="AJ236" s="54"/>
      <c r="AK236" s="51">
        <f t="shared" si="17"/>
        <v>936.31805093439971</v>
      </c>
      <c r="AL236" s="54"/>
    </row>
    <row r="237" spans="2:38" x14ac:dyDescent="0.3">
      <c r="B237" s="4" t="s">
        <v>318</v>
      </c>
      <c r="D237" s="62"/>
      <c r="E237" s="58">
        <f>+'Resumen-DiarioHorario-HP'!AD79</f>
        <v>0</v>
      </c>
      <c r="F237" s="59">
        <f>+'Resumen-DiarioHorario-HP'!AD223</f>
        <v>0</v>
      </c>
      <c r="G237" s="58">
        <f>+'Resumen-DiarioHorario-HP'!AD367</f>
        <v>0</v>
      </c>
      <c r="H237" s="59">
        <f>+'Resumen-DiarioHorario-HP'!AD511</f>
        <v>0</v>
      </c>
      <c r="I237" s="58">
        <f>+'Resumen-DiarioHorario-HP'!AD655</f>
        <v>0</v>
      </c>
      <c r="J237" s="59">
        <f>+'Resumen-DiarioHorario-HP'!AD799</f>
        <v>0</v>
      </c>
      <c r="K237" s="58">
        <f>+'Resumen-DiarioHorario-HP'!AD943</f>
        <v>0</v>
      </c>
      <c r="L237" s="59">
        <f>+'Resumen-DiarioHorario-HP'!AD1087</f>
        <v>0</v>
      </c>
      <c r="M237" s="58">
        <f>+'Resumen-DiarioHorario-HP'!AD1231</f>
        <v>0</v>
      </c>
      <c r="N237" s="59">
        <f>+'Resumen-DiarioHorario-HP'!AD1375</f>
        <v>0</v>
      </c>
      <c r="O237" s="58">
        <f>+'Resumen-DiarioHorario-HP'!AD1519</f>
        <v>0</v>
      </c>
      <c r="P237" s="59">
        <f>+'Resumen-DiarioHorario-HP'!AD1663</f>
        <v>0</v>
      </c>
      <c r="Q237" s="58">
        <f>+'Resumen-DiarioHorario-HP'!AD1807</f>
        <v>0</v>
      </c>
      <c r="R237" s="59">
        <f>+'Resumen-DiarioHorario-HP'!AD1951</f>
        <v>0</v>
      </c>
      <c r="S237" s="58">
        <f>+'Resumen-DiarioHorario-HP'!AD2095</f>
        <v>0</v>
      </c>
      <c r="T237" s="59">
        <f>+'Resumen-DiarioHorario-HP'!AD2239</f>
        <v>0</v>
      </c>
      <c r="U237" s="58">
        <f>+'Resumen-DiarioHorario-HP'!AD2383</f>
        <v>0</v>
      </c>
      <c r="V237" s="59">
        <f>+'Resumen-DiarioHorario-HP'!AD2527</f>
        <v>0</v>
      </c>
      <c r="W237" s="58">
        <f>+'Resumen-DiarioHorario-HP'!AD2671</f>
        <v>0</v>
      </c>
      <c r="X237" s="59">
        <f>+'Resumen-DiarioHorario-HP'!AD2815</f>
        <v>0</v>
      </c>
      <c r="Y237" s="58">
        <f>+'Resumen-DiarioHorario-HP'!AD2959</f>
        <v>0</v>
      </c>
      <c r="Z237" s="59">
        <f>+'Resumen-DiarioHorario-HP'!AD3103</f>
        <v>0</v>
      </c>
      <c r="AA237" s="58">
        <f>+'Resumen-DiarioHorario-HP'!AD3247</f>
        <v>0</v>
      </c>
      <c r="AB237" s="59">
        <f>+'Resumen-DiarioHorario-HP'!AD3391</f>
        <v>0</v>
      </c>
      <c r="AC237" s="58">
        <f>+'Resumen-DiarioHorario-HP'!AD3535</f>
        <v>0</v>
      </c>
      <c r="AD237" s="59">
        <f>+'Resumen-DiarioHorario-HP'!AD3679</f>
        <v>0</v>
      </c>
      <c r="AE237" s="58">
        <f>+'Resumen-DiarioHorario-HP'!AD3823</f>
        <v>0</v>
      </c>
      <c r="AF237" s="59">
        <f>+'Resumen-DiarioHorario-HP'!AD3967</f>
        <v>0</v>
      </c>
      <c r="AG237" s="58">
        <f>+'Resumen-DiarioHorario-HP'!AD4111</f>
        <v>0</v>
      </c>
      <c r="AH237" s="59">
        <f>+'Resumen-DiarioHorario-HP'!AD4255</f>
        <v>0</v>
      </c>
      <c r="AI237" s="60">
        <f>+'Resumen-DiarioHorario-HP'!AD4399</f>
        <v>0</v>
      </c>
      <c r="AJ237" s="54"/>
      <c r="AK237" s="51">
        <f t="shared" si="17"/>
        <v>0</v>
      </c>
      <c r="AL237" s="54"/>
    </row>
    <row r="238" spans="2:38" x14ac:dyDescent="0.3">
      <c r="B238" s="4" t="s">
        <v>319</v>
      </c>
      <c r="D238" s="62"/>
      <c r="E238" s="58">
        <f>+'Resumen-DiarioHorario-HP'!AD80</f>
        <v>0</v>
      </c>
      <c r="F238" s="59">
        <f>+'Resumen-DiarioHorario-HP'!AD224</f>
        <v>0</v>
      </c>
      <c r="G238" s="58">
        <f>+'Resumen-DiarioHorario-HP'!AD368</f>
        <v>0</v>
      </c>
      <c r="H238" s="59">
        <f>+'Resumen-DiarioHorario-HP'!AD512</f>
        <v>0</v>
      </c>
      <c r="I238" s="58">
        <f>+'Resumen-DiarioHorario-HP'!AD656</f>
        <v>0</v>
      </c>
      <c r="J238" s="59">
        <f>+'Resumen-DiarioHorario-HP'!AD800</f>
        <v>0</v>
      </c>
      <c r="K238" s="58">
        <f>+'Resumen-DiarioHorario-HP'!AD944</f>
        <v>0</v>
      </c>
      <c r="L238" s="59">
        <f>+'Resumen-DiarioHorario-HP'!AD1088</f>
        <v>0</v>
      </c>
      <c r="M238" s="58">
        <f>+'Resumen-DiarioHorario-HP'!AD1232</f>
        <v>0</v>
      </c>
      <c r="N238" s="59">
        <f>+'Resumen-DiarioHorario-HP'!AD1376</f>
        <v>0</v>
      </c>
      <c r="O238" s="58">
        <f>+'Resumen-DiarioHorario-HP'!AD1520</f>
        <v>0</v>
      </c>
      <c r="P238" s="59">
        <f>+'Resumen-DiarioHorario-HP'!AD1664</f>
        <v>0</v>
      </c>
      <c r="Q238" s="58">
        <f>+'Resumen-DiarioHorario-HP'!AD1808</f>
        <v>0</v>
      </c>
      <c r="R238" s="59">
        <f>+'Resumen-DiarioHorario-HP'!AD1952</f>
        <v>0</v>
      </c>
      <c r="S238" s="58">
        <f>+'Resumen-DiarioHorario-HP'!AD2096</f>
        <v>0</v>
      </c>
      <c r="T238" s="59">
        <f>+'Resumen-DiarioHorario-HP'!AD2240</f>
        <v>0</v>
      </c>
      <c r="U238" s="58">
        <f>+'Resumen-DiarioHorario-HP'!AD2384</f>
        <v>0</v>
      </c>
      <c r="V238" s="59">
        <f>+'Resumen-DiarioHorario-HP'!AD2528</f>
        <v>0</v>
      </c>
      <c r="W238" s="58">
        <f>+'Resumen-DiarioHorario-HP'!AD2672</f>
        <v>0</v>
      </c>
      <c r="X238" s="59">
        <f>+'Resumen-DiarioHorario-HP'!AD2816</f>
        <v>0</v>
      </c>
      <c r="Y238" s="58">
        <f>+'Resumen-DiarioHorario-HP'!AD2960</f>
        <v>0</v>
      </c>
      <c r="Z238" s="59">
        <f>+'Resumen-DiarioHorario-HP'!AD3104</f>
        <v>0</v>
      </c>
      <c r="AA238" s="58">
        <f>+'Resumen-DiarioHorario-HP'!AD3248</f>
        <v>0</v>
      </c>
      <c r="AB238" s="59">
        <f>+'Resumen-DiarioHorario-HP'!AD3392</f>
        <v>0</v>
      </c>
      <c r="AC238" s="58">
        <f>+'Resumen-DiarioHorario-HP'!AD3536</f>
        <v>0</v>
      </c>
      <c r="AD238" s="59">
        <f>+'Resumen-DiarioHorario-HP'!AD3680</f>
        <v>0</v>
      </c>
      <c r="AE238" s="58">
        <f>+'Resumen-DiarioHorario-HP'!AD3824</f>
        <v>0</v>
      </c>
      <c r="AF238" s="59">
        <f>+'Resumen-DiarioHorario-HP'!AD3968</f>
        <v>0</v>
      </c>
      <c r="AG238" s="58">
        <f>+'Resumen-DiarioHorario-HP'!AD4112</f>
        <v>0</v>
      </c>
      <c r="AH238" s="59">
        <f>+'Resumen-DiarioHorario-HP'!AD4256</f>
        <v>0</v>
      </c>
      <c r="AI238" s="60">
        <f>+'Resumen-DiarioHorario-HP'!AD4400</f>
        <v>0</v>
      </c>
      <c r="AJ238" s="54"/>
      <c r="AK238" s="51">
        <f t="shared" si="17"/>
        <v>0</v>
      </c>
      <c r="AL238" s="54"/>
    </row>
    <row r="239" spans="2:38" x14ac:dyDescent="0.3">
      <c r="B239" s="4" t="s">
        <v>140</v>
      </c>
      <c r="D239" s="62"/>
      <c r="E239" s="58">
        <f>+'Resumen-DiarioHorario-HP'!AD81</f>
        <v>0</v>
      </c>
      <c r="F239" s="59">
        <f>+'Resumen-DiarioHorario-HP'!AD225</f>
        <v>0</v>
      </c>
      <c r="G239" s="58">
        <f>+'Resumen-DiarioHorario-HP'!AD369</f>
        <v>55.136799083039165</v>
      </c>
      <c r="H239" s="59">
        <f>+'Resumen-DiarioHorario-HP'!AD513</f>
        <v>5.4683876976370804</v>
      </c>
      <c r="I239" s="58">
        <f>+'Resumen-DiarioHorario-HP'!AD657</f>
        <v>29.801588846600616</v>
      </c>
      <c r="J239" s="59">
        <f>+'Resumen-DiarioHorario-HP'!AD801</f>
        <v>0</v>
      </c>
      <c r="K239" s="58">
        <f>+'Resumen-DiarioHorario-HP'!AD945</f>
        <v>0</v>
      </c>
      <c r="L239" s="59">
        <f>+'Resumen-DiarioHorario-HP'!AD1089</f>
        <v>0</v>
      </c>
      <c r="M239" s="58">
        <f>+'Resumen-DiarioHorario-HP'!AD1233</f>
        <v>0</v>
      </c>
      <c r="N239" s="59">
        <f>+'Resumen-DiarioHorario-HP'!AD1377</f>
        <v>0</v>
      </c>
      <c r="O239" s="58">
        <f>+'Resumen-DiarioHorario-HP'!AD1521</f>
        <v>0</v>
      </c>
      <c r="P239" s="59">
        <f>+'Resumen-DiarioHorario-HP'!AD1665</f>
        <v>0</v>
      </c>
      <c r="Q239" s="58">
        <f>+'Resumen-DiarioHorario-HP'!AD1809</f>
        <v>0</v>
      </c>
      <c r="R239" s="59">
        <f>+'Resumen-DiarioHorario-HP'!AD1953</f>
        <v>0</v>
      </c>
      <c r="S239" s="58">
        <f>+'Resumen-DiarioHorario-HP'!AD2097</f>
        <v>0</v>
      </c>
      <c r="T239" s="59">
        <f>+'Resumen-DiarioHorario-HP'!AD2241</f>
        <v>0</v>
      </c>
      <c r="U239" s="58">
        <f>+'Resumen-DiarioHorario-HP'!AD2385</f>
        <v>0</v>
      </c>
      <c r="V239" s="59">
        <f>+'Resumen-DiarioHorario-HP'!AD2529</f>
        <v>0</v>
      </c>
      <c r="W239" s="58">
        <f>+'Resumen-DiarioHorario-HP'!AD2673</f>
        <v>0</v>
      </c>
      <c r="X239" s="59">
        <f>+'Resumen-DiarioHorario-HP'!AD2817</f>
        <v>0</v>
      </c>
      <c r="Y239" s="58">
        <f>+'Resumen-DiarioHorario-HP'!AD2961</f>
        <v>0</v>
      </c>
      <c r="Z239" s="59">
        <f>+'Resumen-DiarioHorario-HP'!AD3105</f>
        <v>0</v>
      </c>
      <c r="AA239" s="58">
        <f>+'Resumen-DiarioHorario-HP'!AD3249</f>
        <v>0</v>
      </c>
      <c r="AB239" s="59">
        <f>+'Resumen-DiarioHorario-HP'!AD3393</f>
        <v>0</v>
      </c>
      <c r="AC239" s="58">
        <f>+'Resumen-DiarioHorario-HP'!AD3537</f>
        <v>0</v>
      </c>
      <c r="AD239" s="59">
        <f>+'Resumen-DiarioHorario-HP'!AD3681</f>
        <v>0</v>
      </c>
      <c r="AE239" s="58">
        <f>+'Resumen-DiarioHorario-HP'!AD3825</f>
        <v>0</v>
      </c>
      <c r="AF239" s="59">
        <f>+'Resumen-DiarioHorario-HP'!AD3969</f>
        <v>0</v>
      </c>
      <c r="AG239" s="58">
        <f>+'Resumen-DiarioHorario-HP'!AD4113</f>
        <v>0</v>
      </c>
      <c r="AH239" s="59">
        <f>+'Resumen-DiarioHorario-HP'!AD4257</f>
        <v>0</v>
      </c>
      <c r="AI239" s="60">
        <f>+'Resumen-DiarioHorario-HP'!AD4401</f>
        <v>0</v>
      </c>
      <c r="AJ239" s="54"/>
      <c r="AK239" s="51">
        <f t="shared" si="17"/>
        <v>90.406775627276858</v>
      </c>
      <c r="AL239" s="54"/>
    </row>
    <row r="240" spans="2:38" x14ac:dyDescent="0.3">
      <c r="B240" s="4" t="s">
        <v>141</v>
      </c>
      <c r="D240" s="62"/>
      <c r="E240" s="58">
        <f>+'Resumen-DiarioHorario-HP'!AD82</f>
        <v>0</v>
      </c>
      <c r="F240" s="59">
        <f>+'Resumen-DiarioHorario-HP'!AD226</f>
        <v>0</v>
      </c>
      <c r="G240" s="58">
        <f>+'Resumen-DiarioHorario-HP'!AD370</f>
        <v>55.136799083039165</v>
      </c>
      <c r="H240" s="59">
        <f>+'Resumen-DiarioHorario-HP'!AD514</f>
        <v>5.4683876976370804</v>
      </c>
      <c r="I240" s="58">
        <f>+'Resumen-DiarioHorario-HP'!AD658</f>
        <v>29.801588846600616</v>
      </c>
      <c r="J240" s="59">
        <f>+'Resumen-DiarioHorario-HP'!AD802</f>
        <v>0</v>
      </c>
      <c r="K240" s="58">
        <f>+'Resumen-DiarioHorario-HP'!AD946</f>
        <v>0</v>
      </c>
      <c r="L240" s="59">
        <f>+'Resumen-DiarioHorario-HP'!AD1090</f>
        <v>0</v>
      </c>
      <c r="M240" s="58">
        <f>+'Resumen-DiarioHorario-HP'!AD1234</f>
        <v>0</v>
      </c>
      <c r="N240" s="59">
        <f>+'Resumen-DiarioHorario-HP'!AD1378</f>
        <v>0</v>
      </c>
      <c r="O240" s="58">
        <f>+'Resumen-DiarioHorario-HP'!AD1522</f>
        <v>0</v>
      </c>
      <c r="P240" s="59">
        <f>+'Resumen-DiarioHorario-HP'!AD1666</f>
        <v>0</v>
      </c>
      <c r="Q240" s="58">
        <f>+'Resumen-DiarioHorario-HP'!AD1810</f>
        <v>0</v>
      </c>
      <c r="R240" s="59">
        <f>+'Resumen-DiarioHorario-HP'!AD1954</f>
        <v>0</v>
      </c>
      <c r="S240" s="58">
        <f>+'Resumen-DiarioHorario-HP'!AD2098</f>
        <v>0</v>
      </c>
      <c r="T240" s="59">
        <f>+'Resumen-DiarioHorario-HP'!AD2242</f>
        <v>0</v>
      </c>
      <c r="U240" s="58">
        <f>+'Resumen-DiarioHorario-HP'!AD2386</f>
        <v>0</v>
      </c>
      <c r="V240" s="59">
        <f>+'Resumen-DiarioHorario-HP'!AD2530</f>
        <v>0</v>
      </c>
      <c r="W240" s="58">
        <f>+'Resumen-DiarioHorario-HP'!AD2674</f>
        <v>0</v>
      </c>
      <c r="X240" s="59">
        <f>+'Resumen-DiarioHorario-HP'!AD2818</f>
        <v>0</v>
      </c>
      <c r="Y240" s="58">
        <f>+'Resumen-DiarioHorario-HP'!AD2962</f>
        <v>0</v>
      </c>
      <c r="Z240" s="59">
        <f>+'Resumen-DiarioHorario-HP'!AD3106</f>
        <v>0</v>
      </c>
      <c r="AA240" s="58">
        <f>+'Resumen-DiarioHorario-HP'!AD3250</f>
        <v>0</v>
      </c>
      <c r="AB240" s="59">
        <f>+'Resumen-DiarioHorario-HP'!AD3394</f>
        <v>0</v>
      </c>
      <c r="AC240" s="58">
        <f>+'Resumen-DiarioHorario-HP'!AD3538</f>
        <v>0</v>
      </c>
      <c r="AD240" s="59">
        <f>+'Resumen-DiarioHorario-HP'!AD3682</f>
        <v>0</v>
      </c>
      <c r="AE240" s="58">
        <f>+'Resumen-DiarioHorario-HP'!AD3826</f>
        <v>0</v>
      </c>
      <c r="AF240" s="59">
        <f>+'Resumen-DiarioHorario-HP'!AD3970</f>
        <v>0</v>
      </c>
      <c r="AG240" s="58">
        <f>+'Resumen-DiarioHorario-HP'!AD4114</f>
        <v>0</v>
      </c>
      <c r="AH240" s="59">
        <f>+'Resumen-DiarioHorario-HP'!AD4258</f>
        <v>0</v>
      </c>
      <c r="AI240" s="60">
        <f>+'Resumen-DiarioHorario-HP'!AD4402</f>
        <v>0</v>
      </c>
      <c r="AJ240" s="54"/>
      <c r="AK240" s="51">
        <f t="shared" si="17"/>
        <v>90.406775627276858</v>
      </c>
      <c r="AL240" s="54"/>
    </row>
    <row r="241" spans="2:38" x14ac:dyDescent="0.3">
      <c r="B241" s="4" t="s">
        <v>239</v>
      </c>
      <c r="D241" s="62"/>
      <c r="E241" s="58">
        <f>+'Resumen-DiarioHorario-HP'!AD83</f>
        <v>0</v>
      </c>
      <c r="F241" s="59">
        <f>+'Resumen-DiarioHorario-HP'!AD227</f>
        <v>0</v>
      </c>
      <c r="G241" s="58">
        <f>+'Resumen-DiarioHorario-HP'!AD371</f>
        <v>0</v>
      </c>
      <c r="H241" s="59">
        <f>+'Resumen-DiarioHorario-HP'!AD515</f>
        <v>0</v>
      </c>
      <c r="I241" s="58">
        <f>+'Resumen-DiarioHorario-HP'!AD659</f>
        <v>0</v>
      </c>
      <c r="J241" s="59">
        <f>+'Resumen-DiarioHorario-HP'!AD803</f>
        <v>0</v>
      </c>
      <c r="K241" s="58">
        <f>+'Resumen-DiarioHorario-HP'!AD947</f>
        <v>0</v>
      </c>
      <c r="L241" s="59">
        <f>+'Resumen-DiarioHorario-HP'!AD1091</f>
        <v>0</v>
      </c>
      <c r="M241" s="58">
        <f>+'Resumen-DiarioHorario-HP'!AD1235</f>
        <v>0</v>
      </c>
      <c r="N241" s="59">
        <f>+'Resumen-DiarioHorario-HP'!AD1379</f>
        <v>0</v>
      </c>
      <c r="O241" s="58">
        <f>+'Resumen-DiarioHorario-HP'!AD1523</f>
        <v>0</v>
      </c>
      <c r="P241" s="59">
        <f>+'Resumen-DiarioHorario-HP'!AD1667</f>
        <v>0</v>
      </c>
      <c r="Q241" s="58">
        <f>+'Resumen-DiarioHorario-HP'!AD1811</f>
        <v>0</v>
      </c>
      <c r="R241" s="59">
        <f>+'Resumen-DiarioHorario-HP'!AD1955</f>
        <v>0</v>
      </c>
      <c r="S241" s="58">
        <f>+'Resumen-DiarioHorario-HP'!AD2099</f>
        <v>0</v>
      </c>
      <c r="T241" s="59">
        <f>+'Resumen-DiarioHorario-HP'!AD2243</f>
        <v>0</v>
      </c>
      <c r="U241" s="58">
        <f>+'Resumen-DiarioHorario-HP'!AD2387</f>
        <v>0</v>
      </c>
      <c r="V241" s="59">
        <f>+'Resumen-DiarioHorario-HP'!AD2531</f>
        <v>0</v>
      </c>
      <c r="W241" s="58">
        <f>+'Resumen-DiarioHorario-HP'!AD2675</f>
        <v>0</v>
      </c>
      <c r="X241" s="59">
        <f>+'Resumen-DiarioHorario-HP'!AD2819</f>
        <v>0</v>
      </c>
      <c r="Y241" s="58">
        <f>+'Resumen-DiarioHorario-HP'!AD2963</f>
        <v>0</v>
      </c>
      <c r="Z241" s="59">
        <f>+'Resumen-DiarioHorario-HP'!AD3107</f>
        <v>0</v>
      </c>
      <c r="AA241" s="58">
        <f>+'Resumen-DiarioHorario-HP'!AD3251</f>
        <v>0</v>
      </c>
      <c r="AB241" s="59">
        <f>+'Resumen-DiarioHorario-HP'!AD3395</f>
        <v>0</v>
      </c>
      <c r="AC241" s="58">
        <f>+'Resumen-DiarioHorario-HP'!AD3539</f>
        <v>0</v>
      </c>
      <c r="AD241" s="59">
        <f>+'Resumen-DiarioHorario-HP'!AD3683</f>
        <v>0</v>
      </c>
      <c r="AE241" s="58">
        <f>+'Resumen-DiarioHorario-HP'!AD3827</f>
        <v>0</v>
      </c>
      <c r="AF241" s="59">
        <f>+'Resumen-DiarioHorario-HP'!AD3971</f>
        <v>0</v>
      </c>
      <c r="AG241" s="58">
        <f>+'Resumen-DiarioHorario-HP'!AD4115</f>
        <v>0</v>
      </c>
      <c r="AH241" s="59">
        <f>+'Resumen-DiarioHorario-HP'!AD4259</f>
        <v>0</v>
      </c>
      <c r="AI241" s="60">
        <f>+'Resumen-DiarioHorario-HP'!AD4403</f>
        <v>0</v>
      </c>
      <c r="AJ241" s="54"/>
      <c r="AK241" s="51">
        <f t="shared" si="17"/>
        <v>0</v>
      </c>
      <c r="AL241" s="54"/>
    </row>
    <row r="242" spans="2:38" x14ac:dyDescent="0.3">
      <c r="B242" s="4" t="s">
        <v>158</v>
      </c>
      <c r="D242" s="62"/>
      <c r="E242" s="58">
        <f>+'Resumen-DiarioHorario-HP'!AD84</f>
        <v>0</v>
      </c>
      <c r="F242" s="59">
        <f>+'Resumen-DiarioHorario-HP'!AD228</f>
        <v>0</v>
      </c>
      <c r="G242" s="58">
        <f>+'Resumen-DiarioHorario-HP'!AD372</f>
        <v>0</v>
      </c>
      <c r="H242" s="59">
        <f>+'Resumen-DiarioHorario-HP'!AD516</f>
        <v>0</v>
      </c>
      <c r="I242" s="58">
        <f>+'Resumen-DiarioHorario-HP'!AD660</f>
        <v>0</v>
      </c>
      <c r="J242" s="59">
        <f>+'Resumen-DiarioHorario-HP'!AD804</f>
        <v>0</v>
      </c>
      <c r="K242" s="58">
        <f>+'Resumen-DiarioHorario-HP'!AD948</f>
        <v>0</v>
      </c>
      <c r="L242" s="59">
        <f>+'Resumen-DiarioHorario-HP'!AD1092</f>
        <v>0</v>
      </c>
      <c r="M242" s="58">
        <f>+'Resumen-DiarioHorario-HP'!AD1236</f>
        <v>0</v>
      </c>
      <c r="N242" s="59">
        <f>+'Resumen-DiarioHorario-HP'!AD1380</f>
        <v>0</v>
      </c>
      <c r="O242" s="58">
        <f>+'Resumen-DiarioHorario-HP'!AD1524</f>
        <v>0</v>
      </c>
      <c r="P242" s="59">
        <f>+'Resumen-DiarioHorario-HP'!AD1668</f>
        <v>0</v>
      </c>
      <c r="Q242" s="58">
        <f>+'Resumen-DiarioHorario-HP'!AD1812</f>
        <v>0</v>
      </c>
      <c r="R242" s="59">
        <f>+'Resumen-DiarioHorario-HP'!AD1956</f>
        <v>0</v>
      </c>
      <c r="S242" s="58">
        <f>+'Resumen-DiarioHorario-HP'!AD2100</f>
        <v>0</v>
      </c>
      <c r="T242" s="59">
        <f>+'Resumen-DiarioHorario-HP'!AD2244</f>
        <v>0</v>
      </c>
      <c r="U242" s="58">
        <f>+'Resumen-DiarioHorario-HP'!AD2388</f>
        <v>0</v>
      </c>
      <c r="V242" s="59">
        <f>+'Resumen-DiarioHorario-HP'!AD2532</f>
        <v>3.9251444991598943</v>
      </c>
      <c r="W242" s="58">
        <f>+'Resumen-DiarioHorario-HP'!AD2676</f>
        <v>0</v>
      </c>
      <c r="X242" s="59">
        <f>+'Resumen-DiarioHorario-HP'!AD2820</f>
        <v>0</v>
      </c>
      <c r="Y242" s="58">
        <f>+'Resumen-DiarioHorario-HP'!AD2964</f>
        <v>0</v>
      </c>
      <c r="Z242" s="59">
        <f>+'Resumen-DiarioHorario-HP'!AD3108</f>
        <v>0</v>
      </c>
      <c r="AA242" s="58">
        <f>+'Resumen-DiarioHorario-HP'!AD3252</f>
        <v>0</v>
      </c>
      <c r="AB242" s="59">
        <f>+'Resumen-DiarioHorario-HP'!AD3396</f>
        <v>0</v>
      </c>
      <c r="AC242" s="58">
        <f>+'Resumen-DiarioHorario-HP'!AD3540</f>
        <v>0</v>
      </c>
      <c r="AD242" s="59">
        <f>+'Resumen-DiarioHorario-HP'!AD3684</f>
        <v>0</v>
      </c>
      <c r="AE242" s="58">
        <f>+'Resumen-DiarioHorario-HP'!AD3828</f>
        <v>0</v>
      </c>
      <c r="AF242" s="59">
        <f>+'Resumen-DiarioHorario-HP'!AD3972</f>
        <v>0</v>
      </c>
      <c r="AG242" s="58">
        <f>+'Resumen-DiarioHorario-HP'!AD4116</f>
        <v>0</v>
      </c>
      <c r="AH242" s="59">
        <f>+'Resumen-DiarioHorario-HP'!AD4260</f>
        <v>0</v>
      </c>
      <c r="AI242" s="60">
        <f>+'Resumen-DiarioHorario-HP'!AD4404</f>
        <v>0</v>
      </c>
      <c r="AJ242" s="54"/>
      <c r="AK242" s="51">
        <f t="shared" si="17"/>
        <v>3.9251444991598943</v>
      </c>
      <c r="AL242" s="54"/>
    </row>
    <row r="243" spans="2:38" x14ac:dyDescent="0.3">
      <c r="B243" s="4" t="s">
        <v>159</v>
      </c>
      <c r="D243" s="62"/>
      <c r="E243" s="58">
        <f>+'Resumen-DiarioHorario-HP'!AD85</f>
        <v>0</v>
      </c>
      <c r="F243" s="59">
        <f>+'Resumen-DiarioHorario-HP'!AD229</f>
        <v>0</v>
      </c>
      <c r="G243" s="58">
        <f>+'Resumen-DiarioHorario-HP'!AD373</f>
        <v>0</v>
      </c>
      <c r="H243" s="59">
        <f>+'Resumen-DiarioHorario-HP'!AD517</f>
        <v>0</v>
      </c>
      <c r="I243" s="58">
        <f>+'Resumen-DiarioHorario-HP'!AD661</f>
        <v>0</v>
      </c>
      <c r="J243" s="59">
        <f>+'Resumen-DiarioHorario-HP'!AD805</f>
        <v>0</v>
      </c>
      <c r="K243" s="58">
        <f>+'Resumen-DiarioHorario-HP'!AD949</f>
        <v>0</v>
      </c>
      <c r="L243" s="59">
        <f>+'Resumen-DiarioHorario-HP'!AD1093</f>
        <v>0</v>
      </c>
      <c r="M243" s="58">
        <f>+'Resumen-DiarioHorario-HP'!AD1237</f>
        <v>0</v>
      </c>
      <c r="N243" s="59">
        <f>+'Resumen-DiarioHorario-HP'!AD1381</f>
        <v>0</v>
      </c>
      <c r="O243" s="58">
        <f>+'Resumen-DiarioHorario-HP'!AD1525</f>
        <v>0</v>
      </c>
      <c r="P243" s="59">
        <f>+'Resumen-DiarioHorario-HP'!AD1669</f>
        <v>0</v>
      </c>
      <c r="Q243" s="58">
        <f>+'Resumen-DiarioHorario-HP'!AD1813</f>
        <v>0</v>
      </c>
      <c r="R243" s="59">
        <f>+'Resumen-DiarioHorario-HP'!AD1957</f>
        <v>0</v>
      </c>
      <c r="S243" s="58">
        <f>+'Resumen-DiarioHorario-HP'!AD2101</f>
        <v>0</v>
      </c>
      <c r="T243" s="59">
        <f>+'Resumen-DiarioHorario-HP'!AD2245</f>
        <v>0</v>
      </c>
      <c r="U243" s="58">
        <f>+'Resumen-DiarioHorario-HP'!AD2389</f>
        <v>0</v>
      </c>
      <c r="V243" s="59">
        <f>+'Resumen-DiarioHorario-HP'!AD2533</f>
        <v>3.9251444991598943</v>
      </c>
      <c r="W243" s="58">
        <f>+'Resumen-DiarioHorario-HP'!AD2677</f>
        <v>0</v>
      </c>
      <c r="X243" s="59">
        <f>+'Resumen-DiarioHorario-HP'!AD2821</f>
        <v>0</v>
      </c>
      <c r="Y243" s="58">
        <f>+'Resumen-DiarioHorario-HP'!AD2965</f>
        <v>0</v>
      </c>
      <c r="Z243" s="59">
        <f>+'Resumen-DiarioHorario-HP'!AD3109</f>
        <v>0</v>
      </c>
      <c r="AA243" s="58">
        <f>+'Resumen-DiarioHorario-HP'!AD3253</f>
        <v>0</v>
      </c>
      <c r="AB243" s="59">
        <f>+'Resumen-DiarioHorario-HP'!AD3397</f>
        <v>0</v>
      </c>
      <c r="AC243" s="58">
        <f>+'Resumen-DiarioHorario-HP'!AD3541</f>
        <v>0</v>
      </c>
      <c r="AD243" s="59">
        <f>+'Resumen-DiarioHorario-HP'!AD3685</f>
        <v>0</v>
      </c>
      <c r="AE243" s="58">
        <f>+'Resumen-DiarioHorario-HP'!AD3829</f>
        <v>0</v>
      </c>
      <c r="AF243" s="59">
        <f>+'Resumen-DiarioHorario-HP'!AD3973</f>
        <v>0</v>
      </c>
      <c r="AG243" s="58">
        <f>+'Resumen-DiarioHorario-HP'!AD4117</f>
        <v>0</v>
      </c>
      <c r="AH243" s="59">
        <f>+'Resumen-DiarioHorario-HP'!AD4261</f>
        <v>0</v>
      </c>
      <c r="AI243" s="60">
        <f>+'Resumen-DiarioHorario-HP'!AD4405</f>
        <v>0</v>
      </c>
      <c r="AJ243" s="54"/>
      <c r="AK243" s="51">
        <f t="shared" si="17"/>
        <v>3.9251444991598943</v>
      </c>
      <c r="AL243" s="54"/>
    </row>
    <row r="244" spans="2:38" x14ac:dyDescent="0.3">
      <c r="B244" s="4" t="s">
        <v>155</v>
      </c>
      <c r="D244" s="62"/>
      <c r="E244" s="58">
        <f>+'Resumen-DiarioHorario-HP'!AD86</f>
        <v>0</v>
      </c>
      <c r="F244" s="59">
        <f>+'Resumen-DiarioHorario-HP'!AD230</f>
        <v>0</v>
      </c>
      <c r="G244" s="58">
        <f>+'Resumen-DiarioHorario-HP'!AD374</f>
        <v>0</v>
      </c>
      <c r="H244" s="59">
        <f>+'Resumen-DiarioHorario-HP'!AD518</f>
        <v>0</v>
      </c>
      <c r="I244" s="58">
        <f>+'Resumen-DiarioHorario-HP'!AD662</f>
        <v>0</v>
      </c>
      <c r="J244" s="59">
        <f>+'Resumen-DiarioHorario-HP'!AD806</f>
        <v>0</v>
      </c>
      <c r="K244" s="58">
        <f>+'Resumen-DiarioHorario-HP'!AD950</f>
        <v>0</v>
      </c>
      <c r="L244" s="59">
        <f>+'Resumen-DiarioHorario-HP'!AD1094</f>
        <v>0</v>
      </c>
      <c r="M244" s="58">
        <f>+'Resumen-DiarioHorario-HP'!AD1238</f>
        <v>0</v>
      </c>
      <c r="N244" s="59">
        <f>+'Resumen-DiarioHorario-HP'!AD1382</f>
        <v>0</v>
      </c>
      <c r="O244" s="58">
        <f>+'Resumen-DiarioHorario-HP'!AD1526</f>
        <v>0</v>
      </c>
      <c r="P244" s="59">
        <f>+'Resumen-DiarioHorario-HP'!AD1670</f>
        <v>0</v>
      </c>
      <c r="Q244" s="58">
        <f>+'Resumen-DiarioHorario-HP'!AD1814</f>
        <v>0</v>
      </c>
      <c r="R244" s="59">
        <f>+'Resumen-DiarioHorario-HP'!AD1958</f>
        <v>0</v>
      </c>
      <c r="S244" s="58">
        <f>+'Resumen-DiarioHorario-HP'!AD2102</f>
        <v>0</v>
      </c>
      <c r="T244" s="59">
        <f>+'Resumen-DiarioHorario-HP'!AD2246</f>
        <v>0</v>
      </c>
      <c r="U244" s="58">
        <f>+'Resumen-DiarioHorario-HP'!AD2390</f>
        <v>0</v>
      </c>
      <c r="V244" s="59">
        <f>+'Resumen-DiarioHorario-HP'!AD2534</f>
        <v>0</v>
      </c>
      <c r="W244" s="58">
        <f>+'Resumen-DiarioHorario-HP'!AD2678</f>
        <v>0</v>
      </c>
      <c r="X244" s="59">
        <f>+'Resumen-DiarioHorario-HP'!AD2822</f>
        <v>0</v>
      </c>
      <c r="Y244" s="58">
        <f>+'Resumen-DiarioHorario-HP'!AD2966</f>
        <v>0</v>
      </c>
      <c r="Z244" s="59">
        <f>+'Resumen-DiarioHorario-HP'!AD3110</f>
        <v>0</v>
      </c>
      <c r="AA244" s="58">
        <f>+'Resumen-DiarioHorario-HP'!AD3254</f>
        <v>0</v>
      </c>
      <c r="AB244" s="59">
        <f>+'Resumen-DiarioHorario-HP'!AD3398</f>
        <v>0</v>
      </c>
      <c r="AC244" s="58">
        <f>+'Resumen-DiarioHorario-HP'!AD3542</f>
        <v>0</v>
      </c>
      <c r="AD244" s="59">
        <f>+'Resumen-DiarioHorario-HP'!AD3686</f>
        <v>0</v>
      </c>
      <c r="AE244" s="58">
        <f>+'Resumen-DiarioHorario-HP'!AD3830</f>
        <v>0</v>
      </c>
      <c r="AF244" s="59">
        <f>+'Resumen-DiarioHorario-HP'!AD3974</f>
        <v>0</v>
      </c>
      <c r="AG244" s="58">
        <f>+'Resumen-DiarioHorario-HP'!AD4118</f>
        <v>0</v>
      </c>
      <c r="AH244" s="59">
        <f>+'Resumen-DiarioHorario-HP'!AD4262</f>
        <v>0</v>
      </c>
      <c r="AI244" s="60">
        <f>+'Resumen-DiarioHorario-HP'!AD4406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156</v>
      </c>
      <c r="D245" s="62"/>
      <c r="E245" s="58">
        <f>+'Resumen-DiarioHorario-HP'!AD87</f>
        <v>0</v>
      </c>
      <c r="F245" s="59">
        <f>+'Resumen-DiarioHorario-HP'!AD231</f>
        <v>0</v>
      </c>
      <c r="G245" s="58">
        <f>+'Resumen-DiarioHorario-HP'!AD375</f>
        <v>0</v>
      </c>
      <c r="H245" s="59">
        <f>+'Resumen-DiarioHorario-HP'!AD519</f>
        <v>0</v>
      </c>
      <c r="I245" s="58">
        <f>+'Resumen-DiarioHorario-HP'!AD663</f>
        <v>0</v>
      </c>
      <c r="J245" s="59">
        <f>+'Resumen-DiarioHorario-HP'!AD807</f>
        <v>0</v>
      </c>
      <c r="K245" s="58">
        <f>+'Resumen-DiarioHorario-HP'!AD951</f>
        <v>0</v>
      </c>
      <c r="L245" s="59">
        <f>+'Resumen-DiarioHorario-HP'!AD1095</f>
        <v>0</v>
      </c>
      <c r="M245" s="58">
        <f>+'Resumen-DiarioHorario-HP'!AD1239</f>
        <v>0</v>
      </c>
      <c r="N245" s="59">
        <f>+'Resumen-DiarioHorario-HP'!AD1383</f>
        <v>0</v>
      </c>
      <c r="O245" s="58">
        <f>+'Resumen-DiarioHorario-HP'!AD1527</f>
        <v>0</v>
      </c>
      <c r="P245" s="59">
        <f>+'Resumen-DiarioHorario-HP'!AD1671</f>
        <v>0</v>
      </c>
      <c r="Q245" s="58">
        <f>+'Resumen-DiarioHorario-HP'!AD1815</f>
        <v>0</v>
      </c>
      <c r="R245" s="59">
        <f>+'Resumen-DiarioHorario-HP'!AD1959</f>
        <v>0</v>
      </c>
      <c r="S245" s="58">
        <f>+'Resumen-DiarioHorario-HP'!AD2103</f>
        <v>0</v>
      </c>
      <c r="T245" s="59">
        <f>+'Resumen-DiarioHorario-HP'!AD2247</f>
        <v>0</v>
      </c>
      <c r="U245" s="58">
        <f>+'Resumen-DiarioHorario-HP'!AD2391</f>
        <v>0</v>
      </c>
      <c r="V245" s="59">
        <f>+'Resumen-DiarioHorario-HP'!AD2535</f>
        <v>0</v>
      </c>
      <c r="W245" s="58">
        <f>+'Resumen-DiarioHorario-HP'!AD2679</f>
        <v>0</v>
      </c>
      <c r="X245" s="59">
        <f>+'Resumen-DiarioHorario-HP'!AD2823</f>
        <v>0</v>
      </c>
      <c r="Y245" s="58">
        <f>+'Resumen-DiarioHorario-HP'!AD2967</f>
        <v>0</v>
      </c>
      <c r="Z245" s="59">
        <f>+'Resumen-DiarioHorario-HP'!AD3111</f>
        <v>0</v>
      </c>
      <c r="AA245" s="58">
        <f>+'Resumen-DiarioHorario-HP'!AD3255</f>
        <v>0</v>
      </c>
      <c r="AB245" s="59">
        <f>+'Resumen-DiarioHorario-HP'!AD3399</f>
        <v>0</v>
      </c>
      <c r="AC245" s="58">
        <f>+'Resumen-DiarioHorario-HP'!AD3543</f>
        <v>0</v>
      </c>
      <c r="AD245" s="59">
        <f>+'Resumen-DiarioHorario-HP'!AD3687</f>
        <v>0</v>
      </c>
      <c r="AE245" s="58">
        <f>+'Resumen-DiarioHorario-HP'!AD3831</f>
        <v>0</v>
      </c>
      <c r="AF245" s="59">
        <f>+'Resumen-DiarioHorario-HP'!AD3975</f>
        <v>0</v>
      </c>
      <c r="AG245" s="58">
        <f>+'Resumen-DiarioHorario-HP'!AD4119</f>
        <v>0</v>
      </c>
      <c r="AH245" s="59">
        <f>+'Resumen-DiarioHorario-HP'!AD4263</f>
        <v>0</v>
      </c>
      <c r="AI245" s="60">
        <f>+'Resumen-DiarioHorario-HP'!AD4407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157</v>
      </c>
      <c r="D246" s="62"/>
      <c r="E246" s="58">
        <f>+'Resumen-DiarioHorario-HP'!AD88</f>
        <v>0</v>
      </c>
      <c r="F246" s="59">
        <f>+'Resumen-DiarioHorario-HP'!AD232</f>
        <v>0</v>
      </c>
      <c r="G246" s="58">
        <f>+'Resumen-DiarioHorario-HP'!AD376</f>
        <v>0</v>
      </c>
      <c r="H246" s="59">
        <f>+'Resumen-DiarioHorario-HP'!AD520</f>
        <v>0</v>
      </c>
      <c r="I246" s="58">
        <f>+'Resumen-DiarioHorario-HP'!AD664</f>
        <v>0</v>
      </c>
      <c r="J246" s="59">
        <f>+'Resumen-DiarioHorario-HP'!AD808</f>
        <v>0</v>
      </c>
      <c r="K246" s="58">
        <f>+'Resumen-DiarioHorario-HP'!AD952</f>
        <v>0</v>
      </c>
      <c r="L246" s="59">
        <f>+'Resumen-DiarioHorario-HP'!AD1096</f>
        <v>0</v>
      </c>
      <c r="M246" s="58">
        <f>+'Resumen-DiarioHorario-HP'!AD1240</f>
        <v>0</v>
      </c>
      <c r="N246" s="59">
        <f>+'Resumen-DiarioHorario-HP'!AD1384</f>
        <v>0</v>
      </c>
      <c r="O246" s="58">
        <f>+'Resumen-DiarioHorario-HP'!AD1528</f>
        <v>0</v>
      </c>
      <c r="P246" s="59">
        <f>+'Resumen-DiarioHorario-HP'!AD1672</f>
        <v>0</v>
      </c>
      <c r="Q246" s="58">
        <f>+'Resumen-DiarioHorario-HP'!AD1816</f>
        <v>0</v>
      </c>
      <c r="R246" s="59">
        <f>+'Resumen-DiarioHorario-HP'!AD1960</f>
        <v>0</v>
      </c>
      <c r="S246" s="58">
        <f>+'Resumen-DiarioHorario-HP'!AD2104</f>
        <v>0</v>
      </c>
      <c r="T246" s="59">
        <f>+'Resumen-DiarioHorario-HP'!AD2248</f>
        <v>0</v>
      </c>
      <c r="U246" s="58">
        <f>+'Resumen-DiarioHorario-HP'!AD2392</f>
        <v>0</v>
      </c>
      <c r="V246" s="59">
        <f>+'Resumen-DiarioHorario-HP'!AD2536</f>
        <v>0</v>
      </c>
      <c r="W246" s="58">
        <f>+'Resumen-DiarioHorario-HP'!AD2680</f>
        <v>0</v>
      </c>
      <c r="X246" s="59">
        <f>+'Resumen-DiarioHorario-HP'!AD2824</f>
        <v>0</v>
      </c>
      <c r="Y246" s="58">
        <f>+'Resumen-DiarioHorario-HP'!AD2968</f>
        <v>0</v>
      </c>
      <c r="Z246" s="59">
        <f>+'Resumen-DiarioHorario-HP'!AD3112</f>
        <v>0</v>
      </c>
      <c r="AA246" s="58">
        <f>+'Resumen-DiarioHorario-HP'!AD3256</f>
        <v>0</v>
      </c>
      <c r="AB246" s="59">
        <f>+'Resumen-DiarioHorario-HP'!AD3400</f>
        <v>0</v>
      </c>
      <c r="AC246" s="58">
        <f>+'Resumen-DiarioHorario-HP'!AD3544</f>
        <v>0</v>
      </c>
      <c r="AD246" s="59">
        <f>+'Resumen-DiarioHorario-HP'!AD3688</f>
        <v>0</v>
      </c>
      <c r="AE246" s="58">
        <f>+'Resumen-DiarioHorario-HP'!AD3832</f>
        <v>0</v>
      </c>
      <c r="AF246" s="59">
        <f>+'Resumen-DiarioHorario-HP'!AD3976</f>
        <v>0</v>
      </c>
      <c r="AG246" s="58">
        <f>+'Resumen-DiarioHorario-HP'!AD4120</f>
        <v>0</v>
      </c>
      <c r="AH246" s="59">
        <f>+'Resumen-DiarioHorario-HP'!AD4264</f>
        <v>0</v>
      </c>
      <c r="AI246" s="60">
        <f>+'Resumen-DiarioHorario-HP'!AD4408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130</v>
      </c>
      <c r="D247" s="62"/>
      <c r="E247" s="58">
        <f>+'Resumen-DiarioHorario-HP'!AD89</f>
        <v>0</v>
      </c>
      <c r="F247" s="59">
        <f>+'Resumen-DiarioHorario-HP'!AD233</f>
        <v>0</v>
      </c>
      <c r="G247" s="58">
        <f>+'Resumen-DiarioHorario-HP'!AD377</f>
        <v>0</v>
      </c>
      <c r="H247" s="59">
        <f>+'Resumen-DiarioHorario-HP'!AD521</f>
        <v>0</v>
      </c>
      <c r="I247" s="58">
        <f>+'Resumen-DiarioHorario-HP'!AD665</f>
        <v>0</v>
      </c>
      <c r="J247" s="59">
        <f>+'Resumen-DiarioHorario-HP'!AD809</f>
        <v>0</v>
      </c>
      <c r="K247" s="58">
        <f>+'Resumen-DiarioHorario-HP'!AD953</f>
        <v>0</v>
      </c>
      <c r="L247" s="59">
        <f>+'Resumen-DiarioHorario-HP'!AD1097</f>
        <v>0</v>
      </c>
      <c r="M247" s="58">
        <f>+'Resumen-DiarioHorario-HP'!AD1241</f>
        <v>0</v>
      </c>
      <c r="N247" s="59">
        <f>+'Resumen-DiarioHorario-HP'!AD1385</f>
        <v>0</v>
      </c>
      <c r="O247" s="58">
        <f>+'Resumen-DiarioHorario-HP'!AD1529</f>
        <v>0</v>
      </c>
      <c r="P247" s="59">
        <f>+'Resumen-DiarioHorario-HP'!AD1673</f>
        <v>0</v>
      </c>
      <c r="Q247" s="58">
        <f>+'Resumen-DiarioHorario-HP'!AD1817</f>
        <v>0</v>
      </c>
      <c r="R247" s="59">
        <f>+'Resumen-DiarioHorario-HP'!AD1961</f>
        <v>0</v>
      </c>
      <c r="S247" s="58">
        <f>+'Resumen-DiarioHorario-HP'!AD2105</f>
        <v>0</v>
      </c>
      <c r="T247" s="59">
        <f>+'Resumen-DiarioHorario-HP'!AD2249</f>
        <v>0</v>
      </c>
      <c r="U247" s="58">
        <f>+'Resumen-DiarioHorario-HP'!AD2393</f>
        <v>0</v>
      </c>
      <c r="V247" s="59">
        <f>+'Resumen-DiarioHorario-HP'!AD2537</f>
        <v>0</v>
      </c>
      <c r="W247" s="58">
        <f>+'Resumen-DiarioHorario-HP'!AD2681</f>
        <v>0</v>
      </c>
      <c r="X247" s="59">
        <f>+'Resumen-DiarioHorario-HP'!AD2825</f>
        <v>0</v>
      </c>
      <c r="Y247" s="58">
        <f>+'Resumen-DiarioHorario-HP'!AD2969</f>
        <v>0</v>
      </c>
      <c r="Z247" s="59">
        <f>+'Resumen-DiarioHorario-HP'!AD3113</f>
        <v>0</v>
      </c>
      <c r="AA247" s="58">
        <f>+'Resumen-DiarioHorario-HP'!AD3257</f>
        <v>0</v>
      </c>
      <c r="AB247" s="59">
        <f>+'Resumen-DiarioHorario-HP'!AD3401</f>
        <v>0</v>
      </c>
      <c r="AC247" s="58">
        <f>+'Resumen-DiarioHorario-HP'!AD3545</f>
        <v>0</v>
      </c>
      <c r="AD247" s="59">
        <f>+'Resumen-DiarioHorario-HP'!AD3689</f>
        <v>0</v>
      </c>
      <c r="AE247" s="58">
        <f>+'Resumen-DiarioHorario-HP'!AD3833</f>
        <v>0</v>
      </c>
      <c r="AF247" s="59">
        <f>+'Resumen-DiarioHorario-HP'!AD3977</f>
        <v>0</v>
      </c>
      <c r="AG247" s="58">
        <f>+'Resumen-DiarioHorario-HP'!AD4121</f>
        <v>0</v>
      </c>
      <c r="AH247" s="59">
        <f>+'Resumen-DiarioHorario-HP'!AD4265</f>
        <v>0</v>
      </c>
      <c r="AI247" s="60">
        <f>+'Resumen-DiarioHorario-HP'!AD4409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131</v>
      </c>
      <c r="D248" s="62"/>
      <c r="E248" s="58">
        <f>+'Resumen-DiarioHorario-HP'!AD90</f>
        <v>0</v>
      </c>
      <c r="F248" s="59">
        <f>+'Resumen-DiarioHorario-HP'!AD234</f>
        <v>0</v>
      </c>
      <c r="G248" s="58">
        <f>+'Resumen-DiarioHorario-HP'!AD378</f>
        <v>0</v>
      </c>
      <c r="H248" s="59">
        <f>+'Resumen-DiarioHorario-HP'!AD522</f>
        <v>0</v>
      </c>
      <c r="I248" s="58">
        <f>+'Resumen-DiarioHorario-HP'!AD666</f>
        <v>0</v>
      </c>
      <c r="J248" s="59">
        <f>+'Resumen-DiarioHorario-HP'!AD810</f>
        <v>0</v>
      </c>
      <c r="K248" s="58">
        <f>+'Resumen-DiarioHorario-HP'!AD954</f>
        <v>0</v>
      </c>
      <c r="L248" s="59">
        <f>+'Resumen-DiarioHorario-HP'!AD1098</f>
        <v>0</v>
      </c>
      <c r="M248" s="58">
        <f>+'Resumen-DiarioHorario-HP'!AD1242</f>
        <v>0</v>
      </c>
      <c r="N248" s="59">
        <f>+'Resumen-DiarioHorario-HP'!AD1386</f>
        <v>0</v>
      </c>
      <c r="O248" s="58">
        <f>+'Resumen-DiarioHorario-HP'!AD1530</f>
        <v>0</v>
      </c>
      <c r="P248" s="59">
        <f>+'Resumen-DiarioHorario-HP'!AD1674</f>
        <v>0</v>
      </c>
      <c r="Q248" s="58">
        <f>+'Resumen-DiarioHorario-HP'!AD1818</f>
        <v>0</v>
      </c>
      <c r="R248" s="59">
        <f>+'Resumen-DiarioHorario-HP'!AD1962</f>
        <v>0</v>
      </c>
      <c r="S248" s="58">
        <f>+'Resumen-DiarioHorario-HP'!AD2106</f>
        <v>0</v>
      </c>
      <c r="T248" s="59">
        <f>+'Resumen-DiarioHorario-HP'!AD2250</f>
        <v>0</v>
      </c>
      <c r="U248" s="58">
        <f>+'Resumen-DiarioHorario-HP'!AD2394</f>
        <v>0</v>
      </c>
      <c r="V248" s="59">
        <f>+'Resumen-DiarioHorario-HP'!AD2538</f>
        <v>0</v>
      </c>
      <c r="W248" s="58">
        <f>+'Resumen-DiarioHorario-HP'!AD2682</f>
        <v>0</v>
      </c>
      <c r="X248" s="59">
        <f>+'Resumen-DiarioHorario-HP'!AD2826</f>
        <v>0</v>
      </c>
      <c r="Y248" s="58">
        <f>+'Resumen-DiarioHorario-HP'!AD2970</f>
        <v>0</v>
      </c>
      <c r="Z248" s="59">
        <f>+'Resumen-DiarioHorario-HP'!AD3114</f>
        <v>0</v>
      </c>
      <c r="AA248" s="58">
        <f>+'Resumen-DiarioHorario-HP'!AD3258</f>
        <v>0</v>
      </c>
      <c r="AB248" s="59">
        <f>+'Resumen-DiarioHorario-HP'!AD3402</f>
        <v>0</v>
      </c>
      <c r="AC248" s="58">
        <f>+'Resumen-DiarioHorario-HP'!AD3546</f>
        <v>0</v>
      </c>
      <c r="AD248" s="59">
        <f>+'Resumen-DiarioHorario-HP'!AD3690</f>
        <v>0</v>
      </c>
      <c r="AE248" s="58">
        <f>+'Resumen-DiarioHorario-HP'!AD3834</f>
        <v>0</v>
      </c>
      <c r="AF248" s="59">
        <f>+'Resumen-DiarioHorario-HP'!AD3978</f>
        <v>0</v>
      </c>
      <c r="AG248" s="58">
        <f>+'Resumen-DiarioHorario-HP'!AD4122</f>
        <v>0</v>
      </c>
      <c r="AH248" s="59">
        <f>+'Resumen-DiarioHorario-HP'!AD4266</f>
        <v>0</v>
      </c>
      <c r="AI248" s="60">
        <f>+'Resumen-DiarioHorario-HP'!AD4410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132</v>
      </c>
      <c r="D249" s="62"/>
      <c r="E249" s="58">
        <f>+'Resumen-DiarioHorario-HP'!AD91</f>
        <v>0</v>
      </c>
      <c r="F249" s="59">
        <f>+'Resumen-DiarioHorario-HP'!AD235</f>
        <v>0</v>
      </c>
      <c r="G249" s="58">
        <f>+'Resumen-DiarioHorario-HP'!AD379</f>
        <v>0</v>
      </c>
      <c r="H249" s="59">
        <f>+'Resumen-DiarioHorario-HP'!AD523</f>
        <v>0</v>
      </c>
      <c r="I249" s="58">
        <f>+'Resumen-DiarioHorario-HP'!AD667</f>
        <v>0</v>
      </c>
      <c r="J249" s="59">
        <f>+'Resumen-DiarioHorario-HP'!AD811</f>
        <v>0</v>
      </c>
      <c r="K249" s="58">
        <f>+'Resumen-DiarioHorario-HP'!AD955</f>
        <v>0</v>
      </c>
      <c r="L249" s="59">
        <f>+'Resumen-DiarioHorario-HP'!AD1099</f>
        <v>0</v>
      </c>
      <c r="M249" s="58">
        <f>+'Resumen-DiarioHorario-HP'!AD1243</f>
        <v>0</v>
      </c>
      <c r="N249" s="59">
        <f>+'Resumen-DiarioHorario-HP'!AD1387</f>
        <v>0</v>
      </c>
      <c r="O249" s="58">
        <f>+'Resumen-DiarioHorario-HP'!AD1531</f>
        <v>0</v>
      </c>
      <c r="P249" s="59">
        <f>+'Resumen-DiarioHorario-HP'!AD1675</f>
        <v>0</v>
      </c>
      <c r="Q249" s="58">
        <f>+'Resumen-DiarioHorario-HP'!AD1819</f>
        <v>0</v>
      </c>
      <c r="R249" s="59">
        <f>+'Resumen-DiarioHorario-HP'!AD1963</f>
        <v>0</v>
      </c>
      <c r="S249" s="58">
        <f>+'Resumen-DiarioHorario-HP'!AD2107</f>
        <v>0</v>
      </c>
      <c r="T249" s="59">
        <f>+'Resumen-DiarioHorario-HP'!AD2251</f>
        <v>0</v>
      </c>
      <c r="U249" s="58">
        <f>+'Resumen-DiarioHorario-HP'!AD2395</f>
        <v>0</v>
      </c>
      <c r="V249" s="59">
        <f>+'Resumen-DiarioHorario-HP'!AD2539</f>
        <v>0</v>
      </c>
      <c r="W249" s="58">
        <f>+'Resumen-DiarioHorario-HP'!AD2683</f>
        <v>0</v>
      </c>
      <c r="X249" s="59">
        <f>+'Resumen-DiarioHorario-HP'!AD2827</f>
        <v>0</v>
      </c>
      <c r="Y249" s="58">
        <f>+'Resumen-DiarioHorario-HP'!AD2971</f>
        <v>0</v>
      </c>
      <c r="Z249" s="59">
        <f>+'Resumen-DiarioHorario-HP'!AD3115</f>
        <v>0</v>
      </c>
      <c r="AA249" s="58">
        <f>+'Resumen-DiarioHorario-HP'!AD3259</f>
        <v>0</v>
      </c>
      <c r="AB249" s="59">
        <f>+'Resumen-DiarioHorario-HP'!AD3403</f>
        <v>0</v>
      </c>
      <c r="AC249" s="58">
        <f>+'Resumen-DiarioHorario-HP'!AD3547</f>
        <v>0</v>
      </c>
      <c r="AD249" s="59">
        <f>+'Resumen-DiarioHorario-HP'!AD3691</f>
        <v>0</v>
      </c>
      <c r="AE249" s="58">
        <f>+'Resumen-DiarioHorario-HP'!AD3835</f>
        <v>0</v>
      </c>
      <c r="AF249" s="59">
        <f>+'Resumen-DiarioHorario-HP'!AD3979</f>
        <v>0</v>
      </c>
      <c r="AG249" s="58">
        <f>+'Resumen-DiarioHorario-HP'!AD4123</f>
        <v>0</v>
      </c>
      <c r="AH249" s="59">
        <f>+'Resumen-DiarioHorario-HP'!AD4267</f>
        <v>0</v>
      </c>
      <c r="AI249" s="60">
        <f>+'Resumen-DiarioHorario-HP'!AD4411</f>
        <v>0</v>
      </c>
      <c r="AJ249" s="54"/>
      <c r="AK249" s="51">
        <f t="shared" si="17"/>
        <v>0</v>
      </c>
      <c r="AL249" s="54"/>
    </row>
    <row r="250" spans="2:38" x14ac:dyDescent="0.3">
      <c r="B250" s="4" t="s">
        <v>188</v>
      </c>
      <c r="D250" s="62"/>
      <c r="E250" s="58">
        <f>+'Resumen-DiarioHorario-HP'!AD92</f>
        <v>0.24630222618579867</v>
      </c>
      <c r="F250" s="59">
        <f>+'Resumen-DiarioHorario-HP'!AD236</f>
        <v>3.6896119515101109E-3</v>
      </c>
      <c r="G250" s="58">
        <f>+'Resumen-DiarioHorario-HP'!AD380</f>
        <v>0.47914741337299344</v>
      </c>
      <c r="H250" s="59">
        <f>+'Resumen-DiarioHorario-HP'!AD524</f>
        <v>5.6498192747433978E-2</v>
      </c>
      <c r="I250" s="58">
        <f>+'Resumen-DiarioHorario-HP'!AD668</f>
        <v>0.63075855493545518</v>
      </c>
      <c r="J250" s="59">
        <f>+'Resumen-DiarioHorario-HP'!AD812</f>
        <v>0.3672134906053543</v>
      </c>
      <c r="K250" s="58">
        <f>+'Resumen-DiarioHorario-HP'!AD956</f>
        <v>1.3786666666666674</v>
      </c>
      <c r="L250" s="59">
        <f>+'Resumen-DiarioHorario-HP'!AD1100</f>
        <v>3.9523163398106891</v>
      </c>
      <c r="M250" s="58">
        <f>+'Resumen-DiarioHorario-HP'!AD1244</f>
        <v>0.16616111111111109</v>
      </c>
      <c r="N250" s="59">
        <f>+'Resumen-DiarioHorario-HP'!AD1388</f>
        <v>0</v>
      </c>
      <c r="O250" s="58">
        <f>+'Resumen-DiarioHorario-HP'!AD1532</f>
        <v>0</v>
      </c>
      <c r="P250" s="59">
        <f>+'Resumen-DiarioHorario-HP'!AD1676</f>
        <v>0</v>
      </c>
      <c r="Q250" s="58">
        <f>+'Resumen-DiarioHorario-HP'!AD1820</f>
        <v>0</v>
      </c>
      <c r="R250" s="59">
        <f>+'Resumen-DiarioHorario-HP'!AD1964</f>
        <v>0</v>
      </c>
      <c r="S250" s="58">
        <f>+'Resumen-DiarioHorario-HP'!AD2108</f>
        <v>0</v>
      </c>
      <c r="T250" s="59">
        <f>+'Resumen-DiarioHorario-HP'!AD2252</f>
        <v>0</v>
      </c>
      <c r="U250" s="58">
        <f>+'Resumen-DiarioHorario-HP'!AD2396</f>
        <v>0</v>
      </c>
      <c r="V250" s="59">
        <f>+'Resumen-DiarioHorario-HP'!AD2540</f>
        <v>0</v>
      </c>
      <c r="W250" s="58">
        <f>+'Resumen-DiarioHorario-HP'!AD2684</f>
        <v>0</v>
      </c>
      <c r="X250" s="59">
        <f>+'Resumen-DiarioHorario-HP'!AD2828</f>
        <v>0</v>
      </c>
      <c r="Y250" s="58">
        <f>+'Resumen-DiarioHorario-HP'!AD2972</f>
        <v>0</v>
      </c>
      <c r="Z250" s="59">
        <f>+'Resumen-DiarioHorario-HP'!AD3116</f>
        <v>0</v>
      </c>
      <c r="AA250" s="58">
        <f>+'Resumen-DiarioHorario-HP'!AD3260</f>
        <v>0</v>
      </c>
      <c r="AB250" s="59">
        <f>+'Resumen-DiarioHorario-HP'!AD3404</f>
        <v>4.5656873782475786E-2</v>
      </c>
      <c r="AC250" s="58">
        <f>+'Resumen-DiarioHorario-HP'!AD3548</f>
        <v>0</v>
      </c>
      <c r="AD250" s="59">
        <f>+'Resumen-DiarioHorario-HP'!AD3692</f>
        <v>0</v>
      </c>
      <c r="AE250" s="58">
        <f>+'Resumen-DiarioHorario-HP'!AD3836</f>
        <v>0</v>
      </c>
      <c r="AF250" s="59">
        <f>+'Resumen-DiarioHorario-HP'!AD3980</f>
        <v>0</v>
      </c>
      <c r="AG250" s="58">
        <f>+'Resumen-DiarioHorario-HP'!AD4124</f>
        <v>0</v>
      </c>
      <c r="AH250" s="59">
        <f>+'Resumen-DiarioHorario-HP'!AD4268</f>
        <v>0</v>
      </c>
      <c r="AI250" s="60">
        <f>+'Resumen-DiarioHorario-HP'!AD4412</f>
        <v>0</v>
      </c>
      <c r="AJ250" s="54"/>
      <c r="AK250" s="51">
        <f t="shared" si="17"/>
        <v>7.3264104811694892</v>
      </c>
      <c r="AL250" s="54"/>
    </row>
    <row r="251" spans="2:38" x14ac:dyDescent="0.3">
      <c r="B251" s="4" t="s">
        <v>189</v>
      </c>
      <c r="D251" s="62"/>
      <c r="E251" s="58">
        <f>+'Resumen-DiarioHorario-HP'!AD93</f>
        <v>0.24630222618579867</v>
      </c>
      <c r="F251" s="59">
        <f>+'Resumen-DiarioHorario-HP'!AD237</f>
        <v>3.6896119515101109E-3</v>
      </c>
      <c r="G251" s="58">
        <f>+'Resumen-DiarioHorario-HP'!AD381</f>
        <v>0.47914741337299344</v>
      </c>
      <c r="H251" s="59">
        <f>+'Resumen-DiarioHorario-HP'!AD525</f>
        <v>5.6498192747433978E-2</v>
      </c>
      <c r="I251" s="58">
        <f>+'Resumen-DiarioHorario-HP'!AD669</f>
        <v>0.63075855493545518</v>
      </c>
      <c r="J251" s="59">
        <f>+'Resumen-DiarioHorario-HP'!AD813</f>
        <v>0.3672134906053543</v>
      </c>
      <c r="K251" s="58">
        <f>+'Resumen-DiarioHorario-HP'!AD957</f>
        <v>1.3786666666666674</v>
      </c>
      <c r="L251" s="59">
        <f>+'Resumen-DiarioHorario-HP'!AD1101</f>
        <v>3.9523163398106891</v>
      </c>
      <c r="M251" s="58">
        <f>+'Resumen-DiarioHorario-HP'!AD1245</f>
        <v>0.16616111111111109</v>
      </c>
      <c r="N251" s="59">
        <f>+'Resumen-DiarioHorario-HP'!AD1389</f>
        <v>0</v>
      </c>
      <c r="O251" s="58">
        <f>+'Resumen-DiarioHorario-HP'!AD1533</f>
        <v>0</v>
      </c>
      <c r="P251" s="59">
        <f>+'Resumen-DiarioHorario-HP'!AD1677</f>
        <v>0</v>
      </c>
      <c r="Q251" s="58">
        <f>+'Resumen-DiarioHorario-HP'!AD1821</f>
        <v>0</v>
      </c>
      <c r="R251" s="59">
        <f>+'Resumen-DiarioHorario-HP'!AD1965</f>
        <v>0</v>
      </c>
      <c r="S251" s="58">
        <f>+'Resumen-DiarioHorario-HP'!AD2109</f>
        <v>0</v>
      </c>
      <c r="T251" s="59">
        <f>+'Resumen-DiarioHorario-HP'!AD2253</f>
        <v>0</v>
      </c>
      <c r="U251" s="58">
        <f>+'Resumen-DiarioHorario-HP'!AD2397</f>
        <v>0</v>
      </c>
      <c r="V251" s="59">
        <f>+'Resumen-DiarioHorario-HP'!AD2541</f>
        <v>0</v>
      </c>
      <c r="W251" s="58">
        <f>+'Resumen-DiarioHorario-HP'!AD2685</f>
        <v>0</v>
      </c>
      <c r="X251" s="59">
        <f>+'Resumen-DiarioHorario-HP'!AD2829</f>
        <v>0</v>
      </c>
      <c r="Y251" s="58">
        <f>+'Resumen-DiarioHorario-HP'!AD2973</f>
        <v>0</v>
      </c>
      <c r="Z251" s="59">
        <f>+'Resumen-DiarioHorario-HP'!AD3117</f>
        <v>0</v>
      </c>
      <c r="AA251" s="58">
        <f>+'Resumen-DiarioHorario-HP'!AD3261</f>
        <v>0</v>
      </c>
      <c r="AB251" s="59">
        <f>+'Resumen-DiarioHorario-HP'!AD3405</f>
        <v>4.5656873782475786E-2</v>
      </c>
      <c r="AC251" s="58">
        <f>+'Resumen-DiarioHorario-HP'!AD3549</f>
        <v>0</v>
      </c>
      <c r="AD251" s="59">
        <f>+'Resumen-DiarioHorario-HP'!AD3693</f>
        <v>0</v>
      </c>
      <c r="AE251" s="58">
        <f>+'Resumen-DiarioHorario-HP'!AD3837</f>
        <v>0</v>
      </c>
      <c r="AF251" s="59">
        <f>+'Resumen-DiarioHorario-HP'!AD3981</f>
        <v>0</v>
      </c>
      <c r="AG251" s="58">
        <f>+'Resumen-DiarioHorario-HP'!AD4125</f>
        <v>0</v>
      </c>
      <c r="AH251" s="59">
        <f>+'Resumen-DiarioHorario-HP'!AD4269</f>
        <v>0</v>
      </c>
      <c r="AI251" s="60">
        <f>+'Resumen-DiarioHorario-HP'!AD4413</f>
        <v>0</v>
      </c>
      <c r="AJ251" s="54"/>
      <c r="AK251" s="51">
        <f t="shared" si="17"/>
        <v>7.3264104811694892</v>
      </c>
      <c r="AL251" s="54"/>
    </row>
    <row r="252" spans="2:38" x14ac:dyDescent="0.3">
      <c r="B252" s="4" t="s">
        <v>173</v>
      </c>
      <c r="D252" s="62"/>
      <c r="E252" s="58">
        <f>+'Resumen-DiarioHorario-HP'!AD94</f>
        <v>2.7837917712204043</v>
      </c>
      <c r="F252" s="59">
        <f>+'Resumen-DiarioHorario-HP'!AD238</f>
        <v>5.8027399404502384</v>
      </c>
      <c r="G252" s="58">
        <f>+'Resumen-DiarioHorario-HP'!AD382</f>
        <v>7.9160126422195605</v>
      </c>
      <c r="H252" s="59">
        <f>+'Resumen-DiarioHorario-HP'!AD526</f>
        <v>0</v>
      </c>
      <c r="I252" s="58">
        <f>+'Resumen-DiarioHorario-HP'!AD670</f>
        <v>2.4005586170097195</v>
      </c>
      <c r="J252" s="59">
        <f>+'Resumen-DiarioHorario-HP'!AD814</f>
        <v>6.3309587244730209E-2</v>
      </c>
      <c r="K252" s="58">
        <f>+'Resumen-DiarioHorario-HP'!AD958</f>
        <v>4.0906250000000002</v>
      </c>
      <c r="L252" s="59">
        <f>+'Resumen-DiarioHorario-HP'!AD1102</f>
        <v>7.8762286924265403</v>
      </c>
      <c r="M252" s="58">
        <f>+'Resumen-DiarioHorario-HP'!AD1246</f>
        <v>0</v>
      </c>
      <c r="N252" s="59">
        <f>+'Resumen-DiarioHorario-HP'!AD1390</f>
        <v>0</v>
      </c>
      <c r="O252" s="58">
        <f>+'Resumen-DiarioHorario-HP'!AD1534</f>
        <v>0</v>
      </c>
      <c r="P252" s="59">
        <f>+'Resumen-DiarioHorario-HP'!AD1678</f>
        <v>5.7797131240367889</v>
      </c>
      <c r="Q252" s="58">
        <f>+'Resumen-DiarioHorario-HP'!AD1822</f>
        <v>9.4880772425111246</v>
      </c>
      <c r="R252" s="59">
        <f>+'Resumen-DiarioHorario-HP'!AD1966</f>
        <v>0.57103475762652423</v>
      </c>
      <c r="S252" s="58">
        <f>+'Resumen-DiarioHorario-HP'!AD2110</f>
        <v>0.93068271747932529</v>
      </c>
      <c r="T252" s="59">
        <f>+'Resumen-DiarioHorario-HP'!AD2254</f>
        <v>5.5928687586535961</v>
      </c>
      <c r="U252" s="58">
        <f>+'Resumen-DiarioHorario-HP'!AD2398</f>
        <v>8.2790732133917082</v>
      </c>
      <c r="V252" s="59">
        <f>+'Resumen-DiarioHorario-HP'!AD2542</f>
        <v>5.5123805555555556</v>
      </c>
      <c r="W252" s="58">
        <f>+'Resumen-DiarioHorario-HP'!AD2686</f>
        <v>4.9991377536593244</v>
      </c>
      <c r="X252" s="59">
        <f>+'Resumen-DiarioHorario-HP'!AD2830</f>
        <v>7.6798822467104131</v>
      </c>
      <c r="Y252" s="58">
        <f>+'Resumen-DiarioHorario-HP'!AD2974</f>
        <v>1.9322788269262916</v>
      </c>
      <c r="Z252" s="59">
        <f>+'Resumen-DiarioHorario-HP'!AD3118</f>
        <v>10.427942920071615</v>
      </c>
      <c r="AA252" s="58">
        <f>+'Resumen-DiarioHorario-HP'!AD3262</f>
        <v>14.021481291297471</v>
      </c>
      <c r="AB252" s="59">
        <f>+'Resumen-DiarioHorario-HP'!AD3406</f>
        <v>14.706315891492942</v>
      </c>
      <c r="AC252" s="58">
        <f>+'Resumen-DiarioHorario-HP'!AD3550</f>
        <v>6.5345263154069011</v>
      </c>
      <c r="AD252" s="59">
        <f>+'Resumen-DiarioHorario-HP'!AD3694</f>
        <v>4.4194264499002998</v>
      </c>
      <c r="AE252" s="58">
        <f>+'Resumen-DiarioHorario-HP'!AD3838</f>
        <v>0</v>
      </c>
      <c r="AF252" s="59">
        <f>+'Resumen-DiarioHorario-HP'!AD3982</f>
        <v>0</v>
      </c>
      <c r="AG252" s="58">
        <f>+'Resumen-DiarioHorario-HP'!AD4126</f>
        <v>3.378958128181738</v>
      </c>
      <c r="AH252" s="59">
        <f>+'Resumen-DiarioHorario-HP'!AD4270</f>
        <v>2.9524298124654806</v>
      </c>
      <c r="AI252" s="60">
        <f>+'Resumen-DiarioHorario-HP'!AD4414</f>
        <v>2.5628488178446061</v>
      </c>
      <c r="AJ252" s="54"/>
      <c r="AK252" s="51">
        <f t="shared" si="17"/>
        <v>140.70232507378293</v>
      </c>
      <c r="AL252" s="54"/>
    </row>
    <row r="253" spans="2:38" x14ac:dyDescent="0.3">
      <c r="B253" s="4" t="s">
        <v>174</v>
      </c>
      <c r="D253" s="62"/>
      <c r="E253" s="58">
        <f>+'Resumen-DiarioHorario-HP'!AD95</f>
        <v>2.7837917712204043</v>
      </c>
      <c r="F253" s="59">
        <f>+'Resumen-DiarioHorario-HP'!AD239</f>
        <v>5.8027399404502384</v>
      </c>
      <c r="G253" s="58">
        <f>+'Resumen-DiarioHorario-HP'!AD383</f>
        <v>7.9160126422195605</v>
      </c>
      <c r="H253" s="59">
        <f>+'Resumen-DiarioHorario-HP'!AD527</f>
        <v>0</v>
      </c>
      <c r="I253" s="58">
        <f>+'Resumen-DiarioHorario-HP'!AD671</f>
        <v>2.4005586170097195</v>
      </c>
      <c r="J253" s="59">
        <f>+'Resumen-DiarioHorario-HP'!AD815</f>
        <v>6.3309587244730209E-2</v>
      </c>
      <c r="K253" s="58">
        <f>+'Resumen-DiarioHorario-HP'!AD959</f>
        <v>4.0906250000000002</v>
      </c>
      <c r="L253" s="59">
        <f>+'Resumen-DiarioHorario-HP'!AD1103</f>
        <v>7.8762286924265403</v>
      </c>
      <c r="M253" s="58">
        <f>+'Resumen-DiarioHorario-HP'!AD1247</f>
        <v>0</v>
      </c>
      <c r="N253" s="59">
        <f>+'Resumen-DiarioHorario-HP'!AD1391</f>
        <v>0</v>
      </c>
      <c r="O253" s="58">
        <f>+'Resumen-DiarioHorario-HP'!AD1535</f>
        <v>0</v>
      </c>
      <c r="P253" s="59">
        <f>+'Resumen-DiarioHorario-HP'!AD1679</f>
        <v>5.7797131240367889</v>
      </c>
      <c r="Q253" s="58">
        <f>+'Resumen-DiarioHorario-HP'!AD1823</f>
        <v>9.4880772425111246</v>
      </c>
      <c r="R253" s="59">
        <f>+'Resumen-DiarioHorario-HP'!AD1967</f>
        <v>0.57103475762652423</v>
      </c>
      <c r="S253" s="58">
        <f>+'Resumen-DiarioHorario-HP'!AD2111</f>
        <v>0.93068271747932529</v>
      </c>
      <c r="T253" s="59">
        <f>+'Resumen-DiarioHorario-HP'!AD2255</f>
        <v>5.5928687586535961</v>
      </c>
      <c r="U253" s="58">
        <f>+'Resumen-DiarioHorario-HP'!AD2399</f>
        <v>8.2790732133917082</v>
      </c>
      <c r="V253" s="59">
        <f>+'Resumen-DiarioHorario-HP'!AD2543</f>
        <v>5.5123805555555556</v>
      </c>
      <c r="W253" s="58">
        <f>+'Resumen-DiarioHorario-HP'!AD2687</f>
        <v>4.9991377536593244</v>
      </c>
      <c r="X253" s="59">
        <f>+'Resumen-DiarioHorario-HP'!AD2831</f>
        <v>7.6798822467104131</v>
      </c>
      <c r="Y253" s="58">
        <f>+'Resumen-DiarioHorario-HP'!AD2975</f>
        <v>1.9322788269262916</v>
      </c>
      <c r="Z253" s="59">
        <f>+'Resumen-DiarioHorario-HP'!AD3119</f>
        <v>10.427942920071615</v>
      </c>
      <c r="AA253" s="58">
        <f>+'Resumen-DiarioHorario-HP'!AD3263</f>
        <v>14.021481291297471</v>
      </c>
      <c r="AB253" s="59">
        <f>+'Resumen-DiarioHorario-HP'!AD3407</f>
        <v>14.706315891492942</v>
      </c>
      <c r="AC253" s="58">
        <f>+'Resumen-DiarioHorario-HP'!AD3551</f>
        <v>6.5345263154069011</v>
      </c>
      <c r="AD253" s="59">
        <f>+'Resumen-DiarioHorario-HP'!AD3695</f>
        <v>4.4194264499002998</v>
      </c>
      <c r="AE253" s="58">
        <f>+'Resumen-DiarioHorario-HP'!AD3839</f>
        <v>0</v>
      </c>
      <c r="AF253" s="59">
        <f>+'Resumen-DiarioHorario-HP'!AD3983</f>
        <v>0</v>
      </c>
      <c r="AG253" s="58">
        <f>+'Resumen-DiarioHorario-HP'!AD4127</f>
        <v>3.378958128181738</v>
      </c>
      <c r="AH253" s="59">
        <f>+'Resumen-DiarioHorario-HP'!AD4271</f>
        <v>2.9524298124654806</v>
      </c>
      <c r="AI253" s="60">
        <f>+'Resumen-DiarioHorario-HP'!AD4415</f>
        <v>2.5628488178446061</v>
      </c>
      <c r="AJ253" s="54"/>
      <c r="AK253" s="51">
        <f t="shared" si="17"/>
        <v>140.70232507378293</v>
      </c>
      <c r="AL253" s="54"/>
    </row>
    <row r="254" spans="2:38" x14ac:dyDescent="0.3">
      <c r="B254" s="4" t="s">
        <v>181</v>
      </c>
      <c r="D254" s="62"/>
      <c r="E254" s="58">
        <f>+'Resumen-DiarioHorario-HP'!AD96</f>
        <v>0</v>
      </c>
      <c r="F254" s="59">
        <f>+'Resumen-DiarioHorario-HP'!AD240</f>
        <v>0</v>
      </c>
      <c r="G254" s="58">
        <f>+'Resumen-DiarioHorario-HP'!AD384</f>
        <v>0</v>
      </c>
      <c r="H254" s="59">
        <f>+'Resumen-DiarioHorario-HP'!AD528</f>
        <v>0</v>
      </c>
      <c r="I254" s="58">
        <f>+'Resumen-DiarioHorario-HP'!AD672</f>
        <v>0</v>
      </c>
      <c r="J254" s="59">
        <f>+'Resumen-DiarioHorario-HP'!AD816</f>
        <v>0</v>
      </c>
      <c r="K254" s="58">
        <f>+'Resumen-DiarioHorario-HP'!AD960</f>
        <v>0</v>
      </c>
      <c r="L254" s="59">
        <f>+'Resumen-DiarioHorario-HP'!AD1104</f>
        <v>0</v>
      </c>
      <c r="M254" s="58">
        <f>+'Resumen-DiarioHorario-HP'!AD1248</f>
        <v>0</v>
      </c>
      <c r="N254" s="59">
        <f>+'Resumen-DiarioHorario-HP'!AD1392</f>
        <v>0</v>
      </c>
      <c r="O254" s="58">
        <f>+'Resumen-DiarioHorario-HP'!AD1536</f>
        <v>0</v>
      </c>
      <c r="P254" s="59">
        <f>+'Resumen-DiarioHorario-HP'!AD1680</f>
        <v>0</v>
      </c>
      <c r="Q254" s="58">
        <f>+'Resumen-DiarioHorario-HP'!AD1824</f>
        <v>0</v>
      </c>
      <c r="R254" s="59">
        <f>+'Resumen-DiarioHorario-HP'!AD1968</f>
        <v>0</v>
      </c>
      <c r="S254" s="58">
        <f>+'Resumen-DiarioHorario-HP'!AD2112</f>
        <v>0</v>
      </c>
      <c r="T254" s="59">
        <f>+'Resumen-DiarioHorario-HP'!AD2256</f>
        <v>0</v>
      </c>
      <c r="U254" s="58">
        <f>+'Resumen-DiarioHorario-HP'!AD2400</f>
        <v>0</v>
      </c>
      <c r="V254" s="59">
        <f>+'Resumen-DiarioHorario-HP'!AD2544</f>
        <v>0</v>
      </c>
      <c r="W254" s="58">
        <f>+'Resumen-DiarioHorario-HP'!AD2688</f>
        <v>0</v>
      </c>
      <c r="X254" s="59">
        <f>+'Resumen-DiarioHorario-HP'!AD2832</f>
        <v>0</v>
      </c>
      <c r="Y254" s="58">
        <f>+'Resumen-DiarioHorario-HP'!AD2976</f>
        <v>0</v>
      </c>
      <c r="Z254" s="59">
        <f>+'Resumen-DiarioHorario-HP'!AD3120</f>
        <v>0</v>
      </c>
      <c r="AA254" s="58">
        <f>+'Resumen-DiarioHorario-HP'!AD3264</f>
        <v>0</v>
      </c>
      <c r="AB254" s="59">
        <f>+'Resumen-DiarioHorario-HP'!AD3408</f>
        <v>0</v>
      </c>
      <c r="AC254" s="58">
        <f>+'Resumen-DiarioHorario-HP'!AD3552</f>
        <v>0</v>
      </c>
      <c r="AD254" s="59">
        <f>+'Resumen-DiarioHorario-HP'!AD3696</f>
        <v>0</v>
      </c>
      <c r="AE254" s="58">
        <f>+'Resumen-DiarioHorario-HP'!AD3840</f>
        <v>0</v>
      </c>
      <c r="AF254" s="59">
        <f>+'Resumen-DiarioHorario-HP'!AD3984</f>
        <v>0</v>
      </c>
      <c r="AG254" s="58">
        <f>+'Resumen-DiarioHorario-HP'!AD4128</f>
        <v>0</v>
      </c>
      <c r="AH254" s="59">
        <f>+'Resumen-DiarioHorario-HP'!AD4272</f>
        <v>0</v>
      </c>
      <c r="AI254" s="60">
        <f>+'Resumen-DiarioHorario-HP'!AD4416</f>
        <v>0</v>
      </c>
      <c r="AJ254" s="54"/>
      <c r="AK254" s="51">
        <f t="shared" si="17"/>
        <v>0</v>
      </c>
      <c r="AL254" s="54"/>
    </row>
    <row r="255" spans="2:38" x14ac:dyDescent="0.3">
      <c r="B255" s="4" t="s">
        <v>222</v>
      </c>
      <c r="D255" s="62"/>
      <c r="E255" s="58">
        <f>+'Resumen-DiarioHorario-HP'!AD97</f>
        <v>0</v>
      </c>
      <c r="F255" s="59">
        <f>+'Resumen-DiarioHorario-HP'!AD241</f>
        <v>0</v>
      </c>
      <c r="G255" s="58">
        <f>+'Resumen-DiarioHorario-HP'!AD385</f>
        <v>0</v>
      </c>
      <c r="H255" s="59">
        <f>+'Resumen-DiarioHorario-HP'!AD529</f>
        <v>0</v>
      </c>
      <c r="I255" s="58">
        <f>+'Resumen-DiarioHorario-HP'!AD673</f>
        <v>0</v>
      </c>
      <c r="J255" s="59">
        <f>+'Resumen-DiarioHorario-HP'!AD817</f>
        <v>0</v>
      </c>
      <c r="K255" s="58">
        <f>+'Resumen-DiarioHorario-HP'!AD961</f>
        <v>0</v>
      </c>
      <c r="L255" s="59">
        <f>+'Resumen-DiarioHorario-HP'!AD1105</f>
        <v>0</v>
      </c>
      <c r="M255" s="58">
        <f>+'Resumen-DiarioHorario-HP'!AD1249</f>
        <v>0</v>
      </c>
      <c r="N255" s="59">
        <f>+'Resumen-DiarioHorario-HP'!AD1393</f>
        <v>0</v>
      </c>
      <c r="O255" s="58">
        <f>+'Resumen-DiarioHorario-HP'!AD1537</f>
        <v>0</v>
      </c>
      <c r="P255" s="59">
        <f>+'Resumen-DiarioHorario-HP'!AD1681</f>
        <v>0</v>
      </c>
      <c r="Q255" s="58">
        <f>+'Resumen-DiarioHorario-HP'!AD1825</f>
        <v>0</v>
      </c>
      <c r="R255" s="59">
        <f>+'Resumen-DiarioHorario-HP'!AD1969</f>
        <v>0</v>
      </c>
      <c r="S255" s="58">
        <f>+'Resumen-DiarioHorario-HP'!AD2113</f>
        <v>0</v>
      </c>
      <c r="T255" s="59">
        <f>+'Resumen-DiarioHorario-HP'!AD2257</f>
        <v>0</v>
      </c>
      <c r="U255" s="58">
        <f>+'Resumen-DiarioHorario-HP'!AD2401</f>
        <v>0</v>
      </c>
      <c r="V255" s="59">
        <f>+'Resumen-DiarioHorario-HP'!AD2545</f>
        <v>0</v>
      </c>
      <c r="W255" s="58">
        <f>+'Resumen-DiarioHorario-HP'!AD2689</f>
        <v>0</v>
      </c>
      <c r="X255" s="59">
        <f>+'Resumen-DiarioHorario-HP'!AD2833</f>
        <v>0</v>
      </c>
      <c r="Y255" s="58">
        <f>+'Resumen-DiarioHorario-HP'!AD2977</f>
        <v>0</v>
      </c>
      <c r="Z255" s="59">
        <f>+'Resumen-DiarioHorario-HP'!AD3121</f>
        <v>0</v>
      </c>
      <c r="AA255" s="58">
        <f>+'Resumen-DiarioHorario-HP'!AD3265</f>
        <v>0</v>
      </c>
      <c r="AB255" s="59">
        <f>+'Resumen-DiarioHorario-HP'!AD3409</f>
        <v>0</v>
      </c>
      <c r="AC255" s="58">
        <f>+'Resumen-DiarioHorario-HP'!AD3553</f>
        <v>0</v>
      </c>
      <c r="AD255" s="59">
        <f>+'Resumen-DiarioHorario-HP'!AD3697</f>
        <v>0</v>
      </c>
      <c r="AE255" s="58">
        <f>+'Resumen-DiarioHorario-HP'!AD3841</f>
        <v>0</v>
      </c>
      <c r="AF255" s="59">
        <f>+'Resumen-DiarioHorario-HP'!AD3985</f>
        <v>0</v>
      </c>
      <c r="AG255" s="58">
        <f>+'Resumen-DiarioHorario-HP'!AD4129</f>
        <v>0</v>
      </c>
      <c r="AH255" s="59">
        <f>+'Resumen-DiarioHorario-HP'!AD4273</f>
        <v>0</v>
      </c>
      <c r="AI255" s="60">
        <f>+'Resumen-DiarioHorario-HP'!AD4417</f>
        <v>0</v>
      </c>
      <c r="AJ255" s="54"/>
      <c r="AK255" s="51">
        <f t="shared" si="17"/>
        <v>0</v>
      </c>
      <c r="AL255" s="54"/>
    </row>
    <row r="256" spans="2:38" x14ac:dyDescent="0.3">
      <c r="B256" s="4" t="s">
        <v>223</v>
      </c>
      <c r="D256" s="62"/>
      <c r="E256" s="58">
        <f>+'Resumen-DiarioHorario-HP'!AD98</f>
        <v>0</v>
      </c>
      <c r="F256" s="59">
        <f>+'Resumen-DiarioHorario-HP'!AD242</f>
        <v>0</v>
      </c>
      <c r="G256" s="58">
        <f>+'Resumen-DiarioHorario-HP'!AD386</f>
        <v>0</v>
      </c>
      <c r="H256" s="59">
        <f>+'Resumen-DiarioHorario-HP'!AD530</f>
        <v>0</v>
      </c>
      <c r="I256" s="58">
        <f>+'Resumen-DiarioHorario-HP'!AD674</f>
        <v>0</v>
      </c>
      <c r="J256" s="59">
        <f>+'Resumen-DiarioHorario-HP'!AD818</f>
        <v>0</v>
      </c>
      <c r="K256" s="58">
        <f>+'Resumen-DiarioHorario-HP'!AD962</f>
        <v>0</v>
      </c>
      <c r="L256" s="59">
        <f>+'Resumen-DiarioHorario-HP'!AD1106</f>
        <v>0</v>
      </c>
      <c r="M256" s="58">
        <f>+'Resumen-DiarioHorario-HP'!AD1250</f>
        <v>0</v>
      </c>
      <c r="N256" s="59">
        <f>+'Resumen-DiarioHorario-HP'!AD1394</f>
        <v>0</v>
      </c>
      <c r="O256" s="58">
        <f>+'Resumen-DiarioHorario-HP'!AD1538</f>
        <v>0</v>
      </c>
      <c r="P256" s="59">
        <f>+'Resumen-DiarioHorario-HP'!AD1682</f>
        <v>0</v>
      </c>
      <c r="Q256" s="58">
        <f>+'Resumen-DiarioHorario-HP'!AD1826</f>
        <v>0</v>
      </c>
      <c r="R256" s="59">
        <f>+'Resumen-DiarioHorario-HP'!AD1970</f>
        <v>0</v>
      </c>
      <c r="S256" s="58">
        <f>+'Resumen-DiarioHorario-HP'!AD2114</f>
        <v>0</v>
      </c>
      <c r="T256" s="59">
        <f>+'Resumen-DiarioHorario-HP'!AD2258</f>
        <v>0</v>
      </c>
      <c r="U256" s="58">
        <f>+'Resumen-DiarioHorario-HP'!AD2402</f>
        <v>0</v>
      </c>
      <c r="V256" s="59">
        <f>+'Resumen-DiarioHorario-HP'!AD2546</f>
        <v>0</v>
      </c>
      <c r="W256" s="58">
        <f>+'Resumen-DiarioHorario-HP'!AD2690</f>
        <v>0</v>
      </c>
      <c r="X256" s="59">
        <f>+'Resumen-DiarioHorario-HP'!AD2834</f>
        <v>0</v>
      </c>
      <c r="Y256" s="58">
        <f>+'Resumen-DiarioHorario-HP'!AD2978</f>
        <v>0</v>
      </c>
      <c r="Z256" s="59">
        <f>+'Resumen-DiarioHorario-HP'!AD3122</f>
        <v>0</v>
      </c>
      <c r="AA256" s="58">
        <f>+'Resumen-DiarioHorario-HP'!AD3266</f>
        <v>0</v>
      </c>
      <c r="AB256" s="59">
        <f>+'Resumen-DiarioHorario-HP'!AD3410</f>
        <v>0</v>
      </c>
      <c r="AC256" s="58">
        <f>+'Resumen-DiarioHorario-HP'!AD3554</f>
        <v>0</v>
      </c>
      <c r="AD256" s="59">
        <f>+'Resumen-DiarioHorario-HP'!AD3698</f>
        <v>0</v>
      </c>
      <c r="AE256" s="58">
        <f>+'Resumen-DiarioHorario-HP'!AD3842</f>
        <v>0</v>
      </c>
      <c r="AF256" s="59">
        <f>+'Resumen-DiarioHorario-HP'!AD3986</f>
        <v>0</v>
      </c>
      <c r="AG256" s="58">
        <f>+'Resumen-DiarioHorario-HP'!AD4130</f>
        <v>0</v>
      </c>
      <c r="AH256" s="59">
        <f>+'Resumen-DiarioHorario-HP'!AD4274</f>
        <v>0</v>
      </c>
      <c r="AI256" s="60">
        <f>+'Resumen-DiarioHorario-HP'!AD4418</f>
        <v>0</v>
      </c>
      <c r="AJ256" s="54"/>
      <c r="AK256" s="51">
        <f t="shared" si="17"/>
        <v>0</v>
      </c>
      <c r="AL256" s="54"/>
    </row>
    <row r="257" spans="2:38" x14ac:dyDescent="0.3">
      <c r="B257" s="4" t="s">
        <v>224</v>
      </c>
      <c r="D257" s="62"/>
      <c r="E257" s="58">
        <f>+'Resumen-DiarioHorario-HP'!AD99</f>
        <v>0</v>
      </c>
      <c r="F257" s="59">
        <f>+'Resumen-DiarioHorario-HP'!AD243</f>
        <v>0</v>
      </c>
      <c r="G257" s="58">
        <f>+'Resumen-DiarioHorario-HP'!AD387</f>
        <v>0</v>
      </c>
      <c r="H257" s="59">
        <f>+'Resumen-DiarioHorario-HP'!AD531</f>
        <v>0</v>
      </c>
      <c r="I257" s="58">
        <f>+'Resumen-DiarioHorario-HP'!AD675</f>
        <v>0</v>
      </c>
      <c r="J257" s="59">
        <f>+'Resumen-DiarioHorario-HP'!AD819</f>
        <v>0</v>
      </c>
      <c r="K257" s="58">
        <f>+'Resumen-DiarioHorario-HP'!AD963</f>
        <v>0</v>
      </c>
      <c r="L257" s="59">
        <f>+'Resumen-DiarioHorario-HP'!AD1107</f>
        <v>0</v>
      </c>
      <c r="M257" s="58">
        <f>+'Resumen-DiarioHorario-HP'!AD1251</f>
        <v>0</v>
      </c>
      <c r="N257" s="59">
        <f>+'Resumen-DiarioHorario-HP'!AD1395</f>
        <v>0</v>
      </c>
      <c r="O257" s="58">
        <f>+'Resumen-DiarioHorario-HP'!AD1539</f>
        <v>0</v>
      </c>
      <c r="P257" s="59">
        <f>+'Resumen-DiarioHorario-HP'!AD1683</f>
        <v>0</v>
      </c>
      <c r="Q257" s="58">
        <f>+'Resumen-DiarioHorario-HP'!AD1827</f>
        <v>0</v>
      </c>
      <c r="R257" s="59">
        <f>+'Resumen-DiarioHorario-HP'!AD1971</f>
        <v>0</v>
      </c>
      <c r="S257" s="58">
        <f>+'Resumen-DiarioHorario-HP'!AD2115</f>
        <v>0</v>
      </c>
      <c r="T257" s="59">
        <f>+'Resumen-DiarioHorario-HP'!AD2259</f>
        <v>0</v>
      </c>
      <c r="U257" s="58">
        <f>+'Resumen-DiarioHorario-HP'!AD2403</f>
        <v>0</v>
      </c>
      <c r="V257" s="59">
        <f>+'Resumen-DiarioHorario-HP'!AD2547</f>
        <v>0</v>
      </c>
      <c r="W257" s="58">
        <f>+'Resumen-DiarioHorario-HP'!AD2691</f>
        <v>0</v>
      </c>
      <c r="X257" s="59">
        <f>+'Resumen-DiarioHorario-HP'!AD2835</f>
        <v>0</v>
      </c>
      <c r="Y257" s="58">
        <f>+'Resumen-DiarioHorario-HP'!AD2979</f>
        <v>0</v>
      </c>
      <c r="Z257" s="59">
        <f>+'Resumen-DiarioHorario-HP'!AD3123</f>
        <v>0</v>
      </c>
      <c r="AA257" s="58">
        <f>+'Resumen-DiarioHorario-HP'!AD3267</f>
        <v>0</v>
      </c>
      <c r="AB257" s="59">
        <f>+'Resumen-DiarioHorario-HP'!AD3411</f>
        <v>0</v>
      </c>
      <c r="AC257" s="58">
        <f>+'Resumen-DiarioHorario-HP'!AD3555</f>
        <v>0</v>
      </c>
      <c r="AD257" s="59">
        <f>+'Resumen-DiarioHorario-HP'!AD3699</f>
        <v>0</v>
      </c>
      <c r="AE257" s="58">
        <f>+'Resumen-DiarioHorario-HP'!AD3843</f>
        <v>0</v>
      </c>
      <c r="AF257" s="59">
        <f>+'Resumen-DiarioHorario-HP'!AD3987</f>
        <v>0</v>
      </c>
      <c r="AG257" s="58">
        <f>+'Resumen-DiarioHorario-HP'!AD4131</f>
        <v>0</v>
      </c>
      <c r="AH257" s="59">
        <f>+'Resumen-DiarioHorario-HP'!AD4275</f>
        <v>0</v>
      </c>
      <c r="AI257" s="60">
        <f>+'Resumen-DiarioHorario-HP'!AD4419</f>
        <v>0</v>
      </c>
      <c r="AJ257" s="54"/>
      <c r="AK257" s="51">
        <f t="shared" si="17"/>
        <v>0</v>
      </c>
      <c r="AL257" s="54"/>
    </row>
    <row r="258" spans="2:38" x14ac:dyDescent="0.3">
      <c r="B258" s="4" t="s">
        <v>172</v>
      </c>
      <c r="D258" s="62"/>
      <c r="E258" s="58">
        <f>+'Resumen-DiarioHorario-HP'!AD100</f>
        <v>0</v>
      </c>
      <c r="F258" s="59">
        <f>+'Resumen-DiarioHorario-HP'!AD244</f>
        <v>0</v>
      </c>
      <c r="G258" s="58">
        <f>+'Resumen-DiarioHorario-HP'!AD388</f>
        <v>0</v>
      </c>
      <c r="H258" s="59">
        <f>+'Resumen-DiarioHorario-HP'!AD532</f>
        <v>0</v>
      </c>
      <c r="I258" s="58">
        <f>+'Resumen-DiarioHorario-HP'!AD676</f>
        <v>0</v>
      </c>
      <c r="J258" s="59">
        <f>+'Resumen-DiarioHorario-HP'!AD820</f>
        <v>0</v>
      </c>
      <c r="K258" s="58">
        <f>+'Resumen-DiarioHorario-HP'!AD964</f>
        <v>0</v>
      </c>
      <c r="L258" s="59">
        <f>+'Resumen-DiarioHorario-HP'!AD1108</f>
        <v>0</v>
      </c>
      <c r="M258" s="58">
        <f>+'Resumen-DiarioHorario-HP'!AD1252</f>
        <v>0</v>
      </c>
      <c r="N258" s="59">
        <f>+'Resumen-DiarioHorario-HP'!AD1396</f>
        <v>0</v>
      </c>
      <c r="O258" s="58">
        <f>+'Resumen-DiarioHorario-HP'!AD1540</f>
        <v>0</v>
      </c>
      <c r="P258" s="59">
        <f>+'Resumen-DiarioHorario-HP'!AD1684</f>
        <v>0</v>
      </c>
      <c r="Q258" s="58">
        <f>+'Resumen-DiarioHorario-HP'!AD1828</f>
        <v>0</v>
      </c>
      <c r="R258" s="59">
        <f>+'Resumen-DiarioHorario-HP'!AD1972</f>
        <v>0</v>
      </c>
      <c r="S258" s="58">
        <f>+'Resumen-DiarioHorario-HP'!AD2116</f>
        <v>0</v>
      </c>
      <c r="T258" s="59">
        <f>+'Resumen-DiarioHorario-HP'!AD2260</f>
        <v>0</v>
      </c>
      <c r="U258" s="58">
        <f>+'Resumen-DiarioHorario-HP'!AD2404</f>
        <v>0</v>
      </c>
      <c r="V258" s="59">
        <f>+'Resumen-DiarioHorario-HP'!AD2548</f>
        <v>0</v>
      </c>
      <c r="W258" s="58">
        <f>+'Resumen-DiarioHorario-HP'!AD2692</f>
        <v>0</v>
      </c>
      <c r="X258" s="59">
        <f>+'Resumen-DiarioHorario-HP'!AD2836</f>
        <v>0</v>
      </c>
      <c r="Y258" s="58">
        <f>+'Resumen-DiarioHorario-HP'!AD2980</f>
        <v>0</v>
      </c>
      <c r="Z258" s="59">
        <f>+'Resumen-DiarioHorario-HP'!AD3124</f>
        <v>0</v>
      </c>
      <c r="AA258" s="58">
        <f>+'Resumen-DiarioHorario-HP'!AD3268</f>
        <v>0</v>
      </c>
      <c r="AB258" s="59">
        <f>+'Resumen-DiarioHorario-HP'!AD3412</f>
        <v>0</v>
      </c>
      <c r="AC258" s="58">
        <f>+'Resumen-DiarioHorario-HP'!AD3556</f>
        <v>0</v>
      </c>
      <c r="AD258" s="59">
        <f>+'Resumen-DiarioHorario-HP'!AD3700</f>
        <v>0</v>
      </c>
      <c r="AE258" s="58">
        <f>+'Resumen-DiarioHorario-HP'!AD3844</f>
        <v>0</v>
      </c>
      <c r="AF258" s="59">
        <f>+'Resumen-DiarioHorario-HP'!AD3988</f>
        <v>0</v>
      </c>
      <c r="AG258" s="58">
        <f>+'Resumen-DiarioHorario-HP'!AD4132</f>
        <v>0</v>
      </c>
      <c r="AH258" s="59">
        <f>+'Resumen-DiarioHorario-HP'!AD4276</f>
        <v>9.8827490647506711</v>
      </c>
      <c r="AI258" s="60">
        <f>+'Resumen-DiarioHorario-HP'!AD4420</f>
        <v>19.488613136164346</v>
      </c>
      <c r="AJ258" s="54"/>
      <c r="AK258" s="51">
        <f t="shared" si="17"/>
        <v>29.371362200915016</v>
      </c>
      <c r="AL258" s="54"/>
    </row>
    <row r="259" spans="2:38" x14ac:dyDescent="0.3">
      <c r="B259" s="4" t="s">
        <v>240</v>
      </c>
      <c r="D259" s="62"/>
      <c r="E259" s="58">
        <f>+'Resumen-DiarioHorario-HP'!AD101</f>
        <v>0</v>
      </c>
      <c r="F259" s="59">
        <f>+'Resumen-DiarioHorario-HP'!AD245</f>
        <v>0</v>
      </c>
      <c r="G259" s="58">
        <f>+'Resumen-DiarioHorario-HP'!AD389</f>
        <v>0</v>
      </c>
      <c r="H259" s="59">
        <f>+'Resumen-DiarioHorario-HP'!AD533</f>
        <v>0</v>
      </c>
      <c r="I259" s="58">
        <f>+'Resumen-DiarioHorario-HP'!AD677</f>
        <v>0</v>
      </c>
      <c r="J259" s="59">
        <f>+'Resumen-DiarioHorario-HP'!AD821</f>
        <v>0</v>
      </c>
      <c r="K259" s="58">
        <f>+'Resumen-DiarioHorario-HP'!AD965</f>
        <v>0</v>
      </c>
      <c r="L259" s="59">
        <f>+'Resumen-DiarioHorario-HP'!AD1109</f>
        <v>0</v>
      </c>
      <c r="M259" s="58">
        <f>+'Resumen-DiarioHorario-HP'!AD1253</f>
        <v>0</v>
      </c>
      <c r="N259" s="59">
        <f>+'Resumen-DiarioHorario-HP'!AD1397</f>
        <v>0</v>
      </c>
      <c r="O259" s="58">
        <f>+'Resumen-DiarioHorario-HP'!AD1541</f>
        <v>0</v>
      </c>
      <c r="P259" s="59">
        <f>+'Resumen-DiarioHorario-HP'!AD1685</f>
        <v>0</v>
      </c>
      <c r="Q259" s="58">
        <f>+'Resumen-DiarioHorario-HP'!AD1829</f>
        <v>0</v>
      </c>
      <c r="R259" s="59">
        <f>+'Resumen-DiarioHorario-HP'!AD1973</f>
        <v>0</v>
      </c>
      <c r="S259" s="58">
        <f>+'Resumen-DiarioHorario-HP'!AD2117</f>
        <v>0</v>
      </c>
      <c r="T259" s="59">
        <f>+'Resumen-DiarioHorario-HP'!AD2261</f>
        <v>0</v>
      </c>
      <c r="U259" s="58">
        <f>+'Resumen-DiarioHorario-HP'!AD2405</f>
        <v>0</v>
      </c>
      <c r="V259" s="59">
        <f>+'Resumen-DiarioHorario-HP'!AD2549</f>
        <v>0</v>
      </c>
      <c r="W259" s="58">
        <f>+'Resumen-DiarioHorario-HP'!AD2693</f>
        <v>0</v>
      </c>
      <c r="X259" s="59">
        <f>+'Resumen-DiarioHorario-HP'!AD2837</f>
        <v>0</v>
      </c>
      <c r="Y259" s="58">
        <f>+'Resumen-DiarioHorario-HP'!AD2981</f>
        <v>0</v>
      </c>
      <c r="Z259" s="59">
        <f>+'Resumen-DiarioHorario-HP'!AD3125</f>
        <v>0</v>
      </c>
      <c r="AA259" s="58">
        <f>+'Resumen-DiarioHorario-HP'!AD3269</f>
        <v>0</v>
      </c>
      <c r="AB259" s="59">
        <f>+'Resumen-DiarioHorario-HP'!AD3413</f>
        <v>0</v>
      </c>
      <c r="AC259" s="58">
        <f>+'Resumen-DiarioHorario-HP'!AD3557</f>
        <v>0</v>
      </c>
      <c r="AD259" s="59">
        <f>+'Resumen-DiarioHorario-HP'!AD3701</f>
        <v>0</v>
      </c>
      <c r="AE259" s="58">
        <f>+'Resumen-DiarioHorario-HP'!AD3845</f>
        <v>0</v>
      </c>
      <c r="AF259" s="59">
        <f>+'Resumen-DiarioHorario-HP'!AD3989</f>
        <v>0</v>
      </c>
      <c r="AG259" s="58">
        <f>+'Resumen-DiarioHorario-HP'!AD4133</f>
        <v>0</v>
      </c>
      <c r="AH259" s="59">
        <f>+'Resumen-DiarioHorario-HP'!AD4277</f>
        <v>0</v>
      </c>
      <c r="AI259" s="60">
        <f>+'Resumen-DiarioHorario-HP'!AD4421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225</v>
      </c>
      <c r="D260" s="62"/>
      <c r="E260" s="58">
        <f>+'Resumen-DiarioHorario-HP'!AD102</f>
        <v>0</v>
      </c>
      <c r="F260" s="59">
        <f>+'Resumen-DiarioHorario-HP'!AD246</f>
        <v>0</v>
      </c>
      <c r="G260" s="58">
        <f>+'Resumen-DiarioHorario-HP'!AD390</f>
        <v>0</v>
      </c>
      <c r="H260" s="59">
        <f>+'Resumen-DiarioHorario-HP'!AD534</f>
        <v>0</v>
      </c>
      <c r="I260" s="58">
        <f>+'Resumen-DiarioHorario-HP'!AD678</f>
        <v>0</v>
      </c>
      <c r="J260" s="59">
        <f>+'Resumen-DiarioHorario-HP'!AD822</f>
        <v>0</v>
      </c>
      <c r="K260" s="58">
        <f>+'Resumen-DiarioHorario-HP'!AD966</f>
        <v>0</v>
      </c>
      <c r="L260" s="59">
        <f>+'Resumen-DiarioHorario-HP'!AD1110</f>
        <v>0</v>
      </c>
      <c r="M260" s="58">
        <f>+'Resumen-DiarioHorario-HP'!AD1254</f>
        <v>0</v>
      </c>
      <c r="N260" s="59">
        <f>+'Resumen-DiarioHorario-HP'!AD1398</f>
        <v>0</v>
      </c>
      <c r="O260" s="58">
        <f>+'Resumen-DiarioHorario-HP'!AD1542</f>
        <v>0</v>
      </c>
      <c r="P260" s="59">
        <f>+'Resumen-DiarioHorario-HP'!AD1686</f>
        <v>0</v>
      </c>
      <c r="Q260" s="58">
        <f>+'Resumen-DiarioHorario-HP'!AD1830</f>
        <v>0</v>
      </c>
      <c r="R260" s="59">
        <f>+'Resumen-DiarioHorario-HP'!AD1974</f>
        <v>0</v>
      </c>
      <c r="S260" s="58">
        <f>+'Resumen-DiarioHorario-HP'!AD2118</f>
        <v>0</v>
      </c>
      <c r="T260" s="59">
        <f>+'Resumen-DiarioHorario-HP'!AD2262</f>
        <v>0</v>
      </c>
      <c r="U260" s="58">
        <f>+'Resumen-DiarioHorario-HP'!AD2406</f>
        <v>0</v>
      </c>
      <c r="V260" s="59">
        <f>+'Resumen-DiarioHorario-HP'!AD2550</f>
        <v>0</v>
      </c>
      <c r="W260" s="58">
        <f>+'Resumen-DiarioHorario-HP'!AD2694</f>
        <v>0</v>
      </c>
      <c r="X260" s="59">
        <f>+'Resumen-DiarioHorario-HP'!AD2838</f>
        <v>0</v>
      </c>
      <c r="Y260" s="58">
        <f>+'Resumen-DiarioHorario-HP'!AD2982</f>
        <v>0</v>
      </c>
      <c r="Z260" s="59">
        <f>+'Resumen-DiarioHorario-HP'!AD3126</f>
        <v>0</v>
      </c>
      <c r="AA260" s="58">
        <f>+'Resumen-DiarioHorario-HP'!AD3270</f>
        <v>0</v>
      </c>
      <c r="AB260" s="59">
        <f>+'Resumen-DiarioHorario-HP'!AD3414</f>
        <v>0</v>
      </c>
      <c r="AC260" s="58">
        <f>+'Resumen-DiarioHorario-HP'!AD3558</f>
        <v>0</v>
      </c>
      <c r="AD260" s="59">
        <f>+'Resumen-DiarioHorario-HP'!AD3702</f>
        <v>0</v>
      </c>
      <c r="AE260" s="58">
        <f>+'Resumen-DiarioHorario-HP'!AD3846</f>
        <v>0</v>
      </c>
      <c r="AF260" s="59">
        <f>+'Resumen-DiarioHorario-HP'!AD3990</f>
        <v>0</v>
      </c>
      <c r="AG260" s="58">
        <f>+'Resumen-DiarioHorario-HP'!AD4134</f>
        <v>0</v>
      </c>
      <c r="AH260" s="59">
        <f>+'Resumen-DiarioHorario-HP'!AD4278</f>
        <v>0</v>
      </c>
      <c r="AI260" s="60">
        <f>+'Resumen-DiarioHorario-HP'!AD4422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226</v>
      </c>
      <c r="D261" s="62"/>
      <c r="E261" s="58">
        <f>+'Resumen-DiarioHorario-HP'!AD103</f>
        <v>0</v>
      </c>
      <c r="F261" s="59">
        <f>+'Resumen-DiarioHorario-HP'!AD247</f>
        <v>0</v>
      </c>
      <c r="G261" s="58">
        <f>+'Resumen-DiarioHorario-HP'!AD391</f>
        <v>0</v>
      </c>
      <c r="H261" s="59">
        <f>+'Resumen-DiarioHorario-HP'!AD535</f>
        <v>0</v>
      </c>
      <c r="I261" s="58">
        <f>+'Resumen-DiarioHorario-HP'!AD679</f>
        <v>0</v>
      </c>
      <c r="J261" s="59">
        <f>+'Resumen-DiarioHorario-HP'!AD823</f>
        <v>0</v>
      </c>
      <c r="K261" s="58">
        <f>+'Resumen-DiarioHorario-HP'!AD967</f>
        <v>0</v>
      </c>
      <c r="L261" s="59">
        <f>+'Resumen-DiarioHorario-HP'!AD1111</f>
        <v>0</v>
      </c>
      <c r="M261" s="58">
        <f>+'Resumen-DiarioHorario-HP'!AD1255</f>
        <v>0</v>
      </c>
      <c r="N261" s="59">
        <f>+'Resumen-DiarioHorario-HP'!AD1399</f>
        <v>0</v>
      </c>
      <c r="O261" s="58">
        <f>+'Resumen-DiarioHorario-HP'!AD1543</f>
        <v>0</v>
      </c>
      <c r="P261" s="59">
        <f>+'Resumen-DiarioHorario-HP'!AD1687</f>
        <v>0</v>
      </c>
      <c r="Q261" s="58">
        <f>+'Resumen-DiarioHorario-HP'!AD1831</f>
        <v>0</v>
      </c>
      <c r="R261" s="59">
        <f>+'Resumen-DiarioHorario-HP'!AD1975</f>
        <v>0</v>
      </c>
      <c r="S261" s="58">
        <f>+'Resumen-DiarioHorario-HP'!AD2119</f>
        <v>0</v>
      </c>
      <c r="T261" s="59">
        <f>+'Resumen-DiarioHorario-HP'!AD2263</f>
        <v>0</v>
      </c>
      <c r="U261" s="58">
        <f>+'Resumen-DiarioHorario-HP'!AD2407</f>
        <v>0</v>
      </c>
      <c r="V261" s="59">
        <f>+'Resumen-DiarioHorario-HP'!AD2551</f>
        <v>0</v>
      </c>
      <c r="W261" s="58">
        <f>+'Resumen-DiarioHorario-HP'!AD2695</f>
        <v>0</v>
      </c>
      <c r="X261" s="59">
        <f>+'Resumen-DiarioHorario-HP'!AD2839</f>
        <v>0</v>
      </c>
      <c r="Y261" s="58">
        <f>+'Resumen-DiarioHorario-HP'!AD2983</f>
        <v>0</v>
      </c>
      <c r="Z261" s="59">
        <f>+'Resumen-DiarioHorario-HP'!AD3127</f>
        <v>0</v>
      </c>
      <c r="AA261" s="58">
        <f>+'Resumen-DiarioHorario-HP'!AD3271</f>
        <v>0</v>
      </c>
      <c r="AB261" s="59">
        <f>+'Resumen-DiarioHorario-HP'!AD3415</f>
        <v>0</v>
      </c>
      <c r="AC261" s="58">
        <f>+'Resumen-DiarioHorario-HP'!AD3559</f>
        <v>0</v>
      </c>
      <c r="AD261" s="59">
        <f>+'Resumen-DiarioHorario-HP'!AD3703</f>
        <v>0</v>
      </c>
      <c r="AE261" s="58">
        <f>+'Resumen-DiarioHorario-HP'!AD3847</f>
        <v>0</v>
      </c>
      <c r="AF261" s="59">
        <f>+'Resumen-DiarioHorario-HP'!AD3991</f>
        <v>0</v>
      </c>
      <c r="AG261" s="58">
        <f>+'Resumen-DiarioHorario-HP'!AD4135</f>
        <v>0</v>
      </c>
      <c r="AH261" s="59">
        <f>+'Resumen-DiarioHorario-HP'!AD4279</f>
        <v>0</v>
      </c>
      <c r="AI261" s="60">
        <f>+'Resumen-DiarioHorario-HP'!AD4423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288</v>
      </c>
      <c r="D262" s="62"/>
      <c r="E262" s="58">
        <f>+'Resumen-DiarioHorario-HP'!AD104</f>
        <v>0</v>
      </c>
      <c r="F262" s="59">
        <f>+'Resumen-DiarioHorario-HP'!AD248</f>
        <v>0</v>
      </c>
      <c r="G262" s="58">
        <f>+'Resumen-DiarioHorario-HP'!AD392</f>
        <v>0</v>
      </c>
      <c r="H262" s="59">
        <f>+'Resumen-DiarioHorario-HP'!AD536</f>
        <v>0</v>
      </c>
      <c r="I262" s="58">
        <f>+'Resumen-DiarioHorario-HP'!AD680</f>
        <v>0</v>
      </c>
      <c r="J262" s="59">
        <f>+'Resumen-DiarioHorario-HP'!AD824</f>
        <v>0</v>
      </c>
      <c r="K262" s="58">
        <f>+'Resumen-DiarioHorario-HP'!AD968</f>
        <v>0</v>
      </c>
      <c r="L262" s="59">
        <f>+'Resumen-DiarioHorario-HP'!AD1112</f>
        <v>0</v>
      </c>
      <c r="M262" s="58">
        <f>+'Resumen-DiarioHorario-HP'!AD1256</f>
        <v>0</v>
      </c>
      <c r="N262" s="59">
        <f>+'Resumen-DiarioHorario-HP'!AD1400</f>
        <v>0</v>
      </c>
      <c r="O262" s="58">
        <f>+'Resumen-DiarioHorario-HP'!AD1544</f>
        <v>0</v>
      </c>
      <c r="P262" s="59">
        <f>+'Resumen-DiarioHorario-HP'!AD1688</f>
        <v>0</v>
      </c>
      <c r="Q262" s="58">
        <f>+'Resumen-DiarioHorario-HP'!AD1832</f>
        <v>0</v>
      </c>
      <c r="R262" s="59">
        <f>+'Resumen-DiarioHorario-HP'!AD1976</f>
        <v>0</v>
      </c>
      <c r="S262" s="58">
        <f>+'Resumen-DiarioHorario-HP'!AD2120</f>
        <v>0</v>
      </c>
      <c r="T262" s="59">
        <f>+'Resumen-DiarioHorario-HP'!AD2264</f>
        <v>0</v>
      </c>
      <c r="U262" s="58">
        <f>+'Resumen-DiarioHorario-HP'!AD2408</f>
        <v>0</v>
      </c>
      <c r="V262" s="59">
        <f>+'Resumen-DiarioHorario-HP'!AD2552</f>
        <v>0</v>
      </c>
      <c r="W262" s="58">
        <f>+'Resumen-DiarioHorario-HP'!AD2696</f>
        <v>0</v>
      </c>
      <c r="X262" s="59">
        <f>+'Resumen-DiarioHorario-HP'!AD2840</f>
        <v>0</v>
      </c>
      <c r="Y262" s="58">
        <f>+'Resumen-DiarioHorario-HP'!AD2984</f>
        <v>0</v>
      </c>
      <c r="Z262" s="59">
        <f>+'Resumen-DiarioHorario-HP'!AD3128</f>
        <v>0</v>
      </c>
      <c r="AA262" s="58">
        <f>+'Resumen-DiarioHorario-HP'!AD3272</f>
        <v>0</v>
      </c>
      <c r="AB262" s="59">
        <f>+'Resumen-DiarioHorario-HP'!AD3416</f>
        <v>0</v>
      </c>
      <c r="AC262" s="58">
        <f>+'Resumen-DiarioHorario-HP'!AD3560</f>
        <v>0</v>
      </c>
      <c r="AD262" s="59">
        <f>+'Resumen-DiarioHorario-HP'!AD3704</f>
        <v>0</v>
      </c>
      <c r="AE262" s="58">
        <f>+'Resumen-DiarioHorario-HP'!AD3848</f>
        <v>0</v>
      </c>
      <c r="AF262" s="59">
        <f>+'Resumen-DiarioHorario-HP'!AD3992</f>
        <v>0</v>
      </c>
      <c r="AG262" s="58">
        <f>+'Resumen-DiarioHorario-HP'!AD4136</f>
        <v>0</v>
      </c>
      <c r="AH262" s="59">
        <f>+'Resumen-DiarioHorario-HP'!AD4280</f>
        <v>0</v>
      </c>
      <c r="AI262" s="60">
        <f>+'Resumen-DiarioHorario-HP'!AD4424</f>
        <v>0</v>
      </c>
      <c r="AJ262" s="54"/>
      <c r="AK262" s="51">
        <f t="shared" si="17"/>
        <v>0</v>
      </c>
      <c r="AL262" s="54"/>
    </row>
    <row r="263" spans="2:38" x14ac:dyDescent="0.3">
      <c r="B263" s="4" t="s">
        <v>175</v>
      </c>
      <c r="D263" s="62"/>
      <c r="E263" s="58">
        <f>+'Resumen-DiarioHorario-HP'!AD105</f>
        <v>0</v>
      </c>
      <c r="F263" s="59">
        <f>+'Resumen-DiarioHorario-HP'!AD249</f>
        <v>0</v>
      </c>
      <c r="G263" s="58">
        <f>+'Resumen-DiarioHorario-HP'!AD393</f>
        <v>0</v>
      </c>
      <c r="H263" s="59">
        <f>+'Resumen-DiarioHorario-HP'!AD537</f>
        <v>0</v>
      </c>
      <c r="I263" s="58">
        <f>+'Resumen-DiarioHorario-HP'!AD681</f>
        <v>0</v>
      </c>
      <c r="J263" s="59">
        <f>+'Resumen-DiarioHorario-HP'!AD825</f>
        <v>0</v>
      </c>
      <c r="K263" s="58">
        <f>+'Resumen-DiarioHorario-HP'!AD969</f>
        <v>0</v>
      </c>
      <c r="L263" s="59">
        <f>+'Resumen-DiarioHorario-HP'!AD1113</f>
        <v>0</v>
      </c>
      <c r="M263" s="58">
        <f>+'Resumen-DiarioHorario-HP'!AD1257</f>
        <v>0</v>
      </c>
      <c r="N263" s="59">
        <f>+'Resumen-DiarioHorario-HP'!AD1401</f>
        <v>0</v>
      </c>
      <c r="O263" s="58">
        <f>+'Resumen-DiarioHorario-HP'!AD1545</f>
        <v>0</v>
      </c>
      <c r="P263" s="59">
        <f>+'Resumen-DiarioHorario-HP'!AD1689</f>
        <v>0</v>
      </c>
      <c r="Q263" s="58">
        <f>+'Resumen-DiarioHorario-HP'!AD1833</f>
        <v>0</v>
      </c>
      <c r="R263" s="59">
        <f>+'Resumen-DiarioHorario-HP'!AD1977</f>
        <v>0</v>
      </c>
      <c r="S263" s="58">
        <f>+'Resumen-DiarioHorario-HP'!AD2121</f>
        <v>0</v>
      </c>
      <c r="T263" s="59">
        <f>+'Resumen-DiarioHorario-HP'!AD2265</f>
        <v>0</v>
      </c>
      <c r="U263" s="58">
        <f>+'Resumen-DiarioHorario-HP'!AD2409</f>
        <v>0</v>
      </c>
      <c r="V263" s="59">
        <f>+'Resumen-DiarioHorario-HP'!AD2553</f>
        <v>0</v>
      </c>
      <c r="W263" s="58">
        <f>+'Resumen-DiarioHorario-HP'!AD2697</f>
        <v>0</v>
      </c>
      <c r="X263" s="59">
        <f>+'Resumen-DiarioHorario-HP'!AD2841</f>
        <v>0</v>
      </c>
      <c r="Y263" s="58">
        <f>+'Resumen-DiarioHorario-HP'!AD2985</f>
        <v>6.8446842015564995</v>
      </c>
      <c r="Z263" s="59">
        <f>+'Resumen-DiarioHorario-HP'!AD3129</f>
        <v>0</v>
      </c>
      <c r="AA263" s="58">
        <f>+'Resumen-DiarioHorario-HP'!AD3273</f>
        <v>0</v>
      </c>
      <c r="AB263" s="59">
        <f>+'Resumen-DiarioHorario-HP'!AD3417</f>
        <v>0</v>
      </c>
      <c r="AC263" s="58">
        <f>+'Resumen-DiarioHorario-HP'!AD3561</f>
        <v>0</v>
      </c>
      <c r="AD263" s="59">
        <f>+'Resumen-DiarioHorario-HP'!AD3705</f>
        <v>0</v>
      </c>
      <c r="AE263" s="58">
        <f>+'Resumen-DiarioHorario-HP'!AD3849</f>
        <v>0</v>
      </c>
      <c r="AF263" s="59">
        <f>+'Resumen-DiarioHorario-HP'!AD3993</f>
        <v>0</v>
      </c>
      <c r="AG263" s="58">
        <f>+'Resumen-DiarioHorario-HP'!AD4137</f>
        <v>0</v>
      </c>
      <c r="AH263" s="59">
        <f>+'Resumen-DiarioHorario-HP'!AD4281</f>
        <v>0</v>
      </c>
      <c r="AI263" s="60">
        <f>+'Resumen-DiarioHorario-HP'!AD4425</f>
        <v>0</v>
      </c>
      <c r="AJ263" s="54"/>
      <c r="AK263" s="51">
        <f t="shared" si="17"/>
        <v>6.8446842015564995</v>
      </c>
      <c r="AL263" s="54"/>
    </row>
    <row r="264" spans="2:38" x14ac:dyDescent="0.3">
      <c r="B264" s="4" t="s">
        <v>176</v>
      </c>
      <c r="D264" s="62"/>
      <c r="E264" s="58">
        <f>+'Resumen-DiarioHorario-HP'!AD106</f>
        <v>0</v>
      </c>
      <c r="F264" s="59">
        <f>+'Resumen-DiarioHorario-HP'!AD250</f>
        <v>0</v>
      </c>
      <c r="G264" s="58">
        <f>+'Resumen-DiarioHorario-HP'!AD394</f>
        <v>0</v>
      </c>
      <c r="H264" s="59">
        <f>+'Resumen-DiarioHorario-HP'!AD538</f>
        <v>0</v>
      </c>
      <c r="I264" s="58">
        <f>+'Resumen-DiarioHorario-HP'!AD682</f>
        <v>0</v>
      </c>
      <c r="J264" s="59">
        <f>+'Resumen-DiarioHorario-HP'!AD826</f>
        <v>0</v>
      </c>
      <c r="K264" s="58">
        <f>+'Resumen-DiarioHorario-HP'!AD970</f>
        <v>0</v>
      </c>
      <c r="L264" s="59">
        <f>+'Resumen-DiarioHorario-HP'!AD1114</f>
        <v>0</v>
      </c>
      <c r="M264" s="58">
        <f>+'Resumen-DiarioHorario-HP'!AD1258</f>
        <v>0</v>
      </c>
      <c r="N264" s="59">
        <f>+'Resumen-DiarioHorario-HP'!AD1402</f>
        <v>0</v>
      </c>
      <c r="O264" s="58">
        <f>+'Resumen-DiarioHorario-HP'!AD1546</f>
        <v>0</v>
      </c>
      <c r="P264" s="59">
        <f>+'Resumen-DiarioHorario-HP'!AD1690</f>
        <v>0</v>
      </c>
      <c r="Q264" s="58">
        <f>+'Resumen-DiarioHorario-HP'!AD1834</f>
        <v>0</v>
      </c>
      <c r="R264" s="59">
        <f>+'Resumen-DiarioHorario-HP'!AD1978</f>
        <v>0</v>
      </c>
      <c r="S264" s="58">
        <f>+'Resumen-DiarioHorario-HP'!AD2122</f>
        <v>0</v>
      </c>
      <c r="T264" s="59">
        <f>+'Resumen-DiarioHorario-HP'!AD2266</f>
        <v>0</v>
      </c>
      <c r="U264" s="58">
        <f>+'Resumen-DiarioHorario-HP'!AD2410</f>
        <v>0</v>
      </c>
      <c r="V264" s="59">
        <f>+'Resumen-DiarioHorario-HP'!AD2554</f>
        <v>0</v>
      </c>
      <c r="W264" s="58">
        <f>+'Resumen-DiarioHorario-HP'!AD2698</f>
        <v>0</v>
      </c>
      <c r="X264" s="59">
        <f>+'Resumen-DiarioHorario-HP'!AD2842</f>
        <v>0</v>
      </c>
      <c r="Y264" s="58">
        <f>+'Resumen-DiarioHorario-HP'!AD2986</f>
        <v>6.8446842015564995</v>
      </c>
      <c r="Z264" s="59">
        <f>+'Resumen-DiarioHorario-HP'!AD3130</f>
        <v>0</v>
      </c>
      <c r="AA264" s="58">
        <f>+'Resumen-DiarioHorario-HP'!AD3274</f>
        <v>0</v>
      </c>
      <c r="AB264" s="59">
        <f>+'Resumen-DiarioHorario-HP'!AD3418</f>
        <v>0</v>
      </c>
      <c r="AC264" s="58">
        <f>+'Resumen-DiarioHorario-HP'!AD3562</f>
        <v>0</v>
      </c>
      <c r="AD264" s="59">
        <f>+'Resumen-DiarioHorario-HP'!AD3706</f>
        <v>0</v>
      </c>
      <c r="AE264" s="58">
        <f>+'Resumen-DiarioHorario-HP'!AD3850</f>
        <v>0</v>
      </c>
      <c r="AF264" s="59">
        <f>+'Resumen-DiarioHorario-HP'!AD3994</f>
        <v>0</v>
      </c>
      <c r="AG264" s="58">
        <f>+'Resumen-DiarioHorario-HP'!AD4138</f>
        <v>0</v>
      </c>
      <c r="AH264" s="59">
        <f>+'Resumen-DiarioHorario-HP'!AD4282</f>
        <v>0</v>
      </c>
      <c r="AI264" s="60">
        <f>+'Resumen-DiarioHorario-HP'!AD4426</f>
        <v>0</v>
      </c>
      <c r="AJ264" s="54"/>
      <c r="AK264" s="51">
        <f t="shared" si="17"/>
        <v>6.8446842015564995</v>
      </c>
      <c r="AL264" s="54"/>
    </row>
    <row r="265" spans="2:38" x14ac:dyDescent="0.3">
      <c r="B265" s="4" t="s">
        <v>160</v>
      </c>
      <c r="D265" s="62"/>
      <c r="E265" s="58">
        <f>+'Resumen-DiarioHorario-HP'!AD107</f>
        <v>0</v>
      </c>
      <c r="F265" s="59">
        <f>+'Resumen-DiarioHorario-HP'!AD251</f>
        <v>7.7252958365187387</v>
      </c>
      <c r="G265" s="58">
        <f>+'Resumen-DiarioHorario-HP'!AD395</f>
        <v>0</v>
      </c>
      <c r="H265" s="59">
        <f>+'Resumen-DiarioHorario-HP'!AD539</f>
        <v>0</v>
      </c>
      <c r="I265" s="58">
        <f>+'Resumen-DiarioHorario-HP'!AD683</f>
        <v>0</v>
      </c>
      <c r="J265" s="59">
        <f>+'Resumen-DiarioHorario-HP'!AD827</f>
        <v>0.89923049928608167</v>
      </c>
      <c r="K265" s="58">
        <f>+'Resumen-DiarioHorario-HP'!AD971</f>
        <v>11.964900599128532</v>
      </c>
      <c r="L265" s="59">
        <f>+'Resumen-DiarioHorario-HP'!AD1115</f>
        <v>1.4803086618315662</v>
      </c>
      <c r="M265" s="58">
        <f>+'Resumen-DiarioHorario-HP'!AD1259</f>
        <v>0</v>
      </c>
      <c r="N265" s="59">
        <f>+'Resumen-DiarioHorario-HP'!AD1403</f>
        <v>0</v>
      </c>
      <c r="O265" s="58">
        <f>+'Resumen-DiarioHorario-HP'!AD1547</f>
        <v>0</v>
      </c>
      <c r="P265" s="59">
        <f>+'Resumen-DiarioHorario-HP'!AD1691</f>
        <v>0.41224401566898417</v>
      </c>
      <c r="Q265" s="58">
        <f>+'Resumen-DiarioHorario-HP'!AD1835</f>
        <v>1.9731970420282854</v>
      </c>
      <c r="R265" s="59">
        <f>+'Resumen-DiarioHorario-HP'!AD1979</f>
        <v>2.3629767648846483</v>
      </c>
      <c r="S265" s="58">
        <f>+'Resumen-DiarioHorario-HP'!AD2123</f>
        <v>7.1632417445928711</v>
      </c>
      <c r="T265" s="59">
        <f>+'Resumen-DiarioHorario-HP'!AD2267</f>
        <v>0.4184142991608264</v>
      </c>
      <c r="U265" s="58">
        <f>+'Resumen-DiarioHorario-HP'!AD2411</f>
        <v>0.79787918137569069</v>
      </c>
      <c r="V265" s="59">
        <f>+'Resumen-DiarioHorario-HP'!AD2555</f>
        <v>1.2087246187363805</v>
      </c>
      <c r="W265" s="58">
        <f>+'Resumen-DiarioHorario-HP'!AD2699</f>
        <v>2.0584897953104582</v>
      </c>
      <c r="X265" s="59">
        <f>+'Resumen-DiarioHorario-HP'!AD2843</f>
        <v>2.8929223609438139</v>
      </c>
      <c r="Y265" s="58">
        <f>+'Resumen-DiarioHorario-HP'!AD2987</f>
        <v>3.5965243465760164</v>
      </c>
      <c r="Z265" s="59">
        <f>+'Resumen-DiarioHorario-HP'!AD3131</f>
        <v>1.1781266594981745</v>
      </c>
      <c r="AA265" s="58">
        <f>+'Resumen-DiarioHorario-HP'!AD3275</f>
        <v>3.3183626489811613</v>
      </c>
      <c r="AB265" s="59">
        <f>+'Resumen-DiarioHorario-HP'!AD3419</f>
        <v>0</v>
      </c>
      <c r="AC265" s="58">
        <f>+'Resumen-DiarioHorario-HP'!AD3563</f>
        <v>5.2038217886232143</v>
      </c>
      <c r="AD265" s="59">
        <f>+'Resumen-DiarioHorario-HP'!AD3707</f>
        <v>1.3415298719932487</v>
      </c>
      <c r="AE265" s="58">
        <f>+'Resumen-DiarioHorario-HP'!AD3851</f>
        <v>6.442559148145798</v>
      </c>
      <c r="AF265" s="59">
        <f>+'Resumen-DiarioHorario-HP'!AD3995</f>
        <v>2.3542111498078495</v>
      </c>
      <c r="AG265" s="58">
        <f>+'Resumen-DiarioHorario-HP'!AD4139</f>
        <v>1.0124589461024176</v>
      </c>
      <c r="AH265" s="59">
        <f>+'Resumen-DiarioHorario-HP'!AD4283</f>
        <v>0.11698888669483912</v>
      </c>
      <c r="AI265" s="60">
        <f>+'Resumen-DiarioHorario-HP'!AD4427</f>
        <v>6.1981820092206714E-2</v>
      </c>
      <c r="AJ265" s="54"/>
      <c r="AK265" s="51">
        <f t="shared" si="17"/>
        <v>65.984390685981808</v>
      </c>
      <c r="AL265" s="54"/>
    </row>
    <row r="266" spans="2:38" x14ac:dyDescent="0.3">
      <c r="B266" s="4" t="s">
        <v>161</v>
      </c>
      <c r="D266" s="62"/>
      <c r="E266" s="58">
        <f>+'Resumen-DiarioHorario-HP'!AD108</f>
        <v>0</v>
      </c>
      <c r="F266" s="59">
        <f>+'Resumen-DiarioHorario-HP'!AD252</f>
        <v>7.7252958365187387</v>
      </c>
      <c r="G266" s="58">
        <f>+'Resumen-DiarioHorario-HP'!AD396</f>
        <v>0</v>
      </c>
      <c r="H266" s="59">
        <f>+'Resumen-DiarioHorario-HP'!AD540</f>
        <v>0</v>
      </c>
      <c r="I266" s="58">
        <f>+'Resumen-DiarioHorario-HP'!AD684</f>
        <v>0</v>
      </c>
      <c r="J266" s="59">
        <f>+'Resumen-DiarioHorario-HP'!AD828</f>
        <v>0.89923049928608167</v>
      </c>
      <c r="K266" s="58">
        <f>+'Resumen-DiarioHorario-HP'!AD972</f>
        <v>11.964900599128532</v>
      </c>
      <c r="L266" s="59">
        <f>+'Resumen-DiarioHorario-HP'!AD1116</f>
        <v>1.4803086618315662</v>
      </c>
      <c r="M266" s="58">
        <f>+'Resumen-DiarioHorario-HP'!AD1260</f>
        <v>0</v>
      </c>
      <c r="N266" s="59">
        <f>+'Resumen-DiarioHorario-HP'!AD1404</f>
        <v>0</v>
      </c>
      <c r="O266" s="58">
        <f>+'Resumen-DiarioHorario-HP'!AD1548</f>
        <v>0</v>
      </c>
      <c r="P266" s="59">
        <f>+'Resumen-DiarioHorario-HP'!AD1692</f>
        <v>0.41224401566898417</v>
      </c>
      <c r="Q266" s="58">
        <f>+'Resumen-DiarioHorario-HP'!AD1836</f>
        <v>1.9731970420282854</v>
      </c>
      <c r="R266" s="59">
        <f>+'Resumen-DiarioHorario-HP'!AD1980</f>
        <v>2.3629767648846483</v>
      </c>
      <c r="S266" s="58">
        <f>+'Resumen-DiarioHorario-HP'!AD2124</f>
        <v>7.1632417445928711</v>
      </c>
      <c r="T266" s="59">
        <f>+'Resumen-DiarioHorario-HP'!AD2268</f>
        <v>0.4184142991608264</v>
      </c>
      <c r="U266" s="58">
        <f>+'Resumen-DiarioHorario-HP'!AD2412</f>
        <v>0.79787918137569069</v>
      </c>
      <c r="V266" s="59">
        <f>+'Resumen-DiarioHorario-HP'!AD2556</f>
        <v>1.2087246187363805</v>
      </c>
      <c r="W266" s="58">
        <f>+'Resumen-DiarioHorario-HP'!AD2700</f>
        <v>2.0584897953104582</v>
      </c>
      <c r="X266" s="59">
        <f>+'Resumen-DiarioHorario-HP'!AD2844</f>
        <v>2.8929223609438139</v>
      </c>
      <c r="Y266" s="58">
        <f>+'Resumen-DiarioHorario-HP'!AD2988</f>
        <v>3.5965243465760164</v>
      </c>
      <c r="Z266" s="59">
        <f>+'Resumen-DiarioHorario-HP'!AD3132</f>
        <v>1.1781266594981745</v>
      </c>
      <c r="AA266" s="58">
        <f>+'Resumen-DiarioHorario-HP'!AD3276</f>
        <v>3.3183626489811613</v>
      </c>
      <c r="AB266" s="59">
        <f>+'Resumen-DiarioHorario-HP'!AD3420</f>
        <v>0</v>
      </c>
      <c r="AC266" s="58">
        <f>+'Resumen-DiarioHorario-HP'!AD3564</f>
        <v>5.2038217886232143</v>
      </c>
      <c r="AD266" s="59">
        <f>+'Resumen-DiarioHorario-HP'!AD3708</f>
        <v>1.3415298719932487</v>
      </c>
      <c r="AE266" s="58">
        <f>+'Resumen-DiarioHorario-HP'!AD3852</f>
        <v>6.442559148145798</v>
      </c>
      <c r="AF266" s="59">
        <f>+'Resumen-DiarioHorario-HP'!AD3996</f>
        <v>2.3542111498078495</v>
      </c>
      <c r="AG266" s="58">
        <f>+'Resumen-DiarioHorario-HP'!AD4140</f>
        <v>1.0124589461024176</v>
      </c>
      <c r="AH266" s="59">
        <f>+'Resumen-DiarioHorario-HP'!AD4284</f>
        <v>0.11698888669483912</v>
      </c>
      <c r="AI266" s="60">
        <f>+'Resumen-DiarioHorario-HP'!AD4428</f>
        <v>6.1981820092206714E-2</v>
      </c>
      <c r="AJ266" s="54"/>
      <c r="AK266" s="51">
        <f t="shared" si="17"/>
        <v>65.984390685981808</v>
      </c>
      <c r="AL266" s="54"/>
    </row>
    <row r="267" spans="2:38" x14ac:dyDescent="0.3">
      <c r="B267" s="4" t="s">
        <v>162</v>
      </c>
      <c r="D267" s="62"/>
      <c r="E267" s="58">
        <f>+'Resumen-DiarioHorario-HP'!AD109</f>
        <v>0</v>
      </c>
      <c r="F267" s="59">
        <f>+'Resumen-DiarioHorario-HP'!AD253</f>
        <v>7.7252958365187387</v>
      </c>
      <c r="G267" s="58">
        <f>+'Resumen-DiarioHorario-HP'!AD397</f>
        <v>0</v>
      </c>
      <c r="H267" s="59">
        <f>+'Resumen-DiarioHorario-HP'!AD541</f>
        <v>0</v>
      </c>
      <c r="I267" s="58">
        <f>+'Resumen-DiarioHorario-HP'!AD685</f>
        <v>0</v>
      </c>
      <c r="J267" s="59">
        <f>+'Resumen-DiarioHorario-HP'!AD829</f>
        <v>0.89923049928608167</v>
      </c>
      <c r="K267" s="58">
        <f>+'Resumen-DiarioHorario-HP'!AD973</f>
        <v>11.964900599128532</v>
      </c>
      <c r="L267" s="59">
        <f>+'Resumen-DiarioHorario-HP'!AD1117</f>
        <v>1.4803086618315662</v>
      </c>
      <c r="M267" s="58">
        <f>+'Resumen-DiarioHorario-HP'!AD1261</f>
        <v>0</v>
      </c>
      <c r="N267" s="59">
        <f>+'Resumen-DiarioHorario-HP'!AD1405</f>
        <v>0</v>
      </c>
      <c r="O267" s="58">
        <f>+'Resumen-DiarioHorario-HP'!AD1549</f>
        <v>0</v>
      </c>
      <c r="P267" s="59">
        <f>+'Resumen-DiarioHorario-HP'!AD1693</f>
        <v>0.41224401566898417</v>
      </c>
      <c r="Q267" s="58">
        <f>+'Resumen-DiarioHorario-HP'!AD1837</f>
        <v>1.9731970420282854</v>
      </c>
      <c r="R267" s="59">
        <f>+'Resumen-DiarioHorario-HP'!AD1981</f>
        <v>2.3629767648846483</v>
      </c>
      <c r="S267" s="58">
        <f>+'Resumen-DiarioHorario-HP'!AD2125</f>
        <v>7.1632417445928711</v>
      </c>
      <c r="T267" s="59">
        <f>+'Resumen-DiarioHorario-HP'!AD2269</f>
        <v>0.4184142991608264</v>
      </c>
      <c r="U267" s="58">
        <f>+'Resumen-DiarioHorario-HP'!AD2413</f>
        <v>0.79787918137569069</v>
      </c>
      <c r="V267" s="59">
        <f>+'Resumen-DiarioHorario-HP'!AD2557</f>
        <v>1.2087246187363805</v>
      </c>
      <c r="W267" s="58">
        <f>+'Resumen-DiarioHorario-HP'!AD2701</f>
        <v>2.0584897953104582</v>
      </c>
      <c r="X267" s="59">
        <f>+'Resumen-DiarioHorario-HP'!AD2845</f>
        <v>2.8929223609438139</v>
      </c>
      <c r="Y267" s="58">
        <f>+'Resumen-DiarioHorario-HP'!AD2989</f>
        <v>3.5965243465760164</v>
      </c>
      <c r="Z267" s="59">
        <f>+'Resumen-DiarioHorario-HP'!AD3133</f>
        <v>1.1781266594981745</v>
      </c>
      <c r="AA267" s="58">
        <f>+'Resumen-DiarioHorario-HP'!AD3277</f>
        <v>3.3183626489811613</v>
      </c>
      <c r="AB267" s="59">
        <f>+'Resumen-DiarioHorario-HP'!AD3421</f>
        <v>0</v>
      </c>
      <c r="AC267" s="58">
        <f>+'Resumen-DiarioHorario-HP'!AD3565</f>
        <v>5.2038217886232143</v>
      </c>
      <c r="AD267" s="59">
        <f>+'Resumen-DiarioHorario-HP'!AD3709</f>
        <v>1.3415298719932487</v>
      </c>
      <c r="AE267" s="58">
        <f>+'Resumen-DiarioHorario-HP'!AD3853</f>
        <v>6.442559148145798</v>
      </c>
      <c r="AF267" s="59">
        <f>+'Resumen-DiarioHorario-HP'!AD3997</f>
        <v>2.3542111498078495</v>
      </c>
      <c r="AG267" s="58">
        <f>+'Resumen-DiarioHorario-HP'!AD4141</f>
        <v>1.0124589461024176</v>
      </c>
      <c r="AH267" s="59">
        <f>+'Resumen-DiarioHorario-HP'!AD4285</f>
        <v>0.11698888669483912</v>
      </c>
      <c r="AI267" s="60">
        <f>+'Resumen-DiarioHorario-HP'!AD4429</f>
        <v>6.1981820092206714E-2</v>
      </c>
      <c r="AJ267" s="54"/>
      <c r="AK267" s="51">
        <f t="shared" si="17"/>
        <v>65.984390685981808</v>
      </c>
      <c r="AL267" s="54"/>
    </row>
    <row r="268" spans="2:38" x14ac:dyDescent="0.3">
      <c r="B268" s="4" t="s">
        <v>163</v>
      </c>
      <c r="D268" s="62"/>
      <c r="E268" s="58">
        <f>+'Resumen-DiarioHorario-HP'!AD110</f>
        <v>0</v>
      </c>
      <c r="F268" s="59">
        <f>+'Resumen-DiarioHorario-HP'!AD254</f>
        <v>16.55420536396873</v>
      </c>
      <c r="G268" s="58">
        <f>+'Resumen-DiarioHorario-HP'!AD398</f>
        <v>0</v>
      </c>
      <c r="H268" s="59">
        <f>+'Resumen-DiarioHorario-HP'!AD542</f>
        <v>0</v>
      </c>
      <c r="I268" s="58">
        <f>+'Resumen-DiarioHorario-HP'!AD686</f>
        <v>0</v>
      </c>
      <c r="J268" s="59">
        <f>+'Resumen-DiarioHorario-HP'!AD830</f>
        <v>1.9269224984701758</v>
      </c>
      <c r="K268" s="58">
        <f>+'Resumen-DiarioHorario-HP'!AD974</f>
        <v>25.63907271241829</v>
      </c>
      <c r="L268" s="59">
        <f>+'Resumen-DiarioHorario-HP'!AD1118</f>
        <v>3.1720899896390717</v>
      </c>
      <c r="M268" s="58">
        <f>+'Resumen-DiarioHorario-HP'!AD1262</f>
        <v>0</v>
      </c>
      <c r="N268" s="59">
        <f>+'Resumen-DiarioHorario-HP'!AD1406</f>
        <v>0</v>
      </c>
      <c r="O268" s="58">
        <f>+'Resumen-DiarioHorario-HP'!AD1550</f>
        <v>0</v>
      </c>
      <c r="P268" s="59">
        <f>+'Resumen-DiarioHorario-HP'!AD1694</f>
        <v>0.88338003357639572</v>
      </c>
      <c r="Q268" s="58">
        <f>+'Resumen-DiarioHorario-HP'!AD1838</f>
        <v>4.228279375774898</v>
      </c>
      <c r="R268" s="59">
        <f>+'Resumen-DiarioHorario-HP'!AD1982</f>
        <v>5.0635216390385356</v>
      </c>
      <c r="S268" s="58">
        <f>+'Resumen-DiarioHorario-HP'!AD2126</f>
        <v>15.349803738413295</v>
      </c>
      <c r="T268" s="59">
        <f>+'Resumen-DiarioHorario-HP'!AD2270</f>
        <v>0.8966020696303425</v>
      </c>
      <c r="U268" s="58">
        <f>+'Resumen-DiarioHorario-HP'!AD2414</f>
        <v>1.709741102947909</v>
      </c>
      <c r="V268" s="59">
        <f>+'Resumen-DiarioHorario-HP'!AD2558</f>
        <v>2.5901241830065338</v>
      </c>
      <c r="W268" s="58">
        <f>+'Resumen-DiarioHorario-HP'!AD2702</f>
        <v>4.4110495613795546</v>
      </c>
      <c r="X268" s="59">
        <f>+'Resumen-DiarioHorario-HP'!AD2846</f>
        <v>6.1991193448796</v>
      </c>
      <c r="Y268" s="58">
        <f>+'Resumen-DiarioHorario-HP'!AD2990</f>
        <v>7.7068378855200379</v>
      </c>
      <c r="Z268" s="59">
        <f>+'Resumen-DiarioHorario-HP'!AD3134</f>
        <v>2.5245571274960881</v>
      </c>
      <c r="AA268" s="58">
        <f>+'Resumen-DiarioHorario-HP'!AD3278</f>
        <v>7.1107771049596318</v>
      </c>
      <c r="AB268" s="59">
        <f>+'Resumen-DiarioHorario-HP'!AD3422</f>
        <v>0</v>
      </c>
      <c r="AC268" s="58">
        <f>+'Resumen-DiarioHorario-HP'!AD3566</f>
        <v>11.151046689906886</v>
      </c>
      <c r="AD268" s="59">
        <f>+'Resumen-DiarioHorario-HP'!AD3710</f>
        <v>2.8747068685569634</v>
      </c>
      <c r="AE268" s="58">
        <f>+'Resumen-DiarioHorario-HP'!AD3854</f>
        <v>13.80548388888386</v>
      </c>
      <c r="AF268" s="59">
        <f>+'Resumen-DiarioHorario-HP'!AD3998</f>
        <v>5.0447381781596787</v>
      </c>
      <c r="AG268" s="58">
        <f>+'Resumen-DiarioHorario-HP'!AD4142</f>
        <v>2.1695548845051826</v>
      </c>
      <c r="AH268" s="59">
        <f>+'Resumen-DiarioHorario-HP'!AD4286</f>
        <v>0.25069047148894091</v>
      </c>
      <c r="AI268" s="60">
        <f>+'Resumen-DiarioHorario-HP'!AD4430</f>
        <v>0.13281818591187161</v>
      </c>
      <c r="AJ268" s="54"/>
      <c r="AK268" s="51">
        <f t="shared" si="17"/>
        <v>141.39512289853252</v>
      </c>
      <c r="AL268" s="54"/>
    </row>
    <row r="269" spans="2:38" x14ac:dyDescent="0.3">
      <c r="B269" s="4" t="s">
        <v>164</v>
      </c>
      <c r="D269" s="62"/>
      <c r="E269" s="58">
        <f>+'Resumen-DiarioHorario-HP'!AD111</f>
        <v>0</v>
      </c>
      <c r="F269" s="59">
        <f>+'Resumen-DiarioHorario-HP'!AD255</f>
        <v>16.55420536396873</v>
      </c>
      <c r="G269" s="58">
        <f>+'Resumen-DiarioHorario-HP'!AD399</f>
        <v>0</v>
      </c>
      <c r="H269" s="59">
        <f>+'Resumen-DiarioHorario-HP'!AD543</f>
        <v>0</v>
      </c>
      <c r="I269" s="58">
        <f>+'Resumen-DiarioHorario-HP'!AD687</f>
        <v>0</v>
      </c>
      <c r="J269" s="59">
        <f>+'Resumen-DiarioHorario-HP'!AD831</f>
        <v>1.9269224984701758</v>
      </c>
      <c r="K269" s="58">
        <f>+'Resumen-DiarioHorario-HP'!AD975</f>
        <v>25.63907271241829</v>
      </c>
      <c r="L269" s="59">
        <f>+'Resumen-DiarioHorario-HP'!AD1119</f>
        <v>3.1720899896390717</v>
      </c>
      <c r="M269" s="58">
        <f>+'Resumen-DiarioHorario-HP'!AD1263</f>
        <v>0</v>
      </c>
      <c r="N269" s="59">
        <f>+'Resumen-DiarioHorario-HP'!AD1407</f>
        <v>0</v>
      </c>
      <c r="O269" s="58">
        <f>+'Resumen-DiarioHorario-HP'!AD1551</f>
        <v>0</v>
      </c>
      <c r="P269" s="59">
        <f>+'Resumen-DiarioHorario-HP'!AD1695</f>
        <v>0.88338003357639572</v>
      </c>
      <c r="Q269" s="58">
        <f>+'Resumen-DiarioHorario-HP'!AD1839</f>
        <v>4.228279375774898</v>
      </c>
      <c r="R269" s="59">
        <f>+'Resumen-DiarioHorario-HP'!AD1983</f>
        <v>5.0635216390385356</v>
      </c>
      <c r="S269" s="58">
        <f>+'Resumen-DiarioHorario-HP'!AD2127</f>
        <v>15.349803738413295</v>
      </c>
      <c r="T269" s="59">
        <f>+'Resumen-DiarioHorario-HP'!AD2271</f>
        <v>0.8966020696303425</v>
      </c>
      <c r="U269" s="58">
        <f>+'Resumen-DiarioHorario-HP'!AD2415</f>
        <v>1.709741102947909</v>
      </c>
      <c r="V269" s="59">
        <f>+'Resumen-DiarioHorario-HP'!AD2559</f>
        <v>2.5901241830065338</v>
      </c>
      <c r="W269" s="58">
        <f>+'Resumen-DiarioHorario-HP'!AD2703</f>
        <v>4.4110495613795546</v>
      </c>
      <c r="X269" s="59">
        <f>+'Resumen-DiarioHorario-HP'!AD2847</f>
        <v>6.1991193448796</v>
      </c>
      <c r="Y269" s="58">
        <f>+'Resumen-DiarioHorario-HP'!AD2991</f>
        <v>7.7068378855200379</v>
      </c>
      <c r="Z269" s="59">
        <f>+'Resumen-DiarioHorario-HP'!AD3135</f>
        <v>2.5245571274960881</v>
      </c>
      <c r="AA269" s="58">
        <f>+'Resumen-DiarioHorario-HP'!AD3279</f>
        <v>7.1107771049596318</v>
      </c>
      <c r="AB269" s="59">
        <f>+'Resumen-DiarioHorario-HP'!AD3423</f>
        <v>0</v>
      </c>
      <c r="AC269" s="58">
        <f>+'Resumen-DiarioHorario-HP'!AD3567</f>
        <v>11.151046689906886</v>
      </c>
      <c r="AD269" s="59">
        <f>+'Resumen-DiarioHorario-HP'!AD3711</f>
        <v>2.8747068685569634</v>
      </c>
      <c r="AE269" s="58">
        <f>+'Resumen-DiarioHorario-HP'!AD3855</f>
        <v>13.80548388888386</v>
      </c>
      <c r="AF269" s="59">
        <f>+'Resumen-DiarioHorario-HP'!AD3999</f>
        <v>5.0447381781596787</v>
      </c>
      <c r="AG269" s="58">
        <f>+'Resumen-DiarioHorario-HP'!AD4143</f>
        <v>2.1695548845051826</v>
      </c>
      <c r="AH269" s="59">
        <f>+'Resumen-DiarioHorario-HP'!AD4287</f>
        <v>0.25069047148894091</v>
      </c>
      <c r="AI269" s="60">
        <f>+'Resumen-DiarioHorario-HP'!AD4431</f>
        <v>0.13281818591187161</v>
      </c>
      <c r="AJ269" s="54"/>
      <c r="AK269" s="51">
        <f t="shared" si="17"/>
        <v>141.39512289853252</v>
      </c>
      <c r="AL269" s="54"/>
    </row>
    <row r="270" spans="2:38" x14ac:dyDescent="0.3">
      <c r="B270" s="4" t="s">
        <v>184</v>
      </c>
      <c r="D270" s="62"/>
      <c r="E270" s="58">
        <f>+'Resumen-DiarioHorario-HP'!AD112</f>
        <v>0</v>
      </c>
      <c r="F270" s="59">
        <f>+'Resumen-DiarioHorario-HP'!AD256</f>
        <v>0</v>
      </c>
      <c r="G270" s="58">
        <f>+'Resumen-DiarioHorario-HP'!AD400</f>
        <v>0</v>
      </c>
      <c r="H270" s="59">
        <f>+'Resumen-DiarioHorario-HP'!AD544</f>
        <v>0</v>
      </c>
      <c r="I270" s="58">
        <f>+'Resumen-DiarioHorario-HP'!AD688</f>
        <v>0</v>
      </c>
      <c r="J270" s="59">
        <f>+'Resumen-DiarioHorario-HP'!AD832</f>
        <v>0</v>
      </c>
      <c r="K270" s="58">
        <f>+'Resumen-DiarioHorario-HP'!AD976</f>
        <v>0</v>
      </c>
      <c r="L270" s="59">
        <f>+'Resumen-DiarioHorario-HP'!AD1120</f>
        <v>0</v>
      </c>
      <c r="M270" s="58">
        <f>+'Resumen-DiarioHorario-HP'!AD1264</f>
        <v>0</v>
      </c>
      <c r="N270" s="59">
        <f>+'Resumen-DiarioHorario-HP'!AD1408</f>
        <v>0</v>
      </c>
      <c r="O270" s="58">
        <f>+'Resumen-DiarioHorario-HP'!AD1552</f>
        <v>0</v>
      </c>
      <c r="P270" s="59">
        <f>+'Resumen-DiarioHorario-HP'!AD1696</f>
        <v>0</v>
      </c>
      <c r="Q270" s="58">
        <f>+'Resumen-DiarioHorario-HP'!AD1840</f>
        <v>0</v>
      </c>
      <c r="R270" s="59">
        <f>+'Resumen-DiarioHorario-HP'!AD1984</f>
        <v>0</v>
      </c>
      <c r="S270" s="58">
        <f>+'Resumen-DiarioHorario-HP'!AD2128</f>
        <v>0</v>
      </c>
      <c r="T270" s="59">
        <f>+'Resumen-DiarioHorario-HP'!AD2272</f>
        <v>0</v>
      </c>
      <c r="U270" s="58">
        <f>+'Resumen-DiarioHorario-HP'!AD2416</f>
        <v>0</v>
      </c>
      <c r="V270" s="59">
        <f>+'Resumen-DiarioHorario-HP'!AD2560</f>
        <v>0</v>
      </c>
      <c r="W270" s="58">
        <f>+'Resumen-DiarioHorario-HP'!AD2704</f>
        <v>0</v>
      </c>
      <c r="X270" s="59">
        <f>+'Resumen-DiarioHorario-HP'!AD2848</f>
        <v>0</v>
      </c>
      <c r="Y270" s="58">
        <f>+'Resumen-DiarioHorario-HP'!AD2992</f>
        <v>0</v>
      </c>
      <c r="Z270" s="59">
        <f>+'Resumen-DiarioHorario-HP'!AD3136</f>
        <v>0</v>
      </c>
      <c r="AA270" s="58">
        <f>+'Resumen-DiarioHorario-HP'!AD3280</f>
        <v>0</v>
      </c>
      <c r="AB270" s="59">
        <f>+'Resumen-DiarioHorario-HP'!AD3424</f>
        <v>0</v>
      </c>
      <c r="AC270" s="58">
        <f>+'Resumen-DiarioHorario-HP'!AD3568</f>
        <v>1.3041666666666674</v>
      </c>
      <c r="AD270" s="59">
        <f>+'Resumen-DiarioHorario-HP'!AD3712</f>
        <v>3.0506433374484914</v>
      </c>
      <c r="AE270" s="58">
        <f>+'Resumen-DiarioHorario-HP'!AD3856</f>
        <v>2.2618380474490509</v>
      </c>
      <c r="AF270" s="59">
        <f>+'Resumen-DiarioHorario-HP'!AD4000</f>
        <v>3.7347773879911377</v>
      </c>
      <c r="AG270" s="58">
        <f>+'Resumen-DiarioHorario-HP'!AD4144</f>
        <v>4.7404258836199054</v>
      </c>
      <c r="AH270" s="59">
        <f>+'Resumen-DiarioHorario-HP'!AD4288</f>
        <v>0</v>
      </c>
      <c r="AI270" s="60">
        <f>+'Resumen-DiarioHorario-HP'!AD4432</f>
        <v>0</v>
      </c>
      <c r="AJ270" s="54"/>
      <c r="AK270" s="51">
        <f t="shared" si="17"/>
        <v>15.091851323175252</v>
      </c>
      <c r="AL270" s="54"/>
    </row>
    <row r="271" spans="2:38" x14ac:dyDescent="0.3">
      <c r="B271" s="4" t="s">
        <v>185</v>
      </c>
      <c r="D271" s="62"/>
      <c r="E271" s="58">
        <f>+'Resumen-DiarioHorario-HP'!AD113</f>
        <v>0</v>
      </c>
      <c r="F271" s="59">
        <f>+'Resumen-DiarioHorario-HP'!AD257</f>
        <v>0</v>
      </c>
      <c r="G271" s="58">
        <f>+'Resumen-DiarioHorario-HP'!AD401</f>
        <v>0</v>
      </c>
      <c r="H271" s="59">
        <f>+'Resumen-DiarioHorario-HP'!AD545</f>
        <v>0</v>
      </c>
      <c r="I271" s="58">
        <f>+'Resumen-DiarioHorario-HP'!AD689</f>
        <v>0</v>
      </c>
      <c r="J271" s="59">
        <f>+'Resumen-DiarioHorario-HP'!AD833</f>
        <v>0</v>
      </c>
      <c r="K271" s="58">
        <f>+'Resumen-DiarioHorario-HP'!AD977</f>
        <v>0</v>
      </c>
      <c r="L271" s="59">
        <f>+'Resumen-DiarioHorario-HP'!AD1121</f>
        <v>0</v>
      </c>
      <c r="M271" s="58">
        <f>+'Resumen-DiarioHorario-HP'!AD1265</f>
        <v>0</v>
      </c>
      <c r="N271" s="59">
        <f>+'Resumen-DiarioHorario-HP'!AD1409</f>
        <v>0</v>
      </c>
      <c r="O271" s="58">
        <f>+'Resumen-DiarioHorario-HP'!AD1553</f>
        <v>0</v>
      </c>
      <c r="P271" s="59">
        <f>+'Resumen-DiarioHorario-HP'!AD1697</f>
        <v>0</v>
      </c>
      <c r="Q271" s="58">
        <f>+'Resumen-DiarioHorario-HP'!AD1841</f>
        <v>0</v>
      </c>
      <c r="R271" s="59">
        <f>+'Resumen-DiarioHorario-HP'!AD1985</f>
        <v>0</v>
      </c>
      <c r="S271" s="58">
        <f>+'Resumen-DiarioHorario-HP'!AD2129</f>
        <v>0</v>
      </c>
      <c r="T271" s="59">
        <f>+'Resumen-DiarioHorario-HP'!AD2273</f>
        <v>0</v>
      </c>
      <c r="U271" s="58">
        <f>+'Resumen-DiarioHorario-HP'!AD2417</f>
        <v>0</v>
      </c>
      <c r="V271" s="59">
        <f>+'Resumen-DiarioHorario-HP'!AD2561</f>
        <v>0</v>
      </c>
      <c r="W271" s="58">
        <f>+'Resumen-DiarioHorario-HP'!AD2705</f>
        <v>0</v>
      </c>
      <c r="X271" s="59">
        <f>+'Resumen-DiarioHorario-HP'!AD2849</f>
        <v>0</v>
      </c>
      <c r="Y271" s="58">
        <f>+'Resumen-DiarioHorario-HP'!AD2993</f>
        <v>0</v>
      </c>
      <c r="Z271" s="59">
        <f>+'Resumen-DiarioHorario-HP'!AD3137</f>
        <v>0</v>
      </c>
      <c r="AA271" s="58">
        <f>+'Resumen-DiarioHorario-HP'!AD3281</f>
        <v>0</v>
      </c>
      <c r="AB271" s="59">
        <f>+'Resumen-DiarioHorario-HP'!AD3425</f>
        <v>0</v>
      </c>
      <c r="AC271" s="58">
        <f>+'Resumen-DiarioHorario-HP'!AD3569</f>
        <v>1.3041666666666674</v>
      </c>
      <c r="AD271" s="59">
        <f>+'Resumen-DiarioHorario-HP'!AD3713</f>
        <v>3.0506433374484914</v>
      </c>
      <c r="AE271" s="58">
        <f>+'Resumen-DiarioHorario-HP'!AD3857</f>
        <v>2.2618380474490509</v>
      </c>
      <c r="AF271" s="59">
        <f>+'Resumen-DiarioHorario-HP'!AD4001</f>
        <v>3.7347773879911377</v>
      </c>
      <c r="AG271" s="58">
        <f>+'Resumen-DiarioHorario-HP'!AD4145</f>
        <v>4.7404258836199054</v>
      </c>
      <c r="AH271" s="59">
        <f>+'Resumen-DiarioHorario-HP'!AD4289</f>
        <v>0</v>
      </c>
      <c r="AI271" s="60">
        <f>+'Resumen-DiarioHorario-HP'!AD4433</f>
        <v>0</v>
      </c>
      <c r="AJ271" s="54"/>
      <c r="AK271" s="51">
        <f t="shared" si="17"/>
        <v>15.091851323175252</v>
      </c>
      <c r="AL271" s="54"/>
    </row>
    <row r="272" spans="2:38" x14ac:dyDescent="0.3">
      <c r="B272" s="4" t="s">
        <v>143</v>
      </c>
      <c r="D272" s="62"/>
      <c r="E272" s="58">
        <f>+'Resumen-DiarioHorario-HP'!AD114</f>
        <v>0</v>
      </c>
      <c r="F272" s="59">
        <f>+'Resumen-DiarioHorario-HP'!AD258</f>
        <v>0.22167174978449866</v>
      </c>
      <c r="G272" s="58">
        <f>+'Resumen-DiarioHorario-HP'!AD402</f>
        <v>0</v>
      </c>
      <c r="H272" s="59">
        <f>+'Resumen-DiarioHorario-HP'!AD546</f>
        <v>0</v>
      </c>
      <c r="I272" s="58">
        <f>+'Resumen-DiarioHorario-HP'!AD690</f>
        <v>0</v>
      </c>
      <c r="J272" s="59">
        <f>+'Resumen-DiarioHorario-HP'!AD834</f>
        <v>0.31081628216886309</v>
      </c>
      <c r="K272" s="58">
        <f>+'Resumen-DiarioHorario-HP'!AD978</f>
        <v>1.5273124999999981</v>
      </c>
      <c r="L272" s="59">
        <f>+'Resumen-DiarioHorario-HP'!AD1122</f>
        <v>0.11875873503248352</v>
      </c>
      <c r="M272" s="58">
        <f>+'Resumen-DiarioHorario-HP'!AD1266</f>
        <v>0</v>
      </c>
      <c r="N272" s="59">
        <f>+'Resumen-DiarioHorario-HP'!AD1410</f>
        <v>0</v>
      </c>
      <c r="O272" s="58">
        <f>+'Resumen-DiarioHorario-HP'!AD1554</f>
        <v>0</v>
      </c>
      <c r="P272" s="59">
        <f>+'Resumen-DiarioHorario-HP'!AD1698</f>
        <v>7.694874958055566</v>
      </c>
      <c r="Q272" s="58">
        <f>+'Resumen-DiarioHorario-HP'!AD1842</f>
        <v>2.1305416472496215</v>
      </c>
      <c r="R272" s="59">
        <f>+'Resumen-DiarioHorario-HP'!AD1986</f>
        <v>12.614220316871618</v>
      </c>
      <c r="S272" s="58">
        <f>+'Resumen-DiarioHorario-HP'!AD2130</f>
        <v>0.48705596248308852</v>
      </c>
      <c r="T272" s="59">
        <f>+'Resumen-DiarioHorario-HP'!AD2274</f>
        <v>2.1703258452005683</v>
      </c>
      <c r="U272" s="58">
        <f>+'Resumen-DiarioHorario-HP'!AD2418</f>
        <v>0.10949925578965088</v>
      </c>
      <c r="V272" s="59">
        <f>+'Resumen-DiarioHorario-HP'!AD2562</f>
        <v>2.8247083333333349</v>
      </c>
      <c r="W272" s="58">
        <f>+'Resumen-DiarioHorario-HP'!AD2706</f>
        <v>0.45055505077044156</v>
      </c>
      <c r="X272" s="59">
        <f>+'Resumen-DiarioHorario-HP'!AD2850</f>
        <v>1.7324134954081645</v>
      </c>
      <c r="Y272" s="58">
        <f>+'Resumen-DiarioHorario-HP'!AD2994</f>
        <v>15.070761467854183</v>
      </c>
      <c r="Z272" s="59">
        <f>+'Resumen-DiarioHorario-HP'!AD3138</f>
        <v>0</v>
      </c>
      <c r="AA272" s="58">
        <f>+'Resumen-DiarioHorario-HP'!AD3282</f>
        <v>0</v>
      </c>
      <c r="AB272" s="59">
        <f>+'Resumen-DiarioHorario-HP'!AD3426</f>
        <v>0</v>
      </c>
      <c r="AC272" s="58">
        <f>+'Resumen-DiarioHorario-HP'!AD3570</f>
        <v>4.7313685838381438</v>
      </c>
      <c r="AD272" s="59">
        <f>+'Resumen-DiarioHorario-HP'!AD3714</f>
        <v>7.4208772182464394E-3</v>
      </c>
      <c r="AE272" s="58">
        <f>+'Resumen-DiarioHorario-HP'!AD3858</f>
        <v>1.7743333578109682E-2</v>
      </c>
      <c r="AF272" s="59">
        <f>+'Resumen-DiarioHorario-HP'!AD4002</f>
        <v>0.80151359335581396</v>
      </c>
      <c r="AG272" s="58">
        <f>+'Resumen-DiarioHorario-HP'!AD4146</f>
        <v>12.393484599526319</v>
      </c>
      <c r="AH272" s="59">
        <f>+'Resumen-DiarioHorario-HP'!AD4290</f>
        <v>0.42136249044880764</v>
      </c>
      <c r="AI272" s="60">
        <f>+'Resumen-DiarioHorario-HP'!AD4434</f>
        <v>4.6650198937776104E-3</v>
      </c>
      <c r="AJ272" s="54"/>
      <c r="AK272" s="51">
        <f t="shared" si="17"/>
        <v>65.841074097861295</v>
      </c>
      <c r="AL272" s="54"/>
    </row>
    <row r="273" spans="2:38" x14ac:dyDescent="0.3">
      <c r="B273" s="4" t="s">
        <v>144</v>
      </c>
      <c r="D273" s="62"/>
      <c r="E273" s="58">
        <f>+'Resumen-DiarioHorario-HP'!AD115</f>
        <v>0</v>
      </c>
      <c r="F273" s="59">
        <f>+'Resumen-DiarioHorario-HP'!AD259</f>
        <v>0.22167174978449866</v>
      </c>
      <c r="G273" s="58">
        <f>+'Resumen-DiarioHorario-HP'!AD403</f>
        <v>0</v>
      </c>
      <c r="H273" s="59">
        <f>+'Resumen-DiarioHorario-HP'!AD547</f>
        <v>0</v>
      </c>
      <c r="I273" s="58">
        <f>+'Resumen-DiarioHorario-HP'!AD691</f>
        <v>0</v>
      </c>
      <c r="J273" s="59">
        <f>+'Resumen-DiarioHorario-HP'!AD835</f>
        <v>0.31081628216886309</v>
      </c>
      <c r="K273" s="58">
        <f>+'Resumen-DiarioHorario-HP'!AD979</f>
        <v>1.5273124999999981</v>
      </c>
      <c r="L273" s="59">
        <f>+'Resumen-DiarioHorario-HP'!AD1123</f>
        <v>0.11875873503248352</v>
      </c>
      <c r="M273" s="58">
        <f>+'Resumen-DiarioHorario-HP'!AD1267</f>
        <v>0</v>
      </c>
      <c r="N273" s="59">
        <f>+'Resumen-DiarioHorario-HP'!AD1411</f>
        <v>0</v>
      </c>
      <c r="O273" s="58">
        <f>+'Resumen-DiarioHorario-HP'!AD1555</f>
        <v>0</v>
      </c>
      <c r="P273" s="59">
        <f>+'Resumen-DiarioHorario-HP'!AD1699</f>
        <v>7.694874958055566</v>
      </c>
      <c r="Q273" s="58">
        <f>+'Resumen-DiarioHorario-HP'!AD1843</f>
        <v>2.1305416472496215</v>
      </c>
      <c r="R273" s="59">
        <f>+'Resumen-DiarioHorario-HP'!AD1987</f>
        <v>12.614220316871618</v>
      </c>
      <c r="S273" s="58">
        <f>+'Resumen-DiarioHorario-HP'!AD2131</f>
        <v>0.48705596248308852</v>
      </c>
      <c r="T273" s="59">
        <f>+'Resumen-DiarioHorario-HP'!AD2275</f>
        <v>2.1703258452005683</v>
      </c>
      <c r="U273" s="58">
        <f>+'Resumen-DiarioHorario-HP'!AD2419</f>
        <v>0.10949925578965088</v>
      </c>
      <c r="V273" s="59">
        <f>+'Resumen-DiarioHorario-HP'!AD2563</f>
        <v>2.8247083333333349</v>
      </c>
      <c r="W273" s="58">
        <f>+'Resumen-DiarioHorario-HP'!AD2707</f>
        <v>0.45055505077044156</v>
      </c>
      <c r="X273" s="59">
        <f>+'Resumen-DiarioHorario-HP'!AD2851</f>
        <v>1.7324134954081645</v>
      </c>
      <c r="Y273" s="58">
        <f>+'Resumen-DiarioHorario-HP'!AD2995</f>
        <v>15.070761467854183</v>
      </c>
      <c r="Z273" s="59">
        <f>+'Resumen-DiarioHorario-HP'!AD3139</f>
        <v>0</v>
      </c>
      <c r="AA273" s="58">
        <f>+'Resumen-DiarioHorario-HP'!AD3283</f>
        <v>0</v>
      </c>
      <c r="AB273" s="59">
        <f>+'Resumen-DiarioHorario-HP'!AD3427</f>
        <v>0</v>
      </c>
      <c r="AC273" s="58">
        <f>+'Resumen-DiarioHorario-HP'!AD3571</f>
        <v>4.7313685838381438</v>
      </c>
      <c r="AD273" s="59">
        <f>+'Resumen-DiarioHorario-HP'!AD3715</f>
        <v>7.4208772182464394E-3</v>
      </c>
      <c r="AE273" s="58">
        <f>+'Resumen-DiarioHorario-HP'!AD3859</f>
        <v>1.7743333578109682E-2</v>
      </c>
      <c r="AF273" s="59">
        <f>+'Resumen-DiarioHorario-HP'!AD4003</f>
        <v>0.80151359335581396</v>
      </c>
      <c r="AG273" s="58">
        <f>+'Resumen-DiarioHorario-HP'!AD4147</f>
        <v>12.393484599526319</v>
      </c>
      <c r="AH273" s="59">
        <f>+'Resumen-DiarioHorario-HP'!AD4291</f>
        <v>0.42136249044880764</v>
      </c>
      <c r="AI273" s="60">
        <f>+'Resumen-DiarioHorario-HP'!AD4435</f>
        <v>4.6650198937776104E-3</v>
      </c>
      <c r="AJ273" s="54"/>
      <c r="AK273" s="51">
        <f t="shared" si="17"/>
        <v>65.841074097861295</v>
      </c>
      <c r="AL273" s="54"/>
    </row>
    <row r="274" spans="2:38" x14ac:dyDescent="0.3">
      <c r="B274" s="4" t="s">
        <v>165</v>
      </c>
      <c r="D274" s="62"/>
      <c r="E274" s="58">
        <f>+'Resumen-DiarioHorario-HP'!AD116</f>
        <v>0</v>
      </c>
      <c r="F274" s="59">
        <f>+'Resumen-DiarioHorario-HP'!AD260</f>
        <v>3.3950031386074877</v>
      </c>
      <c r="G274" s="58">
        <f>+'Resumen-DiarioHorario-HP'!AD404</f>
        <v>0</v>
      </c>
      <c r="H274" s="59">
        <f>+'Resumen-DiarioHorario-HP'!AD548</f>
        <v>0</v>
      </c>
      <c r="I274" s="58">
        <f>+'Resumen-DiarioHorario-HP'!AD692</f>
        <v>0</v>
      </c>
      <c r="J274" s="59">
        <f>+'Resumen-DiarioHorario-HP'!AD836</f>
        <v>2.2978849733765747</v>
      </c>
      <c r="K274" s="58">
        <f>+'Resumen-DiarioHorario-HP'!AD980</f>
        <v>8.5394925925925946</v>
      </c>
      <c r="L274" s="59">
        <f>+'Resumen-DiarioHorario-HP'!AD1124</f>
        <v>1.5923069034496113</v>
      </c>
      <c r="M274" s="58">
        <f>+'Resumen-DiarioHorario-HP'!AD1268</f>
        <v>0</v>
      </c>
      <c r="N274" s="59">
        <f>+'Resumen-DiarioHorario-HP'!AD1412</f>
        <v>0</v>
      </c>
      <c r="O274" s="58">
        <f>+'Resumen-DiarioHorario-HP'!AD1556</f>
        <v>0</v>
      </c>
      <c r="P274" s="59">
        <f>+'Resumen-DiarioHorario-HP'!AD1700</f>
        <v>4.3271943745789692</v>
      </c>
      <c r="Q274" s="58">
        <f>+'Resumen-DiarioHorario-HP'!AD1844</f>
        <v>12.694557343045661</v>
      </c>
      <c r="R274" s="59">
        <f>+'Resumen-DiarioHorario-HP'!AD1988</f>
        <v>5.1402914112757756</v>
      </c>
      <c r="S274" s="58">
        <f>+'Resumen-DiarioHorario-HP'!AD2132</f>
        <v>0</v>
      </c>
      <c r="T274" s="59">
        <f>+'Resumen-DiarioHorario-HP'!AD2276</f>
        <v>0.40619076131325621</v>
      </c>
      <c r="U274" s="58">
        <f>+'Resumen-DiarioHorario-HP'!AD2420</f>
        <v>0</v>
      </c>
      <c r="V274" s="59">
        <f>+'Resumen-DiarioHorario-HP'!AD2564</f>
        <v>0</v>
      </c>
      <c r="W274" s="58">
        <f>+'Resumen-DiarioHorario-HP'!AD2708</f>
        <v>3.0120251792450703</v>
      </c>
      <c r="X274" s="59">
        <f>+'Resumen-DiarioHorario-HP'!AD2852</f>
        <v>11.128517137511302</v>
      </c>
      <c r="Y274" s="58">
        <f>+'Resumen-DiarioHorario-HP'!AD2996</f>
        <v>13.245698613590665</v>
      </c>
      <c r="Z274" s="59">
        <f>+'Resumen-DiarioHorario-HP'!AD3140</f>
        <v>5.3024821811251675E-4</v>
      </c>
      <c r="AA274" s="58">
        <f>+'Resumen-DiarioHorario-HP'!AD3284</f>
        <v>4.7742585582037753</v>
      </c>
      <c r="AB274" s="59">
        <f>+'Resumen-DiarioHorario-HP'!AD3428</f>
        <v>0</v>
      </c>
      <c r="AC274" s="58">
        <f>+'Resumen-DiarioHorario-HP'!AD3572</f>
        <v>17.790323600062614</v>
      </c>
      <c r="AD274" s="59">
        <f>+'Resumen-DiarioHorario-HP'!AD3716</f>
        <v>0</v>
      </c>
      <c r="AE274" s="58">
        <f>+'Resumen-DiarioHorario-HP'!AD3860</f>
        <v>3.8859575121697998</v>
      </c>
      <c r="AF274" s="59">
        <f>+'Resumen-DiarioHorario-HP'!AD4004</f>
        <v>0.27666678958468932</v>
      </c>
      <c r="AG274" s="58">
        <f>+'Resumen-DiarioHorario-HP'!AD4148</f>
        <v>0</v>
      </c>
      <c r="AH274" s="59">
        <f>+'Resumen-DiarioHorario-HP'!AD4292</f>
        <v>0</v>
      </c>
      <c r="AI274" s="60">
        <f>+'Resumen-DiarioHorario-HP'!AD4436</f>
        <v>0.26876433425479462</v>
      </c>
      <c r="AJ274" s="54"/>
      <c r="AK274" s="51">
        <f t="shared" si="17"/>
        <v>92.775663471080762</v>
      </c>
      <c r="AL274" s="54"/>
    </row>
    <row r="275" spans="2:38" x14ac:dyDescent="0.3">
      <c r="B275" s="4" t="s">
        <v>166</v>
      </c>
      <c r="D275" s="62"/>
      <c r="E275" s="58">
        <f>+'Resumen-DiarioHorario-HP'!AD117</f>
        <v>0</v>
      </c>
      <c r="F275" s="59">
        <f>+'Resumen-DiarioHorario-HP'!AD261</f>
        <v>3.3950031386074877</v>
      </c>
      <c r="G275" s="58">
        <f>+'Resumen-DiarioHorario-HP'!AD405</f>
        <v>0</v>
      </c>
      <c r="H275" s="59">
        <f>+'Resumen-DiarioHorario-HP'!AD549</f>
        <v>0</v>
      </c>
      <c r="I275" s="58">
        <f>+'Resumen-DiarioHorario-HP'!AD693</f>
        <v>0</v>
      </c>
      <c r="J275" s="59">
        <f>+'Resumen-DiarioHorario-HP'!AD837</f>
        <v>2.2978849733765747</v>
      </c>
      <c r="K275" s="58">
        <f>+'Resumen-DiarioHorario-HP'!AD981</f>
        <v>8.5394925925925946</v>
      </c>
      <c r="L275" s="59">
        <f>+'Resumen-DiarioHorario-HP'!AD1125</f>
        <v>1.5923069034496113</v>
      </c>
      <c r="M275" s="58">
        <f>+'Resumen-DiarioHorario-HP'!AD1269</f>
        <v>0</v>
      </c>
      <c r="N275" s="59">
        <f>+'Resumen-DiarioHorario-HP'!AD1413</f>
        <v>0</v>
      </c>
      <c r="O275" s="58">
        <f>+'Resumen-DiarioHorario-HP'!AD1557</f>
        <v>0</v>
      </c>
      <c r="P275" s="59">
        <f>+'Resumen-DiarioHorario-HP'!AD1701</f>
        <v>4.3271943745789692</v>
      </c>
      <c r="Q275" s="58">
        <f>+'Resumen-DiarioHorario-HP'!AD1845</f>
        <v>12.694557343045661</v>
      </c>
      <c r="R275" s="59">
        <f>+'Resumen-DiarioHorario-HP'!AD1989</f>
        <v>5.1402914112757756</v>
      </c>
      <c r="S275" s="58">
        <f>+'Resumen-DiarioHorario-HP'!AD2133</f>
        <v>0</v>
      </c>
      <c r="T275" s="59">
        <f>+'Resumen-DiarioHorario-HP'!AD2277</f>
        <v>0.40619076131325621</v>
      </c>
      <c r="U275" s="58">
        <f>+'Resumen-DiarioHorario-HP'!AD2421</f>
        <v>0</v>
      </c>
      <c r="V275" s="59">
        <f>+'Resumen-DiarioHorario-HP'!AD2565</f>
        <v>0</v>
      </c>
      <c r="W275" s="58">
        <f>+'Resumen-DiarioHorario-HP'!AD2709</f>
        <v>3.0120251792450703</v>
      </c>
      <c r="X275" s="59">
        <f>+'Resumen-DiarioHorario-HP'!AD2853</f>
        <v>11.128517137511302</v>
      </c>
      <c r="Y275" s="58">
        <f>+'Resumen-DiarioHorario-HP'!AD2997</f>
        <v>13.245698613590665</v>
      </c>
      <c r="Z275" s="59">
        <f>+'Resumen-DiarioHorario-HP'!AD3141</f>
        <v>5.3024821811251675E-4</v>
      </c>
      <c r="AA275" s="58">
        <f>+'Resumen-DiarioHorario-HP'!AD3285</f>
        <v>4.7742585582037753</v>
      </c>
      <c r="AB275" s="59">
        <f>+'Resumen-DiarioHorario-HP'!AD3429</f>
        <v>0</v>
      </c>
      <c r="AC275" s="58">
        <f>+'Resumen-DiarioHorario-HP'!AD3573</f>
        <v>17.790323600062614</v>
      </c>
      <c r="AD275" s="59">
        <f>+'Resumen-DiarioHorario-HP'!AD3717</f>
        <v>0</v>
      </c>
      <c r="AE275" s="58">
        <f>+'Resumen-DiarioHorario-HP'!AD3861</f>
        <v>3.8859575121697998</v>
      </c>
      <c r="AF275" s="59">
        <f>+'Resumen-DiarioHorario-HP'!AD4005</f>
        <v>0.27666678958468932</v>
      </c>
      <c r="AG275" s="58">
        <f>+'Resumen-DiarioHorario-HP'!AD4149</f>
        <v>0</v>
      </c>
      <c r="AH275" s="59">
        <f>+'Resumen-DiarioHorario-HP'!AD4293</f>
        <v>0</v>
      </c>
      <c r="AI275" s="60">
        <f>+'Resumen-DiarioHorario-HP'!AD4437</f>
        <v>0.26876433425479462</v>
      </c>
      <c r="AJ275" s="54"/>
      <c r="AK275" s="51">
        <f t="shared" si="17"/>
        <v>92.775663471080762</v>
      </c>
      <c r="AL275" s="54"/>
    </row>
    <row r="276" spans="2:38" x14ac:dyDescent="0.3">
      <c r="B276" s="4" t="s">
        <v>167</v>
      </c>
      <c r="D276" s="62"/>
      <c r="E276" s="58">
        <f>+'Resumen-DiarioHorario-HP'!AD118</f>
        <v>0</v>
      </c>
      <c r="F276" s="59">
        <f>+'Resumen-DiarioHorario-HP'!AD262</f>
        <v>3.3950031386074877</v>
      </c>
      <c r="G276" s="58">
        <f>+'Resumen-DiarioHorario-HP'!AD406</f>
        <v>0</v>
      </c>
      <c r="H276" s="59">
        <f>+'Resumen-DiarioHorario-HP'!AD550</f>
        <v>0</v>
      </c>
      <c r="I276" s="58">
        <f>+'Resumen-DiarioHorario-HP'!AD694</f>
        <v>0</v>
      </c>
      <c r="J276" s="59">
        <f>+'Resumen-DiarioHorario-HP'!AD838</f>
        <v>2.2978849733765747</v>
      </c>
      <c r="K276" s="58">
        <f>+'Resumen-DiarioHorario-HP'!AD982</f>
        <v>8.5394925925925946</v>
      </c>
      <c r="L276" s="59">
        <f>+'Resumen-DiarioHorario-HP'!AD1126</f>
        <v>1.5923069034496113</v>
      </c>
      <c r="M276" s="58">
        <f>+'Resumen-DiarioHorario-HP'!AD1270</f>
        <v>0</v>
      </c>
      <c r="N276" s="59">
        <f>+'Resumen-DiarioHorario-HP'!AD1414</f>
        <v>0</v>
      </c>
      <c r="O276" s="58">
        <f>+'Resumen-DiarioHorario-HP'!AD1558</f>
        <v>0</v>
      </c>
      <c r="P276" s="59">
        <f>+'Resumen-DiarioHorario-HP'!AD1702</f>
        <v>4.3271943745789692</v>
      </c>
      <c r="Q276" s="58">
        <f>+'Resumen-DiarioHorario-HP'!AD1846</f>
        <v>12.694557343045661</v>
      </c>
      <c r="R276" s="59">
        <f>+'Resumen-DiarioHorario-HP'!AD1990</f>
        <v>5.1402914112757756</v>
      </c>
      <c r="S276" s="58">
        <f>+'Resumen-DiarioHorario-HP'!AD2134</f>
        <v>0</v>
      </c>
      <c r="T276" s="59">
        <f>+'Resumen-DiarioHorario-HP'!AD2278</f>
        <v>0.40619076131325621</v>
      </c>
      <c r="U276" s="58">
        <f>+'Resumen-DiarioHorario-HP'!AD2422</f>
        <v>0</v>
      </c>
      <c r="V276" s="59">
        <f>+'Resumen-DiarioHorario-HP'!AD2566</f>
        <v>0</v>
      </c>
      <c r="W276" s="58">
        <f>+'Resumen-DiarioHorario-HP'!AD2710</f>
        <v>3.0120251792450703</v>
      </c>
      <c r="X276" s="59">
        <f>+'Resumen-DiarioHorario-HP'!AD2854</f>
        <v>11.128517137511302</v>
      </c>
      <c r="Y276" s="58">
        <f>+'Resumen-DiarioHorario-HP'!AD2998</f>
        <v>13.245698613590665</v>
      </c>
      <c r="Z276" s="59">
        <f>+'Resumen-DiarioHorario-HP'!AD3142</f>
        <v>5.3024821811251675E-4</v>
      </c>
      <c r="AA276" s="58">
        <f>+'Resumen-DiarioHorario-HP'!AD3286</f>
        <v>4.7742585582037753</v>
      </c>
      <c r="AB276" s="59">
        <f>+'Resumen-DiarioHorario-HP'!AD3430</f>
        <v>0</v>
      </c>
      <c r="AC276" s="58">
        <f>+'Resumen-DiarioHorario-HP'!AD3574</f>
        <v>17.790323600062614</v>
      </c>
      <c r="AD276" s="59">
        <f>+'Resumen-DiarioHorario-HP'!AD3718</f>
        <v>0</v>
      </c>
      <c r="AE276" s="58">
        <f>+'Resumen-DiarioHorario-HP'!AD3862</f>
        <v>3.8859575121697998</v>
      </c>
      <c r="AF276" s="59">
        <f>+'Resumen-DiarioHorario-HP'!AD4006</f>
        <v>0.27666678958468932</v>
      </c>
      <c r="AG276" s="58">
        <f>+'Resumen-DiarioHorario-HP'!AD4150</f>
        <v>0</v>
      </c>
      <c r="AH276" s="59">
        <f>+'Resumen-DiarioHorario-HP'!AD4294</f>
        <v>0</v>
      </c>
      <c r="AI276" s="60">
        <f>+'Resumen-DiarioHorario-HP'!AD4438</f>
        <v>0.26876433425479462</v>
      </c>
      <c r="AJ276" s="54"/>
      <c r="AK276" s="51">
        <f t="shared" si="17"/>
        <v>92.775663471080762</v>
      </c>
      <c r="AL276" s="54"/>
    </row>
    <row r="277" spans="2:38" x14ac:dyDescent="0.3">
      <c r="B277" s="4" t="s">
        <v>202</v>
      </c>
      <c r="D277" s="62"/>
      <c r="E277" s="58">
        <f>+'Resumen-DiarioHorario-HP'!AD119</f>
        <v>0</v>
      </c>
      <c r="F277" s="59">
        <f>+'Resumen-DiarioHorario-HP'!AD263</f>
        <v>0</v>
      </c>
      <c r="G277" s="58">
        <f>+'Resumen-DiarioHorario-HP'!AD407</f>
        <v>0</v>
      </c>
      <c r="H277" s="59">
        <f>+'Resumen-DiarioHorario-HP'!AD551</f>
        <v>0</v>
      </c>
      <c r="I277" s="58">
        <f>+'Resumen-DiarioHorario-HP'!AD695</f>
        <v>0</v>
      </c>
      <c r="J277" s="59">
        <f>+'Resumen-DiarioHorario-HP'!AD839</f>
        <v>0</v>
      </c>
      <c r="K277" s="58">
        <f>+'Resumen-DiarioHorario-HP'!AD983</f>
        <v>0</v>
      </c>
      <c r="L277" s="59">
        <f>+'Resumen-DiarioHorario-HP'!AD1127</f>
        <v>0</v>
      </c>
      <c r="M277" s="58">
        <f>+'Resumen-DiarioHorario-HP'!AD1271</f>
        <v>0</v>
      </c>
      <c r="N277" s="59">
        <f>+'Resumen-DiarioHorario-HP'!AD1415</f>
        <v>0</v>
      </c>
      <c r="O277" s="58">
        <f>+'Resumen-DiarioHorario-HP'!AD1559</f>
        <v>0</v>
      </c>
      <c r="P277" s="59">
        <f>+'Resumen-DiarioHorario-HP'!AD1703</f>
        <v>0</v>
      </c>
      <c r="Q277" s="58">
        <f>+'Resumen-DiarioHorario-HP'!AD1847</f>
        <v>0</v>
      </c>
      <c r="R277" s="59">
        <f>+'Resumen-DiarioHorario-HP'!AD1991</f>
        <v>0</v>
      </c>
      <c r="S277" s="58">
        <f>+'Resumen-DiarioHorario-HP'!AD2135</f>
        <v>0</v>
      </c>
      <c r="T277" s="59">
        <f>+'Resumen-DiarioHorario-HP'!AD2279</f>
        <v>0</v>
      </c>
      <c r="U277" s="58">
        <f>+'Resumen-DiarioHorario-HP'!AD2423</f>
        <v>0</v>
      </c>
      <c r="V277" s="59">
        <f>+'Resumen-DiarioHorario-HP'!AD2567</f>
        <v>0</v>
      </c>
      <c r="W277" s="58">
        <f>+'Resumen-DiarioHorario-HP'!AD2711</f>
        <v>0</v>
      </c>
      <c r="X277" s="59">
        <f>+'Resumen-DiarioHorario-HP'!AD2855</f>
        <v>0</v>
      </c>
      <c r="Y277" s="58">
        <f>+'Resumen-DiarioHorario-HP'!AD2999</f>
        <v>0</v>
      </c>
      <c r="Z277" s="59">
        <f>+'Resumen-DiarioHorario-HP'!AD3143</f>
        <v>0</v>
      </c>
      <c r="AA277" s="58">
        <f>+'Resumen-DiarioHorario-HP'!AD3287</f>
        <v>0</v>
      </c>
      <c r="AB277" s="59">
        <f>+'Resumen-DiarioHorario-HP'!AD3431</f>
        <v>0</v>
      </c>
      <c r="AC277" s="58">
        <f>+'Resumen-DiarioHorario-HP'!AD3575</f>
        <v>0</v>
      </c>
      <c r="AD277" s="59">
        <f>+'Resumen-DiarioHorario-HP'!AD3719</f>
        <v>0</v>
      </c>
      <c r="AE277" s="58">
        <f>+'Resumen-DiarioHorario-HP'!AD3863</f>
        <v>0</v>
      </c>
      <c r="AF277" s="59">
        <f>+'Resumen-DiarioHorario-HP'!AD4007</f>
        <v>0</v>
      </c>
      <c r="AG277" s="58">
        <f>+'Resumen-DiarioHorario-HP'!AD4151</f>
        <v>0</v>
      </c>
      <c r="AH277" s="59">
        <f>+'Resumen-DiarioHorario-HP'!AD4295</f>
        <v>0</v>
      </c>
      <c r="AI277" s="60">
        <f>+'Resumen-DiarioHorario-HP'!AD4439</f>
        <v>0</v>
      </c>
      <c r="AJ277" s="54"/>
      <c r="AK277" s="51">
        <f t="shared" si="17"/>
        <v>0</v>
      </c>
      <c r="AL277" s="54"/>
    </row>
    <row r="278" spans="2:38" x14ac:dyDescent="0.3">
      <c r="B278" s="4" t="s">
        <v>203</v>
      </c>
      <c r="D278" s="62"/>
      <c r="E278" s="58">
        <f>+'Resumen-DiarioHorario-HP'!AD120</f>
        <v>0</v>
      </c>
      <c r="F278" s="59">
        <f>+'Resumen-DiarioHorario-HP'!AD264</f>
        <v>0</v>
      </c>
      <c r="G278" s="58">
        <f>+'Resumen-DiarioHorario-HP'!AD408</f>
        <v>0</v>
      </c>
      <c r="H278" s="59">
        <f>+'Resumen-DiarioHorario-HP'!AD552</f>
        <v>0</v>
      </c>
      <c r="I278" s="58">
        <f>+'Resumen-DiarioHorario-HP'!AD696</f>
        <v>0</v>
      </c>
      <c r="J278" s="59">
        <f>+'Resumen-DiarioHorario-HP'!AD840</f>
        <v>0</v>
      </c>
      <c r="K278" s="58">
        <f>+'Resumen-DiarioHorario-HP'!AD984</f>
        <v>0</v>
      </c>
      <c r="L278" s="59">
        <f>+'Resumen-DiarioHorario-HP'!AD1128</f>
        <v>0</v>
      </c>
      <c r="M278" s="58">
        <f>+'Resumen-DiarioHorario-HP'!AD1272</f>
        <v>0</v>
      </c>
      <c r="N278" s="59">
        <f>+'Resumen-DiarioHorario-HP'!AD1416</f>
        <v>0</v>
      </c>
      <c r="O278" s="58">
        <f>+'Resumen-DiarioHorario-HP'!AD1560</f>
        <v>0</v>
      </c>
      <c r="P278" s="59">
        <f>+'Resumen-DiarioHorario-HP'!AD1704</f>
        <v>0</v>
      </c>
      <c r="Q278" s="58">
        <f>+'Resumen-DiarioHorario-HP'!AD1848</f>
        <v>0</v>
      </c>
      <c r="R278" s="59">
        <f>+'Resumen-DiarioHorario-HP'!AD1992</f>
        <v>0</v>
      </c>
      <c r="S278" s="58">
        <f>+'Resumen-DiarioHorario-HP'!AD2136</f>
        <v>0</v>
      </c>
      <c r="T278" s="59">
        <f>+'Resumen-DiarioHorario-HP'!AD2280</f>
        <v>0</v>
      </c>
      <c r="U278" s="58">
        <f>+'Resumen-DiarioHorario-HP'!AD2424</f>
        <v>0</v>
      </c>
      <c r="V278" s="59">
        <f>+'Resumen-DiarioHorario-HP'!AD2568</f>
        <v>0</v>
      </c>
      <c r="W278" s="58">
        <f>+'Resumen-DiarioHorario-HP'!AD2712</f>
        <v>0</v>
      </c>
      <c r="X278" s="59">
        <f>+'Resumen-DiarioHorario-HP'!AD2856</f>
        <v>0</v>
      </c>
      <c r="Y278" s="58">
        <f>+'Resumen-DiarioHorario-HP'!AD3000</f>
        <v>0</v>
      </c>
      <c r="Z278" s="59">
        <f>+'Resumen-DiarioHorario-HP'!AD3144</f>
        <v>0</v>
      </c>
      <c r="AA278" s="58">
        <f>+'Resumen-DiarioHorario-HP'!AD3288</f>
        <v>0</v>
      </c>
      <c r="AB278" s="59">
        <f>+'Resumen-DiarioHorario-HP'!AD3432</f>
        <v>0</v>
      </c>
      <c r="AC278" s="58">
        <f>+'Resumen-DiarioHorario-HP'!AD3576</f>
        <v>0</v>
      </c>
      <c r="AD278" s="59">
        <f>+'Resumen-DiarioHorario-HP'!AD3720</f>
        <v>0</v>
      </c>
      <c r="AE278" s="58">
        <f>+'Resumen-DiarioHorario-HP'!AD3864</f>
        <v>0</v>
      </c>
      <c r="AF278" s="59">
        <f>+'Resumen-DiarioHorario-HP'!AD4008</f>
        <v>0</v>
      </c>
      <c r="AG278" s="58">
        <f>+'Resumen-DiarioHorario-HP'!AD4152</f>
        <v>0</v>
      </c>
      <c r="AH278" s="59">
        <f>+'Resumen-DiarioHorario-HP'!AD4296</f>
        <v>0</v>
      </c>
      <c r="AI278" s="60">
        <f>+'Resumen-DiarioHorario-HP'!AD4440</f>
        <v>0</v>
      </c>
      <c r="AJ278" s="54"/>
      <c r="AK278" s="51">
        <f t="shared" si="17"/>
        <v>0</v>
      </c>
      <c r="AL278" s="54"/>
    </row>
    <row r="279" spans="2:38" x14ac:dyDescent="0.3">
      <c r="B279" s="4" t="s">
        <v>204</v>
      </c>
      <c r="D279" s="62"/>
      <c r="E279" s="58">
        <f>+'Resumen-DiarioHorario-HP'!AD121</f>
        <v>0</v>
      </c>
      <c r="F279" s="59">
        <f>+'Resumen-DiarioHorario-HP'!AD265</f>
        <v>0</v>
      </c>
      <c r="G279" s="58">
        <f>+'Resumen-DiarioHorario-HP'!AD409</f>
        <v>0</v>
      </c>
      <c r="H279" s="59">
        <f>+'Resumen-DiarioHorario-HP'!AD553</f>
        <v>0</v>
      </c>
      <c r="I279" s="58">
        <f>+'Resumen-DiarioHorario-HP'!AD697</f>
        <v>0</v>
      </c>
      <c r="J279" s="59">
        <f>+'Resumen-DiarioHorario-HP'!AD841</f>
        <v>0</v>
      </c>
      <c r="K279" s="58">
        <f>+'Resumen-DiarioHorario-HP'!AD985</f>
        <v>0</v>
      </c>
      <c r="L279" s="59">
        <f>+'Resumen-DiarioHorario-HP'!AD1129</f>
        <v>0</v>
      </c>
      <c r="M279" s="58">
        <f>+'Resumen-DiarioHorario-HP'!AD1273</f>
        <v>0</v>
      </c>
      <c r="N279" s="59">
        <f>+'Resumen-DiarioHorario-HP'!AD1417</f>
        <v>0</v>
      </c>
      <c r="O279" s="58">
        <f>+'Resumen-DiarioHorario-HP'!AD1561</f>
        <v>0</v>
      </c>
      <c r="P279" s="59">
        <f>+'Resumen-DiarioHorario-HP'!AD1705</f>
        <v>0</v>
      </c>
      <c r="Q279" s="58">
        <f>+'Resumen-DiarioHorario-HP'!AD1849</f>
        <v>0</v>
      </c>
      <c r="R279" s="59">
        <f>+'Resumen-DiarioHorario-HP'!AD1993</f>
        <v>0</v>
      </c>
      <c r="S279" s="58">
        <f>+'Resumen-DiarioHorario-HP'!AD2137</f>
        <v>0</v>
      </c>
      <c r="T279" s="59">
        <f>+'Resumen-DiarioHorario-HP'!AD2281</f>
        <v>0</v>
      </c>
      <c r="U279" s="58">
        <f>+'Resumen-DiarioHorario-HP'!AD2425</f>
        <v>0</v>
      </c>
      <c r="V279" s="59">
        <f>+'Resumen-DiarioHorario-HP'!AD2569</f>
        <v>0</v>
      </c>
      <c r="W279" s="58">
        <f>+'Resumen-DiarioHorario-HP'!AD2713</f>
        <v>0</v>
      </c>
      <c r="X279" s="59">
        <f>+'Resumen-DiarioHorario-HP'!AD2857</f>
        <v>0</v>
      </c>
      <c r="Y279" s="58">
        <f>+'Resumen-DiarioHorario-HP'!AD3001</f>
        <v>0</v>
      </c>
      <c r="Z279" s="59">
        <f>+'Resumen-DiarioHorario-HP'!AD3145</f>
        <v>0</v>
      </c>
      <c r="AA279" s="58">
        <f>+'Resumen-DiarioHorario-HP'!AD3289</f>
        <v>0</v>
      </c>
      <c r="AB279" s="59">
        <f>+'Resumen-DiarioHorario-HP'!AD3433</f>
        <v>0</v>
      </c>
      <c r="AC279" s="58">
        <f>+'Resumen-DiarioHorario-HP'!AD3577</f>
        <v>0</v>
      </c>
      <c r="AD279" s="59">
        <f>+'Resumen-DiarioHorario-HP'!AD3721</f>
        <v>0</v>
      </c>
      <c r="AE279" s="58">
        <f>+'Resumen-DiarioHorario-HP'!AD3865</f>
        <v>0</v>
      </c>
      <c r="AF279" s="59">
        <f>+'Resumen-DiarioHorario-HP'!AD4009</f>
        <v>0</v>
      </c>
      <c r="AG279" s="58">
        <f>+'Resumen-DiarioHorario-HP'!AD4153</f>
        <v>0</v>
      </c>
      <c r="AH279" s="59">
        <f>+'Resumen-DiarioHorario-HP'!AD4297</f>
        <v>0</v>
      </c>
      <c r="AI279" s="60">
        <f>+'Resumen-DiarioHorario-HP'!AD4441</f>
        <v>0</v>
      </c>
      <c r="AJ279" s="54"/>
      <c r="AK279" s="51">
        <f t="shared" si="17"/>
        <v>0</v>
      </c>
      <c r="AL279" s="54"/>
    </row>
    <row r="280" spans="2:38" x14ac:dyDescent="0.3">
      <c r="B280" s="4" t="s">
        <v>133</v>
      </c>
      <c r="D280" s="62"/>
      <c r="E280" s="58">
        <f>+'Resumen-DiarioHorario-HP'!AD122</f>
        <v>0</v>
      </c>
      <c r="F280" s="59">
        <f>+'Resumen-DiarioHorario-HP'!AD266</f>
        <v>0</v>
      </c>
      <c r="G280" s="58">
        <f>+'Resumen-DiarioHorario-HP'!AD410</f>
        <v>0</v>
      </c>
      <c r="H280" s="59">
        <f>+'Resumen-DiarioHorario-HP'!AD554</f>
        <v>0</v>
      </c>
      <c r="I280" s="58">
        <f>+'Resumen-DiarioHorario-HP'!AD698</f>
        <v>0</v>
      </c>
      <c r="J280" s="59">
        <f>+'Resumen-DiarioHorario-HP'!AD842</f>
        <v>0</v>
      </c>
      <c r="K280" s="58">
        <f>+'Resumen-DiarioHorario-HP'!AD986</f>
        <v>0</v>
      </c>
      <c r="L280" s="59">
        <f>+'Resumen-DiarioHorario-HP'!AD1130</f>
        <v>0</v>
      </c>
      <c r="M280" s="58">
        <f>+'Resumen-DiarioHorario-HP'!AD1274</f>
        <v>0</v>
      </c>
      <c r="N280" s="59">
        <f>+'Resumen-DiarioHorario-HP'!AD1418</f>
        <v>0</v>
      </c>
      <c r="O280" s="58">
        <f>+'Resumen-DiarioHorario-HP'!AD1562</f>
        <v>0</v>
      </c>
      <c r="P280" s="59">
        <f>+'Resumen-DiarioHorario-HP'!AD1706</f>
        <v>0</v>
      </c>
      <c r="Q280" s="58">
        <f>+'Resumen-DiarioHorario-HP'!AD1850</f>
        <v>0</v>
      </c>
      <c r="R280" s="59">
        <f>+'Resumen-DiarioHorario-HP'!AD1994</f>
        <v>0</v>
      </c>
      <c r="S280" s="58">
        <f>+'Resumen-DiarioHorario-HP'!AD2138</f>
        <v>0</v>
      </c>
      <c r="T280" s="59">
        <f>+'Resumen-DiarioHorario-HP'!AD2282</f>
        <v>0</v>
      </c>
      <c r="U280" s="58">
        <f>+'Resumen-DiarioHorario-HP'!AD2426</f>
        <v>0</v>
      </c>
      <c r="V280" s="59">
        <f>+'Resumen-DiarioHorario-HP'!AD2570</f>
        <v>0</v>
      </c>
      <c r="W280" s="58">
        <f>+'Resumen-DiarioHorario-HP'!AD2714</f>
        <v>0</v>
      </c>
      <c r="X280" s="59">
        <f>+'Resumen-DiarioHorario-HP'!AD2858</f>
        <v>0</v>
      </c>
      <c r="Y280" s="58">
        <f>+'Resumen-DiarioHorario-HP'!AD3002</f>
        <v>0</v>
      </c>
      <c r="Z280" s="59">
        <f>+'Resumen-DiarioHorario-HP'!AD3146</f>
        <v>0</v>
      </c>
      <c r="AA280" s="58">
        <f>+'Resumen-DiarioHorario-HP'!AD3290</f>
        <v>0</v>
      </c>
      <c r="AB280" s="59">
        <f>+'Resumen-DiarioHorario-HP'!AD3434</f>
        <v>0</v>
      </c>
      <c r="AC280" s="58">
        <f>+'Resumen-DiarioHorario-HP'!AD3578</f>
        <v>0</v>
      </c>
      <c r="AD280" s="59">
        <f>+'Resumen-DiarioHorario-HP'!AD3722</f>
        <v>0</v>
      </c>
      <c r="AE280" s="58">
        <f>+'Resumen-DiarioHorario-HP'!AD3866</f>
        <v>0</v>
      </c>
      <c r="AF280" s="59">
        <f>+'Resumen-DiarioHorario-HP'!AD4010</f>
        <v>0</v>
      </c>
      <c r="AG280" s="58">
        <f>+'Resumen-DiarioHorario-HP'!AD4154</f>
        <v>0</v>
      </c>
      <c r="AH280" s="59">
        <f>+'Resumen-DiarioHorario-HP'!AD4298</f>
        <v>0</v>
      </c>
      <c r="AI280" s="60">
        <f>+'Resumen-DiarioHorario-HP'!AD4442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134</v>
      </c>
      <c r="D281" s="62"/>
      <c r="E281" s="58">
        <f>+'Resumen-DiarioHorario-HP'!AD123</f>
        <v>0</v>
      </c>
      <c r="F281" s="59">
        <f>+'Resumen-DiarioHorario-HP'!AD267</f>
        <v>0</v>
      </c>
      <c r="G281" s="58">
        <f>+'Resumen-DiarioHorario-HP'!AD411</f>
        <v>0</v>
      </c>
      <c r="H281" s="59">
        <f>+'Resumen-DiarioHorario-HP'!AD555</f>
        <v>0</v>
      </c>
      <c r="I281" s="58">
        <f>+'Resumen-DiarioHorario-HP'!AD699</f>
        <v>0</v>
      </c>
      <c r="J281" s="59">
        <f>+'Resumen-DiarioHorario-HP'!AD843</f>
        <v>0</v>
      </c>
      <c r="K281" s="58">
        <f>+'Resumen-DiarioHorario-HP'!AD987</f>
        <v>0</v>
      </c>
      <c r="L281" s="59">
        <f>+'Resumen-DiarioHorario-HP'!AD1131</f>
        <v>0</v>
      </c>
      <c r="M281" s="58">
        <f>+'Resumen-DiarioHorario-HP'!AD1275</f>
        <v>0</v>
      </c>
      <c r="N281" s="59">
        <f>+'Resumen-DiarioHorario-HP'!AD1419</f>
        <v>0</v>
      </c>
      <c r="O281" s="58">
        <f>+'Resumen-DiarioHorario-HP'!AD1563</f>
        <v>0</v>
      </c>
      <c r="P281" s="59">
        <f>+'Resumen-DiarioHorario-HP'!AD1707</f>
        <v>0</v>
      </c>
      <c r="Q281" s="58">
        <f>+'Resumen-DiarioHorario-HP'!AD1851</f>
        <v>0</v>
      </c>
      <c r="R281" s="59">
        <f>+'Resumen-DiarioHorario-HP'!AD1995</f>
        <v>0</v>
      </c>
      <c r="S281" s="58">
        <f>+'Resumen-DiarioHorario-HP'!AD2139</f>
        <v>0</v>
      </c>
      <c r="T281" s="59">
        <f>+'Resumen-DiarioHorario-HP'!AD2283</f>
        <v>0</v>
      </c>
      <c r="U281" s="58">
        <f>+'Resumen-DiarioHorario-HP'!AD2427</f>
        <v>0</v>
      </c>
      <c r="V281" s="59">
        <f>+'Resumen-DiarioHorario-HP'!AD2571</f>
        <v>0</v>
      </c>
      <c r="W281" s="58">
        <f>+'Resumen-DiarioHorario-HP'!AD2715</f>
        <v>0</v>
      </c>
      <c r="X281" s="59">
        <f>+'Resumen-DiarioHorario-HP'!AD2859</f>
        <v>0</v>
      </c>
      <c r="Y281" s="58">
        <f>+'Resumen-DiarioHorario-HP'!AD3003</f>
        <v>0</v>
      </c>
      <c r="Z281" s="59">
        <f>+'Resumen-DiarioHorario-HP'!AD3147</f>
        <v>0</v>
      </c>
      <c r="AA281" s="58">
        <f>+'Resumen-DiarioHorario-HP'!AD3291</f>
        <v>0</v>
      </c>
      <c r="AB281" s="59">
        <f>+'Resumen-DiarioHorario-HP'!AD3435</f>
        <v>0</v>
      </c>
      <c r="AC281" s="58">
        <f>+'Resumen-DiarioHorario-HP'!AD3579</f>
        <v>0</v>
      </c>
      <c r="AD281" s="59">
        <f>+'Resumen-DiarioHorario-HP'!AD3723</f>
        <v>0</v>
      </c>
      <c r="AE281" s="58">
        <f>+'Resumen-DiarioHorario-HP'!AD3867</f>
        <v>0</v>
      </c>
      <c r="AF281" s="59">
        <f>+'Resumen-DiarioHorario-HP'!AD4011</f>
        <v>0</v>
      </c>
      <c r="AG281" s="58">
        <f>+'Resumen-DiarioHorario-HP'!AD4155</f>
        <v>0</v>
      </c>
      <c r="AH281" s="59">
        <f>+'Resumen-DiarioHorario-HP'!AD4299</f>
        <v>0</v>
      </c>
      <c r="AI281" s="60">
        <f>+'Resumen-DiarioHorario-HP'!AD4443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135</v>
      </c>
      <c r="D282" s="62"/>
      <c r="E282" s="58">
        <f>+'Resumen-DiarioHorario-HP'!AD124</f>
        <v>0</v>
      </c>
      <c r="F282" s="59">
        <f>+'Resumen-DiarioHorario-HP'!AD268</f>
        <v>0</v>
      </c>
      <c r="G282" s="58">
        <f>+'Resumen-DiarioHorario-HP'!AD412</f>
        <v>0</v>
      </c>
      <c r="H282" s="59">
        <f>+'Resumen-DiarioHorario-HP'!AD556</f>
        <v>0</v>
      </c>
      <c r="I282" s="58">
        <f>+'Resumen-DiarioHorario-HP'!AD700</f>
        <v>0</v>
      </c>
      <c r="J282" s="59">
        <f>+'Resumen-DiarioHorario-HP'!AD844</f>
        <v>0</v>
      </c>
      <c r="K282" s="58">
        <f>+'Resumen-DiarioHorario-HP'!AD988</f>
        <v>0</v>
      </c>
      <c r="L282" s="59">
        <f>+'Resumen-DiarioHorario-HP'!AD1132</f>
        <v>0</v>
      </c>
      <c r="M282" s="58">
        <f>+'Resumen-DiarioHorario-HP'!AD1276</f>
        <v>0</v>
      </c>
      <c r="N282" s="59">
        <f>+'Resumen-DiarioHorario-HP'!AD1420</f>
        <v>0</v>
      </c>
      <c r="O282" s="58">
        <f>+'Resumen-DiarioHorario-HP'!AD1564</f>
        <v>0</v>
      </c>
      <c r="P282" s="59">
        <f>+'Resumen-DiarioHorario-HP'!AD1708</f>
        <v>0</v>
      </c>
      <c r="Q282" s="58">
        <f>+'Resumen-DiarioHorario-HP'!AD1852</f>
        <v>0</v>
      </c>
      <c r="R282" s="59">
        <f>+'Resumen-DiarioHorario-HP'!AD1996</f>
        <v>0</v>
      </c>
      <c r="S282" s="58">
        <f>+'Resumen-DiarioHorario-HP'!AD2140</f>
        <v>0</v>
      </c>
      <c r="T282" s="59">
        <f>+'Resumen-DiarioHorario-HP'!AD2284</f>
        <v>0</v>
      </c>
      <c r="U282" s="58">
        <f>+'Resumen-DiarioHorario-HP'!AD2428</f>
        <v>0</v>
      </c>
      <c r="V282" s="59">
        <f>+'Resumen-DiarioHorario-HP'!AD2572</f>
        <v>0</v>
      </c>
      <c r="W282" s="58">
        <f>+'Resumen-DiarioHorario-HP'!AD2716</f>
        <v>0</v>
      </c>
      <c r="X282" s="59">
        <f>+'Resumen-DiarioHorario-HP'!AD2860</f>
        <v>0</v>
      </c>
      <c r="Y282" s="58">
        <f>+'Resumen-DiarioHorario-HP'!AD3004</f>
        <v>0</v>
      </c>
      <c r="Z282" s="59">
        <f>+'Resumen-DiarioHorario-HP'!AD3148</f>
        <v>0</v>
      </c>
      <c r="AA282" s="58">
        <f>+'Resumen-DiarioHorario-HP'!AD3292</f>
        <v>0</v>
      </c>
      <c r="AB282" s="59">
        <f>+'Resumen-DiarioHorario-HP'!AD3436</f>
        <v>0</v>
      </c>
      <c r="AC282" s="58">
        <f>+'Resumen-DiarioHorario-HP'!AD3580</f>
        <v>0</v>
      </c>
      <c r="AD282" s="59">
        <f>+'Resumen-DiarioHorario-HP'!AD3724</f>
        <v>0</v>
      </c>
      <c r="AE282" s="58">
        <f>+'Resumen-DiarioHorario-HP'!AD3868</f>
        <v>0</v>
      </c>
      <c r="AF282" s="59">
        <f>+'Resumen-DiarioHorario-HP'!AD4012</f>
        <v>0</v>
      </c>
      <c r="AG282" s="58">
        <f>+'Resumen-DiarioHorario-HP'!AD4156</f>
        <v>0</v>
      </c>
      <c r="AH282" s="59">
        <f>+'Resumen-DiarioHorario-HP'!AD4300</f>
        <v>0</v>
      </c>
      <c r="AI282" s="60">
        <f>+'Resumen-DiarioHorario-HP'!AD4444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259</v>
      </c>
      <c r="D283" s="62"/>
      <c r="E283" s="58">
        <f>+'Resumen-DiarioHorario-HP'!AD125</f>
        <v>0</v>
      </c>
      <c r="F283" s="59">
        <f>+'Resumen-DiarioHorario-HP'!AD269</f>
        <v>0</v>
      </c>
      <c r="G283" s="58">
        <f>+'Resumen-DiarioHorario-HP'!AD413</f>
        <v>0</v>
      </c>
      <c r="H283" s="59">
        <f>+'Resumen-DiarioHorario-HP'!AD557</f>
        <v>0</v>
      </c>
      <c r="I283" s="58">
        <f>+'Resumen-DiarioHorario-HP'!AD701</f>
        <v>0</v>
      </c>
      <c r="J283" s="59">
        <f>+'Resumen-DiarioHorario-HP'!AD845</f>
        <v>0</v>
      </c>
      <c r="K283" s="58">
        <f>+'Resumen-DiarioHorario-HP'!AD989</f>
        <v>0</v>
      </c>
      <c r="L283" s="59">
        <f>+'Resumen-DiarioHorario-HP'!AD1133</f>
        <v>0</v>
      </c>
      <c r="M283" s="58">
        <f>+'Resumen-DiarioHorario-HP'!AD1277</f>
        <v>0</v>
      </c>
      <c r="N283" s="59">
        <f>+'Resumen-DiarioHorario-HP'!AD1421</f>
        <v>0</v>
      </c>
      <c r="O283" s="58">
        <f>+'Resumen-DiarioHorario-HP'!AD1565</f>
        <v>0</v>
      </c>
      <c r="P283" s="59">
        <f>+'Resumen-DiarioHorario-HP'!AD1709</f>
        <v>0</v>
      </c>
      <c r="Q283" s="58">
        <f>+'Resumen-DiarioHorario-HP'!AD1853</f>
        <v>0</v>
      </c>
      <c r="R283" s="59">
        <f>+'Resumen-DiarioHorario-HP'!AD1997</f>
        <v>0</v>
      </c>
      <c r="S283" s="58">
        <f>+'Resumen-DiarioHorario-HP'!AD2141</f>
        <v>0</v>
      </c>
      <c r="T283" s="59">
        <f>+'Resumen-DiarioHorario-HP'!AD2285</f>
        <v>0</v>
      </c>
      <c r="U283" s="58">
        <f>+'Resumen-DiarioHorario-HP'!AD2429</f>
        <v>0</v>
      </c>
      <c r="V283" s="59">
        <f>+'Resumen-DiarioHorario-HP'!AD2573</f>
        <v>0</v>
      </c>
      <c r="W283" s="58">
        <f>+'Resumen-DiarioHorario-HP'!AD2717</f>
        <v>0</v>
      </c>
      <c r="X283" s="59">
        <f>+'Resumen-DiarioHorario-HP'!AD2861</f>
        <v>0</v>
      </c>
      <c r="Y283" s="58">
        <f>+'Resumen-DiarioHorario-HP'!AD3005</f>
        <v>0</v>
      </c>
      <c r="Z283" s="59">
        <f>+'Resumen-DiarioHorario-HP'!AD3149</f>
        <v>0</v>
      </c>
      <c r="AA283" s="58">
        <f>+'Resumen-DiarioHorario-HP'!AD3293</f>
        <v>0</v>
      </c>
      <c r="AB283" s="59">
        <f>+'Resumen-DiarioHorario-HP'!AD3437</f>
        <v>0</v>
      </c>
      <c r="AC283" s="58">
        <f>+'Resumen-DiarioHorario-HP'!AD3581</f>
        <v>0</v>
      </c>
      <c r="AD283" s="59">
        <f>+'Resumen-DiarioHorario-HP'!AD3725</f>
        <v>0</v>
      </c>
      <c r="AE283" s="58">
        <f>+'Resumen-DiarioHorario-HP'!AD3869</f>
        <v>0</v>
      </c>
      <c r="AF283" s="59">
        <f>+'Resumen-DiarioHorario-HP'!AD4013</f>
        <v>0</v>
      </c>
      <c r="AG283" s="58">
        <f>+'Resumen-DiarioHorario-HP'!AD4157</f>
        <v>0</v>
      </c>
      <c r="AH283" s="59">
        <f>+'Resumen-DiarioHorario-HP'!AD4301</f>
        <v>0</v>
      </c>
      <c r="AI283" s="60">
        <f>+'Resumen-DiarioHorario-HP'!AD4445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260</v>
      </c>
      <c r="D284" s="62"/>
      <c r="E284" s="58">
        <f>+'Resumen-DiarioHorario-HP'!AD126</f>
        <v>0</v>
      </c>
      <c r="F284" s="59">
        <f>+'Resumen-DiarioHorario-HP'!AD270</f>
        <v>0</v>
      </c>
      <c r="G284" s="58">
        <f>+'Resumen-DiarioHorario-HP'!AD414</f>
        <v>0</v>
      </c>
      <c r="H284" s="59">
        <f>+'Resumen-DiarioHorario-HP'!AD558</f>
        <v>0</v>
      </c>
      <c r="I284" s="58">
        <f>+'Resumen-DiarioHorario-HP'!AD702</f>
        <v>0</v>
      </c>
      <c r="J284" s="59">
        <f>+'Resumen-DiarioHorario-HP'!AD846</f>
        <v>0</v>
      </c>
      <c r="K284" s="58">
        <f>+'Resumen-DiarioHorario-HP'!AD990</f>
        <v>0</v>
      </c>
      <c r="L284" s="59">
        <f>+'Resumen-DiarioHorario-HP'!AD1134</f>
        <v>0</v>
      </c>
      <c r="M284" s="58">
        <f>+'Resumen-DiarioHorario-HP'!AD1278</f>
        <v>0</v>
      </c>
      <c r="N284" s="59">
        <f>+'Resumen-DiarioHorario-HP'!AD1422</f>
        <v>0</v>
      </c>
      <c r="O284" s="58">
        <f>+'Resumen-DiarioHorario-HP'!AD1566</f>
        <v>0</v>
      </c>
      <c r="P284" s="59">
        <f>+'Resumen-DiarioHorario-HP'!AD1710</f>
        <v>0</v>
      </c>
      <c r="Q284" s="58">
        <f>+'Resumen-DiarioHorario-HP'!AD1854</f>
        <v>0</v>
      </c>
      <c r="R284" s="59">
        <f>+'Resumen-DiarioHorario-HP'!AD1998</f>
        <v>0</v>
      </c>
      <c r="S284" s="58">
        <f>+'Resumen-DiarioHorario-HP'!AD2142</f>
        <v>0</v>
      </c>
      <c r="T284" s="59">
        <f>+'Resumen-DiarioHorario-HP'!AD2286</f>
        <v>0</v>
      </c>
      <c r="U284" s="58">
        <f>+'Resumen-DiarioHorario-HP'!AD2430</f>
        <v>0</v>
      </c>
      <c r="V284" s="59">
        <f>+'Resumen-DiarioHorario-HP'!AD2574</f>
        <v>0</v>
      </c>
      <c r="W284" s="58">
        <f>+'Resumen-DiarioHorario-HP'!AD2718</f>
        <v>0</v>
      </c>
      <c r="X284" s="59">
        <f>+'Resumen-DiarioHorario-HP'!AD2862</f>
        <v>0</v>
      </c>
      <c r="Y284" s="58">
        <f>+'Resumen-DiarioHorario-HP'!AD3006</f>
        <v>0</v>
      </c>
      <c r="Z284" s="59">
        <f>+'Resumen-DiarioHorario-HP'!AD3150</f>
        <v>0</v>
      </c>
      <c r="AA284" s="58">
        <f>+'Resumen-DiarioHorario-HP'!AD3294</f>
        <v>0</v>
      </c>
      <c r="AB284" s="59">
        <f>+'Resumen-DiarioHorario-HP'!AD3438</f>
        <v>0</v>
      </c>
      <c r="AC284" s="58">
        <f>+'Resumen-DiarioHorario-HP'!AD3582</f>
        <v>0</v>
      </c>
      <c r="AD284" s="59">
        <f>+'Resumen-DiarioHorario-HP'!AD3726</f>
        <v>0</v>
      </c>
      <c r="AE284" s="58">
        <f>+'Resumen-DiarioHorario-HP'!AD3870</f>
        <v>0</v>
      </c>
      <c r="AF284" s="59">
        <f>+'Resumen-DiarioHorario-HP'!AD4014</f>
        <v>0</v>
      </c>
      <c r="AG284" s="58">
        <f>+'Resumen-DiarioHorario-HP'!AD4158</f>
        <v>0</v>
      </c>
      <c r="AH284" s="59">
        <f>+'Resumen-DiarioHorario-HP'!AD4302</f>
        <v>0</v>
      </c>
      <c r="AI284" s="60">
        <f>+'Resumen-DiarioHorario-HP'!AD4446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195</v>
      </c>
      <c r="D285" s="62"/>
      <c r="E285" s="58">
        <f>+'Resumen-DiarioHorario-HP'!AD127</f>
        <v>0</v>
      </c>
      <c r="F285" s="59">
        <f>+'Resumen-DiarioHorario-HP'!AD271</f>
        <v>0</v>
      </c>
      <c r="G285" s="58">
        <f>+'Resumen-DiarioHorario-HP'!AD415</f>
        <v>0</v>
      </c>
      <c r="H285" s="59">
        <f>+'Resumen-DiarioHorario-HP'!AD559</f>
        <v>0</v>
      </c>
      <c r="I285" s="58">
        <f>+'Resumen-DiarioHorario-HP'!AD703</f>
        <v>0</v>
      </c>
      <c r="J285" s="59">
        <f>+'Resumen-DiarioHorario-HP'!AD847</f>
        <v>0</v>
      </c>
      <c r="K285" s="58">
        <f>+'Resumen-DiarioHorario-HP'!AD991</f>
        <v>0</v>
      </c>
      <c r="L285" s="59">
        <f>+'Resumen-DiarioHorario-HP'!AD1135</f>
        <v>0</v>
      </c>
      <c r="M285" s="58">
        <f>+'Resumen-DiarioHorario-HP'!AD1279</f>
        <v>0</v>
      </c>
      <c r="N285" s="59">
        <f>+'Resumen-DiarioHorario-HP'!AD1423</f>
        <v>0</v>
      </c>
      <c r="O285" s="58">
        <f>+'Resumen-DiarioHorario-HP'!AD1567</f>
        <v>0</v>
      </c>
      <c r="P285" s="59">
        <f>+'Resumen-DiarioHorario-HP'!AD1711</f>
        <v>0</v>
      </c>
      <c r="Q285" s="58">
        <f>+'Resumen-DiarioHorario-HP'!AD1855</f>
        <v>0</v>
      </c>
      <c r="R285" s="59">
        <f>+'Resumen-DiarioHorario-HP'!AD1999</f>
        <v>0</v>
      </c>
      <c r="S285" s="58">
        <f>+'Resumen-DiarioHorario-HP'!AD2143</f>
        <v>0</v>
      </c>
      <c r="T285" s="59">
        <f>+'Resumen-DiarioHorario-HP'!AD2287</f>
        <v>0</v>
      </c>
      <c r="U285" s="58">
        <f>+'Resumen-DiarioHorario-HP'!AD2431</f>
        <v>0</v>
      </c>
      <c r="V285" s="59">
        <f>+'Resumen-DiarioHorario-HP'!AD2575</f>
        <v>0</v>
      </c>
      <c r="W285" s="58">
        <f>+'Resumen-DiarioHorario-HP'!AD2719</f>
        <v>0</v>
      </c>
      <c r="X285" s="59">
        <f>+'Resumen-DiarioHorario-HP'!AD2863</f>
        <v>0</v>
      </c>
      <c r="Y285" s="58">
        <f>+'Resumen-DiarioHorario-HP'!AD3007</f>
        <v>0</v>
      </c>
      <c r="Z285" s="59">
        <f>+'Resumen-DiarioHorario-HP'!AD3151</f>
        <v>0</v>
      </c>
      <c r="AA285" s="58">
        <f>+'Resumen-DiarioHorario-HP'!AD3295</f>
        <v>0</v>
      </c>
      <c r="AB285" s="59">
        <f>+'Resumen-DiarioHorario-HP'!AD3439</f>
        <v>0</v>
      </c>
      <c r="AC285" s="58">
        <f>+'Resumen-DiarioHorario-HP'!AD3583</f>
        <v>0</v>
      </c>
      <c r="AD285" s="59">
        <f>+'Resumen-DiarioHorario-HP'!AD3727</f>
        <v>0</v>
      </c>
      <c r="AE285" s="58">
        <f>+'Resumen-DiarioHorario-HP'!AD3871</f>
        <v>0</v>
      </c>
      <c r="AF285" s="59">
        <f>+'Resumen-DiarioHorario-HP'!AD4015</f>
        <v>0</v>
      </c>
      <c r="AG285" s="58">
        <f>+'Resumen-DiarioHorario-HP'!AD4159</f>
        <v>0</v>
      </c>
      <c r="AH285" s="59">
        <f>+'Resumen-DiarioHorario-HP'!AD4303</f>
        <v>0</v>
      </c>
      <c r="AI285" s="60">
        <f>+'Resumen-DiarioHorario-HP'!AD4447</f>
        <v>0</v>
      </c>
      <c r="AJ285" s="54"/>
      <c r="AK285" s="51">
        <f t="shared" si="17"/>
        <v>0</v>
      </c>
      <c r="AL285" s="54"/>
    </row>
    <row r="286" spans="2:38" x14ac:dyDescent="0.3">
      <c r="B286" s="4" t="s">
        <v>207</v>
      </c>
      <c r="D286" s="62"/>
      <c r="E286" s="58">
        <f>+'Resumen-DiarioHorario-HP'!AD128</f>
        <v>0</v>
      </c>
      <c r="F286" s="59">
        <f>+'Resumen-DiarioHorario-HP'!AD272</f>
        <v>0</v>
      </c>
      <c r="G286" s="58">
        <f>+'Resumen-DiarioHorario-HP'!AD416</f>
        <v>0</v>
      </c>
      <c r="H286" s="59">
        <f>+'Resumen-DiarioHorario-HP'!AD560</f>
        <v>0</v>
      </c>
      <c r="I286" s="58">
        <f>+'Resumen-DiarioHorario-HP'!AD704</f>
        <v>0</v>
      </c>
      <c r="J286" s="59">
        <f>+'Resumen-DiarioHorario-HP'!AD848</f>
        <v>3.3537294996120037</v>
      </c>
      <c r="K286" s="58">
        <f>+'Resumen-DiarioHorario-HP'!AD992</f>
        <v>0</v>
      </c>
      <c r="L286" s="59">
        <f>+'Resumen-DiarioHorario-HP'!AD1136</f>
        <v>0</v>
      </c>
      <c r="M286" s="58">
        <f>+'Resumen-DiarioHorario-HP'!AD1280</f>
        <v>0</v>
      </c>
      <c r="N286" s="59">
        <f>+'Resumen-DiarioHorario-HP'!AD1424</f>
        <v>0</v>
      </c>
      <c r="O286" s="58">
        <f>+'Resumen-DiarioHorario-HP'!AD1568</f>
        <v>0</v>
      </c>
      <c r="P286" s="59">
        <f>+'Resumen-DiarioHorario-HP'!AD1712</f>
        <v>0</v>
      </c>
      <c r="Q286" s="58">
        <f>+'Resumen-DiarioHorario-HP'!AD1856</f>
        <v>0</v>
      </c>
      <c r="R286" s="59">
        <f>+'Resumen-DiarioHorario-HP'!AD2000</f>
        <v>0</v>
      </c>
      <c r="S286" s="58">
        <f>+'Resumen-DiarioHorario-HP'!AD2144</f>
        <v>0</v>
      </c>
      <c r="T286" s="59">
        <f>+'Resumen-DiarioHorario-HP'!AD2288</f>
        <v>0</v>
      </c>
      <c r="U286" s="58">
        <f>+'Resumen-DiarioHorario-HP'!AD2432</f>
        <v>0</v>
      </c>
      <c r="V286" s="59">
        <f>+'Resumen-DiarioHorario-HP'!AD2576</f>
        <v>0</v>
      </c>
      <c r="W286" s="58">
        <f>+'Resumen-DiarioHorario-HP'!AD2720</f>
        <v>0</v>
      </c>
      <c r="X286" s="59">
        <f>+'Resumen-DiarioHorario-HP'!AD2864</f>
        <v>0</v>
      </c>
      <c r="Y286" s="58">
        <f>+'Resumen-DiarioHorario-HP'!AD3008</f>
        <v>0</v>
      </c>
      <c r="Z286" s="59">
        <f>+'Resumen-DiarioHorario-HP'!AD3152</f>
        <v>0</v>
      </c>
      <c r="AA286" s="58">
        <f>+'Resumen-DiarioHorario-HP'!AD3296</f>
        <v>0</v>
      </c>
      <c r="AB286" s="59">
        <f>+'Resumen-DiarioHorario-HP'!AD3440</f>
        <v>0</v>
      </c>
      <c r="AC286" s="58">
        <f>+'Resumen-DiarioHorario-HP'!AD3584</f>
        <v>0</v>
      </c>
      <c r="AD286" s="59">
        <f>+'Resumen-DiarioHorario-HP'!AD3728</f>
        <v>0</v>
      </c>
      <c r="AE286" s="58">
        <f>+'Resumen-DiarioHorario-HP'!AD3872</f>
        <v>0</v>
      </c>
      <c r="AF286" s="59">
        <f>+'Resumen-DiarioHorario-HP'!AD4016</f>
        <v>0</v>
      </c>
      <c r="AG286" s="58">
        <f>+'Resumen-DiarioHorario-HP'!AD4160</f>
        <v>0</v>
      </c>
      <c r="AH286" s="59">
        <f>+'Resumen-DiarioHorario-HP'!AD4304</f>
        <v>0</v>
      </c>
      <c r="AI286" s="60">
        <f>+'Resumen-DiarioHorario-HP'!AD4448</f>
        <v>0</v>
      </c>
      <c r="AJ286" s="54"/>
      <c r="AK286" s="51">
        <f t="shared" si="17"/>
        <v>3.3537294996120037</v>
      </c>
      <c r="AL286" s="54"/>
    </row>
    <row r="287" spans="2:38" x14ac:dyDescent="0.3">
      <c r="B287" s="4" t="s">
        <v>208</v>
      </c>
      <c r="D287" s="62"/>
      <c r="E287" s="58">
        <f>+'Resumen-DiarioHorario-HP'!AD129</f>
        <v>0</v>
      </c>
      <c r="F287" s="59">
        <f>+'Resumen-DiarioHorario-HP'!AD273</f>
        <v>0</v>
      </c>
      <c r="G287" s="58">
        <f>+'Resumen-DiarioHorario-HP'!AD417</f>
        <v>0</v>
      </c>
      <c r="H287" s="59">
        <f>+'Resumen-DiarioHorario-HP'!AD561</f>
        <v>0</v>
      </c>
      <c r="I287" s="58">
        <f>+'Resumen-DiarioHorario-HP'!AD705</f>
        <v>0</v>
      </c>
      <c r="J287" s="59">
        <f>+'Resumen-DiarioHorario-HP'!AD849</f>
        <v>3.3537294996120037</v>
      </c>
      <c r="K287" s="58">
        <f>+'Resumen-DiarioHorario-HP'!AD993</f>
        <v>0</v>
      </c>
      <c r="L287" s="59">
        <f>+'Resumen-DiarioHorario-HP'!AD1137</f>
        <v>0</v>
      </c>
      <c r="M287" s="58">
        <f>+'Resumen-DiarioHorario-HP'!AD1281</f>
        <v>0</v>
      </c>
      <c r="N287" s="59">
        <f>+'Resumen-DiarioHorario-HP'!AD1425</f>
        <v>0</v>
      </c>
      <c r="O287" s="58">
        <f>+'Resumen-DiarioHorario-HP'!AD1569</f>
        <v>0</v>
      </c>
      <c r="P287" s="59">
        <f>+'Resumen-DiarioHorario-HP'!AD1713</f>
        <v>0</v>
      </c>
      <c r="Q287" s="58">
        <f>+'Resumen-DiarioHorario-HP'!AD1857</f>
        <v>0</v>
      </c>
      <c r="R287" s="59">
        <f>+'Resumen-DiarioHorario-HP'!AD2001</f>
        <v>0</v>
      </c>
      <c r="S287" s="58">
        <f>+'Resumen-DiarioHorario-HP'!AD2145</f>
        <v>0</v>
      </c>
      <c r="T287" s="59">
        <f>+'Resumen-DiarioHorario-HP'!AD2289</f>
        <v>0</v>
      </c>
      <c r="U287" s="58">
        <f>+'Resumen-DiarioHorario-HP'!AD2433</f>
        <v>0</v>
      </c>
      <c r="V287" s="59">
        <f>+'Resumen-DiarioHorario-HP'!AD2577</f>
        <v>0</v>
      </c>
      <c r="W287" s="58">
        <f>+'Resumen-DiarioHorario-HP'!AD2721</f>
        <v>0</v>
      </c>
      <c r="X287" s="59">
        <f>+'Resumen-DiarioHorario-HP'!AD2865</f>
        <v>0</v>
      </c>
      <c r="Y287" s="58">
        <f>+'Resumen-DiarioHorario-HP'!AD3009</f>
        <v>0</v>
      </c>
      <c r="Z287" s="59">
        <f>+'Resumen-DiarioHorario-HP'!AD3153</f>
        <v>0</v>
      </c>
      <c r="AA287" s="58">
        <f>+'Resumen-DiarioHorario-HP'!AD3297</f>
        <v>0</v>
      </c>
      <c r="AB287" s="59">
        <f>+'Resumen-DiarioHorario-HP'!AD3441</f>
        <v>0</v>
      </c>
      <c r="AC287" s="58">
        <f>+'Resumen-DiarioHorario-HP'!AD3585</f>
        <v>0</v>
      </c>
      <c r="AD287" s="59">
        <f>+'Resumen-DiarioHorario-HP'!AD3729</f>
        <v>0</v>
      </c>
      <c r="AE287" s="58">
        <f>+'Resumen-DiarioHorario-HP'!AD3873</f>
        <v>0</v>
      </c>
      <c r="AF287" s="59">
        <f>+'Resumen-DiarioHorario-HP'!AD4017</f>
        <v>0</v>
      </c>
      <c r="AG287" s="58">
        <f>+'Resumen-DiarioHorario-HP'!AD4161</f>
        <v>0</v>
      </c>
      <c r="AH287" s="59">
        <f>+'Resumen-DiarioHorario-HP'!AD4305</f>
        <v>0</v>
      </c>
      <c r="AI287" s="60">
        <f>+'Resumen-DiarioHorario-HP'!AD4449</f>
        <v>0</v>
      </c>
      <c r="AJ287" s="54"/>
      <c r="AK287" s="51">
        <f t="shared" si="17"/>
        <v>3.3537294996120037</v>
      </c>
      <c r="AL287" s="54"/>
    </row>
    <row r="288" spans="2:38" x14ac:dyDescent="0.3">
      <c r="B288" s="4" t="s">
        <v>209</v>
      </c>
      <c r="D288" s="62"/>
      <c r="E288" s="58">
        <f>+'Resumen-DiarioHorario-HP'!AD130</f>
        <v>0</v>
      </c>
      <c r="F288" s="59">
        <f>+'Resumen-DiarioHorario-HP'!AD274</f>
        <v>0</v>
      </c>
      <c r="G288" s="58">
        <f>+'Resumen-DiarioHorario-HP'!AD418</f>
        <v>0</v>
      </c>
      <c r="H288" s="59">
        <f>+'Resumen-DiarioHorario-HP'!AD562</f>
        <v>0</v>
      </c>
      <c r="I288" s="58">
        <f>+'Resumen-DiarioHorario-HP'!AD706</f>
        <v>0</v>
      </c>
      <c r="J288" s="59">
        <f>+'Resumen-DiarioHorario-HP'!AD850</f>
        <v>0</v>
      </c>
      <c r="K288" s="58">
        <f>+'Resumen-DiarioHorario-HP'!AD994</f>
        <v>0</v>
      </c>
      <c r="L288" s="59">
        <f>+'Resumen-DiarioHorario-HP'!AD1138</f>
        <v>0</v>
      </c>
      <c r="M288" s="58">
        <f>+'Resumen-DiarioHorario-HP'!AD1282</f>
        <v>0</v>
      </c>
      <c r="N288" s="59">
        <f>+'Resumen-DiarioHorario-HP'!AD1426</f>
        <v>0</v>
      </c>
      <c r="O288" s="58">
        <f>+'Resumen-DiarioHorario-HP'!AD1570</f>
        <v>0</v>
      </c>
      <c r="P288" s="59">
        <f>+'Resumen-DiarioHorario-HP'!AD1714</f>
        <v>0</v>
      </c>
      <c r="Q288" s="58">
        <f>+'Resumen-DiarioHorario-HP'!AD1858</f>
        <v>0</v>
      </c>
      <c r="R288" s="59">
        <f>+'Resumen-DiarioHorario-HP'!AD2002</f>
        <v>0</v>
      </c>
      <c r="S288" s="58">
        <f>+'Resumen-DiarioHorario-HP'!AD2146</f>
        <v>0</v>
      </c>
      <c r="T288" s="59">
        <f>+'Resumen-DiarioHorario-HP'!AD2290</f>
        <v>0</v>
      </c>
      <c r="U288" s="58">
        <f>+'Resumen-DiarioHorario-HP'!AD2434</f>
        <v>0</v>
      </c>
      <c r="V288" s="59">
        <f>+'Resumen-DiarioHorario-HP'!AD2578</f>
        <v>0</v>
      </c>
      <c r="W288" s="58">
        <f>+'Resumen-DiarioHorario-HP'!AD2722</f>
        <v>0</v>
      </c>
      <c r="X288" s="59">
        <f>+'Resumen-DiarioHorario-HP'!AD2866</f>
        <v>0</v>
      </c>
      <c r="Y288" s="58">
        <f>+'Resumen-DiarioHorario-HP'!AD3010</f>
        <v>0</v>
      </c>
      <c r="Z288" s="59">
        <f>+'Resumen-DiarioHorario-HP'!AD3154</f>
        <v>0</v>
      </c>
      <c r="AA288" s="58">
        <f>+'Resumen-DiarioHorario-HP'!AD3298</f>
        <v>0</v>
      </c>
      <c r="AB288" s="59">
        <f>+'Resumen-DiarioHorario-HP'!AD3442</f>
        <v>0</v>
      </c>
      <c r="AC288" s="58">
        <f>+'Resumen-DiarioHorario-HP'!AD3586</f>
        <v>0</v>
      </c>
      <c r="AD288" s="59">
        <f>+'Resumen-DiarioHorario-HP'!AD3730</f>
        <v>0</v>
      </c>
      <c r="AE288" s="58">
        <f>+'Resumen-DiarioHorario-HP'!AD3874</f>
        <v>0</v>
      </c>
      <c r="AF288" s="59">
        <f>+'Resumen-DiarioHorario-HP'!AD4018</f>
        <v>0</v>
      </c>
      <c r="AG288" s="58">
        <f>+'Resumen-DiarioHorario-HP'!AD4162</f>
        <v>0</v>
      </c>
      <c r="AH288" s="59">
        <f>+'Resumen-DiarioHorario-HP'!AD4306</f>
        <v>0</v>
      </c>
      <c r="AI288" s="60">
        <f>+'Resumen-DiarioHorario-HP'!AD4450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210</v>
      </c>
      <c r="D289" s="62"/>
      <c r="E289" s="58">
        <f>+'Resumen-DiarioHorario-HP'!AD131</f>
        <v>0</v>
      </c>
      <c r="F289" s="59">
        <f>+'Resumen-DiarioHorario-HP'!AD275</f>
        <v>0</v>
      </c>
      <c r="G289" s="58">
        <f>+'Resumen-DiarioHorario-HP'!AD419</f>
        <v>0</v>
      </c>
      <c r="H289" s="59">
        <f>+'Resumen-DiarioHorario-HP'!AD563</f>
        <v>0</v>
      </c>
      <c r="I289" s="58">
        <f>+'Resumen-DiarioHorario-HP'!AD707</f>
        <v>0</v>
      </c>
      <c r="J289" s="59">
        <f>+'Resumen-DiarioHorario-HP'!AD851</f>
        <v>0</v>
      </c>
      <c r="K289" s="58">
        <f>+'Resumen-DiarioHorario-HP'!AD995</f>
        <v>0</v>
      </c>
      <c r="L289" s="59">
        <f>+'Resumen-DiarioHorario-HP'!AD1139</f>
        <v>0</v>
      </c>
      <c r="M289" s="58">
        <f>+'Resumen-DiarioHorario-HP'!AD1283</f>
        <v>0</v>
      </c>
      <c r="N289" s="59">
        <f>+'Resumen-DiarioHorario-HP'!AD1427</f>
        <v>0</v>
      </c>
      <c r="O289" s="58">
        <f>+'Resumen-DiarioHorario-HP'!AD1571</f>
        <v>0</v>
      </c>
      <c r="P289" s="59">
        <f>+'Resumen-DiarioHorario-HP'!AD1715</f>
        <v>0</v>
      </c>
      <c r="Q289" s="58">
        <f>+'Resumen-DiarioHorario-HP'!AD1859</f>
        <v>0</v>
      </c>
      <c r="R289" s="59">
        <f>+'Resumen-DiarioHorario-HP'!AD2003</f>
        <v>0</v>
      </c>
      <c r="S289" s="58">
        <f>+'Resumen-DiarioHorario-HP'!AD2147</f>
        <v>0</v>
      </c>
      <c r="T289" s="59">
        <f>+'Resumen-DiarioHorario-HP'!AD2291</f>
        <v>0</v>
      </c>
      <c r="U289" s="58">
        <f>+'Resumen-DiarioHorario-HP'!AD2435</f>
        <v>0</v>
      </c>
      <c r="V289" s="59">
        <f>+'Resumen-DiarioHorario-HP'!AD2579</f>
        <v>0</v>
      </c>
      <c r="W289" s="58">
        <f>+'Resumen-DiarioHorario-HP'!AD2723</f>
        <v>0</v>
      </c>
      <c r="X289" s="59">
        <f>+'Resumen-DiarioHorario-HP'!AD2867</f>
        <v>0</v>
      </c>
      <c r="Y289" s="58">
        <f>+'Resumen-DiarioHorario-HP'!AD3011</f>
        <v>0</v>
      </c>
      <c r="Z289" s="59">
        <f>+'Resumen-DiarioHorario-HP'!AD3155</f>
        <v>0</v>
      </c>
      <c r="AA289" s="58">
        <f>+'Resumen-DiarioHorario-HP'!AD3299</f>
        <v>0</v>
      </c>
      <c r="AB289" s="59">
        <f>+'Resumen-DiarioHorario-HP'!AD3443</f>
        <v>0</v>
      </c>
      <c r="AC289" s="58">
        <f>+'Resumen-DiarioHorario-HP'!AD3587</f>
        <v>0</v>
      </c>
      <c r="AD289" s="59">
        <f>+'Resumen-DiarioHorario-HP'!AD3731</f>
        <v>0</v>
      </c>
      <c r="AE289" s="58">
        <f>+'Resumen-DiarioHorario-HP'!AD3875</f>
        <v>0</v>
      </c>
      <c r="AF289" s="59">
        <f>+'Resumen-DiarioHorario-HP'!AD4019</f>
        <v>0</v>
      </c>
      <c r="AG289" s="58">
        <f>+'Resumen-DiarioHorario-HP'!AD4163</f>
        <v>0</v>
      </c>
      <c r="AH289" s="59">
        <f>+'Resumen-DiarioHorario-HP'!AD4307</f>
        <v>0</v>
      </c>
      <c r="AI289" s="60">
        <f>+'Resumen-DiarioHorario-HP'!AD4451</f>
        <v>0</v>
      </c>
      <c r="AJ289" s="54"/>
      <c r="AK289" s="51">
        <f t="shared" si="17"/>
        <v>0</v>
      </c>
      <c r="AL289" s="54"/>
    </row>
    <row r="290" spans="2:38" x14ac:dyDescent="0.3">
      <c r="B290" s="4" t="s">
        <v>227</v>
      </c>
      <c r="D290" s="62"/>
      <c r="E290" s="58">
        <f>+'Resumen-DiarioHorario-HP'!AD132</f>
        <v>0</v>
      </c>
      <c r="F290" s="59">
        <f>+'Resumen-DiarioHorario-HP'!AD276</f>
        <v>0</v>
      </c>
      <c r="G290" s="58">
        <f>+'Resumen-DiarioHorario-HP'!AD420</f>
        <v>0</v>
      </c>
      <c r="H290" s="59">
        <f>+'Resumen-DiarioHorario-HP'!AD564</f>
        <v>0</v>
      </c>
      <c r="I290" s="58">
        <f>+'Resumen-DiarioHorario-HP'!AD708</f>
        <v>0</v>
      </c>
      <c r="J290" s="59">
        <f>+'Resumen-DiarioHorario-HP'!AD852</f>
        <v>6.414062018040538E-2</v>
      </c>
      <c r="K290" s="58">
        <f>+'Resumen-DiarioHorario-HP'!AD996</f>
        <v>0.67264999999999975</v>
      </c>
      <c r="L290" s="59">
        <f>+'Resumen-DiarioHorario-HP'!AD1140</f>
        <v>0</v>
      </c>
      <c r="M290" s="58">
        <f>+'Resumen-DiarioHorario-HP'!AD1284</f>
        <v>0.21024910435856628</v>
      </c>
      <c r="N290" s="59">
        <f>+'Resumen-DiarioHorario-HP'!AD1428</f>
        <v>0</v>
      </c>
      <c r="O290" s="58">
        <f>+'Resumen-DiarioHorario-HP'!AD1572</f>
        <v>0</v>
      </c>
      <c r="P290" s="59">
        <f>+'Resumen-DiarioHorario-HP'!AD1716</f>
        <v>2.587696975330533</v>
      </c>
      <c r="Q290" s="58">
        <f>+'Resumen-DiarioHorario-HP'!AD1860</f>
        <v>0.2755886718573049</v>
      </c>
      <c r="R290" s="59">
        <f>+'Resumen-DiarioHorario-HP'!AD2004</f>
        <v>0</v>
      </c>
      <c r="S290" s="58">
        <f>+'Resumen-DiarioHorario-HP'!AD2148</f>
        <v>0</v>
      </c>
      <c r="T290" s="59">
        <f>+'Resumen-DiarioHorario-HP'!AD2292</f>
        <v>0</v>
      </c>
      <c r="U290" s="58">
        <f>+'Resumen-DiarioHorario-HP'!AD2436</f>
        <v>0</v>
      </c>
      <c r="V290" s="59">
        <f>+'Resumen-DiarioHorario-HP'!AD2580</f>
        <v>0.87383888888888983</v>
      </c>
      <c r="W290" s="58">
        <f>+'Resumen-DiarioHorario-HP'!AD2724</f>
        <v>1.4044957401976237</v>
      </c>
      <c r="X290" s="59">
        <f>+'Resumen-DiarioHorario-HP'!AD2868</f>
        <v>1.7933201650157252E-3</v>
      </c>
      <c r="Y290" s="58">
        <f>+'Resumen-DiarioHorario-HP'!AD3012</f>
        <v>0</v>
      </c>
      <c r="Z290" s="59">
        <f>+'Resumen-DiarioHorario-HP'!AD3156</f>
        <v>0</v>
      </c>
      <c r="AA290" s="58">
        <f>+'Resumen-DiarioHorario-HP'!AD3300</f>
        <v>0</v>
      </c>
      <c r="AB290" s="59">
        <f>+'Resumen-DiarioHorario-HP'!AD3444</f>
        <v>0</v>
      </c>
      <c r="AC290" s="58">
        <f>+'Resumen-DiarioHorario-HP'!AD3588</f>
        <v>0</v>
      </c>
      <c r="AD290" s="59">
        <f>+'Resumen-DiarioHorario-HP'!AD3732</f>
        <v>0.6244877497789767</v>
      </c>
      <c r="AE290" s="58">
        <f>+'Resumen-DiarioHorario-HP'!AD3876</f>
        <v>1.2959845991054961</v>
      </c>
      <c r="AF290" s="59">
        <f>+'Resumen-DiarioHorario-HP'!AD4020</f>
        <v>0.99019569597082779</v>
      </c>
      <c r="AG290" s="58">
        <f>+'Resumen-DiarioHorario-HP'!AD4164</f>
        <v>1.2169353998194148</v>
      </c>
      <c r="AH290" s="59">
        <f>+'Resumen-DiarioHorario-HP'!AD4308</f>
        <v>0.65865870713088648</v>
      </c>
      <c r="AI290" s="60">
        <f>+'Resumen-DiarioHorario-HP'!AD4452</f>
        <v>1.0573362724942672</v>
      </c>
      <c r="AJ290" s="54"/>
      <c r="AK290" s="51">
        <f t="shared" si="17"/>
        <v>11.934051745278206</v>
      </c>
      <c r="AL290" s="54"/>
    </row>
    <row r="291" spans="2:38" x14ac:dyDescent="0.3">
      <c r="B291" s="4" t="s">
        <v>228</v>
      </c>
      <c r="D291" s="62"/>
      <c r="E291" s="58">
        <f>+'Resumen-DiarioHorario-HP'!AD133</f>
        <v>0</v>
      </c>
      <c r="F291" s="59">
        <f>+'Resumen-DiarioHorario-HP'!AD277</f>
        <v>0</v>
      </c>
      <c r="G291" s="58">
        <f>+'Resumen-DiarioHorario-HP'!AD421</f>
        <v>0</v>
      </c>
      <c r="H291" s="59">
        <f>+'Resumen-DiarioHorario-HP'!AD565</f>
        <v>0</v>
      </c>
      <c r="I291" s="58">
        <f>+'Resumen-DiarioHorario-HP'!AD709</f>
        <v>0</v>
      </c>
      <c r="J291" s="59">
        <f>+'Resumen-DiarioHorario-HP'!AD853</f>
        <v>6.414062018040538E-2</v>
      </c>
      <c r="K291" s="58">
        <f>+'Resumen-DiarioHorario-HP'!AD997</f>
        <v>0.67264999999999975</v>
      </c>
      <c r="L291" s="59">
        <f>+'Resumen-DiarioHorario-HP'!AD1141</f>
        <v>0</v>
      </c>
      <c r="M291" s="58">
        <f>+'Resumen-DiarioHorario-HP'!AD1285</f>
        <v>0.21024910435856628</v>
      </c>
      <c r="N291" s="59">
        <f>+'Resumen-DiarioHorario-HP'!AD1429</f>
        <v>0</v>
      </c>
      <c r="O291" s="58">
        <f>+'Resumen-DiarioHorario-HP'!AD1573</f>
        <v>0</v>
      </c>
      <c r="P291" s="59">
        <f>+'Resumen-DiarioHorario-HP'!AD1717</f>
        <v>2.587696975330533</v>
      </c>
      <c r="Q291" s="58">
        <f>+'Resumen-DiarioHorario-HP'!AD1861</f>
        <v>0.2755886718573049</v>
      </c>
      <c r="R291" s="59">
        <f>+'Resumen-DiarioHorario-HP'!AD2005</f>
        <v>0</v>
      </c>
      <c r="S291" s="58">
        <f>+'Resumen-DiarioHorario-HP'!AD2149</f>
        <v>0</v>
      </c>
      <c r="T291" s="59">
        <f>+'Resumen-DiarioHorario-HP'!AD2293</f>
        <v>0</v>
      </c>
      <c r="U291" s="58">
        <f>+'Resumen-DiarioHorario-HP'!AD2437</f>
        <v>0</v>
      </c>
      <c r="V291" s="59">
        <f>+'Resumen-DiarioHorario-HP'!AD2581</f>
        <v>0.87383888888888983</v>
      </c>
      <c r="W291" s="58">
        <f>+'Resumen-DiarioHorario-HP'!AD2725</f>
        <v>1.4044957401976237</v>
      </c>
      <c r="X291" s="59">
        <f>+'Resumen-DiarioHorario-HP'!AD2869</f>
        <v>1.7933201650157252E-3</v>
      </c>
      <c r="Y291" s="58">
        <f>+'Resumen-DiarioHorario-HP'!AD3013</f>
        <v>0</v>
      </c>
      <c r="Z291" s="59">
        <f>+'Resumen-DiarioHorario-HP'!AD3157</f>
        <v>0</v>
      </c>
      <c r="AA291" s="58">
        <f>+'Resumen-DiarioHorario-HP'!AD3301</f>
        <v>0</v>
      </c>
      <c r="AB291" s="59">
        <f>+'Resumen-DiarioHorario-HP'!AD3445</f>
        <v>0</v>
      </c>
      <c r="AC291" s="58">
        <f>+'Resumen-DiarioHorario-HP'!AD3589</f>
        <v>0</v>
      </c>
      <c r="AD291" s="59">
        <f>+'Resumen-DiarioHorario-HP'!AD3733</f>
        <v>0.6244877497789767</v>
      </c>
      <c r="AE291" s="58">
        <f>+'Resumen-DiarioHorario-HP'!AD3877</f>
        <v>1.2959845991054961</v>
      </c>
      <c r="AF291" s="59">
        <f>+'Resumen-DiarioHorario-HP'!AD4021</f>
        <v>0.99019569597082779</v>
      </c>
      <c r="AG291" s="58">
        <f>+'Resumen-DiarioHorario-HP'!AD4165</f>
        <v>1.2169353998194148</v>
      </c>
      <c r="AH291" s="59">
        <f>+'Resumen-DiarioHorario-HP'!AD4309</f>
        <v>0.65865870713088648</v>
      </c>
      <c r="AI291" s="60">
        <f>+'Resumen-DiarioHorario-HP'!AD4453</f>
        <v>1.0573362724942672</v>
      </c>
      <c r="AJ291" s="54"/>
      <c r="AK291" s="51">
        <f t="shared" si="17"/>
        <v>11.934051745278206</v>
      </c>
      <c r="AL291" s="54"/>
    </row>
    <row r="292" spans="2:38" x14ac:dyDescent="0.3">
      <c r="B292" s="4" t="s">
        <v>211</v>
      </c>
      <c r="D292" s="62"/>
      <c r="E292" s="58">
        <f>+'Resumen-DiarioHorario-HP'!AD134</f>
        <v>0</v>
      </c>
      <c r="F292" s="59">
        <f>+'Resumen-DiarioHorario-HP'!AD278</f>
        <v>94.473943773905418</v>
      </c>
      <c r="G292" s="58">
        <f>+'Resumen-DiarioHorario-HP'!AD422</f>
        <v>0</v>
      </c>
      <c r="H292" s="59">
        <f>+'Resumen-DiarioHorario-HP'!AD566</f>
        <v>0</v>
      </c>
      <c r="I292" s="58">
        <f>+'Resumen-DiarioHorario-HP'!AD710</f>
        <v>0</v>
      </c>
      <c r="J292" s="59">
        <f>+'Resumen-DiarioHorario-HP'!AD854</f>
        <v>0.63141823674598974</v>
      </c>
      <c r="K292" s="58">
        <f>+'Resumen-DiarioHorario-HP'!AD998</f>
        <v>22.059791286350912</v>
      </c>
      <c r="L292" s="59">
        <f>+'Resumen-DiarioHorario-HP'!AD1142</f>
        <v>1.9742534542083738</v>
      </c>
      <c r="M292" s="58">
        <f>+'Resumen-DiarioHorario-HP'!AD1286</f>
        <v>0</v>
      </c>
      <c r="N292" s="59">
        <f>+'Resumen-DiarioHorario-HP'!AD1430</f>
        <v>0</v>
      </c>
      <c r="O292" s="58">
        <f>+'Resumen-DiarioHorario-HP'!AD1574</f>
        <v>0</v>
      </c>
      <c r="P292" s="59">
        <f>+'Resumen-DiarioHorario-HP'!AD1718</f>
        <v>30.878536648220489</v>
      </c>
      <c r="Q292" s="58">
        <f>+'Resumen-DiarioHorario-HP'!AD1862</f>
        <v>29.425255031585685</v>
      </c>
      <c r="R292" s="59">
        <f>+'Resumen-DiarioHorario-HP'!AD2006</f>
        <v>90.448173362811403</v>
      </c>
      <c r="S292" s="58">
        <f>+'Resumen-DiarioHorario-HP'!AD2150</f>
        <v>64.400625689824423</v>
      </c>
      <c r="T292" s="59">
        <f>+'Resumen-DiarioHorario-HP'!AD2294</f>
        <v>3.049943971633911</v>
      </c>
      <c r="U292" s="58">
        <f>+'Resumen-DiarioHorario-HP'!AD2438</f>
        <v>2.548868942260742</v>
      </c>
      <c r="V292" s="59">
        <f>+'Resumen-DiarioHorario-HP'!AD2582</f>
        <v>41.671569444444444</v>
      </c>
      <c r="W292" s="58">
        <f>+'Resumen-DiarioHorario-HP'!AD2726</f>
        <v>6.1477733855777315</v>
      </c>
      <c r="X292" s="59">
        <f>+'Resumen-DiarioHorario-HP'!AD2870</f>
        <v>68.92208888756457</v>
      </c>
      <c r="Y292" s="58">
        <f>+'Resumen-DiarioHorario-HP'!AD3014</f>
        <v>0</v>
      </c>
      <c r="Z292" s="59">
        <f>+'Resumen-DiarioHorario-HP'!AD3158</f>
        <v>7.4776665751139326</v>
      </c>
      <c r="AA292" s="58">
        <f>+'Resumen-DiarioHorario-HP'!AD3302</f>
        <v>6.3233153851827009</v>
      </c>
      <c r="AB292" s="59">
        <f>+'Resumen-DiarioHorario-HP'!AD3446</f>
        <v>0</v>
      </c>
      <c r="AC292" s="58">
        <f>+'Resumen-DiarioHorario-HP'!AD3590</f>
        <v>0.15685249964396158</v>
      </c>
      <c r="AD292" s="59">
        <f>+'Resumen-DiarioHorario-HP'!AD3734</f>
        <v>10.632006104787189</v>
      </c>
      <c r="AE292" s="58">
        <f>+'Resumen-DiarioHorario-HP'!AD3878</f>
        <v>1.5844239245520695</v>
      </c>
      <c r="AF292" s="59">
        <f>+'Resumen-DiarioHorario-HP'!AD4022</f>
        <v>2.5512725353240966</v>
      </c>
      <c r="AG292" s="58">
        <f>+'Resumen-DiarioHorario-HP'!AD4166</f>
        <v>44.692710940043128</v>
      </c>
      <c r="AH292" s="59">
        <f>+'Resumen-DiarioHorario-HP'!AD4310</f>
        <v>0.58911048889160156</v>
      </c>
      <c r="AI292" s="60">
        <f>+'Resumen-DiarioHorario-HP'!AD4454</f>
        <v>2.1124998728434246E-2</v>
      </c>
      <c r="AJ292" s="54"/>
      <c r="AK292" s="51">
        <f t="shared" si="17"/>
        <v>530.66072556740119</v>
      </c>
      <c r="AL292" s="54"/>
    </row>
    <row r="293" spans="2:38" x14ac:dyDescent="0.3">
      <c r="B293" s="4" t="s">
        <v>261</v>
      </c>
      <c r="D293" s="62"/>
      <c r="E293" s="58">
        <f>+'Resumen-DiarioHorario-HP'!AD135</f>
        <v>0</v>
      </c>
      <c r="F293" s="59">
        <f>+'Resumen-DiarioHorario-HP'!AD279</f>
        <v>0</v>
      </c>
      <c r="G293" s="58">
        <f>+'Resumen-DiarioHorario-HP'!AD423</f>
        <v>0</v>
      </c>
      <c r="H293" s="59">
        <f>+'Resumen-DiarioHorario-HP'!AD567</f>
        <v>0</v>
      </c>
      <c r="I293" s="58">
        <f>+'Resumen-DiarioHorario-HP'!AD711</f>
        <v>0</v>
      </c>
      <c r="J293" s="59">
        <f>+'Resumen-DiarioHorario-HP'!AD855</f>
        <v>0</v>
      </c>
      <c r="K293" s="58">
        <f>+'Resumen-DiarioHorario-HP'!AD999</f>
        <v>0</v>
      </c>
      <c r="L293" s="59">
        <f>+'Resumen-DiarioHorario-HP'!AD1143</f>
        <v>0</v>
      </c>
      <c r="M293" s="58">
        <f>+'Resumen-DiarioHorario-HP'!AD1287</f>
        <v>0</v>
      </c>
      <c r="N293" s="59">
        <f>+'Resumen-DiarioHorario-HP'!AD1431</f>
        <v>0</v>
      </c>
      <c r="O293" s="58">
        <f>+'Resumen-DiarioHorario-HP'!AD1575</f>
        <v>0</v>
      </c>
      <c r="P293" s="59">
        <f>+'Resumen-DiarioHorario-HP'!AD1719</f>
        <v>0</v>
      </c>
      <c r="Q293" s="58">
        <f>+'Resumen-DiarioHorario-HP'!AD1863</f>
        <v>0</v>
      </c>
      <c r="R293" s="59">
        <f>+'Resumen-DiarioHorario-HP'!AD2007</f>
        <v>0</v>
      </c>
      <c r="S293" s="58">
        <f>+'Resumen-DiarioHorario-HP'!AD2151</f>
        <v>0</v>
      </c>
      <c r="T293" s="59">
        <f>+'Resumen-DiarioHorario-HP'!AD2295</f>
        <v>0</v>
      </c>
      <c r="U293" s="58">
        <f>+'Resumen-DiarioHorario-HP'!AD2439</f>
        <v>0</v>
      </c>
      <c r="V293" s="59">
        <f>+'Resumen-DiarioHorario-HP'!AD2583</f>
        <v>0</v>
      </c>
      <c r="W293" s="58">
        <f>+'Resumen-DiarioHorario-HP'!AD2727</f>
        <v>0</v>
      </c>
      <c r="X293" s="59">
        <f>+'Resumen-DiarioHorario-HP'!AD2871</f>
        <v>0</v>
      </c>
      <c r="Y293" s="58">
        <f>+'Resumen-DiarioHorario-HP'!AD3015</f>
        <v>0</v>
      </c>
      <c r="Z293" s="59">
        <f>+'Resumen-DiarioHorario-HP'!AD3159</f>
        <v>0</v>
      </c>
      <c r="AA293" s="58">
        <f>+'Resumen-DiarioHorario-HP'!AD3303</f>
        <v>0</v>
      </c>
      <c r="AB293" s="59">
        <f>+'Resumen-DiarioHorario-HP'!AD3447</f>
        <v>0</v>
      </c>
      <c r="AC293" s="58">
        <f>+'Resumen-DiarioHorario-HP'!AD3591</f>
        <v>0</v>
      </c>
      <c r="AD293" s="59">
        <f>+'Resumen-DiarioHorario-HP'!AD3735</f>
        <v>0</v>
      </c>
      <c r="AE293" s="58">
        <f>+'Resumen-DiarioHorario-HP'!AD3879</f>
        <v>0</v>
      </c>
      <c r="AF293" s="59">
        <f>+'Resumen-DiarioHorario-HP'!AD4023</f>
        <v>0</v>
      </c>
      <c r="AG293" s="58">
        <f>+'Resumen-DiarioHorario-HP'!AD4167</f>
        <v>0</v>
      </c>
      <c r="AH293" s="59">
        <f>+'Resumen-DiarioHorario-HP'!AD4311</f>
        <v>0</v>
      </c>
      <c r="AI293" s="60">
        <f>+'Resumen-DiarioHorario-HP'!AD4455</f>
        <v>0</v>
      </c>
      <c r="AJ293" s="54"/>
      <c r="AK293" s="51">
        <f t="shared" si="17"/>
        <v>0</v>
      </c>
      <c r="AL293" s="54"/>
    </row>
    <row r="294" spans="2:38" x14ac:dyDescent="0.3">
      <c r="B294" s="4" t="s">
        <v>262</v>
      </c>
      <c r="D294" s="62"/>
      <c r="E294" s="58">
        <f>+'Resumen-DiarioHorario-HP'!AD136</f>
        <v>0</v>
      </c>
      <c r="F294" s="59">
        <f>+'Resumen-DiarioHorario-HP'!AD280</f>
        <v>0</v>
      </c>
      <c r="G294" s="58">
        <f>+'Resumen-DiarioHorario-HP'!AD424</f>
        <v>0</v>
      </c>
      <c r="H294" s="59">
        <f>+'Resumen-DiarioHorario-HP'!AD568</f>
        <v>0</v>
      </c>
      <c r="I294" s="58">
        <f>+'Resumen-DiarioHorario-HP'!AD712</f>
        <v>0</v>
      </c>
      <c r="J294" s="59">
        <f>+'Resumen-DiarioHorario-HP'!AD856</f>
        <v>0</v>
      </c>
      <c r="K294" s="58">
        <f>+'Resumen-DiarioHorario-HP'!AD1000</f>
        <v>0</v>
      </c>
      <c r="L294" s="59">
        <f>+'Resumen-DiarioHorario-HP'!AD1144</f>
        <v>0</v>
      </c>
      <c r="M294" s="58">
        <f>+'Resumen-DiarioHorario-HP'!AD1288</f>
        <v>0</v>
      </c>
      <c r="N294" s="59">
        <f>+'Resumen-DiarioHorario-HP'!AD1432</f>
        <v>0</v>
      </c>
      <c r="O294" s="58">
        <f>+'Resumen-DiarioHorario-HP'!AD1576</f>
        <v>0</v>
      </c>
      <c r="P294" s="59">
        <f>+'Resumen-DiarioHorario-HP'!AD1720</f>
        <v>0</v>
      </c>
      <c r="Q294" s="58">
        <f>+'Resumen-DiarioHorario-HP'!AD1864</f>
        <v>0</v>
      </c>
      <c r="R294" s="59">
        <f>+'Resumen-DiarioHorario-HP'!AD2008</f>
        <v>0</v>
      </c>
      <c r="S294" s="58">
        <f>+'Resumen-DiarioHorario-HP'!AD2152</f>
        <v>0</v>
      </c>
      <c r="T294" s="59">
        <f>+'Resumen-DiarioHorario-HP'!AD2296</f>
        <v>0</v>
      </c>
      <c r="U294" s="58">
        <f>+'Resumen-DiarioHorario-HP'!AD2440</f>
        <v>0</v>
      </c>
      <c r="V294" s="59">
        <f>+'Resumen-DiarioHorario-HP'!AD2584</f>
        <v>0</v>
      </c>
      <c r="W294" s="58">
        <f>+'Resumen-DiarioHorario-HP'!AD2728</f>
        <v>0</v>
      </c>
      <c r="X294" s="59">
        <f>+'Resumen-DiarioHorario-HP'!AD2872</f>
        <v>0</v>
      </c>
      <c r="Y294" s="58">
        <f>+'Resumen-DiarioHorario-HP'!AD3016</f>
        <v>0</v>
      </c>
      <c r="Z294" s="59">
        <f>+'Resumen-DiarioHorario-HP'!AD3160</f>
        <v>0</v>
      </c>
      <c r="AA294" s="58">
        <f>+'Resumen-DiarioHorario-HP'!AD3304</f>
        <v>0</v>
      </c>
      <c r="AB294" s="59">
        <f>+'Resumen-DiarioHorario-HP'!AD3448</f>
        <v>0</v>
      </c>
      <c r="AC294" s="58">
        <f>+'Resumen-DiarioHorario-HP'!AD3592</f>
        <v>0</v>
      </c>
      <c r="AD294" s="59">
        <f>+'Resumen-DiarioHorario-HP'!AD3736</f>
        <v>0</v>
      </c>
      <c r="AE294" s="58">
        <f>+'Resumen-DiarioHorario-HP'!AD3880</f>
        <v>0</v>
      </c>
      <c r="AF294" s="59">
        <f>+'Resumen-DiarioHorario-HP'!AD4024</f>
        <v>0</v>
      </c>
      <c r="AG294" s="58">
        <f>+'Resumen-DiarioHorario-HP'!AD4168</f>
        <v>0</v>
      </c>
      <c r="AH294" s="59">
        <f>+'Resumen-DiarioHorario-HP'!AD4312</f>
        <v>0</v>
      </c>
      <c r="AI294" s="60">
        <f>+'Resumen-DiarioHorario-HP'!AD4456</f>
        <v>0</v>
      </c>
      <c r="AJ294" s="54"/>
      <c r="AK294" s="51">
        <f t="shared" si="17"/>
        <v>0</v>
      </c>
      <c r="AL294" s="54"/>
    </row>
    <row r="295" spans="2:38" x14ac:dyDescent="0.3">
      <c r="B295" s="4" t="s">
        <v>215</v>
      </c>
      <c r="D295" s="62"/>
      <c r="E295" s="58">
        <f>+'Resumen-DiarioHorario-HP'!AD137</f>
        <v>1.3729777347513843</v>
      </c>
      <c r="F295" s="59">
        <f>+'Resumen-DiarioHorario-HP'!AD281</f>
        <v>7.1458265899556448</v>
      </c>
      <c r="G295" s="58">
        <f>+'Resumen-DiarioHorario-HP'!AD425</f>
        <v>30.941945763802412</v>
      </c>
      <c r="H295" s="59">
        <f>+'Resumen-DiarioHorario-HP'!AD569</f>
        <v>4.0630003155136105</v>
      </c>
      <c r="I295" s="58">
        <f>+'Resumen-DiarioHorario-HP'!AD713</f>
        <v>19.104920943514511</v>
      </c>
      <c r="J295" s="59">
        <f>+'Resumen-DiarioHorario-HP'!AD857</f>
        <v>3.5620151181208293</v>
      </c>
      <c r="K295" s="58">
        <f>+'Resumen-DiarioHorario-HP'!AD1001</f>
        <v>0</v>
      </c>
      <c r="L295" s="59">
        <f>+'Resumen-DiarioHorario-HP'!AD1145</f>
        <v>4.8438868147320218</v>
      </c>
      <c r="M295" s="58">
        <f>+'Resumen-DiarioHorario-HP'!AD1289</f>
        <v>0</v>
      </c>
      <c r="N295" s="59">
        <f>+'Resumen-DiarioHorario-HP'!AD1433</f>
        <v>0</v>
      </c>
      <c r="O295" s="58">
        <f>+'Resumen-DiarioHorario-HP'!AD1577</f>
        <v>0</v>
      </c>
      <c r="P295" s="59">
        <f>+'Resumen-DiarioHorario-HP'!AD1721</f>
        <v>131.34950549464997</v>
      </c>
      <c r="Q295" s="58">
        <f>+'Resumen-DiarioHorario-HP'!AD1865</f>
        <v>32.847936556352828</v>
      </c>
      <c r="R295" s="59">
        <f>+'Resumen-DiarioHorario-HP'!AD2009</f>
        <v>20.002037570654476</v>
      </c>
      <c r="S295" s="58">
        <f>+'Resumen-DiarioHorario-HP'!AD2153</f>
        <v>15.156051039222113</v>
      </c>
      <c r="T295" s="59">
        <f>+'Resumen-DiarioHorario-HP'!AD2297</f>
        <v>70.969539307089761</v>
      </c>
      <c r="U295" s="58">
        <f>+'Resumen-DiarioHorario-HP'!AD2441</f>
        <v>57.344441013610975</v>
      </c>
      <c r="V295" s="59">
        <f>+'Resumen-DiarioHorario-HP'!AD2585</f>
        <v>12.063394285008656</v>
      </c>
      <c r="W295" s="58">
        <f>+'Resumen-DiarioHorario-HP'!AD2729</f>
        <v>8.3445358680499488</v>
      </c>
      <c r="X295" s="59">
        <f>+'Resumen-DiarioHorario-HP'!AD2873</f>
        <v>8.6735400124205402</v>
      </c>
      <c r="Y295" s="58">
        <f>+'Resumen-DiarioHorario-HP'!AD3017</f>
        <v>0.29769198205897546</v>
      </c>
      <c r="Z295" s="59">
        <f>+'Resumen-DiarioHorario-HP'!AD3161</f>
        <v>1.7184414603100041E-2</v>
      </c>
      <c r="AA295" s="58">
        <f>+'Resumen-DiarioHorario-HP'!AD3305</f>
        <v>0.51225972222222238</v>
      </c>
      <c r="AB295" s="59">
        <f>+'Resumen-DiarioHorario-HP'!AD3449</f>
        <v>17.855807031410688</v>
      </c>
      <c r="AC295" s="58">
        <f>+'Resumen-DiarioHorario-HP'!AD3593</f>
        <v>12.967091050157764</v>
      </c>
      <c r="AD295" s="59">
        <f>+'Resumen-DiarioHorario-HP'!AD3737</f>
        <v>12.072477433802288</v>
      </c>
      <c r="AE295" s="58">
        <f>+'Resumen-DiarioHorario-HP'!AD3881</f>
        <v>27.417503998512693</v>
      </c>
      <c r="AF295" s="59">
        <f>+'Resumen-DiarioHorario-HP'!AD4025</f>
        <v>15.758867965655284</v>
      </c>
      <c r="AG295" s="58">
        <f>+'Resumen-DiarioHorario-HP'!AD4169</f>
        <v>2.8195803845325038</v>
      </c>
      <c r="AH295" s="59">
        <f>+'Resumen-DiarioHorario-HP'!AD4313</f>
        <v>0</v>
      </c>
      <c r="AI295" s="60">
        <f>+'Resumen-DiarioHorario-HP'!AD4457</f>
        <v>6.0977864848158099</v>
      </c>
      <c r="AJ295" s="54"/>
      <c r="AK295" s="51">
        <f t="shared" si="17"/>
        <v>523.60180489522099</v>
      </c>
      <c r="AL295" s="54"/>
    </row>
    <row r="296" spans="2:38" x14ac:dyDescent="0.3">
      <c r="B296" s="4" t="s">
        <v>216</v>
      </c>
      <c r="D296" s="62"/>
      <c r="E296" s="58">
        <f>+'Resumen-DiarioHorario-HP'!AD138</f>
        <v>1.3729777347513843</v>
      </c>
      <c r="F296" s="59">
        <f>+'Resumen-DiarioHorario-HP'!AD282</f>
        <v>7.1458265899556448</v>
      </c>
      <c r="G296" s="58">
        <f>+'Resumen-DiarioHorario-HP'!AD426</f>
        <v>30.941945763802412</v>
      </c>
      <c r="H296" s="59">
        <f>+'Resumen-DiarioHorario-HP'!AD570</f>
        <v>4.0630003155136105</v>
      </c>
      <c r="I296" s="58">
        <f>+'Resumen-DiarioHorario-HP'!AD714</f>
        <v>19.104920943514511</v>
      </c>
      <c r="J296" s="59">
        <f>+'Resumen-DiarioHorario-HP'!AD858</f>
        <v>3.5620151181208293</v>
      </c>
      <c r="K296" s="58">
        <f>+'Resumen-DiarioHorario-HP'!AD1002</f>
        <v>0</v>
      </c>
      <c r="L296" s="59">
        <f>+'Resumen-DiarioHorario-HP'!AD1146</f>
        <v>4.8438868147320218</v>
      </c>
      <c r="M296" s="58">
        <f>+'Resumen-DiarioHorario-HP'!AD1290</f>
        <v>0</v>
      </c>
      <c r="N296" s="59">
        <f>+'Resumen-DiarioHorario-HP'!AD1434</f>
        <v>0</v>
      </c>
      <c r="O296" s="58">
        <f>+'Resumen-DiarioHorario-HP'!AD1578</f>
        <v>0</v>
      </c>
      <c r="P296" s="59">
        <f>+'Resumen-DiarioHorario-HP'!AD1722</f>
        <v>131.34950549464997</v>
      </c>
      <c r="Q296" s="58">
        <f>+'Resumen-DiarioHorario-HP'!AD1866</f>
        <v>32.847936556352828</v>
      </c>
      <c r="R296" s="59">
        <f>+'Resumen-DiarioHorario-HP'!AD2010</f>
        <v>20.002037570654476</v>
      </c>
      <c r="S296" s="58">
        <f>+'Resumen-DiarioHorario-HP'!AD2154</f>
        <v>15.156051039222113</v>
      </c>
      <c r="T296" s="59">
        <f>+'Resumen-DiarioHorario-HP'!AD2298</f>
        <v>70.969539307089761</v>
      </c>
      <c r="U296" s="58">
        <f>+'Resumen-DiarioHorario-HP'!AD2442</f>
        <v>57.344441013610975</v>
      </c>
      <c r="V296" s="59">
        <f>+'Resumen-DiarioHorario-HP'!AD2586</f>
        <v>12.063394285008656</v>
      </c>
      <c r="W296" s="58">
        <f>+'Resumen-DiarioHorario-HP'!AD2730</f>
        <v>8.3445358680499488</v>
      </c>
      <c r="X296" s="59">
        <f>+'Resumen-DiarioHorario-HP'!AD2874</f>
        <v>8.6735400124205402</v>
      </c>
      <c r="Y296" s="58">
        <f>+'Resumen-DiarioHorario-HP'!AD3018</f>
        <v>0.29769198205897546</v>
      </c>
      <c r="Z296" s="59">
        <f>+'Resumen-DiarioHorario-HP'!AD3162</f>
        <v>1.7184414603100041E-2</v>
      </c>
      <c r="AA296" s="58">
        <f>+'Resumen-DiarioHorario-HP'!AD3306</f>
        <v>0.51225972222222238</v>
      </c>
      <c r="AB296" s="59">
        <f>+'Resumen-DiarioHorario-HP'!AD3450</f>
        <v>17.855807031410688</v>
      </c>
      <c r="AC296" s="58">
        <f>+'Resumen-DiarioHorario-HP'!AD3594</f>
        <v>12.967091050157764</v>
      </c>
      <c r="AD296" s="59">
        <f>+'Resumen-DiarioHorario-HP'!AD3738</f>
        <v>12.072477433802288</v>
      </c>
      <c r="AE296" s="58">
        <f>+'Resumen-DiarioHorario-HP'!AD3882</f>
        <v>27.417503998512693</v>
      </c>
      <c r="AF296" s="59">
        <f>+'Resumen-DiarioHorario-HP'!AD4026</f>
        <v>15.758867965655284</v>
      </c>
      <c r="AG296" s="58">
        <f>+'Resumen-DiarioHorario-HP'!AD4170</f>
        <v>2.8195803845325038</v>
      </c>
      <c r="AH296" s="59">
        <f>+'Resumen-DiarioHorario-HP'!AD4314</f>
        <v>0</v>
      </c>
      <c r="AI296" s="60">
        <f>+'Resumen-DiarioHorario-HP'!AD4458</f>
        <v>6.0977864848158099</v>
      </c>
      <c r="AJ296" s="54"/>
      <c r="AK296" s="51">
        <f t="shared" si="17"/>
        <v>523.60180489522099</v>
      </c>
      <c r="AL296" s="54"/>
    </row>
    <row r="297" spans="2:38" x14ac:dyDescent="0.3">
      <c r="B297" s="4" t="s">
        <v>241</v>
      </c>
      <c r="D297" s="62"/>
      <c r="E297" s="58">
        <f>+'Resumen-DiarioHorario-HP'!AD139</f>
        <v>0</v>
      </c>
      <c r="F297" s="59">
        <f>+'Resumen-DiarioHorario-HP'!AD283</f>
        <v>0</v>
      </c>
      <c r="G297" s="58">
        <f>+'Resumen-DiarioHorario-HP'!AD427</f>
        <v>0</v>
      </c>
      <c r="H297" s="59">
        <f>+'Resumen-DiarioHorario-HP'!AD571</f>
        <v>0</v>
      </c>
      <c r="I297" s="58">
        <f>+'Resumen-DiarioHorario-HP'!AD715</f>
        <v>0</v>
      </c>
      <c r="J297" s="59">
        <f>+'Resumen-DiarioHorario-HP'!AD859</f>
        <v>0</v>
      </c>
      <c r="K297" s="58">
        <f>+'Resumen-DiarioHorario-HP'!AD1003</f>
        <v>0</v>
      </c>
      <c r="L297" s="59">
        <f>+'Resumen-DiarioHorario-HP'!AD1147</f>
        <v>0</v>
      </c>
      <c r="M297" s="58">
        <f>+'Resumen-DiarioHorario-HP'!AD1291</f>
        <v>0</v>
      </c>
      <c r="N297" s="59">
        <f>+'Resumen-DiarioHorario-HP'!AD1435</f>
        <v>0</v>
      </c>
      <c r="O297" s="58">
        <f>+'Resumen-DiarioHorario-HP'!AD1579</f>
        <v>0</v>
      </c>
      <c r="P297" s="59">
        <f>+'Resumen-DiarioHorario-HP'!AD1723</f>
        <v>0</v>
      </c>
      <c r="Q297" s="58">
        <f>+'Resumen-DiarioHorario-HP'!AD1867</f>
        <v>0</v>
      </c>
      <c r="R297" s="59">
        <f>+'Resumen-DiarioHorario-HP'!AD2011</f>
        <v>0</v>
      </c>
      <c r="S297" s="58">
        <f>+'Resumen-DiarioHorario-HP'!AD2155</f>
        <v>0</v>
      </c>
      <c r="T297" s="59">
        <f>+'Resumen-DiarioHorario-HP'!AD2299</f>
        <v>0</v>
      </c>
      <c r="U297" s="58">
        <f>+'Resumen-DiarioHorario-HP'!AD2443</f>
        <v>0</v>
      </c>
      <c r="V297" s="59">
        <f>+'Resumen-DiarioHorario-HP'!AD2587</f>
        <v>0</v>
      </c>
      <c r="W297" s="58">
        <f>+'Resumen-DiarioHorario-HP'!AD2731</f>
        <v>0</v>
      </c>
      <c r="X297" s="59">
        <f>+'Resumen-DiarioHorario-HP'!AD2875</f>
        <v>0</v>
      </c>
      <c r="Y297" s="58">
        <f>+'Resumen-DiarioHorario-HP'!AD3019</f>
        <v>0</v>
      </c>
      <c r="Z297" s="59">
        <f>+'Resumen-DiarioHorario-HP'!AD3163</f>
        <v>0</v>
      </c>
      <c r="AA297" s="58">
        <f>+'Resumen-DiarioHorario-HP'!AD3307</f>
        <v>0</v>
      </c>
      <c r="AB297" s="59">
        <f>+'Resumen-DiarioHorario-HP'!AD3451</f>
        <v>0</v>
      </c>
      <c r="AC297" s="58">
        <f>+'Resumen-DiarioHorario-HP'!AD3595</f>
        <v>0</v>
      </c>
      <c r="AD297" s="59">
        <f>+'Resumen-DiarioHorario-HP'!AD3739</f>
        <v>0</v>
      </c>
      <c r="AE297" s="58">
        <f>+'Resumen-DiarioHorario-HP'!AD3883</f>
        <v>0</v>
      </c>
      <c r="AF297" s="59">
        <f>+'Resumen-DiarioHorario-HP'!AD4027</f>
        <v>0</v>
      </c>
      <c r="AG297" s="58">
        <f>+'Resumen-DiarioHorario-HP'!AD4171</f>
        <v>0</v>
      </c>
      <c r="AH297" s="59">
        <f>+'Resumen-DiarioHorario-HP'!AD4315</f>
        <v>0</v>
      </c>
      <c r="AI297" s="60">
        <f>+'Resumen-DiarioHorario-HP'!AD4459</f>
        <v>0</v>
      </c>
      <c r="AJ297" s="54"/>
      <c r="AK297" s="51">
        <f t="shared" ref="AK297:AK303" si="18">SUM(E297:AI297)</f>
        <v>0</v>
      </c>
      <c r="AL297" s="54"/>
    </row>
    <row r="298" spans="2:38" x14ac:dyDescent="0.3">
      <c r="B298" s="4" t="s">
        <v>263</v>
      </c>
      <c r="D298" s="62"/>
      <c r="E298" s="58">
        <f>+'Resumen-DiarioHorario-HP'!AD140</f>
        <v>0</v>
      </c>
      <c r="F298" s="59">
        <f>+'Resumen-DiarioHorario-HP'!AD284</f>
        <v>0</v>
      </c>
      <c r="G298" s="58">
        <f>+'Resumen-DiarioHorario-HP'!AD428</f>
        <v>0</v>
      </c>
      <c r="H298" s="59">
        <f>+'Resumen-DiarioHorario-HP'!AD572</f>
        <v>0</v>
      </c>
      <c r="I298" s="58">
        <f>+'Resumen-DiarioHorario-HP'!AD716</f>
        <v>0</v>
      </c>
      <c r="J298" s="59">
        <f>+'Resumen-DiarioHorario-HP'!AD860</f>
        <v>0</v>
      </c>
      <c r="K298" s="58">
        <f>+'Resumen-DiarioHorario-HP'!AD1004</f>
        <v>0</v>
      </c>
      <c r="L298" s="59">
        <f>+'Resumen-DiarioHorario-HP'!AD1148</f>
        <v>0</v>
      </c>
      <c r="M298" s="58">
        <f>+'Resumen-DiarioHorario-HP'!AD1292</f>
        <v>0</v>
      </c>
      <c r="N298" s="59">
        <f>+'Resumen-DiarioHorario-HP'!AD1436</f>
        <v>0</v>
      </c>
      <c r="O298" s="58">
        <f>+'Resumen-DiarioHorario-HP'!AD1580</f>
        <v>0</v>
      </c>
      <c r="P298" s="59">
        <f>+'Resumen-DiarioHorario-HP'!AD1724</f>
        <v>0</v>
      </c>
      <c r="Q298" s="58">
        <f>+'Resumen-DiarioHorario-HP'!AD1868</f>
        <v>0</v>
      </c>
      <c r="R298" s="59">
        <f>+'Resumen-DiarioHorario-HP'!AD2012</f>
        <v>0</v>
      </c>
      <c r="S298" s="58">
        <f>+'Resumen-DiarioHorario-HP'!AD2156</f>
        <v>0</v>
      </c>
      <c r="T298" s="59">
        <f>+'Resumen-DiarioHorario-HP'!AD2300</f>
        <v>0</v>
      </c>
      <c r="U298" s="58">
        <f>+'Resumen-DiarioHorario-HP'!AD2444</f>
        <v>0</v>
      </c>
      <c r="V298" s="59">
        <f>+'Resumen-DiarioHorario-HP'!AD2588</f>
        <v>0</v>
      </c>
      <c r="W298" s="58">
        <f>+'Resumen-DiarioHorario-HP'!AD2732</f>
        <v>0</v>
      </c>
      <c r="X298" s="59">
        <f>+'Resumen-DiarioHorario-HP'!AD2876</f>
        <v>0</v>
      </c>
      <c r="Y298" s="58">
        <f>+'Resumen-DiarioHorario-HP'!AD3020</f>
        <v>0</v>
      </c>
      <c r="Z298" s="59">
        <f>+'Resumen-DiarioHorario-HP'!AD3164</f>
        <v>0</v>
      </c>
      <c r="AA298" s="58">
        <f>+'Resumen-DiarioHorario-HP'!AD3308</f>
        <v>0</v>
      </c>
      <c r="AB298" s="59">
        <f>+'Resumen-DiarioHorario-HP'!AD3452</f>
        <v>0</v>
      </c>
      <c r="AC298" s="58">
        <f>+'Resumen-DiarioHorario-HP'!AD3596</f>
        <v>0</v>
      </c>
      <c r="AD298" s="59">
        <f>+'Resumen-DiarioHorario-HP'!AD3740</f>
        <v>0</v>
      </c>
      <c r="AE298" s="58">
        <f>+'Resumen-DiarioHorario-HP'!AD3884</f>
        <v>0</v>
      </c>
      <c r="AF298" s="59">
        <f>+'Resumen-DiarioHorario-HP'!AD4028</f>
        <v>0</v>
      </c>
      <c r="AG298" s="58">
        <f>+'Resumen-DiarioHorario-HP'!AD4172</f>
        <v>0</v>
      </c>
      <c r="AH298" s="59">
        <f>+'Resumen-DiarioHorario-HP'!AD4316</f>
        <v>0</v>
      </c>
      <c r="AI298" s="60">
        <f>+'Resumen-DiarioHorario-HP'!AD4460</f>
        <v>0</v>
      </c>
      <c r="AJ298" s="54"/>
      <c r="AK298" s="51">
        <f t="shared" si="18"/>
        <v>0</v>
      </c>
      <c r="AL298" s="54"/>
    </row>
    <row r="299" spans="2:38" x14ac:dyDescent="0.3">
      <c r="B299" s="4" t="s">
        <v>168</v>
      </c>
      <c r="D299" s="62"/>
      <c r="E299" s="58">
        <f>+'Resumen-DiarioHorario-HP'!AD141</f>
        <v>0</v>
      </c>
      <c r="F299" s="59">
        <f>+'Resumen-DiarioHorario-HP'!AD285</f>
        <v>0</v>
      </c>
      <c r="G299" s="58">
        <f>+'Resumen-DiarioHorario-HP'!AD429</f>
        <v>0</v>
      </c>
      <c r="H299" s="59">
        <f>+'Resumen-DiarioHorario-HP'!AD573</f>
        <v>91.744594614369916</v>
      </c>
      <c r="I299" s="58">
        <f>+'Resumen-DiarioHorario-HP'!AD717</f>
        <v>32.680376095355797</v>
      </c>
      <c r="J299" s="59">
        <f>+'Resumen-DiarioHorario-HP'!AD861</f>
        <v>0</v>
      </c>
      <c r="K299" s="58">
        <f>+'Resumen-DiarioHorario-HP'!AD1005</f>
        <v>0</v>
      </c>
      <c r="L299" s="59">
        <f>+'Resumen-DiarioHorario-HP'!AD1149</f>
        <v>0</v>
      </c>
      <c r="M299" s="58">
        <f>+'Resumen-DiarioHorario-HP'!AD1293</f>
        <v>116.83927250968088</v>
      </c>
      <c r="N299" s="59">
        <f>+'Resumen-DiarioHorario-HP'!AD1437</f>
        <v>0</v>
      </c>
      <c r="O299" s="58">
        <f>+'Resumen-DiarioHorario-HP'!AD1581</f>
        <v>0</v>
      </c>
      <c r="P299" s="59">
        <f>+'Resumen-DiarioHorario-HP'!AD1725</f>
        <v>0</v>
      </c>
      <c r="Q299" s="58">
        <f>+'Resumen-DiarioHorario-HP'!AD1869</f>
        <v>0</v>
      </c>
      <c r="R299" s="59">
        <f>+'Resumen-DiarioHorario-HP'!AD2013</f>
        <v>0</v>
      </c>
      <c r="S299" s="58">
        <f>+'Resumen-DiarioHorario-HP'!AD2157</f>
        <v>0</v>
      </c>
      <c r="T299" s="59">
        <f>+'Resumen-DiarioHorario-HP'!AD2301</f>
        <v>0</v>
      </c>
      <c r="U299" s="58">
        <f>+'Resumen-DiarioHorario-HP'!AD2445</f>
        <v>0</v>
      </c>
      <c r="V299" s="59">
        <f>+'Resumen-DiarioHorario-HP'!AD2589</f>
        <v>0</v>
      </c>
      <c r="W299" s="58">
        <f>+'Resumen-DiarioHorario-HP'!AD2733</f>
        <v>0</v>
      </c>
      <c r="X299" s="59">
        <f>+'Resumen-DiarioHorario-HP'!AD2877</f>
        <v>0</v>
      </c>
      <c r="Y299" s="58">
        <f>+'Resumen-DiarioHorario-HP'!AD3021</f>
        <v>0</v>
      </c>
      <c r="Z299" s="59">
        <f>+'Resumen-DiarioHorario-HP'!AD3165</f>
        <v>0</v>
      </c>
      <c r="AA299" s="58">
        <f>+'Resumen-DiarioHorario-HP'!AD3309</f>
        <v>0</v>
      </c>
      <c r="AB299" s="59">
        <f>+'Resumen-DiarioHorario-HP'!AD3453</f>
        <v>0</v>
      </c>
      <c r="AC299" s="58">
        <f>+'Resumen-DiarioHorario-HP'!AD3597</f>
        <v>0</v>
      </c>
      <c r="AD299" s="59">
        <f>+'Resumen-DiarioHorario-HP'!AD3741</f>
        <v>0</v>
      </c>
      <c r="AE299" s="58">
        <f>+'Resumen-DiarioHorario-HP'!AD3885</f>
        <v>0</v>
      </c>
      <c r="AF299" s="59">
        <f>+'Resumen-DiarioHorario-HP'!AD4029</f>
        <v>0</v>
      </c>
      <c r="AG299" s="58">
        <f>+'Resumen-DiarioHorario-HP'!AD4173</f>
        <v>0</v>
      </c>
      <c r="AH299" s="59">
        <f>+'Resumen-DiarioHorario-HP'!AD4317</f>
        <v>117.95106936893582</v>
      </c>
      <c r="AI299" s="60">
        <f>+'Resumen-DiarioHorario-HP'!AD4461</f>
        <v>4.111268335540986</v>
      </c>
      <c r="AJ299" s="54"/>
      <c r="AK299" s="51">
        <f t="shared" si="18"/>
        <v>363.3265809238834</v>
      </c>
      <c r="AL299" s="54"/>
    </row>
    <row r="300" spans="2:38" x14ac:dyDescent="0.3">
      <c r="B300" s="4" t="s">
        <v>169</v>
      </c>
      <c r="D300" s="62"/>
      <c r="E300" s="58">
        <f>+'Resumen-DiarioHorario-HP'!AD142</f>
        <v>0</v>
      </c>
      <c r="F300" s="59">
        <f>+'Resumen-DiarioHorario-HP'!AD286</f>
        <v>0</v>
      </c>
      <c r="G300" s="58">
        <f>+'Resumen-DiarioHorario-HP'!AD430</f>
        <v>0</v>
      </c>
      <c r="H300" s="59">
        <f>+'Resumen-DiarioHorario-HP'!AD574</f>
        <v>91.744594614369916</v>
      </c>
      <c r="I300" s="58">
        <f>+'Resumen-DiarioHorario-HP'!AD718</f>
        <v>32.680376095355797</v>
      </c>
      <c r="J300" s="59">
        <f>+'Resumen-DiarioHorario-HP'!AD862</f>
        <v>0</v>
      </c>
      <c r="K300" s="58">
        <f>+'Resumen-DiarioHorario-HP'!AD1006</f>
        <v>0</v>
      </c>
      <c r="L300" s="59">
        <f>+'Resumen-DiarioHorario-HP'!AD1150</f>
        <v>0</v>
      </c>
      <c r="M300" s="58">
        <f>+'Resumen-DiarioHorario-HP'!AD1294</f>
        <v>116.83927250968088</v>
      </c>
      <c r="N300" s="59">
        <f>+'Resumen-DiarioHorario-HP'!AD1438</f>
        <v>0</v>
      </c>
      <c r="O300" s="58">
        <f>+'Resumen-DiarioHorario-HP'!AD1582</f>
        <v>0</v>
      </c>
      <c r="P300" s="59">
        <f>+'Resumen-DiarioHorario-HP'!AD1726</f>
        <v>0</v>
      </c>
      <c r="Q300" s="58">
        <f>+'Resumen-DiarioHorario-HP'!AD1870</f>
        <v>0</v>
      </c>
      <c r="R300" s="59">
        <f>+'Resumen-DiarioHorario-HP'!AD2014</f>
        <v>0</v>
      </c>
      <c r="S300" s="58">
        <f>+'Resumen-DiarioHorario-HP'!AD2158</f>
        <v>0</v>
      </c>
      <c r="T300" s="59">
        <f>+'Resumen-DiarioHorario-HP'!AD2302</f>
        <v>0</v>
      </c>
      <c r="U300" s="58">
        <f>+'Resumen-DiarioHorario-HP'!AD2446</f>
        <v>0</v>
      </c>
      <c r="V300" s="59">
        <f>+'Resumen-DiarioHorario-HP'!AD2590</f>
        <v>0</v>
      </c>
      <c r="W300" s="58">
        <f>+'Resumen-DiarioHorario-HP'!AD2734</f>
        <v>0</v>
      </c>
      <c r="X300" s="59">
        <f>+'Resumen-DiarioHorario-HP'!AD2878</f>
        <v>0</v>
      </c>
      <c r="Y300" s="58">
        <f>+'Resumen-DiarioHorario-HP'!AD3022</f>
        <v>0</v>
      </c>
      <c r="Z300" s="59">
        <f>+'Resumen-DiarioHorario-HP'!AD3166</f>
        <v>0</v>
      </c>
      <c r="AA300" s="58">
        <f>+'Resumen-DiarioHorario-HP'!AD3310</f>
        <v>0</v>
      </c>
      <c r="AB300" s="59">
        <f>+'Resumen-DiarioHorario-HP'!AD3454</f>
        <v>0</v>
      </c>
      <c r="AC300" s="58">
        <f>+'Resumen-DiarioHorario-HP'!AD3598</f>
        <v>0</v>
      </c>
      <c r="AD300" s="59">
        <f>+'Resumen-DiarioHorario-HP'!AD3742</f>
        <v>0</v>
      </c>
      <c r="AE300" s="58">
        <f>+'Resumen-DiarioHorario-HP'!AD3886</f>
        <v>0</v>
      </c>
      <c r="AF300" s="59">
        <f>+'Resumen-DiarioHorario-HP'!AD4030</f>
        <v>0</v>
      </c>
      <c r="AG300" s="58">
        <f>+'Resumen-DiarioHorario-HP'!AD4174</f>
        <v>0</v>
      </c>
      <c r="AH300" s="59">
        <f>+'Resumen-DiarioHorario-HP'!AD4318</f>
        <v>117.95106936893582</v>
      </c>
      <c r="AI300" s="60">
        <f>+'Resumen-DiarioHorario-HP'!AD4462</f>
        <v>4.111268335540986</v>
      </c>
      <c r="AJ300" s="54"/>
      <c r="AK300" s="51">
        <f t="shared" si="18"/>
        <v>363.3265809238834</v>
      </c>
      <c r="AL300" s="54"/>
    </row>
    <row r="301" spans="2:38" x14ac:dyDescent="0.3">
      <c r="B301" s="4" t="s">
        <v>170</v>
      </c>
      <c r="D301" s="62"/>
      <c r="E301" s="58">
        <f>+'Resumen-DiarioHorario-HP'!AD143</f>
        <v>0</v>
      </c>
      <c r="F301" s="59">
        <f>+'Resumen-DiarioHorario-HP'!AD287</f>
        <v>0</v>
      </c>
      <c r="G301" s="58">
        <f>+'Resumen-DiarioHorario-HP'!AD431</f>
        <v>0</v>
      </c>
      <c r="H301" s="59">
        <f>+'Resumen-DiarioHorario-HP'!AD575</f>
        <v>91.744594614369916</v>
      </c>
      <c r="I301" s="58">
        <f>+'Resumen-DiarioHorario-HP'!AD719</f>
        <v>32.680376095355797</v>
      </c>
      <c r="J301" s="59">
        <f>+'Resumen-DiarioHorario-HP'!AD863</f>
        <v>0</v>
      </c>
      <c r="K301" s="58">
        <f>+'Resumen-DiarioHorario-HP'!AD1007</f>
        <v>0</v>
      </c>
      <c r="L301" s="59">
        <f>+'Resumen-DiarioHorario-HP'!AD1151</f>
        <v>0</v>
      </c>
      <c r="M301" s="58">
        <f>+'Resumen-DiarioHorario-HP'!AD1295</f>
        <v>116.83927250968088</v>
      </c>
      <c r="N301" s="59">
        <f>+'Resumen-DiarioHorario-HP'!AD1439</f>
        <v>0</v>
      </c>
      <c r="O301" s="58">
        <f>+'Resumen-DiarioHorario-HP'!AD1583</f>
        <v>0</v>
      </c>
      <c r="P301" s="59">
        <f>+'Resumen-DiarioHorario-HP'!AD1727</f>
        <v>0</v>
      </c>
      <c r="Q301" s="58">
        <f>+'Resumen-DiarioHorario-HP'!AD1871</f>
        <v>0</v>
      </c>
      <c r="R301" s="59">
        <f>+'Resumen-DiarioHorario-HP'!AD2015</f>
        <v>0</v>
      </c>
      <c r="S301" s="58">
        <f>+'Resumen-DiarioHorario-HP'!AD2159</f>
        <v>0</v>
      </c>
      <c r="T301" s="59">
        <f>+'Resumen-DiarioHorario-HP'!AD2303</f>
        <v>0</v>
      </c>
      <c r="U301" s="58">
        <f>+'Resumen-DiarioHorario-HP'!AD2447</f>
        <v>0</v>
      </c>
      <c r="V301" s="59">
        <f>+'Resumen-DiarioHorario-HP'!AD2591</f>
        <v>0</v>
      </c>
      <c r="W301" s="58">
        <f>+'Resumen-DiarioHorario-HP'!AD2735</f>
        <v>0</v>
      </c>
      <c r="X301" s="59">
        <f>+'Resumen-DiarioHorario-HP'!AD2879</f>
        <v>0</v>
      </c>
      <c r="Y301" s="58">
        <f>+'Resumen-DiarioHorario-HP'!AD3023</f>
        <v>0</v>
      </c>
      <c r="Z301" s="59">
        <f>+'Resumen-DiarioHorario-HP'!AD3167</f>
        <v>0</v>
      </c>
      <c r="AA301" s="58">
        <f>+'Resumen-DiarioHorario-HP'!AD3311</f>
        <v>0</v>
      </c>
      <c r="AB301" s="59">
        <f>+'Resumen-DiarioHorario-HP'!AD3455</f>
        <v>0</v>
      </c>
      <c r="AC301" s="58">
        <f>+'Resumen-DiarioHorario-HP'!AD3599</f>
        <v>0</v>
      </c>
      <c r="AD301" s="59">
        <f>+'Resumen-DiarioHorario-HP'!AD3743</f>
        <v>0</v>
      </c>
      <c r="AE301" s="58">
        <f>+'Resumen-DiarioHorario-HP'!AD3887</f>
        <v>0</v>
      </c>
      <c r="AF301" s="59">
        <f>+'Resumen-DiarioHorario-HP'!AD4031</f>
        <v>0</v>
      </c>
      <c r="AG301" s="58">
        <f>+'Resumen-DiarioHorario-HP'!AD4175</f>
        <v>0</v>
      </c>
      <c r="AH301" s="59">
        <f>+'Resumen-DiarioHorario-HP'!AD4319</f>
        <v>117.95106936893582</v>
      </c>
      <c r="AI301" s="60">
        <f>+'Resumen-DiarioHorario-HP'!AD4463</f>
        <v>4.111268335540986</v>
      </c>
      <c r="AJ301" s="54"/>
      <c r="AK301" s="51">
        <f t="shared" si="18"/>
        <v>363.3265809238834</v>
      </c>
      <c r="AL301" s="54"/>
    </row>
    <row r="302" spans="2:38" x14ac:dyDescent="0.3">
      <c r="B302" s="4" t="s">
        <v>171</v>
      </c>
      <c r="D302" s="62"/>
      <c r="E302" s="58">
        <f>+'Resumen-DiarioHorario-HP'!AD144</f>
        <v>0</v>
      </c>
      <c r="F302" s="59">
        <f>+'Resumen-DiarioHorario-HP'!AD288</f>
        <v>0</v>
      </c>
      <c r="G302" s="58">
        <f>+'Resumen-DiarioHorario-HP'!AD432</f>
        <v>0</v>
      </c>
      <c r="H302" s="59">
        <f>+'Resumen-DiarioHorario-HP'!AD576</f>
        <v>0</v>
      </c>
      <c r="I302" s="58">
        <f>+'Resumen-DiarioHorario-HP'!AD720</f>
        <v>0</v>
      </c>
      <c r="J302" s="59">
        <f>+'Resumen-DiarioHorario-HP'!AD864</f>
        <v>0</v>
      </c>
      <c r="K302" s="58">
        <f>+'Resumen-DiarioHorario-HP'!AD1008</f>
        <v>0</v>
      </c>
      <c r="L302" s="59">
        <f>+'Resumen-DiarioHorario-HP'!AD1152</f>
        <v>0</v>
      </c>
      <c r="M302" s="58">
        <f>+'Resumen-DiarioHorario-HP'!AD1296</f>
        <v>0</v>
      </c>
      <c r="N302" s="59">
        <f>+'Resumen-DiarioHorario-HP'!AD1440</f>
        <v>0</v>
      </c>
      <c r="O302" s="58">
        <f>+'Resumen-DiarioHorario-HP'!AD1584</f>
        <v>0</v>
      </c>
      <c r="P302" s="59">
        <f>+'Resumen-DiarioHorario-HP'!AD1728</f>
        <v>0</v>
      </c>
      <c r="Q302" s="58">
        <f>+'Resumen-DiarioHorario-HP'!AD1872</f>
        <v>0</v>
      </c>
      <c r="R302" s="59">
        <f>+'Resumen-DiarioHorario-HP'!AD2016</f>
        <v>0</v>
      </c>
      <c r="S302" s="58">
        <f>+'Resumen-DiarioHorario-HP'!AD2160</f>
        <v>0</v>
      </c>
      <c r="T302" s="59">
        <f>+'Resumen-DiarioHorario-HP'!AD2304</f>
        <v>0</v>
      </c>
      <c r="U302" s="58">
        <f>+'Resumen-DiarioHorario-HP'!AD2448</f>
        <v>0</v>
      </c>
      <c r="V302" s="59">
        <f>+'Resumen-DiarioHorario-HP'!AD2592</f>
        <v>0</v>
      </c>
      <c r="W302" s="58">
        <f>+'Resumen-DiarioHorario-HP'!AD2736</f>
        <v>0</v>
      </c>
      <c r="X302" s="59">
        <f>+'Resumen-DiarioHorario-HP'!AD2880</f>
        <v>0</v>
      </c>
      <c r="Y302" s="58">
        <f>+'Resumen-DiarioHorario-HP'!AD3024</f>
        <v>0</v>
      </c>
      <c r="Z302" s="59">
        <f>+'Resumen-DiarioHorario-HP'!AD3168</f>
        <v>0</v>
      </c>
      <c r="AA302" s="58">
        <f>+'Resumen-DiarioHorario-HP'!AD3312</f>
        <v>0</v>
      </c>
      <c r="AB302" s="59">
        <f>+'Resumen-DiarioHorario-HP'!AD3456</f>
        <v>0</v>
      </c>
      <c r="AC302" s="58">
        <f>+'Resumen-DiarioHorario-HP'!AD3600</f>
        <v>0</v>
      </c>
      <c r="AD302" s="59">
        <f>+'Resumen-DiarioHorario-HP'!AD3744</f>
        <v>0</v>
      </c>
      <c r="AE302" s="58">
        <f>+'Resumen-DiarioHorario-HP'!AD3888</f>
        <v>0</v>
      </c>
      <c r="AF302" s="59">
        <f>+'Resumen-DiarioHorario-HP'!AD4032</f>
        <v>0</v>
      </c>
      <c r="AG302" s="58">
        <f>+'Resumen-DiarioHorario-HP'!AD4176</f>
        <v>0</v>
      </c>
      <c r="AH302" s="59">
        <f>+'Resumen-DiarioHorario-HP'!AD4320</f>
        <v>0</v>
      </c>
      <c r="AI302" s="60">
        <f>+'Resumen-DiarioHorario-HP'!AD4464</f>
        <v>0</v>
      </c>
      <c r="AJ302" s="54"/>
      <c r="AK302" s="51">
        <f t="shared" si="18"/>
        <v>0</v>
      </c>
      <c r="AL302" s="54"/>
    </row>
    <row r="303" spans="2:38" x14ac:dyDescent="0.3">
      <c r="B303" s="4" t="s">
        <v>136</v>
      </c>
      <c r="D303" s="62"/>
      <c r="E303" s="58">
        <f>+'Resumen-DiarioHorario-HP'!AD145</f>
        <v>0</v>
      </c>
      <c r="F303" s="59">
        <f>+'Resumen-DiarioHorario-HP'!AD289</f>
        <v>0</v>
      </c>
      <c r="G303" s="58">
        <f>+'Resumen-DiarioHorario-HP'!AD433</f>
        <v>0</v>
      </c>
      <c r="H303" s="59">
        <f>+'Resumen-DiarioHorario-HP'!AD577</f>
        <v>0</v>
      </c>
      <c r="I303" s="58">
        <f>+'Resumen-DiarioHorario-HP'!AD721</f>
        <v>0</v>
      </c>
      <c r="J303" s="59">
        <f>+'Resumen-DiarioHorario-HP'!AD865</f>
        <v>0</v>
      </c>
      <c r="K303" s="58">
        <f>+'Resumen-DiarioHorario-HP'!AD1009</f>
        <v>0</v>
      </c>
      <c r="L303" s="59">
        <f>+'Resumen-DiarioHorario-HP'!AD1153</f>
        <v>0</v>
      </c>
      <c r="M303" s="58">
        <f>+'Resumen-DiarioHorario-HP'!AD1297</f>
        <v>0</v>
      </c>
      <c r="N303" s="59">
        <f>+'Resumen-DiarioHorario-HP'!AD1441</f>
        <v>0</v>
      </c>
      <c r="O303" s="58">
        <f>+'Resumen-DiarioHorario-HP'!AD1585</f>
        <v>0</v>
      </c>
      <c r="P303" s="59">
        <f>+'Resumen-DiarioHorario-HP'!AD1729</f>
        <v>0</v>
      </c>
      <c r="Q303" s="58">
        <f>+'Resumen-DiarioHorario-HP'!AD1873</f>
        <v>0</v>
      </c>
      <c r="R303" s="59">
        <f>+'Resumen-DiarioHorario-HP'!AD2017</f>
        <v>0</v>
      </c>
      <c r="S303" s="58">
        <f>+'Resumen-DiarioHorario-HP'!AD2161</f>
        <v>0</v>
      </c>
      <c r="T303" s="59">
        <f>+'Resumen-DiarioHorario-HP'!AD2305</f>
        <v>0</v>
      </c>
      <c r="U303" s="58">
        <f>+'Resumen-DiarioHorario-HP'!AD2449</f>
        <v>0</v>
      </c>
      <c r="V303" s="59">
        <f>+'Resumen-DiarioHorario-HP'!AD2593</f>
        <v>0</v>
      </c>
      <c r="W303" s="58">
        <f>+'Resumen-DiarioHorario-HP'!AD2737</f>
        <v>0</v>
      </c>
      <c r="X303" s="59">
        <f>+'Resumen-DiarioHorario-HP'!AD2881</f>
        <v>0</v>
      </c>
      <c r="Y303" s="58">
        <f>+'Resumen-DiarioHorario-HP'!AD3025</f>
        <v>0</v>
      </c>
      <c r="Z303" s="59">
        <f>+'Resumen-DiarioHorario-HP'!AD3169</f>
        <v>0</v>
      </c>
      <c r="AA303" s="58">
        <f>+'Resumen-DiarioHorario-HP'!AD3313</f>
        <v>0</v>
      </c>
      <c r="AB303" s="59">
        <f>+'Resumen-DiarioHorario-HP'!AD3457</f>
        <v>0</v>
      </c>
      <c r="AC303" s="58">
        <f>+'Resumen-DiarioHorario-HP'!AD3601</f>
        <v>0</v>
      </c>
      <c r="AD303" s="59">
        <f>+'Resumen-DiarioHorario-HP'!AD3745</f>
        <v>0</v>
      </c>
      <c r="AE303" s="58">
        <f>+'Resumen-DiarioHorario-HP'!AD3889</f>
        <v>0</v>
      </c>
      <c r="AF303" s="59">
        <f>+'Resumen-DiarioHorario-HP'!AD4033</f>
        <v>0</v>
      </c>
      <c r="AG303" s="58">
        <f>+'Resumen-DiarioHorario-HP'!AD4177</f>
        <v>0</v>
      </c>
      <c r="AH303" s="59">
        <f>+'Resumen-DiarioHorario-HP'!AD4321</f>
        <v>0</v>
      </c>
      <c r="AI303" s="60">
        <f>+'Resumen-DiarioHorario-HP'!AD4465</f>
        <v>0</v>
      </c>
      <c r="AJ303" s="54"/>
      <c r="AK303" s="51">
        <f t="shared" si="18"/>
        <v>0</v>
      </c>
      <c r="AL303" s="54"/>
    </row>
    <row r="304" spans="2:38" x14ac:dyDescent="0.3">
      <c r="C304" s="4"/>
      <c r="D304" s="6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9" x14ac:dyDescent="0.3">
      <c r="B306" s="5" t="s">
        <v>296</v>
      </c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0"/>
      <c r="AC306" s="30"/>
      <c r="AD306" s="30"/>
      <c r="AE306" s="30"/>
      <c r="AF306" s="30"/>
      <c r="AG306" s="30"/>
      <c r="AH306" s="1"/>
      <c r="AI306" s="1"/>
      <c r="AJ306" s="1"/>
      <c r="AK306" s="1"/>
      <c r="AL306" s="1"/>
    </row>
    <row r="307" spans="2:39" x14ac:dyDescent="0.3">
      <c r="C307" s="4"/>
      <c r="D307" s="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K307" s="4"/>
    </row>
    <row r="308" spans="2:39" x14ac:dyDescent="0.3">
      <c r="B308" s="32" t="s">
        <v>3</v>
      </c>
      <c r="C308" s="4"/>
      <c r="D308" s="4"/>
      <c r="E308" s="33">
        <f t="shared" ref="E308:AI308" si="19">E164</f>
        <v>45992</v>
      </c>
      <c r="F308" s="33">
        <f t="shared" si="19"/>
        <v>45993</v>
      </c>
      <c r="G308" s="33">
        <f t="shared" si="19"/>
        <v>45994</v>
      </c>
      <c r="H308" s="33">
        <f t="shared" si="19"/>
        <v>45995</v>
      </c>
      <c r="I308" s="33">
        <f t="shared" si="19"/>
        <v>45996</v>
      </c>
      <c r="J308" s="33">
        <f t="shared" si="19"/>
        <v>45997</v>
      </c>
      <c r="K308" s="33">
        <f t="shared" si="19"/>
        <v>45998</v>
      </c>
      <c r="L308" s="33">
        <f t="shared" si="19"/>
        <v>45999</v>
      </c>
      <c r="M308" s="33">
        <f t="shared" si="19"/>
        <v>46000</v>
      </c>
      <c r="N308" s="33">
        <f t="shared" si="19"/>
        <v>46001</v>
      </c>
      <c r="O308" s="33">
        <f t="shared" si="19"/>
        <v>46002</v>
      </c>
      <c r="P308" s="33">
        <f t="shared" si="19"/>
        <v>46003</v>
      </c>
      <c r="Q308" s="33">
        <f t="shared" si="19"/>
        <v>46004</v>
      </c>
      <c r="R308" s="33">
        <f t="shared" si="19"/>
        <v>46005</v>
      </c>
      <c r="S308" s="33">
        <f t="shared" si="19"/>
        <v>46006</v>
      </c>
      <c r="T308" s="33">
        <f t="shared" si="19"/>
        <v>46007</v>
      </c>
      <c r="U308" s="33">
        <f t="shared" si="19"/>
        <v>46008</v>
      </c>
      <c r="V308" s="33">
        <f t="shared" si="19"/>
        <v>46009</v>
      </c>
      <c r="W308" s="33">
        <f t="shared" si="19"/>
        <v>46010</v>
      </c>
      <c r="X308" s="33">
        <f t="shared" si="19"/>
        <v>46011</v>
      </c>
      <c r="Y308" s="33">
        <f t="shared" si="19"/>
        <v>46012</v>
      </c>
      <c r="Z308" s="33">
        <f t="shared" si="19"/>
        <v>46013</v>
      </c>
      <c r="AA308" s="33">
        <f t="shared" si="19"/>
        <v>46014</v>
      </c>
      <c r="AB308" s="33">
        <f t="shared" si="19"/>
        <v>46015</v>
      </c>
      <c r="AC308" s="33">
        <f t="shared" si="19"/>
        <v>46016</v>
      </c>
      <c r="AD308" s="33">
        <f t="shared" si="19"/>
        <v>46017</v>
      </c>
      <c r="AE308" s="33">
        <f t="shared" si="19"/>
        <v>46018</v>
      </c>
      <c r="AF308" s="33">
        <f t="shared" si="19"/>
        <v>46019</v>
      </c>
      <c r="AG308" s="33">
        <f t="shared" si="19"/>
        <v>46020</v>
      </c>
      <c r="AH308" s="33">
        <f t="shared" si="19"/>
        <v>46021</v>
      </c>
      <c r="AI308" s="33">
        <f t="shared" si="19"/>
        <v>46022</v>
      </c>
      <c r="AJ308" s="91" t="s">
        <v>2</v>
      </c>
      <c r="AK308" s="92"/>
      <c r="AL308" s="92"/>
    </row>
    <row r="309" spans="2:39" x14ac:dyDescent="0.3">
      <c r="B309" s="95" t="s">
        <v>2</v>
      </c>
      <c r="C309" s="95"/>
      <c r="D309" s="95"/>
      <c r="E309" s="49">
        <f t="shared" ref="E309:AI309" si="20">SUM(E310:E340)</f>
        <v>214.2890737522003</v>
      </c>
      <c r="F309" s="49">
        <f t="shared" si="20"/>
        <v>253.4892961530889</v>
      </c>
      <c r="G309" s="49">
        <f t="shared" si="20"/>
        <v>66.114578835978165</v>
      </c>
      <c r="H309" s="49">
        <f t="shared" si="20"/>
        <v>17.453709780665807</v>
      </c>
      <c r="I309" s="49">
        <f t="shared" si="20"/>
        <v>4.1131996571396795E-2</v>
      </c>
      <c r="J309" s="49">
        <f t="shared" si="20"/>
        <v>0</v>
      </c>
      <c r="K309" s="49">
        <f t="shared" si="20"/>
        <v>103.02539848075114</v>
      </c>
      <c r="L309" s="49">
        <f t="shared" si="20"/>
        <v>36.965680830907736</v>
      </c>
      <c r="M309" s="49">
        <f t="shared" si="20"/>
        <v>46.108300169477161</v>
      </c>
      <c r="N309" s="49">
        <f t="shared" si="20"/>
        <v>0</v>
      </c>
      <c r="O309" s="49">
        <f t="shared" si="20"/>
        <v>0</v>
      </c>
      <c r="P309" s="49">
        <f t="shared" si="20"/>
        <v>322.44537951721406</v>
      </c>
      <c r="Q309" s="49">
        <f t="shared" si="20"/>
        <v>0</v>
      </c>
      <c r="R309" s="49">
        <f t="shared" si="20"/>
        <v>0</v>
      </c>
      <c r="S309" s="49">
        <f t="shared" si="20"/>
        <v>0</v>
      </c>
      <c r="T309" s="49">
        <f t="shared" si="20"/>
        <v>0</v>
      </c>
      <c r="U309" s="49">
        <f t="shared" si="20"/>
        <v>11.186717417208806</v>
      </c>
      <c r="V309" s="49">
        <f t="shared" si="20"/>
        <v>21.006791485260774</v>
      </c>
      <c r="W309" s="49">
        <f t="shared" si="20"/>
        <v>0</v>
      </c>
      <c r="X309" s="49">
        <f t="shared" si="20"/>
        <v>0</v>
      </c>
      <c r="Y309" s="49">
        <f t="shared" si="20"/>
        <v>0</v>
      </c>
      <c r="Z309" s="49">
        <f t="shared" si="20"/>
        <v>0</v>
      </c>
      <c r="AA309" s="49">
        <f t="shared" si="20"/>
        <v>0</v>
      </c>
      <c r="AB309" s="49">
        <f t="shared" si="20"/>
        <v>0</v>
      </c>
      <c r="AC309" s="49">
        <f t="shared" si="20"/>
        <v>0</v>
      </c>
      <c r="AD309" s="49">
        <f t="shared" si="20"/>
        <v>0</v>
      </c>
      <c r="AE309" s="49">
        <f t="shared" si="20"/>
        <v>0</v>
      </c>
      <c r="AF309" s="49">
        <f t="shared" si="20"/>
        <v>0</v>
      </c>
      <c r="AG309" s="49">
        <f t="shared" si="20"/>
        <v>0</v>
      </c>
      <c r="AH309" s="49">
        <f t="shared" si="20"/>
        <v>0</v>
      </c>
      <c r="AI309" s="49">
        <f t="shared" si="20"/>
        <v>0</v>
      </c>
      <c r="AJ309" s="54"/>
      <c r="AK309" s="49">
        <f>SUM(AK310:AK338)</f>
        <v>1092.1260584193242</v>
      </c>
      <c r="AL309" s="54"/>
      <c r="AM309" s="64"/>
    </row>
    <row r="310" spans="2:39" x14ac:dyDescent="0.3">
      <c r="B310" s="4" t="s">
        <v>250</v>
      </c>
      <c r="D310" s="62"/>
      <c r="E310" s="58">
        <f>+'Resumen-DiarioHorario-HE'!AD8</f>
        <v>0</v>
      </c>
      <c r="F310" s="59">
        <f>+'Resumen-DiarioHorario-HE'!AD43</f>
        <v>0</v>
      </c>
      <c r="G310" s="58">
        <f>+'Resumen-DiarioHorario-HE'!AD78</f>
        <v>0</v>
      </c>
      <c r="H310" s="59">
        <f>+'Resumen-DiarioHorario-HE'!AD113</f>
        <v>0</v>
      </c>
      <c r="I310" s="58">
        <f>+'Resumen-DiarioHorario-HE'!AD148</f>
        <v>0</v>
      </c>
      <c r="J310" s="59">
        <f>+'Resumen-DiarioHorario-HE'!AD183</f>
        <v>0</v>
      </c>
      <c r="K310" s="58">
        <f>+'Resumen-DiarioHorario-HE'!AD218</f>
        <v>0</v>
      </c>
      <c r="L310" s="59">
        <f>+'Resumen-DiarioHorario-HE'!AD253</f>
        <v>0</v>
      </c>
      <c r="M310" s="58">
        <f>+'Resumen-DiarioHorario-HE'!AD288</f>
        <v>0</v>
      </c>
      <c r="N310" s="59">
        <f>+'Resumen-DiarioHorario-HE'!AD323</f>
        <v>0</v>
      </c>
      <c r="O310" s="58">
        <f>+'Resumen-DiarioHorario-HE'!AD358</f>
        <v>0</v>
      </c>
      <c r="P310" s="59">
        <f>+'Resumen-DiarioHorario-HE'!AD393</f>
        <v>0</v>
      </c>
      <c r="Q310" s="58">
        <f>+'Resumen-DiarioHorario-HE'!AD428</f>
        <v>0</v>
      </c>
      <c r="R310" s="59">
        <f>+'Resumen-DiarioHorario-HE'!AD463</f>
        <v>0</v>
      </c>
      <c r="S310" s="58">
        <f>+'Resumen-DiarioHorario-HE'!AD498</f>
        <v>0</v>
      </c>
      <c r="T310" s="59">
        <f>+'Resumen-DiarioHorario-HE'!AD533</f>
        <v>0</v>
      </c>
      <c r="U310" s="58">
        <f>+'Resumen-DiarioHorario-HE'!AD568</f>
        <v>0</v>
      </c>
      <c r="V310" s="59">
        <f>+'Resumen-DiarioHorario-HE'!AD603</f>
        <v>0</v>
      </c>
      <c r="W310" s="58">
        <f>+'Resumen-DiarioHorario-HE'!AD638</f>
        <v>0</v>
      </c>
      <c r="X310" s="59">
        <f>+'Resumen-DiarioHorario-HE'!AD673</f>
        <v>0</v>
      </c>
      <c r="Y310" s="58">
        <f>+'Resumen-DiarioHorario-HE'!AD708</f>
        <v>0</v>
      </c>
      <c r="Z310" s="59">
        <f>+'Resumen-DiarioHorario-HE'!AD743</f>
        <v>0</v>
      </c>
      <c r="AA310" s="58">
        <f>+'Resumen-DiarioHorario-HE'!AD778</f>
        <v>0</v>
      </c>
      <c r="AB310" s="59">
        <f>+'Resumen-DiarioHorario-HE'!AD813</f>
        <v>0</v>
      </c>
      <c r="AC310" s="58">
        <f>+'Resumen-DiarioHorario-HE'!AD848</f>
        <v>0</v>
      </c>
      <c r="AD310" s="59">
        <f>+'Resumen-DiarioHorario-HE'!AD883</f>
        <v>0</v>
      </c>
      <c r="AE310" s="58">
        <f>+'Resumen-DiarioHorario-HE'!AD918</f>
        <v>0</v>
      </c>
      <c r="AF310" s="59">
        <f>+'Resumen-DiarioHorario-HE'!AD953</f>
        <v>0</v>
      </c>
      <c r="AG310" s="58">
        <f>+'Resumen-DiarioHorario-HE'!AD988</f>
        <v>0</v>
      </c>
      <c r="AH310" s="59">
        <f>+'Resumen-DiarioHorario-HE'!AD1023</f>
        <v>0</v>
      </c>
      <c r="AI310" s="60">
        <f>+'Resumen-DiarioHorario-HE'!AD1058</f>
        <v>0</v>
      </c>
      <c r="AJ310" s="54"/>
      <c r="AK310" s="51">
        <f t="shared" ref="AK310" si="21">SUM(E310:AI310)</f>
        <v>0</v>
      </c>
      <c r="AL310" s="54"/>
    </row>
    <row r="311" spans="2:39" x14ac:dyDescent="0.3">
      <c r="B311" s="4" t="s">
        <v>251</v>
      </c>
      <c r="D311" s="62"/>
      <c r="E311" s="58">
        <f>+'Resumen-DiarioHorario-HE'!AD9</f>
        <v>0</v>
      </c>
      <c r="F311" s="59">
        <f>+'Resumen-DiarioHorario-HE'!AD44</f>
        <v>0</v>
      </c>
      <c r="G311" s="58">
        <f>+'Resumen-DiarioHorario-HE'!AD79</f>
        <v>0</v>
      </c>
      <c r="H311" s="59">
        <f>+'Resumen-DiarioHorario-HE'!AD114</f>
        <v>0</v>
      </c>
      <c r="I311" s="58">
        <f>+'Resumen-DiarioHorario-HE'!AD149</f>
        <v>0</v>
      </c>
      <c r="J311" s="59">
        <f>+'Resumen-DiarioHorario-HE'!AD184</f>
        <v>0</v>
      </c>
      <c r="K311" s="58">
        <f>+'Resumen-DiarioHorario-HE'!AD219</f>
        <v>0</v>
      </c>
      <c r="L311" s="59">
        <f>+'Resumen-DiarioHorario-HE'!AD254</f>
        <v>0</v>
      </c>
      <c r="M311" s="58">
        <f>+'Resumen-DiarioHorario-HE'!AD289</f>
        <v>0</v>
      </c>
      <c r="N311" s="59">
        <f>+'Resumen-DiarioHorario-HE'!AD324</f>
        <v>0</v>
      </c>
      <c r="O311" s="58">
        <f>+'Resumen-DiarioHorario-HE'!AD359</f>
        <v>0</v>
      </c>
      <c r="P311" s="59">
        <f>+'Resumen-DiarioHorario-HE'!AD394</f>
        <v>0</v>
      </c>
      <c r="Q311" s="58">
        <f>+'Resumen-DiarioHorario-HE'!AD429</f>
        <v>0</v>
      </c>
      <c r="R311" s="59">
        <f>+'Resumen-DiarioHorario-HE'!AD464</f>
        <v>0</v>
      </c>
      <c r="S311" s="58">
        <f>+'Resumen-DiarioHorario-HE'!AD499</f>
        <v>0</v>
      </c>
      <c r="T311" s="59">
        <f>+'Resumen-DiarioHorario-HE'!AD534</f>
        <v>0</v>
      </c>
      <c r="U311" s="58">
        <f>+'Resumen-DiarioHorario-HE'!AD569</f>
        <v>0</v>
      </c>
      <c r="V311" s="59">
        <f>+'Resumen-DiarioHorario-HE'!AD604</f>
        <v>0</v>
      </c>
      <c r="W311" s="58">
        <f>+'Resumen-DiarioHorario-HE'!AD639</f>
        <v>0</v>
      </c>
      <c r="X311" s="59">
        <f>+'Resumen-DiarioHorario-HE'!AD674</f>
        <v>0</v>
      </c>
      <c r="Y311" s="58">
        <f>+'Resumen-DiarioHorario-HE'!AD709</f>
        <v>0</v>
      </c>
      <c r="Z311" s="59">
        <f>+'Resumen-DiarioHorario-HE'!AD744</f>
        <v>0</v>
      </c>
      <c r="AA311" s="58">
        <f>+'Resumen-DiarioHorario-HE'!AD779</f>
        <v>0</v>
      </c>
      <c r="AB311" s="59">
        <f>+'Resumen-DiarioHorario-HE'!AD814</f>
        <v>0</v>
      </c>
      <c r="AC311" s="58">
        <f>+'Resumen-DiarioHorario-HE'!AD849</f>
        <v>0</v>
      </c>
      <c r="AD311" s="59">
        <f>+'Resumen-DiarioHorario-HE'!AD884</f>
        <v>0</v>
      </c>
      <c r="AE311" s="58">
        <f>+'Resumen-DiarioHorario-HE'!AD919</f>
        <v>0</v>
      </c>
      <c r="AF311" s="59">
        <f>+'Resumen-DiarioHorario-HE'!AD954</f>
        <v>0</v>
      </c>
      <c r="AG311" s="58">
        <f>+'Resumen-DiarioHorario-HE'!AD989</f>
        <v>0</v>
      </c>
      <c r="AH311" s="59">
        <f>+'Resumen-DiarioHorario-HE'!AD1024</f>
        <v>0</v>
      </c>
      <c r="AI311" s="60">
        <f>+'Resumen-DiarioHorario-HE'!AD1059</f>
        <v>0</v>
      </c>
      <c r="AJ311" s="54"/>
      <c r="AK311" s="51">
        <f t="shared" ref="AK311:AK338" si="22">SUM(E311:AI311)</f>
        <v>0</v>
      </c>
      <c r="AL311" s="54"/>
    </row>
    <row r="312" spans="2:39" x14ac:dyDescent="0.3">
      <c r="B312" s="4" t="s">
        <v>252</v>
      </c>
      <c r="D312" s="62"/>
      <c r="E312" s="58">
        <f>+'Resumen-DiarioHorario-HE'!AD10</f>
        <v>0</v>
      </c>
      <c r="F312" s="59">
        <f>+'Resumen-DiarioHorario-HE'!AD45</f>
        <v>0</v>
      </c>
      <c r="G312" s="58">
        <f>+'Resumen-DiarioHorario-HE'!AD80</f>
        <v>0</v>
      </c>
      <c r="H312" s="59">
        <f>+'Resumen-DiarioHorario-HE'!AD115</f>
        <v>0</v>
      </c>
      <c r="I312" s="58">
        <f>+'Resumen-DiarioHorario-HE'!AD150</f>
        <v>0</v>
      </c>
      <c r="J312" s="59">
        <f>+'Resumen-DiarioHorario-HE'!AD185</f>
        <v>0</v>
      </c>
      <c r="K312" s="58">
        <f>+'Resumen-DiarioHorario-HE'!AD220</f>
        <v>0</v>
      </c>
      <c r="L312" s="59">
        <f>+'Resumen-DiarioHorario-HE'!AD255</f>
        <v>0</v>
      </c>
      <c r="M312" s="58">
        <f>+'Resumen-DiarioHorario-HE'!AD290</f>
        <v>0</v>
      </c>
      <c r="N312" s="59">
        <f>+'Resumen-DiarioHorario-HE'!AD325</f>
        <v>0</v>
      </c>
      <c r="O312" s="58">
        <f>+'Resumen-DiarioHorario-HE'!AD360</f>
        <v>0</v>
      </c>
      <c r="P312" s="59">
        <f>+'Resumen-DiarioHorario-HE'!AD395</f>
        <v>0</v>
      </c>
      <c r="Q312" s="58">
        <f>+'Resumen-DiarioHorario-HE'!AD430</f>
        <v>0</v>
      </c>
      <c r="R312" s="59">
        <f>+'Resumen-DiarioHorario-HE'!AD465</f>
        <v>0</v>
      </c>
      <c r="S312" s="58">
        <f>+'Resumen-DiarioHorario-HE'!AD500</f>
        <v>0</v>
      </c>
      <c r="T312" s="59">
        <f>+'Resumen-DiarioHorario-HE'!AD535</f>
        <v>0</v>
      </c>
      <c r="U312" s="58">
        <f>+'Resumen-DiarioHorario-HE'!AD570</f>
        <v>0</v>
      </c>
      <c r="V312" s="59">
        <f>+'Resumen-DiarioHorario-HE'!AD605</f>
        <v>0</v>
      </c>
      <c r="W312" s="58">
        <f>+'Resumen-DiarioHorario-HE'!AD640</f>
        <v>0</v>
      </c>
      <c r="X312" s="59">
        <f>+'Resumen-DiarioHorario-HE'!AD675</f>
        <v>0</v>
      </c>
      <c r="Y312" s="58">
        <f>+'Resumen-DiarioHorario-HE'!AD710</f>
        <v>0</v>
      </c>
      <c r="Z312" s="59">
        <f>+'Resumen-DiarioHorario-HE'!AD745</f>
        <v>0</v>
      </c>
      <c r="AA312" s="58">
        <f>+'Resumen-DiarioHorario-HE'!AD780</f>
        <v>0</v>
      </c>
      <c r="AB312" s="59">
        <f>+'Resumen-DiarioHorario-HE'!AD815</f>
        <v>0</v>
      </c>
      <c r="AC312" s="58">
        <f>+'Resumen-DiarioHorario-HE'!AD850</f>
        <v>0</v>
      </c>
      <c r="AD312" s="59">
        <f>+'Resumen-DiarioHorario-HE'!AD885</f>
        <v>0</v>
      </c>
      <c r="AE312" s="58">
        <f>+'Resumen-DiarioHorario-HE'!AD920</f>
        <v>0</v>
      </c>
      <c r="AF312" s="59">
        <f>+'Resumen-DiarioHorario-HE'!AD955</f>
        <v>0</v>
      </c>
      <c r="AG312" s="58">
        <f>+'Resumen-DiarioHorario-HE'!AD990</f>
        <v>0</v>
      </c>
      <c r="AH312" s="59">
        <f>+'Resumen-DiarioHorario-HE'!AD1025</f>
        <v>0</v>
      </c>
      <c r="AI312" s="60">
        <f>+'Resumen-DiarioHorario-HE'!AD1060</f>
        <v>0</v>
      </c>
      <c r="AJ312" s="54"/>
      <c r="AK312" s="51">
        <f t="shared" si="22"/>
        <v>0</v>
      </c>
      <c r="AL312" s="54"/>
    </row>
    <row r="313" spans="2:39" x14ac:dyDescent="0.3">
      <c r="B313" s="4" t="s">
        <v>280</v>
      </c>
      <c r="D313" s="62"/>
      <c r="E313" s="58">
        <f>+'Resumen-DiarioHorario-HE'!AD11</f>
        <v>0</v>
      </c>
      <c r="F313" s="59">
        <f>+'Resumen-DiarioHorario-HE'!AD46</f>
        <v>0</v>
      </c>
      <c r="G313" s="58">
        <f>+'Resumen-DiarioHorario-HE'!AD81</f>
        <v>0</v>
      </c>
      <c r="H313" s="59">
        <f>+'Resumen-DiarioHorario-HE'!AD116</f>
        <v>0</v>
      </c>
      <c r="I313" s="58">
        <f>+'Resumen-DiarioHorario-HE'!AD151</f>
        <v>0</v>
      </c>
      <c r="J313" s="59">
        <f>+'Resumen-DiarioHorario-HE'!AD186</f>
        <v>0</v>
      </c>
      <c r="K313" s="58">
        <f>+'Resumen-DiarioHorario-HE'!AD221</f>
        <v>0</v>
      </c>
      <c r="L313" s="59">
        <f>+'Resumen-DiarioHorario-HE'!AD256</f>
        <v>0</v>
      </c>
      <c r="M313" s="58">
        <f>+'Resumen-DiarioHorario-HE'!AD291</f>
        <v>0</v>
      </c>
      <c r="N313" s="59">
        <f>+'Resumen-DiarioHorario-HE'!AD326</f>
        <v>0</v>
      </c>
      <c r="O313" s="58">
        <f>+'Resumen-DiarioHorario-HE'!AD361</f>
        <v>0</v>
      </c>
      <c r="P313" s="59">
        <f>+'Resumen-DiarioHorario-HE'!AD396</f>
        <v>0</v>
      </c>
      <c r="Q313" s="58">
        <f>+'Resumen-DiarioHorario-HE'!AD431</f>
        <v>0</v>
      </c>
      <c r="R313" s="59">
        <f>+'Resumen-DiarioHorario-HE'!AD466</f>
        <v>0</v>
      </c>
      <c r="S313" s="58">
        <f>+'Resumen-DiarioHorario-HE'!AD501</f>
        <v>0</v>
      </c>
      <c r="T313" s="59">
        <f>+'Resumen-DiarioHorario-HE'!AD536</f>
        <v>0</v>
      </c>
      <c r="U313" s="58">
        <f>+'Resumen-DiarioHorario-HE'!AD571</f>
        <v>0</v>
      </c>
      <c r="V313" s="59">
        <f>+'Resumen-DiarioHorario-HE'!AD606</f>
        <v>0</v>
      </c>
      <c r="W313" s="58">
        <f>+'Resumen-DiarioHorario-HE'!AD641</f>
        <v>0</v>
      </c>
      <c r="X313" s="59">
        <f>+'Resumen-DiarioHorario-HE'!AD676</f>
        <v>0</v>
      </c>
      <c r="Y313" s="58">
        <f>+'Resumen-DiarioHorario-HE'!AD711</f>
        <v>0</v>
      </c>
      <c r="Z313" s="59">
        <f>+'Resumen-DiarioHorario-HE'!AD746</f>
        <v>0</v>
      </c>
      <c r="AA313" s="58">
        <f>+'Resumen-DiarioHorario-HE'!AD781</f>
        <v>0</v>
      </c>
      <c r="AB313" s="59">
        <f>+'Resumen-DiarioHorario-HE'!AD816</f>
        <v>0</v>
      </c>
      <c r="AC313" s="58">
        <f>+'Resumen-DiarioHorario-HE'!AD851</f>
        <v>0</v>
      </c>
      <c r="AD313" s="59">
        <f>+'Resumen-DiarioHorario-HE'!AD886</f>
        <v>0</v>
      </c>
      <c r="AE313" s="58">
        <f>+'Resumen-DiarioHorario-HE'!AD921</f>
        <v>0</v>
      </c>
      <c r="AF313" s="59">
        <f>+'Resumen-DiarioHorario-HE'!AD956</f>
        <v>0</v>
      </c>
      <c r="AG313" s="58">
        <f>+'Resumen-DiarioHorario-HE'!AD991</f>
        <v>0</v>
      </c>
      <c r="AH313" s="59">
        <f>+'Resumen-DiarioHorario-HE'!AD1026</f>
        <v>0</v>
      </c>
      <c r="AI313" s="60">
        <f>+'Resumen-DiarioHorario-HE'!AD1061</f>
        <v>0</v>
      </c>
      <c r="AJ313" s="54"/>
      <c r="AK313" s="51">
        <f t="shared" si="22"/>
        <v>0</v>
      </c>
      <c r="AL313" s="54"/>
    </row>
    <row r="314" spans="2:39" x14ac:dyDescent="0.3">
      <c r="B314" s="4" t="s">
        <v>281</v>
      </c>
      <c r="D314" s="62"/>
      <c r="E314" s="58">
        <f>+'Resumen-DiarioHorario-HE'!AD12</f>
        <v>0</v>
      </c>
      <c r="F314" s="59">
        <f>+'Resumen-DiarioHorario-HE'!AD47</f>
        <v>0</v>
      </c>
      <c r="G314" s="58">
        <f>+'Resumen-DiarioHorario-HE'!AD82</f>
        <v>0</v>
      </c>
      <c r="H314" s="59">
        <f>+'Resumen-DiarioHorario-HE'!AD117</f>
        <v>0</v>
      </c>
      <c r="I314" s="58">
        <f>+'Resumen-DiarioHorario-HE'!AD152</f>
        <v>0</v>
      </c>
      <c r="J314" s="59">
        <f>+'Resumen-DiarioHorario-HE'!AD187</f>
        <v>0</v>
      </c>
      <c r="K314" s="58">
        <f>+'Resumen-DiarioHorario-HE'!AD222</f>
        <v>0</v>
      </c>
      <c r="L314" s="59">
        <f>+'Resumen-DiarioHorario-HE'!AD257</f>
        <v>0</v>
      </c>
      <c r="M314" s="58">
        <f>+'Resumen-DiarioHorario-HE'!AD292</f>
        <v>0</v>
      </c>
      <c r="N314" s="59">
        <f>+'Resumen-DiarioHorario-HE'!AD327</f>
        <v>0</v>
      </c>
      <c r="O314" s="58">
        <f>+'Resumen-DiarioHorario-HE'!AD362</f>
        <v>0</v>
      </c>
      <c r="P314" s="59">
        <f>+'Resumen-DiarioHorario-HE'!AD397</f>
        <v>0</v>
      </c>
      <c r="Q314" s="58">
        <f>+'Resumen-DiarioHorario-HE'!AD432</f>
        <v>0</v>
      </c>
      <c r="R314" s="59">
        <f>+'Resumen-DiarioHorario-HE'!AD467</f>
        <v>0</v>
      </c>
      <c r="S314" s="58">
        <f>+'Resumen-DiarioHorario-HE'!AD502</f>
        <v>0</v>
      </c>
      <c r="T314" s="59">
        <f>+'Resumen-DiarioHorario-HE'!AD537</f>
        <v>0</v>
      </c>
      <c r="U314" s="58">
        <f>+'Resumen-DiarioHorario-HE'!AD572</f>
        <v>0</v>
      </c>
      <c r="V314" s="59">
        <f>+'Resumen-DiarioHorario-HE'!AD607</f>
        <v>0</v>
      </c>
      <c r="W314" s="58">
        <f>+'Resumen-DiarioHorario-HE'!AD642</f>
        <v>0</v>
      </c>
      <c r="X314" s="59">
        <f>+'Resumen-DiarioHorario-HE'!AD677</f>
        <v>0</v>
      </c>
      <c r="Y314" s="58">
        <f>+'Resumen-DiarioHorario-HE'!AD712</f>
        <v>0</v>
      </c>
      <c r="Z314" s="59">
        <f>+'Resumen-DiarioHorario-HE'!AD747</f>
        <v>0</v>
      </c>
      <c r="AA314" s="58">
        <f>+'Resumen-DiarioHorario-HE'!AD782</f>
        <v>0</v>
      </c>
      <c r="AB314" s="59">
        <f>+'Resumen-DiarioHorario-HE'!AD817</f>
        <v>0</v>
      </c>
      <c r="AC314" s="58">
        <f>+'Resumen-DiarioHorario-HE'!AD852</f>
        <v>0</v>
      </c>
      <c r="AD314" s="59">
        <f>+'Resumen-DiarioHorario-HE'!AD887</f>
        <v>0</v>
      </c>
      <c r="AE314" s="58">
        <f>+'Resumen-DiarioHorario-HE'!AD922</f>
        <v>0</v>
      </c>
      <c r="AF314" s="59">
        <f>+'Resumen-DiarioHorario-HE'!AD957</f>
        <v>0</v>
      </c>
      <c r="AG314" s="58">
        <f>+'Resumen-DiarioHorario-HE'!AD992</f>
        <v>0</v>
      </c>
      <c r="AH314" s="59">
        <f>+'Resumen-DiarioHorario-HE'!AD1027</f>
        <v>0</v>
      </c>
      <c r="AI314" s="60">
        <f>+'Resumen-DiarioHorario-HE'!AD1062</f>
        <v>0</v>
      </c>
      <c r="AJ314" s="54"/>
      <c r="AK314" s="51">
        <f t="shared" si="22"/>
        <v>0</v>
      </c>
      <c r="AL314" s="54"/>
    </row>
    <row r="315" spans="2:39" x14ac:dyDescent="0.3">
      <c r="B315" s="4" t="s">
        <v>253</v>
      </c>
      <c r="D315" s="62"/>
      <c r="E315" s="58">
        <f>+'Resumen-DiarioHorario-HE'!AD13</f>
        <v>0</v>
      </c>
      <c r="F315" s="59">
        <f>+'Resumen-DiarioHorario-HE'!AD48</f>
        <v>0</v>
      </c>
      <c r="G315" s="58">
        <f>+'Resumen-DiarioHorario-HE'!AD83</f>
        <v>0</v>
      </c>
      <c r="H315" s="59">
        <f>+'Resumen-DiarioHorario-HE'!AD118</f>
        <v>0</v>
      </c>
      <c r="I315" s="58">
        <f>+'Resumen-DiarioHorario-HE'!AD153</f>
        <v>0</v>
      </c>
      <c r="J315" s="59">
        <f>+'Resumen-DiarioHorario-HE'!AD188</f>
        <v>0</v>
      </c>
      <c r="K315" s="58">
        <f>+'Resumen-DiarioHorario-HE'!AD223</f>
        <v>0</v>
      </c>
      <c r="L315" s="59">
        <f>+'Resumen-DiarioHorario-HE'!AD258</f>
        <v>0</v>
      </c>
      <c r="M315" s="58">
        <f>+'Resumen-DiarioHorario-HE'!AD293</f>
        <v>0</v>
      </c>
      <c r="N315" s="59">
        <f>+'Resumen-DiarioHorario-HE'!AD328</f>
        <v>0</v>
      </c>
      <c r="O315" s="58">
        <f>+'Resumen-DiarioHorario-HE'!AD363</f>
        <v>0</v>
      </c>
      <c r="P315" s="59">
        <f>+'Resumen-DiarioHorario-HE'!AD398</f>
        <v>0</v>
      </c>
      <c r="Q315" s="58">
        <f>+'Resumen-DiarioHorario-HE'!AD433</f>
        <v>0</v>
      </c>
      <c r="R315" s="59">
        <f>+'Resumen-DiarioHorario-HE'!AD468</f>
        <v>0</v>
      </c>
      <c r="S315" s="58">
        <f>+'Resumen-DiarioHorario-HE'!AD503</f>
        <v>0</v>
      </c>
      <c r="T315" s="59">
        <f>+'Resumen-DiarioHorario-HE'!AD538</f>
        <v>0</v>
      </c>
      <c r="U315" s="58">
        <f>+'Resumen-DiarioHorario-HE'!AD573</f>
        <v>0</v>
      </c>
      <c r="V315" s="59">
        <f>+'Resumen-DiarioHorario-HE'!AD608</f>
        <v>0</v>
      </c>
      <c r="W315" s="58">
        <f>+'Resumen-DiarioHorario-HE'!AD643</f>
        <v>0</v>
      </c>
      <c r="X315" s="59">
        <f>+'Resumen-DiarioHorario-HE'!AD678</f>
        <v>0</v>
      </c>
      <c r="Y315" s="58">
        <f>+'Resumen-DiarioHorario-HE'!AD713</f>
        <v>0</v>
      </c>
      <c r="Z315" s="59">
        <f>+'Resumen-DiarioHorario-HE'!AD748</f>
        <v>0</v>
      </c>
      <c r="AA315" s="58">
        <f>+'Resumen-DiarioHorario-HE'!AD783</f>
        <v>0</v>
      </c>
      <c r="AB315" s="59">
        <f>+'Resumen-DiarioHorario-HE'!AD818</f>
        <v>0</v>
      </c>
      <c r="AC315" s="58">
        <f>+'Resumen-DiarioHorario-HE'!AD853</f>
        <v>0</v>
      </c>
      <c r="AD315" s="59">
        <f>+'Resumen-DiarioHorario-HE'!AD888</f>
        <v>0</v>
      </c>
      <c r="AE315" s="58">
        <f>+'Resumen-DiarioHorario-HE'!AD923</f>
        <v>0</v>
      </c>
      <c r="AF315" s="59">
        <f>+'Resumen-DiarioHorario-HE'!AD958</f>
        <v>0</v>
      </c>
      <c r="AG315" s="58">
        <f>+'Resumen-DiarioHorario-HE'!AD993</f>
        <v>0</v>
      </c>
      <c r="AH315" s="59">
        <f>+'Resumen-DiarioHorario-HE'!AD1028</f>
        <v>0</v>
      </c>
      <c r="AI315" s="60">
        <f>+'Resumen-DiarioHorario-HE'!AD1063</f>
        <v>0</v>
      </c>
      <c r="AJ315" s="54"/>
      <c r="AK315" s="51">
        <f t="shared" si="22"/>
        <v>0</v>
      </c>
      <c r="AL315" s="54"/>
    </row>
    <row r="316" spans="2:39" x14ac:dyDescent="0.3">
      <c r="B316" s="4" t="s">
        <v>254</v>
      </c>
      <c r="D316" s="62"/>
      <c r="E316" s="58">
        <f>+'Resumen-DiarioHorario-HE'!AD14</f>
        <v>0</v>
      </c>
      <c r="F316" s="59">
        <f>+'Resumen-DiarioHorario-HE'!AD49</f>
        <v>0</v>
      </c>
      <c r="G316" s="58">
        <f>+'Resumen-DiarioHorario-HE'!AD84</f>
        <v>0</v>
      </c>
      <c r="H316" s="59">
        <f>+'Resumen-DiarioHorario-HE'!AD119</f>
        <v>0</v>
      </c>
      <c r="I316" s="58">
        <f>+'Resumen-DiarioHorario-HE'!AD154</f>
        <v>0</v>
      </c>
      <c r="J316" s="59">
        <f>+'Resumen-DiarioHorario-HE'!AD189</f>
        <v>0</v>
      </c>
      <c r="K316" s="58">
        <f>+'Resumen-DiarioHorario-HE'!AD224</f>
        <v>0</v>
      </c>
      <c r="L316" s="59">
        <f>+'Resumen-DiarioHorario-HE'!AD259</f>
        <v>0</v>
      </c>
      <c r="M316" s="58">
        <f>+'Resumen-DiarioHorario-HE'!AD294</f>
        <v>0</v>
      </c>
      <c r="N316" s="59">
        <f>+'Resumen-DiarioHorario-HE'!AD329</f>
        <v>0</v>
      </c>
      <c r="O316" s="58">
        <f>+'Resumen-DiarioHorario-HE'!AD364</f>
        <v>0</v>
      </c>
      <c r="P316" s="59">
        <f>+'Resumen-DiarioHorario-HE'!AD399</f>
        <v>0</v>
      </c>
      <c r="Q316" s="58">
        <f>+'Resumen-DiarioHorario-HE'!AD434</f>
        <v>0</v>
      </c>
      <c r="R316" s="59">
        <f>+'Resumen-DiarioHorario-HE'!AD469</f>
        <v>0</v>
      </c>
      <c r="S316" s="58">
        <f>+'Resumen-DiarioHorario-HE'!AD504</f>
        <v>0</v>
      </c>
      <c r="T316" s="59">
        <f>+'Resumen-DiarioHorario-HE'!AD539</f>
        <v>0</v>
      </c>
      <c r="U316" s="58">
        <f>+'Resumen-DiarioHorario-HE'!AD574</f>
        <v>0</v>
      </c>
      <c r="V316" s="59">
        <f>+'Resumen-DiarioHorario-HE'!AD609</f>
        <v>0</v>
      </c>
      <c r="W316" s="58">
        <f>+'Resumen-DiarioHorario-HE'!AD644</f>
        <v>0</v>
      </c>
      <c r="X316" s="59">
        <f>+'Resumen-DiarioHorario-HE'!AD679</f>
        <v>0</v>
      </c>
      <c r="Y316" s="58">
        <f>+'Resumen-DiarioHorario-HE'!AD714</f>
        <v>0</v>
      </c>
      <c r="Z316" s="59">
        <f>+'Resumen-DiarioHorario-HE'!AD749</f>
        <v>0</v>
      </c>
      <c r="AA316" s="58">
        <f>+'Resumen-DiarioHorario-HE'!AD784</f>
        <v>0</v>
      </c>
      <c r="AB316" s="59">
        <f>+'Resumen-DiarioHorario-HE'!AD819</f>
        <v>0</v>
      </c>
      <c r="AC316" s="58">
        <f>+'Resumen-DiarioHorario-HE'!AD854</f>
        <v>0</v>
      </c>
      <c r="AD316" s="59">
        <f>+'Resumen-DiarioHorario-HE'!AD889</f>
        <v>0</v>
      </c>
      <c r="AE316" s="58">
        <f>+'Resumen-DiarioHorario-HE'!AD924</f>
        <v>0</v>
      </c>
      <c r="AF316" s="59">
        <f>+'Resumen-DiarioHorario-HE'!AD959</f>
        <v>0</v>
      </c>
      <c r="AG316" s="58">
        <f>+'Resumen-DiarioHorario-HE'!AD994</f>
        <v>0</v>
      </c>
      <c r="AH316" s="59">
        <f>+'Resumen-DiarioHorario-HE'!AD1029</f>
        <v>0</v>
      </c>
      <c r="AI316" s="60">
        <f>+'Resumen-DiarioHorario-HE'!AD1064</f>
        <v>0</v>
      </c>
      <c r="AJ316" s="54"/>
      <c r="AK316" s="51">
        <f t="shared" si="22"/>
        <v>0</v>
      </c>
      <c r="AL316" s="54"/>
    </row>
    <row r="317" spans="2:39" x14ac:dyDescent="0.3">
      <c r="B317" s="4" t="s">
        <v>264</v>
      </c>
      <c r="D317" s="62"/>
      <c r="E317" s="58">
        <f>+'Resumen-DiarioHorario-HE'!AD15</f>
        <v>165.53986970042999</v>
      </c>
      <c r="F317" s="59">
        <f>+'Resumen-DiarioHorario-HE'!AD50</f>
        <v>200.91662896809149</v>
      </c>
      <c r="G317" s="58">
        <f>+'Resumen-DiarioHorario-HE'!AD85</f>
        <v>55.322306860807203</v>
      </c>
      <c r="H317" s="59">
        <f>+'Resumen-DiarioHorario-HE'!AD120</f>
        <v>15.714856167130243</v>
      </c>
      <c r="I317" s="58">
        <f>+'Resumen-DiarioHorario-HE'!AD155</f>
        <v>5.4947992740198969E-3</v>
      </c>
      <c r="J317" s="59">
        <f>+'Resumen-DiarioHorario-HE'!AD190</f>
        <v>0</v>
      </c>
      <c r="K317" s="58">
        <f>+'Resumen-DiarioHorario-HE'!AD225</f>
        <v>88.468339179365074</v>
      </c>
      <c r="L317" s="59">
        <f>+'Resumen-DiarioHorario-HE'!AD260</f>
        <v>32.707716305253044</v>
      </c>
      <c r="M317" s="58">
        <f>+'Resumen-DiarioHorario-HE'!AD295</f>
        <v>32.845744847674467</v>
      </c>
      <c r="N317" s="59">
        <f>+'Resumen-DiarioHorario-HE'!AD330</f>
        <v>0</v>
      </c>
      <c r="O317" s="58">
        <f>+'Resumen-DiarioHorario-HE'!AD365</f>
        <v>0</v>
      </c>
      <c r="P317" s="59">
        <f>+'Resumen-DiarioHorario-HE'!AD400</f>
        <v>176.5767685504043</v>
      </c>
      <c r="Q317" s="58">
        <f>+'Resumen-DiarioHorario-HE'!AD435</f>
        <v>0</v>
      </c>
      <c r="R317" s="59">
        <f>+'Resumen-DiarioHorario-HE'!AD470</f>
        <v>0</v>
      </c>
      <c r="S317" s="58">
        <f>+'Resumen-DiarioHorario-HE'!AD505</f>
        <v>0</v>
      </c>
      <c r="T317" s="59">
        <f>+'Resumen-DiarioHorario-HE'!AD540</f>
        <v>0</v>
      </c>
      <c r="U317" s="58">
        <f>+'Resumen-DiarioHorario-HE'!AD575</f>
        <v>0</v>
      </c>
      <c r="V317" s="59">
        <f>+'Resumen-DiarioHorario-HE'!AD610</f>
        <v>14.080026349206351</v>
      </c>
      <c r="W317" s="58">
        <f>+'Resumen-DiarioHorario-HE'!AD645</f>
        <v>0</v>
      </c>
      <c r="X317" s="59">
        <f>+'Resumen-DiarioHorario-HE'!AD680</f>
        <v>0</v>
      </c>
      <c r="Y317" s="58">
        <f>+'Resumen-DiarioHorario-HE'!AD715</f>
        <v>0</v>
      </c>
      <c r="Z317" s="59">
        <f>+'Resumen-DiarioHorario-HE'!AD750</f>
        <v>0</v>
      </c>
      <c r="AA317" s="58">
        <f>+'Resumen-DiarioHorario-HE'!AD785</f>
        <v>0</v>
      </c>
      <c r="AB317" s="59">
        <f>+'Resumen-DiarioHorario-HE'!AD820</f>
        <v>0</v>
      </c>
      <c r="AC317" s="58">
        <f>+'Resumen-DiarioHorario-HE'!AD855</f>
        <v>0</v>
      </c>
      <c r="AD317" s="59">
        <f>+'Resumen-DiarioHorario-HE'!AD890</f>
        <v>0</v>
      </c>
      <c r="AE317" s="58">
        <f>+'Resumen-DiarioHorario-HE'!AD925</f>
        <v>0</v>
      </c>
      <c r="AF317" s="59">
        <f>+'Resumen-DiarioHorario-HE'!AD960</f>
        <v>0</v>
      </c>
      <c r="AG317" s="58">
        <f>+'Resumen-DiarioHorario-HE'!AD995</f>
        <v>0</v>
      </c>
      <c r="AH317" s="59">
        <f>+'Resumen-DiarioHorario-HE'!AD1030</f>
        <v>0</v>
      </c>
      <c r="AI317" s="60">
        <f>+'Resumen-DiarioHorario-HE'!AD1065</f>
        <v>0</v>
      </c>
      <c r="AJ317" s="54"/>
      <c r="AK317" s="51">
        <f t="shared" si="22"/>
        <v>782.17775172763618</v>
      </c>
      <c r="AL317" s="54"/>
    </row>
    <row r="318" spans="2:39" x14ac:dyDescent="0.3">
      <c r="B318" s="4" t="s">
        <v>265</v>
      </c>
      <c r="D318" s="62"/>
      <c r="E318" s="58">
        <f>+'Resumen-DiarioHorario-HE'!AD16</f>
        <v>1.1923099835713702</v>
      </c>
      <c r="F318" s="59">
        <f>+'Resumen-DiarioHorario-HE'!AD51</f>
        <v>1.083853306296074</v>
      </c>
      <c r="G318" s="58">
        <f>+'Resumen-DiarioHorario-HE'!AD86</f>
        <v>0.1817218780517578</v>
      </c>
      <c r="H318" s="59">
        <f>+'Resumen-DiarioHorario-HE'!AD121</f>
        <v>0.23884375890096027</v>
      </c>
      <c r="I318" s="58">
        <f>+'Resumen-DiarioHorario-HE'!AD156</f>
        <v>0</v>
      </c>
      <c r="J318" s="59">
        <f>+'Resumen-DiarioHorario-HE'!AD191</f>
        <v>0</v>
      </c>
      <c r="K318" s="58">
        <f>+'Resumen-DiarioHorario-HE'!AD226</f>
        <v>14.524822472406465</v>
      </c>
      <c r="L318" s="59">
        <f>+'Resumen-DiarioHorario-HE'!AD261</f>
        <v>4.4176419576009117E-3</v>
      </c>
      <c r="M318" s="58">
        <f>+'Resumen-DiarioHorario-HE'!AD296</f>
        <v>8.0474853515624997E-3</v>
      </c>
      <c r="N318" s="59">
        <f>+'Resumen-DiarioHorario-HE'!AD331</f>
        <v>0</v>
      </c>
      <c r="O318" s="58">
        <f>+'Resumen-DiarioHorario-HE'!AD366</f>
        <v>0</v>
      </c>
      <c r="P318" s="59">
        <f>+'Resumen-DiarioHorario-HE'!AD401</f>
        <v>64.563399585088092</v>
      </c>
      <c r="Q318" s="58">
        <f>+'Resumen-DiarioHorario-HE'!AD436</f>
        <v>0</v>
      </c>
      <c r="R318" s="59">
        <f>+'Resumen-DiarioHorario-HE'!AD471</f>
        <v>0</v>
      </c>
      <c r="S318" s="58">
        <f>+'Resumen-DiarioHorario-HE'!AD506</f>
        <v>0</v>
      </c>
      <c r="T318" s="59">
        <f>+'Resumen-DiarioHorario-HE'!AD541</f>
        <v>0</v>
      </c>
      <c r="U318" s="58">
        <f>+'Resumen-DiarioHorario-HE'!AD576</f>
        <v>0</v>
      </c>
      <c r="V318" s="59">
        <f>+'Resumen-DiarioHorario-HE'!AD611</f>
        <v>4.4399617346938784</v>
      </c>
      <c r="W318" s="58">
        <f>+'Resumen-DiarioHorario-HE'!AD646</f>
        <v>0</v>
      </c>
      <c r="X318" s="59">
        <f>+'Resumen-DiarioHorario-HE'!AD681</f>
        <v>0</v>
      </c>
      <c r="Y318" s="58">
        <f>+'Resumen-DiarioHorario-HE'!AD716</f>
        <v>0</v>
      </c>
      <c r="Z318" s="59">
        <f>+'Resumen-DiarioHorario-HE'!AD751</f>
        <v>0</v>
      </c>
      <c r="AA318" s="58">
        <f>+'Resumen-DiarioHorario-HE'!AD786</f>
        <v>0</v>
      </c>
      <c r="AB318" s="59">
        <f>+'Resumen-DiarioHorario-HE'!AD821</f>
        <v>0</v>
      </c>
      <c r="AC318" s="58">
        <f>+'Resumen-DiarioHorario-HE'!AD856</f>
        <v>0</v>
      </c>
      <c r="AD318" s="59">
        <f>+'Resumen-DiarioHorario-HE'!AD891</f>
        <v>0</v>
      </c>
      <c r="AE318" s="58">
        <f>+'Resumen-DiarioHorario-HE'!AD926</f>
        <v>0</v>
      </c>
      <c r="AF318" s="59">
        <f>+'Resumen-DiarioHorario-HE'!AD961</f>
        <v>0</v>
      </c>
      <c r="AG318" s="58">
        <f>+'Resumen-DiarioHorario-HE'!AD996</f>
        <v>0</v>
      </c>
      <c r="AH318" s="59">
        <f>+'Resumen-DiarioHorario-HE'!AD1031</f>
        <v>0</v>
      </c>
      <c r="AI318" s="60">
        <f>+'Resumen-DiarioHorario-HE'!AD1066</f>
        <v>0</v>
      </c>
      <c r="AJ318" s="54"/>
      <c r="AK318" s="51">
        <f t="shared" si="22"/>
        <v>86.237377846317756</v>
      </c>
      <c r="AL318" s="54"/>
    </row>
    <row r="319" spans="2:39" x14ac:dyDescent="0.3">
      <c r="B319" s="4" t="s">
        <v>266</v>
      </c>
      <c r="D319" s="62"/>
      <c r="E319" s="58">
        <f>+'Resumen-DiarioHorario-HE'!AD17</f>
        <v>47.55689406819895</v>
      </c>
      <c r="F319" s="59">
        <f>+'Resumen-DiarioHorario-HE'!AD52</f>
        <v>51.488813878701343</v>
      </c>
      <c r="G319" s="58">
        <f>+'Resumen-DiarioHorario-HE'!AD87</f>
        <v>10.610550097119209</v>
      </c>
      <c r="H319" s="59">
        <f>+'Resumen-DiarioHorario-HE'!AD122</f>
        <v>1.5000098546346028</v>
      </c>
      <c r="I319" s="58">
        <f>+'Resumen-DiarioHorario-HE'!AD157</f>
        <v>3.5637197297376896E-2</v>
      </c>
      <c r="J319" s="59">
        <f>+'Resumen-DiarioHorario-HE'!AD192</f>
        <v>0</v>
      </c>
      <c r="K319" s="58">
        <f>+'Resumen-DiarioHorario-HE'!AD227</f>
        <v>3.2236828979591937E-2</v>
      </c>
      <c r="L319" s="59">
        <f>+'Resumen-DiarioHorario-HE'!AD262</f>
        <v>4.253546883697088</v>
      </c>
      <c r="M319" s="58">
        <f>+'Resumen-DiarioHorario-HE'!AD297</f>
        <v>13.254507836451133</v>
      </c>
      <c r="N319" s="59">
        <f>+'Resumen-DiarioHorario-HE'!AD332</f>
        <v>0</v>
      </c>
      <c r="O319" s="58">
        <f>+'Resumen-DiarioHorario-HE'!AD367</f>
        <v>0</v>
      </c>
      <c r="P319" s="59">
        <f>+'Resumen-DiarioHorario-HE'!AD402</f>
        <v>81.305211381721648</v>
      </c>
      <c r="Q319" s="58">
        <f>+'Resumen-DiarioHorario-HE'!AD437</f>
        <v>0</v>
      </c>
      <c r="R319" s="59">
        <f>+'Resumen-DiarioHorario-HE'!AD472</f>
        <v>0</v>
      </c>
      <c r="S319" s="58">
        <f>+'Resumen-DiarioHorario-HE'!AD507</f>
        <v>0</v>
      </c>
      <c r="T319" s="59">
        <f>+'Resumen-DiarioHorario-HE'!AD542</f>
        <v>0</v>
      </c>
      <c r="U319" s="58">
        <f>+'Resumen-DiarioHorario-HE'!AD577</f>
        <v>11.186717417208806</v>
      </c>
      <c r="V319" s="59">
        <f>+'Resumen-DiarioHorario-HE'!AD612</f>
        <v>2.4868034013605436</v>
      </c>
      <c r="W319" s="58">
        <f>+'Resumen-DiarioHorario-HE'!AD647</f>
        <v>0</v>
      </c>
      <c r="X319" s="59">
        <f>+'Resumen-DiarioHorario-HE'!AD682</f>
        <v>0</v>
      </c>
      <c r="Y319" s="58">
        <f>+'Resumen-DiarioHorario-HE'!AD717</f>
        <v>0</v>
      </c>
      <c r="Z319" s="59">
        <f>+'Resumen-DiarioHorario-HE'!AD752</f>
        <v>0</v>
      </c>
      <c r="AA319" s="58">
        <f>+'Resumen-DiarioHorario-HE'!AD787</f>
        <v>0</v>
      </c>
      <c r="AB319" s="59">
        <f>+'Resumen-DiarioHorario-HE'!AD822</f>
        <v>0</v>
      </c>
      <c r="AC319" s="58">
        <f>+'Resumen-DiarioHorario-HE'!AD857</f>
        <v>0</v>
      </c>
      <c r="AD319" s="59">
        <f>+'Resumen-DiarioHorario-HE'!AD892</f>
        <v>0</v>
      </c>
      <c r="AE319" s="58">
        <f>+'Resumen-DiarioHorario-HE'!AD927</f>
        <v>0</v>
      </c>
      <c r="AF319" s="59">
        <f>+'Resumen-DiarioHorario-HE'!AD962</f>
        <v>0</v>
      </c>
      <c r="AG319" s="58">
        <f>+'Resumen-DiarioHorario-HE'!AD997</f>
        <v>0</v>
      </c>
      <c r="AH319" s="59">
        <f>+'Resumen-DiarioHorario-HE'!AD1032</f>
        <v>0</v>
      </c>
      <c r="AI319" s="60">
        <f>+'Resumen-DiarioHorario-HE'!AD1067</f>
        <v>0</v>
      </c>
      <c r="AJ319" s="54"/>
      <c r="AK319" s="51">
        <f t="shared" si="22"/>
        <v>223.71092884537026</v>
      </c>
      <c r="AL319" s="54"/>
    </row>
    <row r="320" spans="2:39" x14ac:dyDescent="0.3">
      <c r="B320" s="4" t="s">
        <v>255</v>
      </c>
      <c r="D320" s="62"/>
      <c r="E320" s="58">
        <f>+'Resumen-DiarioHorario-HE'!AD18</f>
        <v>0</v>
      </c>
      <c r="F320" s="59">
        <f>+'Resumen-DiarioHorario-HE'!AD53</f>
        <v>0</v>
      </c>
      <c r="G320" s="58">
        <f>+'Resumen-DiarioHorario-HE'!AD88</f>
        <v>0</v>
      </c>
      <c r="H320" s="59">
        <f>+'Resumen-DiarioHorario-HE'!AD123</f>
        <v>0</v>
      </c>
      <c r="I320" s="58">
        <f>+'Resumen-DiarioHorario-HE'!AD158</f>
        <v>0</v>
      </c>
      <c r="J320" s="59">
        <f>+'Resumen-DiarioHorario-HE'!AD193</f>
        <v>0</v>
      </c>
      <c r="K320" s="58">
        <f>+'Resumen-DiarioHorario-HE'!AD228</f>
        <v>0</v>
      </c>
      <c r="L320" s="59">
        <f>+'Resumen-DiarioHorario-HE'!AD263</f>
        <v>0</v>
      </c>
      <c r="M320" s="58">
        <f>+'Resumen-DiarioHorario-HE'!AD298</f>
        <v>0</v>
      </c>
      <c r="N320" s="59">
        <f>+'Resumen-DiarioHorario-HE'!AD333</f>
        <v>0</v>
      </c>
      <c r="O320" s="58">
        <f>+'Resumen-DiarioHorario-HE'!AD368</f>
        <v>0</v>
      </c>
      <c r="P320" s="59">
        <f>+'Resumen-DiarioHorario-HE'!AD403</f>
        <v>0</v>
      </c>
      <c r="Q320" s="58">
        <f>+'Resumen-DiarioHorario-HE'!AD438</f>
        <v>0</v>
      </c>
      <c r="R320" s="59">
        <f>+'Resumen-DiarioHorario-HE'!AD473</f>
        <v>0</v>
      </c>
      <c r="S320" s="58">
        <f>+'Resumen-DiarioHorario-HE'!AD508</f>
        <v>0</v>
      </c>
      <c r="T320" s="59">
        <f>+'Resumen-DiarioHorario-HE'!AD543</f>
        <v>0</v>
      </c>
      <c r="U320" s="58">
        <f>+'Resumen-DiarioHorario-HE'!AD578</f>
        <v>0</v>
      </c>
      <c r="V320" s="59">
        <f>+'Resumen-DiarioHorario-HE'!AD613</f>
        <v>0</v>
      </c>
      <c r="W320" s="58">
        <f>+'Resumen-DiarioHorario-HE'!AD648</f>
        <v>0</v>
      </c>
      <c r="X320" s="59">
        <f>+'Resumen-DiarioHorario-HE'!AD683</f>
        <v>0</v>
      </c>
      <c r="Y320" s="58">
        <f>+'Resumen-DiarioHorario-HE'!AD718</f>
        <v>0</v>
      </c>
      <c r="Z320" s="59">
        <f>+'Resumen-DiarioHorario-HE'!AD753</f>
        <v>0</v>
      </c>
      <c r="AA320" s="58">
        <f>+'Resumen-DiarioHorario-HE'!AD788</f>
        <v>0</v>
      </c>
      <c r="AB320" s="59">
        <f>+'Resumen-DiarioHorario-HE'!AD823</f>
        <v>0</v>
      </c>
      <c r="AC320" s="58">
        <f>+'Resumen-DiarioHorario-HE'!AD858</f>
        <v>0</v>
      </c>
      <c r="AD320" s="59">
        <f>+'Resumen-DiarioHorario-HE'!AD893</f>
        <v>0</v>
      </c>
      <c r="AE320" s="58">
        <f>+'Resumen-DiarioHorario-HE'!AD928</f>
        <v>0</v>
      </c>
      <c r="AF320" s="59">
        <f>+'Resumen-DiarioHorario-HE'!AD963</f>
        <v>0</v>
      </c>
      <c r="AG320" s="58">
        <f>+'Resumen-DiarioHorario-HE'!AD998</f>
        <v>0</v>
      </c>
      <c r="AH320" s="59">
        <f>+'Resumen-DiarioHorario-HE'!AD1033</f>
        <v>0</v>
      </c>
      <c r="AI320" s="60">
        <f>+'Resumen-DiarioHorario-HE'!AD1068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256</v>
      </c>
      <c r="D321" s="62"/>
      <c r="E321" s="58">
        <f>+'Resumen-DiarioHorario-HE'!AD19</f>
        <v>0</v>
      </c>
      <c r="F321" s="59">
        <f>+'Resumen-DiarioHorario-HE'!AD54</f>
        <v>0</v>
      </c>
      <c r="G321" s="58">
        <f>+'Resumen-DiarioHorario-HE'!AD89</f>
        <v>0</v>
      </c>
      <c r="H321" s="59">
        <f>+'Resumen-DiarioHorario-HE'!AD124</f>
        <v>0</v>
      </c>
      <c r="I321" s="58">
        <f>+'Resumen-DiarioHorario-HE'!AD159</f>
        <v>0</v>
      </c>
      <c r="J321" s="59">
        <f>+'Resumen-DiarioHorario-HE'!AD194</f>
        <v>0</v>
      </c>
      <c r="K321" s="58">
        <f>+'Resumen-DiarioHorario-HE'!AD229</f>
        <v>0</v>
      </c>
      <c r="L321" s="59">
        <f>+'Resumen-DiarioHorario-HE'!AD264</f>
        <v>0</v>
      </c>
      <c r="M321" s="58">
        <f>+'Resumen-DiarioHorario-HE'!AD299</f>
        <v>0</v>
      </c>
      <c r="N321" s="59">
        <f>+'Resumen-DiarioHorario-HE'!AD334</f>
        <v>0</v>
      </c>
      <c r="O321" s="58">
        <f>+'Resumen-DiarioHorario-HE'!AD369</f>
        <v>0</v>
      </c>
      <c r="P321" s="59">
        <f>+'Resumen-DiarioHorario-HE'!AD404</f>
        <v>0</v>
      </c>
      <c r="Q321" s="58">
        <f>+'Resumen-DiarioHorario-HE'!AD439</f>
        <v>0</v>
      </c>
      <c r="R321" s="59">
        <f>+'Resumen-DiarioHorario-HE'!AD474</f>
        <v>0</v>
      </c>
      <c r="S321" s="58">
        <f>+'Resumen-DiarioHorario-HE'!AD509</f>
        <v>0</v>
      </c>
      <c r="T321" s="59">
        <f>+'Resumen-DiarioHorario-HE'!AD544</f>
        <v>0</v>
      </c>
      <c r="U321" s="58">
        <f>+'Resumen-DiarioHorario-HE'!AD579</f>
        <v>0</v>
      </c>
      <c r="V321" s="59">
        <f>+'Resumen-DiarioHorario-HE'!AD614</f>
        <v>0</v>
      </c>
      <c r="W321" s="58">
        <f>+'Resumen-DiarioHorario-HE'!AD649</f>
        <v>0</v>
      </c>
      <c r="X321" s="59">
        <f>+'Resumen-DiarioHorario-HE'!AD684</f>
        <v>0</v>
      </c>
      <c r="Y321" s="58">
        <f>+'Resumen-DiarioHorario-HE'!AD719</f>
        <v>0</v>
      </c>
      <c r="Z321" s="59">
        <f>+'Resumen-DiarioHorario-HE'!AD754</f>
        <v>0</v>
      </c>
      <c r="AA321" s="58">
        <f>+'Resumen-DiarioHorario-HE'!AD789</f>
        <v>0</v>
      </c>
      <c r="AB321" s="59">
        <f>+'Resumen-DiarioHorario-HE'!AD824</f>
        <v>0</v>
      </c>
      <c r="AC321" s="58">
        <f>+'Resumen-DiarioHorario-HE'!AD859</f>
        <v>0</v>
      </c>
      <c r="AD321" s="59">
        <f>+'Resumen-DiarioHorario-HE'!AD894</f>
        <v>0</v>
      </c>
      <c r="AE321" s="58">
        <f>+'Resumen-DiarioHorario-HE'!AD929</f>
        <v>0</v>
      </c>
      <c r="AF321" s="59">
        <f>+'Resumen-DiarioHorario-HE'!AD964</f>
        <v>0</v>
      </c>
      <c r="AG321" s="58">
        <f>+'Resumen-DiarioHorario-HE'!AD999</f>
        <v>0</v>
      </c>
      <c r="AH321" s="59">
        <f>+'Resumen-DiarioHorario-HE'!AD1034</f>
        <v>0</v>
      </c>
      <c r="AI321" s="60">
        <f>+'Resumen-DiarioHorario-HE'!AD1069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267</v>
      </c>
      <c r="D322" s="62"/>
      <c r="E322" s="58">
        <f>+'Resumen-DiarioHorario-HE'!AD20</f>
        <v>0</v>
      </c>
      <c r="F322" s="59">
        <f>+'Resumen-DiarioHorario-HE'!AD55</f>
        <v>0</v>
      </c>
      <c r="G322" s="58">
        <f>+'Resumen-DiarioHorario-HE'!AD90</f>
        <v>0</v>
      </c>
      <c r="H322" s="59">
        <f>+'Resumen-DiarioHorario-HE'!AD125</f>
        <v>0</v>
      </c>
      <c r="I322" s="58">
        <f>+'Resumen-DiarioHorario-HE'!AD160</f>
        <v>0</v>
      </c>
      <c r="J322" s="59">
        <f>+'Resumen-DiarioHorario-HE'!AD195</f>
        <v>0</v>
      </c>
      <c r="K322" s="58">
        <f>+'Resumen-DiarioHorario-HE'!AD230</f>
        <v>0</v>
      </c>
      <c r="L322" s="59">
        <f>+'Resumen-DiarioHorario-HE'!AD265</f>
        <v>0</v>
      </c>
      <c r="M322" s="58">
        <f>+'Resumen-DiarioHorario-HE'!AD300</f>
        <v>0</v>
      </c>
      <c r="N322" s="59">
        <f>+'Resumen-DiarioHorario-HE'!AD335</f>
        <v>0</v>
      </c>
      <c r="O322" s="58">
        <f>+'Resumen-DiarioHorario-HE'!AD370</f>
        <v>0</v>
      </c>
      <c r="P322" s="59">
        <f>+'Resumen-DiarioHorario-HE'!AD405</f>
        <v>0</v>
      </c>
      <c r="Q322" s="58">
        <f>+'Resumen-DiarioHorario-HE'!AD440</f>
        <v>0</v>
      </c>
      <c r="R322" s="59">
        <f>+'Resumen-DiarioHorario-HE'!AD475</f>
        <v>0</v>
      </c>
      <c r="S322" s="58">
        <f>+'Resumen-DiarioHorario-HE'!AD510</f>
        <v>0</v>
      </c>
      <c r="T322" s="59">
        <f>+'Resumen-DiarioHorario-HE'!AD545</f>
        <v>0</v>
      </c>
      <c r="U322" s="58">
        <f>+'Resumen-DiarioHorario-HE'!AD580</f>
        <v>0</v>
      </c>
      <c r="V322" s="59">
        <f>+'Resumen-DiarioHorario-HE'!AD615</f>
        <v>0</v>
      </c>
      <c r="W322" s="58">
        <f>+'Resumen-DiarioHorario-HE'!AD650</f>
        <v>0</v>
      </c>
      <c r="X322" s="59">
        <f>+'Resumen-DiarioHorario-HE'!AD685</f>
        <v>0</v>
      </c>
      <c r="Y322" s="58">
        <f>+'Resumen-DiarioHorario-HE'!AD720</f>
        <v>0</v>
      </c>
      <c r="Z322" s="59">
        <f>+'Resumen-DiarioHorario-HE'!AD755</f>
        <v>0</v>
      </c>
      <c r="AA322" s="58">
        <f>+'Resumen-DiarioHorario-HE'!AD790</f>
        <v>0</v>
      </c>
      <c r="AB322" s="59">
        <f>+'Resumen-DiarioHorario-HE'!AD825</f>
        <v>0</v>
      </c>
      <c r="AC322" s="58">
        <f>+'Resumen-DiarioHorario-HE'!AD860</f>
        <v>0</v>
      </c>
      <c r="AD322" s="59">
        <f>+'Resumen-DiarioHorario-HE'!AD895</f>
        <v>0</v>
      </c>
      <c r="AE322" s="58">
        <f>+'Resumen-DiarioHorario-HE'!AD930</f>
        <v>0</v>
      </c>
      <c r="AF322" s="59">
        <f>+'Resumen-DiarioHorario-HE'!AD965</f>
        <v>0</v>
      </c>
      <c r="AG322" s="58">
        <f>+'Resumen-DiarioHorario-HE'!AD1000</f>
        <v>0</v>
      </c>
      <c r="AH322" s="59">
        <f>+'Resumen-DiarioHorario-HE'!AD1035</f>
        <v>0</v>
      </c>
      <c r="AI322" s="60">
        <f>+'Resumen-DiarioHorario-HE'!AD1070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268</v>
      </c>
      <c r="D323" s="62"/>
      <c r="E323" s="58">
        <f>+'Resumen-DiarioHorario-HE'!AD21</f>
        <v>0</v>
      </c>
      <c r="F323" s="59">
        <f>+'Resumen-DiarioHorario-HE'!AD56</f>
        <v>0</v>
      </c>
      <c r="G323" s="58">
        <f>+'Resumen-DiarioHorario-HE'!AD91</f>
        <v>0</v>
      </c>
      <c r="H323" s="59">
        <f>+'Resumen-DiarioHorario-HE'!AD126</f>
        <v>0</v>
      </c>
      <c r="I323" s="58">
        <f>+'Resumen-DiarioHorario-HE'!AD161</f>
        <v>0</v>
      </c>
      <c r="J323" s="59">
        <f>+'Resumen-DiarioHorario-HE'!AD196</f>
        <v>0</v>
      </c>
      <c r="K323" s="58">
        <f>+'Resumen-DiarioHorario-HE'!AD231</f>
        <v>0</v>
      </c>
      <c r="L323" s="59">
        <f>+'Resumen-DiarioHorario-HE'!AD266</f>
        <v>0</v>
      </c>
      <c r="M323" s="58">
        <f>+'Resumen-DiarioHorario-HE'!AD301</f>
        <v>0</v>
      </c>
      <c r="N323" s="59">
        <f>+'Resumen-DiarioHorario-HE'!AD336</f>
        <v>0</v>
      </c>
      <c r="O323" s="58">
        <f>+'Resumen-DiarioHorario-HE'!AD371</f>
        <v>0</v>
      </c>
      <c r="P323" s="59">
        <f>+'Resumen-DiarioHorario-HE'!AD406</f>
        <v>0</v>
      </c>
      <c r="Q323" s="58">
        <f>+'Resumen-DiarioHorario-HE'!AD441</f>
        <v>0</v>
      </c>
      <c r="R323" s="59">
        <f>+'Resumen-DiarioHorario-HE'!AD476</f>
        <v>0</v>
      </c>
      <c r="S323" s="58">
        <f>+'Resumen-DiarioHorario-HE'!AD511</f>
        <v>0</v>
      </c>
      <c r="T323" s="59">
        <f>+'Resumen-DiarioHorario-HE'!AD546</f>
        <v>0</v>
      </c>
      <c r="U323" s="58">
        <f>+'Resumen-DiarioHorario-HE'!AD581</f>
        <v>0</v>
      </c>
      <c r="V323" s="59">
        <f>+'Resumen-DiarioHorario-HE'!AD616</f>
        <v>0</v>
      </c>
      <c r="W323" s="58">
        <f>+'Resumen-DiarioHorario-HE'!AD651</f>
        <v>0</v>
      </c>
      <c r="X323" s="59">
        <f>+'Resumen-DiarioHorario-HE'!AD686</f>
        <v>0</v>
      </c>
      <c r="Y323" s="58">
        <f>+'Resumen-DiarioHorario-HE'!AD721</f>
        <v>0</v>
      </c>
      <c r="Z323" s="59">
        <f>+'Resumen-DiarioHorario-HE'!AD756</f>
        <v>0</v>
      </c>
      <c r="AA323" s="58">
        <f>+'Resumen-DiarioHorario-HE'!AD791</f>
        <v>0</v>
      </c>
      <c r="AB323" s="59">
        <f>+'Resumen-DiarioHorario-HE'!AD826</f>
        <v>0</v>
      </c>
      <c r="AC323" s="58">
        <f>+'Resumen-DiarioHorario-HE'!AD861</f>
        <v>0</v>
      </c>
      <c r="AD323" s="59">
        <f>+'Resumen-DiarioHorario-HE'!AD896</f>
        <v>0</v>
      </c>
      <c r="AE323" s="58">
        <f>+'Resumen-DiarioHorario-HE'!AD931</f>
        <v>0</v>
      </c>
      <c r="AF323" s="59">
        <f>+'Resumen-DiarioHorario-HE'!AD966</f>
        <v>0</v>
      </c>
      <c r="AG323" s="58">
        <f>+'Resumen-DiarioHorario-HE'!AD1001</f>
        <v>0</v>
      </c>
      <c r="AH323" s="59">
        <f>+'Resumen-DiarioHorario-HE'!AD1036</f>
        <v>0</v>
      </c>
      <c r="AI323" s="60">
        <f>+'Resumen-DiarioHorario-HE'!AD1071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269</v>
      </c>
      <c r="D324" s="62"/>
      <c r="E324" s="58">
        <f>+'Resumen-DiarioHorario-HE'!AD22</f>
        <v>0</v>
      </c>
      <c r="F324" s="59">
        <f>+'Resumen-DiarioHorario-HE'!AD57</f>
        <v>0</v>
      </c>
      <c r="G324" s="58">
        <f>+'Resumen-DiarioHorario-HE'!AD92</f>
        <v>0</v>
      </c>
      <c r="H324" s="59">
        <f>+'Resumen-DiarioHorario-HE'!AD127</f>
        <v>0</v>
      </c>
      <c r="I324" s="58">
        <f>+'Resumen-DiarioHorario-HE'!AD162</f>
        <v>0</v>
      </c>
      <c r="J324" s="59">
        <f>+'Resumen-DiarioHorario-HE'!AD197</f>
        <v>0</v>
      </c>
      <c r="K324" s="58">
        <f>+'Resumen-DiarioHorario-HE'!AD232</f>
        <v>0</v>
      </c>
      <c r="L324" s="59">
        <f>+'Resumen-DiarioHorario-HE'!AD267</f>
        <v>0</v>
      </c>
      <c r="M324" s="58">
        <f>+'Resumen-DiarioHorario-HE'!AD302</f>
        <v>0</v>
      </c>
      <c r="N324" s="59">
        <f>+'Resumen-DiarioHorario-HE'!AD337</f>
        <v>0</v>
      </c>
      <c r="O324" s="58">
        <f>+'Resumen-DiarioHorario-HE'!AD372</f>
        <v>0</v>
      </c>
      <c r="P324" s="59">
        <f>+'Resumen-DiarioHorario-HE'!AD407</f>
        <v>0</v>
      </c>
      <c r="Q324" s="58">
        <f>+'Resumen-DiarioHorario-HE'!AD442</f>
        <v>0</v>
      </c>
      <c r="R324" s="59">
        <f>+'Resumen-DiarioHorario-HE'!AD477</f>
        <v>0</v>
      </c>
      <c r="S324" s="58">
        <f>+'Resumen-DiarioHorario-HE'!AD512</f>
        <v>0</v>
      </c>
      <c r="T324" s="59">
        <f>+'Resumen-DiarioHorario-HE'!AD547</f>
        <v>0</v>
      </c>
      <c r="U324" s="58">
        <f>+'Resumen-DiarioHorario-HE'!AD582</f>
        <v>0</v>
      </c>
      <c r="V324" s="59">
        <f>+'Resumen-DiarioHorario-HE'!AD617</f>
        <v>0</v>
      </c>
      <c r="W324" s="58">
        <f>+'Resumen-DiarioHorario-HE'!AD652</f>
        <v>0</v>
      </c>
      <c r="X324" s="59">
        <f>+'Resumen-DiarioHorario-HE'!AD687</f>
        <v>0</v>
      </c>
      <c r="Y324" s="58">
        <f>+'Resumen-DiarioHorario-HE'!AD722</f>
        <v>0</v>
      </c>
      <c r="Z324" s="59">
        <f>+'Resumen-DiarioHorario-HE'!AD757</f>
        <v>0</v>
      </c>
      <c r="AA324" s="58">
        <f>+'Resumen-DiarioHorario-HE'!AD792</f>
        <v>0</v>
      </c>
      <c r="AB324" s="59">
        <f>+'Resumen-DiarioHorario-HE'!AD827</f>
        <v>0</v>
      </c>
      <c r="AC324" s="58">
        <f>+'Resumen-DiarioHorario-HE'!AD862</f>
        <v>0</v>
      </c>
      <c r="AD324" s="59">
        <f>+'Resumen-DiarioHorario-HE'!AD897</f>
        <v>0</v>
      </c>
      <c r="AE324" s="58">
        <f>+'Resumen-DiarioHorario-HE'!AD932</f>
        <v>0</v>
      </c>
      <c r="AF324" s="59">
        <f>+'Resumen-DiarioHorario-HE'!AD967</f>
        <v>0</v>
      </c>
      <c r="AG324" s="58">
        <f>+'Resumen-DiarioHorario-HE'!AD1002</f>
        <v>0</v>
      </c>
      <c r="AH324" s="59">
        <f>+'Resumen-DiarioHorario-HE'!AD1037</f>
        <v>0</v>
      </c>
      <c r="AI324" s="60">
        <f>+'Resumen-DiarioHorario-HE'!AD1072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270</v>
      </c>
      <c r="D325" s="62"/>
      <c r="E325" s="58">
        <f>+'Resumen-DiarioHorario-HE'!AD23</f>
        <v>0</v>
      </c>
      <c r="F325" s="59">
        <f>+'Resumen-DiarioHorario-HE'!AD58</f>
        <v>0</v>
      </c>
      <c r="G325" s="58">
        <f>+'Resumen-DiarioHorario-HE'!AD93</f>
        <v>0</v>
      </c>
      <c r="H325" s="59">
        <f>+'Resumen-DiarioHorario-HE'!AD128</f>
        <v>0</v>
      </c>
      <c r="I325" s="58">
        <f>+'Resumen-DiarioHorario-HE'!AD163</f>
        <v>0</v>
      </c>
      <c r="J325" s="59">
        <f>+'Resumen-DiarioHorario-HE'!AD198</f>
        <v>0</v>
      </c>
      <c r="K325" s="58">
        <f>+'Resumen-DiarioHorario-HE'!AD233</f>
        <v>0</v>
      </c>
      <c r="L325" s="59">
        <f>+'Resumen-DiarioHorario-HE'!AD268</f>
        <v>0</v>
      </c>
      <c r="M325" s="58">
        <f>+'Resumen-DiarioHorario-HE'!AD303</f>
        <v>0</v>
      </c>
      <c r="N325" s="59">
        <f>+'Resumen-DiarioHorario-HE'!AD338</f>
        <v>0</v>
      </c>
      <c r="O325" s="58">
        <f>+'Resumen-DiarioHorario-HE'!AD373</f>
        <v>0</v>
      </c>
      <c r="P325" s="59">
        <f>+'Resumen-DiarioHorario-HE'!AD408</f>
        <v>0</v>
      </c>
      <c r="Q325" s="58">
        <f>+'Resumen-DiarioHorario-HE'!AD443</f>
        <v>0</v>
      </c>
      <c r="R325" s="59">
        <f>+'Resumen-DiarioHorario-HE'!AD478</f>
        <v>0</v>
      </c>
      <c r="S325" s="58">
        <f>+'Resumen-DiarioHorario-HE'!AD513</f>
        <v>0</v>
      </c>
      <c r="T325" s="59">
        <f>+'Resumen-DiarioHorario-HE'!AD548</f>
        <v>0</v>
      </c>
      <c r="U325" s="58">
        <f>+'Resumen-DiarioHorario-HE'!AD583</f>
        <v>0</v>
      </c>
      <c r="V325" s="59">
        <f>+'Resumen-DiarioHorario-HE'!AD618</f>
        <v>0</v>
      </c>
      <c r="W325" s="58">
        <f>+'Resumen-DiarioHorario-HE'!AD653</f>
        <v>0</v>
      </c>
      <c r="X325" s="59">
        <f>+'Resumen-DiarioHorario-HE'!AD688</f>
        <v>0</v>
      </c>
      <c r="Y325" s="58">
        <f>+'Resumen-DiarioHorario-HE'!AD723</f>
        <v>0</v>
      </c>
      <c r="Z325" s="59">
        <f>+'Resumen-DiarioHorario-HE'!AD758</f>
        <v>0</v>
      </c>
      <c r="AA325" s="58">
        <f>+'Resumen-DiarioHorario-HE'!AD793</f>
        <v>0</v>
      </c>
      <c r="AB325" s="59">
        <f>+'Resumen-DiarioHorario-HE'!AD828</f>
        <v>0</v>
      </c>
      <c r="AC325" s="58">
        <f>+'Resumen-DiarioHorario-HE'!AD863</f>
        <v>0</v>
      </c>
      <c r="AD325" s="59">
        <f>+'Resumen-DiarioHorario-HE'!AD898</f>
        <v>0</v>
      </c>
      <c r="AE325" s="58">
        <f>+'Resumen-DiarioHorario-HE'!AD933</f>
        <v>0</v>
      </c>
      <c r="AF325" s="59">
        <f>+'Resumen-DiarioHorario-HE'!AD968</f>
        <v>0</v>
      </c>
      <c r="AG325" s="58">
        <f>+'Resumen-DiarioHorario-HE'!AD1003</f>
        <v>0</v>
      </c>
      <c r="AH325" s="59">
        <f>+'Resumen-DiarioHorario-HE'!AD1038</f>
        <v>0</v>
      </c>
      <c r="AI325" s="60">
        <f>+'Resumen-DiarioHorario-HE'!AD1073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257</v>
      </c>
      <c r="D326" s="62"/>
      <c r="E326" s="58">
        <f>+'Resumen-DiarioHorario-HE'!AD24</f>
        <v>0</v>
      </c>
      <c r="F326" s="59">
        <f>+'Resumen-DiarioHorario-HE'!AD59</f>
        <v>0</v>
      </c>
      <c r="G326" s="58">
        <f>+'Resumen-DiarioHorario-HE'!AD94</f>
        <v>0</v>
      </c>
      <c r="H326" s="59">
        <f>+'Resumen-DiarioHorario-HE'!AD129</f>
        <v>0</v>
      </c>
      <c r="I326" s="58">
        <f>+'Resumen-DiarioHorario-HE'!AD164</f>
        <v>0</v>
      </c>
      <c r="J326" s="59">
        <f>+'Resumen-DiarioHorario-HE'!AD199</f>
        <v>0</v>
      </c>
      <c r="K326" s="58">
        <f>+'Resumen-DiarioHorario-HE'!AD234</f>
        <v>0</v>
      </c>
      <c r="L326" s="59">
        <f>+'Resumen-DiarioHorario-HE'!AD269</f>
        <v>0</v>
      </c>
      <c r="M326" s="58">
        <f>+'Resumen-DiarioHorario-HE'!AD304</f>
        <v>0</v>
      </c>
      <c r="N326" s="59">
        <f>+'Resumen-DiarioHorario-HE'!AD339</f>
        <v>0</v>
      </c>
      <c r="O326" s="58">
        <f>+'Resumen-DiarioHorario-HE'!AD374</f>
        <v>0</v>
      </c>
      <c r="P326" s="59">
        <f>+'Resumen-DiarioHorario-HE'!AD409</f>
        <v>0</v>
      </c>
      <c r="Q326" s="58">
        <f>+'Resumen-DiarioHorario-HE'!AD444</f>
        <v>0</v>
      </c>
      <c r="R326" s="59">
        <f>+'Resumen-DiarioHorario-HE'!AD479</f>
        <v>0</v>
      </c>
      <c r="S326" s="58">
        <f>+'Resumen-DiarioHorario-HE'!AD514</f>
        <v>0</v>
      </c>
      <c r="T326" s="59">
        <f>+'Resumen-DiarioHorario-HE'!AD549</f>
        <v>0</v>
      </c>
      <c r="U326" s="58">
        <f>+'Resumen-DiarioHorario-HE'!AD584</f>
        <v>0</v>
      </c>
      <c r="V326" s="59">
        <f>+'Resumen-DiarioHorario-HE'!AD619</f>
        <v>0</v>
      </c>
      <c r="W326" s="58">
        <f>+'Resumen-DiarioHorario-HE'!AD654</f>
        <v>0</v>
      </c>
      <c r="X326" s="59">
        <f>+'Resumen-DiarioHorario-HE'!AD689</f>
        <v>0</v>
      </c>
      <c r="Y326" s="58">
        <f>+'Resumen-DiarioHorario-HE'!AD724</f>
        <v>0</v>
      </c>
      <c r="Z326" s="59">
        <f>+'Resumen-DiarioHorario-HE'!AD759</f>
        <v>0</v>
      </c>
      <c r="AA326" s="58">
        <f>+'Resumen-DiarioHorario-HE'!AD794</f>
        <v>0</v>
      </c>
      <c r="AB326" s="59">
        <f>+'Resumen-DiarioHorario-HE'!AD829</f>
        <v>0</v>
      </c>
      <c r="AC326" s="58">
        <f>+'Resumen-DiarioHorario-HE'!AD864</f>
        <v>0</v>
      </c>
      <c r="AD326" s="59">
        <f>+'Resumen-DiarioHorario-HE'!AD899</f>
        <v>0</v>
      </c>
      <c r="AE326" s="58">
        <f>+'Resumen-DiarioHorario-HE'!AD934</f>
        <v>0</v>
      </c>
      <c r="AF326" s="59">
        <f>+'Resumen-DiarioHorario-HE'!AD969</f>
        <v>0</v>
      </c>
      <c r="AG326" s="58">
        <f>+'Resumen-DiarioHorario-HE'!AD1004</f>
        <v>0</v>
      </c>
      <c r="AH326" s="59">
        <f>+'Resumen-DiarioHorario-HE'!AD1039</f>
        <v>0</v>
      </c>
      <c r="AI326" s="60">
        <f>+'Resumen-DiarioHorario-HE'!AD1074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258</v>
      </c>
      <c r="D327" s="62"/>
      <c r="E327" s="58">
        <f>+'Resumen-DiarioHorario-HE'!AD25</f>
        <v>0</v>
      </c>
      <c r="F327" s="59">
        <f>+'Resumen-DiarioHorario-HE'!AD60</f>
        <v>0</v>
      </c>
      <c r="G327" s="58">
        <f>+'Resumen-DiarioHorario-HE'!AD95</f>
        <v>0</v>
      </c>
      <c r="H327" s="59">
        <f>+'Resumen-DiarioHorario-HE'!AD130</f>
        <v>0</v>
      </c>
      <c r="I327" s="58">
        <f>+'Resumen-DiarioHorario-HE'!AD165</f>
        <v>0</v>
      </c>
      <c r="J327" s="59">
        <f>+'Resumen-DiarioHorario-HE'!AD200</f>
        <v>0</v>
      </c>
      <c r="K327" s="58">
        <f>+'Resumen-DiarioHorario-HE'!AD235</f>
        <v>0</v>
      </c>
      <c r="L327" s="59">
        <f>+'Resumen-DiarioHorario-HE'!AD270</f>
        <v>0</v>
      </c>
      <c r="M327" s="58">
        <f>+'Resumen-DiarioHorario-HE'!AD305</f>
        <v>0</v>
      </c>
      <c r="N327" s="59">
        <f>+'Resumen-DiarioHorario-HE'!AD340</f>
        <v>0</v>
      </c>
      <c r="O327" s="58">
        <f>+'Resumen-DiarioHorario-HE'!AD375</f>
        <v>0</v>
      </c>
      <c r="P327" s="59">
        <f>+'Resumen-DiarioHorario-HE'!AD410</f>
        <v>0</v>
      </c>
      <c r="Q327" s="58">
        <f>+'Resumen-DiarioHorario-HE'!AD445</f>
        <v>0</v>
      </c>
      <c r="R327" s="59">
        <f>+'Resumen-DiarioHorario-HE'!AD480</f>
        <v>0</v>
      </c>
      <c r="S327" s="58">
        <f>+'Resumen-DiarioHorario-HE'!AD515</f>
        <v>0</v>
      </c>
      <c r="T327" s="59">
        <f>+'Resumen-DiarioHorario-HE'!AD550</f>
        <v>0</v>
      </c>
      <c r="U327" s="58">
        <f>+'Resumen-DiarioHorario-HE'!AD585</f>
        <v>0</v>
      </c>
      <c r="V327" s="59">
        <f>+'Resumen-DiarioHorario-HE'!AD620</f>
        <v>0</v>
      </c>
      <c r="W327" s="58">
        <f>+'Resumen-DiarioHorario-HE'!AD655</f>
        <v>0</v>
      </c>
      <c r="X327" s="59">
        <f>+'Resumen-DiarioHorario-HE'!AD690</f>
        <v>0</v>
      </c>
      <c r="Y327" s="58">
        <f>+'Resumen-DiarioHorario-HE'!AD725</f>
        <v>0</v>
      </c>
      <c r="Z327" s="59">
        <f>+'Resumen-DiarioHorario-HE'!AD760</f>
        <v>0</v>
      </c>
      <c r="AA327" s="58">
        <f>+'Resumen-DiarioHorario-HE'!AD795</f>
        <v>0</v>
      </c>
      <c r="AB327" s="59">
        <f>+'Resumen-DiarioHorario-HE'!AD830</f>
        <v>0</v>
      </c>
      <c r="AC327" s="58">
        <f>+'Resumen-DiarioHorario-HE'!AD865</f>
        <v>0</v>
      </c>
      <c r="AD327" s="59">
        <f>+'Resumen-DiarioHorario-HE'!AD900</f>
        <v>0</v>
      </c>
      <c r="AE327" s="58">
        <f>+'Resumen-DiarioHorario-HE'!AD935</f>
        <v>0</v>
      </c>
      <c r="AF327" s="59">
        <f>+'Resumen-DiarioHorario-HE'!AD970</f>
        <v>0</v>
      </c>
      <c r="AG327" s="58">
        <f>+'Resumen-DiarioHorario-HE'!AD1005</f>
        <v>0</v>
      </c>
      <c r="AH327" s="59">
        <f>+'Resumen-DiarioHorario-HE'!AD1040</f>
        <v>0</v>
      </c>
      <c r="AI327" s="60">
        <f>+'Resumen-DiarioHorario-HE'!AD1075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289</v>
      </c>
      <c r="D328" s="62"/>
      <c r="E328" s="58">
        <f>+'Resumen-DiarioHorario-HE'!AD26</f>
        <v>0</v>
      </c>
      <c r="F328" s="59">
        <f>+'Resumen-DiarioHorario-HE'!AD61</f>
        <v>0</v>
      </c>
      <c r="G328" s="58">
        <f>+'Resumen-DiarioHorario-HE'!AD96</f>
        <v>0</v>
      </c>
      <c r="H328" s="59">
        <f>+'Resumen-DiarioHorario-HE'!AD131</f>
        <v>0</v>
      </c>
      <c r="I328" s="58">
        <f>+'Resumen-DiarioHorario-HE'!AD166</f>
        <v>0</v>
      </c>
      <c r="J328" s="59">
        <f>+'Resumen-DiarioHorario-HE'!AD201</f>
        <v>0</v>
      </c>
      <c r="K328" s="58">
        <f>+'Resumen-DiarioHorario-HE'!AD236</f>
        <v>0</v>
      </c>
      <c r="L328" s="59">
        <f>+'Resumen-DiarioHorario-HE'!AD271</f>
        <v>0</v>
      </c>
      <c r="M328" s="58">
        <f>+'Resumen-DiarioHorario-HE'!AD306</f>
        <v>0</v>
      </c>
      <c r="N328" s="59">
        <f>+'Resumen-DiarioHorario-HE'!AD341</f>
        <v>0</v>
      </c>
      <c r="O328" s="58">
        <f>+'Resumen-DiarioHorario-HE'!AD376</f>
        <v>0</v>
      </c>
      <c r="P328" s="59">
        <f>+'Resumen-DiarioHorario-HE'!AD411</f>
        <v>0</v>
      </c>
      <c r="Q328" s="58">
        <f>+'Resumen-DiarioHorario-HE'!AD446</f>
        <v>0</v>
      </c>
      <c r="R328" s="59">
        <f>+'Resumen-DiarioHorario-HE'!AD481</f>
        <v>0</v>
      </c>
      <c r="S328" s="58">
        <f>+'Resumen-DiarioHorario-HE'!AD516</f>
        <v>0</v>
      </c>
      <c r="T328" s="59">
        <f>+'Resumen-DiarioHorario-HE'!AD551</f>
        <v>0</v>
      </c>
      <c r="U328" s="58">
        <f>+'Resumen-DiarioHorario-HE'!AD586</f>
        <v>0</v>
      </c>
      <c r="V328" s="59">
        <f>+'Resumen-DiarioHorario-HE'!AD621</f>
        <v>0</v>
      </c>
      <c r="W328" s="58">
        <f>+'Resumen-DiarioHorario-HE'!AD656</f>
        <v>0</v>
      </c>
      <c r="X328" s="59">
        <f>+'Resumen-DiarioHorario-HE'!AD691</f>
        <v>0</v>
      </c>
      <c r="Y328" s="58">
        <f>+'Resumen-DiarioHorario-HE'!AD726</f>
        <v>0</v>
      </c>
      <c r="Z328" s="59">
        <f>+'Resumen-DiarioHorario-HE'!AD761</f>
        <v>0</v>
      </c>
      <c r="AA328" s="58">
        <f>+'Resumen-DiarioHorario-HE'!AD796</f>
        <v>0</v>
      </c>
      <c r="AB328" s="59">
        <f>+'Resumen-DiarioHorario-HE'!AD831</f>
        <v>0</v>
      </c>
      <c r="AC328" s="58">
        <f>+'Resumen-DiarioHorario-HE'!AD866</f>
        <v>0</v>
      </c>
      <c r="AD328" s="59">
        <f>+'Resumen-DiarioHorario-HE'!AD901</f>
        <v>0</v>
      </c>
      <c r="AE328" s="58">
        <f>+'Resumen-DiarioHorario-HE'!AD936</f>
        <v>0</v>
      </c>
      <c r="AF328" s="59">
        <f>+'Resumen-DiarioHorario-HE'!AD971</f>
        <v>0</v>
      </c>
      <c r="AG328" s="58">
        <f>+'Resumen-DiarioHorario-HE'!AD1006</f>
        <v>0</v>
      </c>
      <c r="AH328" s="59">
        <f>+'Resumen-DiarioHorario-HE'!AD1041</f>
        <v>0</v>
      </c>
      <c r="AI328" s="60">
        <f>+'Resumen-DiarioHorario-HE'!AD1076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290</v>
      </c>
      <c r="D329" s="62"/>
      <c r="E329" s="58">
        <f>+'Resumen-DiarioHorario-HE'!AD27</f>
        <v>0</v>
      </c>
      <c r="F329" s="59">
        <f>+'Resumen-DiarioHorario-HE'!AD62</f>
        <v>0</v>
      </c>
      <c r="G329" s="58">
        <f>+'Resumen-DiarioHorario-HE'!AD97</f>
        <v>0</v>
      </c>
      <c r="H329" s="59">
        <f>+'Resumen-DiarioHorario-HE'!AD132</f>
        <v>0</v>
      </c>
      <c r="I329" s="58">
        <f>+'Resumen-DiarioHorario-HE'!AD167</f>
        <v>0</v>
      </c>
      <c r="J329" s="59">
        <f>+'Resumen-DiarioHorario-HE'!AD202</f>
        <v>0</v>
      </c>
      <c r="K329" s="58">
        <f>+'Resumen-DiarioHorario-HE'!AD237</f>
        <v>0</v>
      </c>
      <c r="L329" s="59">
        <f>+'Resumen-DiarioHorario-HE'!AD272</f>
        <v>0</v>
      </c>
      <c r="M329" s="58">
        <f>+'Resumen-DiarioHorario-HE'!AD307</f>
        <v>0</v>
      </c>
      <c r="N329" s="59">
        <f>+'Resumen-DiarioHorario-HE'!AD342</f>
        <v>0</v>
      </c>
      <c r="O329" s="58">
        <f>+'Resumen-DiarioHorario-HE'!AD377</f>
        <v>0</v>
      </c>
      <c r="P329" s="59">
        <f>+'Resumen-DiarioHorario-HE'!AD412</f>
        <v>0</v>
      </c>
      <c r="Q329" s="58">
        <f>+'Resumen-DiarioHorario-HE'!AD447</f>
        <v>0</v>
      </c>
      <c r="R329" s="59">
        <f>+'Resumen-DiarioHorario-HE'!AD482</f>
        <v>0</v>
      </c>
      <c r="S329" s="58">
        <f>+'Resumen-DiarioHorario-HE'!AD517</f>
        <v>0</v>
      </c>
      <c r="T329" s="59">
        <f>+'Resumen-DiarioHorario-HE'!AD552</f>
        <v>0</v>
      </c>
      <c r="U329" s="58">
        <f>+'Resumen-DiarioHorario-HE'!AD587</f>
        <v>0</v>
      </c>
      <c r="V329" s="59">
        <f>+'Resumen-DiarioHorario-HE'!AD622</f>
        <v>0</v>
      </c>
      <c r="W329" s="58">
        <f>+'Resumen-DiarioHorario-HE'!AD657</f>
        <v>0</v>
      </c>
      <c r="X329" s="59">
        <f>+'Resumen-DiarioHorario-HE'!AD692</f>
        <v>0</v>
      </c>
      <c r="Y329" s="58">
        <f>+'Resumen-DiarioHorario-HE'!AD727</f>
        <v>0</v>
      </c>
      <c r="Z329" s="59">
        <f>+'Resumen-DiarioHorario-HE'!AD762</f>
        <v>0</v>
      </c>
      <c r="AA329" s="58">
        <f>+'Resumen-DiarioHorario-HE'!AD797</f>
        <v>0</v>
      </c>
      <c r="AB329" s="59">
        <f>+'Resumen-DiarioHorario-HE'!AD832</f>
        <v>0</v>
      </c>
      <c r="AC329" s="58">
        <f>+'Resumen-DiarioHorario-HE'!AD867</f>
        <v>0</v>
      </c>
      <c r="AD329" s="59">
        <f>+'Resumen-DiarioHorario-HE'!AD902</f>
        <v>0</v>
      </c>
      <c r="AE329" s="58">
        <f>+'Resumen-DiarioHorario-HE'!AD937</f>
        <v>0</v>
      </c>
      <c r="AF329" s="59">
        <f>+'Resumen-DiarioHorario-HE'!AD972</f>
        <v>0</v>
      </c>
      <c r="AG329" s="58">
        <f>+'Resumen-DiarioHorario-HE'!AD1007</f>
        <v>0</v>
      </c>
      <c r="AH329" s="59">
        <f>+'Resumen-DiarioHorario-HE'!AD1042</f>
        <v>0</v>
      </c>
      <c r="AI329" s="60">
        <f>+'Resumen-DiarioHorario-HE'!AD1077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271</v>
      </c>
      <c r="D330" s="62"/>
      <c r="E330" s="58">
        <f>+'Resumen-DiarioHorario-HE'!AD28</f>
        <v>0</v>
      </c>
      <c r="F330" s="59">
        <f>+'Resumen-DiarioHorario-HE'!AD63</f>
        <v>0</v>
      </c>
      <c r="G330" s="58">
        <f>+'Resumen-DiarioHorario-HE'!AD98</f>
        <v>0</v>
      </c>
      <c r="H330" s="59">
        <f>+'Resumen-DiarioHorario-HE'!AD133</f>
        <v>0</v>
      </c>
      <c r="I330" s="58">
        <f>+'Resumen-DiarioHorario-HE'!AD168</f>
        <v>0</v>
      </c>
      <c r="J330" s="59">
        <f>+'Resumen-DiarioHorario-HE'!AD203</f>
        <v>0</v>
      </c>
      <c r="K330" s="58">
        <f>+'Resumen-DiarioHorario-HE'!AD238</f>
        <v>0</v>
      </c>
      <c r="L330" s="59">
        <f>+'Resumen-DiarioHorario-HE'!AD273</f>
        <v>0</v>
      </c>
      <c r="M330" s="58">
        <f>+'Resumen-DiarioHorario-HE'!AD308</f>
        <v>0</v>
      </c>
      <c r="N330" s="59">
        <f>+'Resumen-DiarioHorario-HE'!AD343</f>
        <v>0</v>
      </c>
      <c r="O330" s="58">
        <f>+'Resumen-DiarioHorario-HE'!AD378</f>
        <v>0</v>
      </c>
      <c r="P330" s="59">
        <f>+'Resumen-DiarioHorario-HE'!AD413</f>
        <v>0</v>
      </c>
      <c r="Q330" s="58">
        <f>+'Resumen-DiarioHorario-HE'!AD448</f>
        <v>0</v>
      </c>
      <c r="R330" s="59">
        <f>+'Resumen-DiarioHorario-HE'!AD483</f>
        <v>0</v>
      </c>
      <c r="S330" s="58">
        <f>+'Resumen-DiarioHorario-HE'!AD518</f>
        <v>0</v>
      </c>
      <c r="T330" s="59">
        <f>+'Resumen-DiarioHorario-HE'!AD553</f>
        <v>0</v>
      </c>
      <c r="U330" s="58">
        <f>+'Resumen-DiarioHorario-HE'!AD588</f>
        <v>0</v>
      </c>
      <c r="V330" s="59">
        <f>+'Resumen-DiarioHorario-HE'!AD623</f>
        <v>0</v>
      </c>
      <c r="W330" s="58">
        <f>+'Resumen-DiarioHorario-HE'!AD658</f>
        <v>0</v>
      </c>
      <c r="X330" s="59">
        <f>+'Resumen-DiarioHorario-HE'!AD693</f>
        <v>0</v>
      </c>
      <c r="Y330" s="58">
        <f>+'Resumen-DiarioHorario-HE'!AD728</f>
        <v>0</v>
      </c>
      <c r="Z330" s="59">
        <f>+'Resumen-DiarioHorario-HE'!AD763</f>
        <v>0</v>
      </c>
      <c r="AA330" s="58">
        <f>+'Resumen-DiarioHorario-HE'!AD798</f>
        <v>0</v>
      </c>
      <c r="AB330" s="59">
        <f>+'Resumen-DiarioHorario-HE'!AD833</f>
        <v>0</v>
      </c>
      <c r="AC330" s="58">
        <f>+'Resumen-DiarioHorario-HE'!AD868</f>
        <v>0</v>
      </c>
      <c r="AD330" s="59">
        <f>+'Resumen-DiarioHorario-HE'!AD903</f>
        <v>0</v>
      </c>
      <c r="AE330" s="58">
        <f>+'Resumen-DiarioHorario-HE'!AD938</f>
        <v>0</v>
      </c>
      <c r="AF330" s="59">
        <f>+'Resumen-DiarioHorario-HE'!AD973</f>
        <v>0</v>
      </c>
      <c r="AG330" s="58">
        <f>+'Resumen-DiarioHorario-HE'!AD1008</f>
        <v>0</v>
      </c>
      <c r="AH330" s="59">
        <f>+'Resumen-DiarioHorario-HE'!AD1043</f>
        <v>0</v>
      </c>
      <c r="AI330" s="60">
        <f>+'Resumen-DiarioHorario-HE'!AD1078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272</v>
      </c>
      <c r="D331" s="62"/>
      <c r="E331" s="58">
        <f>+'Resumen-DiarioHorario-HE'!AD29</f>
        <v>0</v>
      </c>
      <c r="F331" s="59">
        <f>+'Resumen-DiarioHorario-HE'!AD64</f>
        <v>0</v>
      </c>
      <c r="G331" s="58">
        <f>+'Resumen-DiarioHorario-HE'!AD99</f>
        <v>0</v>
      </c>
      <c r="H331" s="59">
        <f>+'Resumen-DiarioHorario-HE'!AD134</f>
        <v>0</v>
      </c>
      <c r="I331" s="58">
        <f>+'Resumen-DiarioHorario-HE'!AD169</f>
        <v>0</v>
      </c>
      <c r="J331" s="59">
        <f>+'Resumen-DiarioHorario-HE'!AD204</f>
        <v>0</v>
      </c>
      <c r="K331" s="58">
        <f>+'Resumen-DiarioHorario-HE'!AD239</f>
        <v>0</v>
      </c>
      <c r="L331" s="59">
        <f>+'Resumen-DiarioHorario-HE'!AD274</f>
        <v>0</v>
      </c>
      <c r="M331" s="58">
        <f>+'Resumen-DiarioHorario-HE'!AD309</f>
        <v>0</v>
      </c>
      <c r="N331" s="59">
        <f>+'Resumen-DiarioHorario-HE'!AD344</f>
        <v>0</v>
      </c>
      <c r="O331" s="58">
        <f>+'Resumen-DiarioHorario-HE'!AD379</f>
        <v>0</v>
      </c>
      <c r="P331" s="59">
        <f>+'Resumen-DiarioHorario-HE'!AD414</f>
        <v>0</v>
      </c>
      <c r="Q331" s="58">
        <f>+'Resumen-DiarioHorario-HE'!AD449</f>
        <v>0</v>
      </c>
      <c r="R331" s="59">
        <f>+'Resumen-DiarioHorario-HE'!AD484</f>
        <v>0</v>
      </c>
      <c r="S331" s="58">
        <f>+'Resumen-DiarioHorario-HE'!AD519</f>
        <v>0</v>
      </c>
      <c r="T331" s="59">
        <f>+'Resumen-DiarioHorario-HE'!AD554</f>
        <v>0</v>
      </c>
      <c r="U331" s="58">
        <f>+'Resumen-DiarioHorario-HE'!AD589</f>
        <v>0</v>
      </c>
      <c r="V331" s="59">
        <f>+'Resumen-DiarioHorario-HE'!AD624</f>
        <v>0</v>
      </c>
      <c r="W331" s="58">
        <f>+'Resumen-DiarioHorario-HE'!AD659</f>
        <v>0</v>
      </c>
      <c r="X331" s="59">
        <f>+'Resumen-DiarioHorario-HE'!AD694</f>
        <v>0</v>
      </c>
      <c r="Y331" s="58">
        <f>+'Resumen-DiarioHorario-HE'!AD729</f>
        <v>0</v>
      </c>
      <c r="Z331" s="59">
        <f>+'Resumen-DiarioHorario-HE'!AD764</f>
        <v>0</v>
      </c>
      <c r="AA331" s="58">
        <f>+'Resumen-DiarioHorario-HE'!AD799</f>
        <v>0</v>
      </c>
      <c r="AB331" s="59">
        <f>+'Resumen-DiarioHorario-HE'!AD834</f>
        <v>0</v>
      </c>
      <c r="AC331" s="58">
        <f>+'Resumen-DiarioHorario-HE'!AD869</f>
        <v>0</v>
      </c>
      <c r="AD331" s="59">
        <f>+'Resumen-DiarioHorario-HE'!AD904</f>
        <v>0</v>
      </c>
      <c r="AE331" s="58">
        <f>+'Resumen-DiarioHorario-HE'!AD939</f>
        <v>0</v>
      </c>
      <c r="AF331" s="59">
        <f>+'Resumen-DiarioHorario-HE'!AD974</f>
        <v>0</v>
      </c>
      <c r="AG331" s="58">
        <f>+'Resumen-DiarioHorario-HE'!AD1009</f>
        <v>0</v>
      </c>
      <c r="AH331" s="59">
        <f>+'Resumen-DiarioHorario-HE'!AD1044</f>
        <v>0</v>
      </c>
      <c r="AI331" s="60">
        <f>+'Resumen-DiarioHorario-HE'!AD1079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273</v>
      </c>
      <c r="D332" s="62"/>
      <c r="E332" s="58">
        <f>+'Resumen-DiarioHorario-HE'!AD30</f>
        <v>0</v>
      </c>
      <c r="F332" s="59">
        <f>+'Resumen-DiarioHorario-HE'!AD65</f>
        <v>0</v>
      </c>
      <c r="G332" s="58">
        <f>+'Resumen-DiarioHorario-HE'!AD100</f>
        <v>0</v>
      </c>
      <c r="H332" s="59">
        <f>+'Resumen-DiarioHorario-HE'!AD135</f>
        <v>0</v>
      </c>
      <c r="I332" s="58">
        <f>+'Resumen-DiarioHorario-HE'!AD170</f>
        <v>0</v>
      </c>
      <c r="J332" s="59">
        <f>+'Resumen-DiarioHorario-HE'!AD205</f>
        <v>0</v>
      </c>
      <c r="K332" s="58">
        <f>+'Resumen-DiarioHorario-HE'!AD240</f>
        <v>0</v>
      </c>
      <c r="L332" s="59">
        <f>+'Resumen-DiarioHorario-HE'!AD275</f>
        <v>0</v>
      </c>
      <c r="M332" s="58">
        <f>+'Resumen-DiarioHorario-HE'!AD310</f>
        <v>0</v>
      </c>
      <c r="N332" s="59">
        <f>+'Resumen-DiarioHorario-HE'!AD345</f>
        <v>0</v>
      </c>
      <c r="O332" s="58">
        <f>+'Resumen-DiarioHorario-HE'!AD380</f>
        <v>0</v>
      </c>
      <c r="P332" s="59">
        <f>+'Resumen-DiarioHorario-HE'!AD415</f>
        <v>0</v>
      </c>
      <c r="Q332" s="58">
        <f>+'Resumen-DiarioHorario-HE'!AD450</f>
        <v>0</v>
      </c>
      <c r="R332" s="59">
        <f>+'Resumen-DiarioHorario-HE'!AD485</f>
        <v>0</v>
      </c>
      <c r="S332" s="58">
        <f>+'Resumen-DiarioHorario-HE'!AD520</f>
        <v>0</v>
      </c>
      <c r="T332" s="59">
        <f>+'Resumen-DiarioHorario-HE'!AD555</f>
        <v>0</v>
      </c>
      <c r="U332" s="58">
        <f>+'Resumen-DiarioHorario-HE'!AD590</f>
        <v>0</v>
      </c>
      <c r="V332" s="59">
        <f>+'Resumen-DiarioHorario-HE'!AD625</f>
        <v>0</v>
      </c>
      <c r="W332" s="58">
        <f>+'Resumen-DiarioHorario-HE'!AD660</f>
        <v>0</v>
      </c>
      <c r="X332" s="59">
        <f>+'Resumen-DiarioHorario-HE'!AD695</f>
        <v>0</v>
      </c>
      <c r="Y332" s="58">
        <f>+'Resumen-DiarioHorario-HE'!AD730</f>
        <v>0</v>
      </c>
      <c r="Z332" s="59">
        <f>+'Resumen-DiarioHorario-HE'!AD765</f>
        <v>0</v>
      </c>
      <c r="AA332" s="58">
        <f>+'Resumen-DiarioHorario-HE'!AD800</f>
        <v>0</v>
      </c>
      <c r="AB332" s="59">
        <f>+'Resumen-DiarioHorario-HE'!AD835</f>
        <v>0</v>
      </c>
      <c r="AC332" s="58">
        <f>+'Resumen-DiarioHorario-HE'!AD870</f>
        <v>0</v>
      </c>
      <c r="AD332" s="59">
        <f>+'Resumen-DiarioHorario-HE'!AD905</f>
        <v>0</v>
      </c>
      <c r="AE332" s="58">
        <f>+'Resumen-DiarioHorario-HE'!AD940</f>
        <v>0</v>
      </c>
      <c r="AF332" s="59">
        <f>+'Resumen-DiarioHorario-HE'!AD975</f>
        <v>0</v>
      </c>
      <c r="AG332" s="58">
        <f>+'Resumen-DiarioHorario-HE'!AD1010</f>
        <v>0</v>
      </c>
      <c r="AH332" s="59">
        <f>+'Resumen-DiarioHorario-HE'!AD1045</f>
        <v>0</v>
      </c>
      <c r="AI332" s="60">
        <f>+'Resumen-DiarioHorario-HE'!AD1080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274</v>
      </c>
      <c r="D333" s="62"/>
      <c r="E333" s="58">
        <f>+'Resumen-DiarioHorario-HE'!AD31</f>
        <v>0</v>
      </c>
      <c r="F333" s="59">
        <f>+'Resumen-DiarioHorario-HE'!AD66</f>
        <v>0</v>
      </c>
      <c r="G333" s="58">
        <f>+'Resumen-DiarioHorario-HE'!AD101</f>
        <v>0</v>
      </c>
      <c r="H333" s="59">
        <f>+'Resumen-DiarioHorario-HE'!AD136</f>
        <v>0</v>
      </c>
      <c r="I333" s="58">
        <f>+'Resumen-DiarioHorario-HE'!AD171</f>
        <v>0</v>
      </c>
      <c r="J333" s="59">
        <f>+'Resumen-DiarioHorario-HE'!AD206</f>
        <v>0</v>
      </c>
      <c r="K333" s="58">
        <f>+'Resumen-DiarioHorario-HE'!AD241</f>
        <v>0</v>
      </c>
      <c r="L333" s="59">
        <f>+'Resumen-DiarioHorario-HE'!AD276</f>
        <v>0</v>
      </c>
      <c r="M333" s="58">
        <f>+'Resumen-DiarioHorario-HE'!AD311</f>
        <v>0</v>
      </c>
      <c r="N333" s="59">
        <f>+'Resumen-DiarioHorario-HE'!AD346</f>
        <v>0</v>
      </c>
      <c r="O333" s="58">
        <f>+'Resumen-DiarioHorario-HE'!AD381</f>
        <v>0</v>
      </c>
      <c r="P333" s="59">
        <f>+'Resumen-DiarioHorario-HE'!AD416</f>
        <v>0</v>
      </c>
      <c r="Q333" s="58">
        <f>+'Resumen-DiarioHorario-HE'!AD451</f>
        <v>0</v>
      </c>
      <c r="R333" s="59">
        <f>+'Resumen-DiarioHorario-HE'!AD486</f>
        <v>0</v>
      </c>
      <c r="S333" s="58">
        <f>+'Resumen-DiarioHorario-HE'!AD521</f>
        <v>0</v>
      </c>
      <c r="T333" s="59">
        <f>+'Resumen-DiarioHorario-HE'!AD556</f>
        <v>0</v>
      </c>
      <c r="U333" s="58">
        <f>+'Resumen-DiarioHorario-HE'!AD591</f>
        <v>0</v>
      </c>
      <c r="V333" s="59">
        <f>+'Resumen-DiarioHorario-HE'!AD626</f>
        <v>0</v>
      </c>
      <c r="W333" s="58">
        <f>+'Resumen-DiarioHorario-HE'!AD661</f>
        <v>0</v>
      </c>
      <c r="X333" s="59">
        <f>+'Resumen-DiarioHorario-HE'!AD696</f>
        <v>0</v>
      </c>
      <c r="Y333" s="58">
        <f>+'Resumen-DiarioHorario-HE'!AD731</f>
        <v>0</v>
      </c>
      <c r="Z333" s="59">
        <f>+'Resumen-DiarioHorario-HE'!AD766</f>
        <v>0</v>
      </c>
      <c r="AA333" s="58">
        <f>+'Resumen-DiarioHorario-HE'!AD801</f>
        <v>0</v>
      </c>
      <c r="AB333" s="59">
        <f>+'Resumen-DiarioHorario-HE'!AD836</f>
        <v>0</v>
      </c>
      <c r="AC333" s="58">
        <f>+'Resumen-DiarioHorario-HE'!AD871</f>
        <v>0</v>
      </c>
      <c r="AD333" s="59">
        <f>+'Resumen-DiarioHorario-HE'!AD906</f>
        <v>0</v>
      </c>
      <c r="AE333" s="58">
        <f>+'Resumen-DiarioHorario-HE'!AD941</f>
        <v>0</v>
      </c>
      <c r="AF333" s="59">
        <f>+'Resumen-DiarioHorario-HE'!AD976</f>
        <v>0</v>
      </c>
      <c r="AG333" s="58">
        <f>+'Resumen-DiarioHorario-HE'!AD1011</f>
        <v>0</v>
      </c>
      <c r="AH333" s="59">
        <f>+'Resumen-DiarioHorario-HE'!AD1046</f>
        <v>0</v>
      </c>
      <c r="AI333" s="60">
        <f>+'Resumen-DiarioHorario-HE'!AD1081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275</v>
      </c>
      <c r="D334" s="62"/>
      <c r="E334" s="58">
        <f>+'Resumen-DiarioHorario-HE'!AD32</f>
        <v>0</v>
      </c>
      <c r="F334" s="59">
        <f>+'Resumen-DiarioHorario-HE'!AD67</f>
        <v>0</v>
      </c>
      <c r="G334" s="58">
        <f>+'Resumen-DiarioHorario-HE'!AD102</f>
        <v>0</v>
      </c>
      <c r="H334" s="59">
        <f>+'Resumen-DiarioHorario-HE'!AD137</f>
        <v>0</v>
      </c>
      <c r="I334" s="58">
        <f>+'Resumen-DiarioHorario-HE'!AD172</f>
        <v>0</v>
      </c>
      <c r="J334" s="59">
        <f>+'Resumen-DiarioHorario-HE'!AD207</f>
        <v>0</v>
      </c>
      <c r="K334" s="58">
        <f>+'Resumen-DiarioHorario-HE'!AD242</f>
        <v>0</v>
      </c>
      <c r="L334" s="59">
        <f>+'Resumen-DiarioHorario-HE'!AD277</f>
        <v>0</v>
      </c>
      <c r="M334" s="58">
        <f>+'Resumen-DiarioHorario-HE'!AD312</f>
        <v>0</v>
      </c>
      <c r="N334" s="59">
        <f>+'Resumen-DiarioHorario-HE'!AD347</f>
        <v>0</v>
      </c>
      <c r="O334" s="58">
        <f>+'Resumen-DiarioHorario-HE'!AD382</f>
        <v>0</v>
      </c>
      <c r="P334" s="59">
        <f>+'Resumen-DiarioHorario-HE'!AD417</f>
        <v>0</v>
      </c>
      <c r="Q334" s="58">
        <f>+'Resumen-DiarioHorario-HE'!AD452</f>
        <v>0</v>
      </c>
      <c r="R334" s="59">
        <f>+'Resumen-DiarioHorario-HE'!AD487</f>
        <v>0</v>
      </c>
      <c r="S334" s="58">
        <f>+'Resumen-DiarioHorario-HE'!AD522</f>
        <v>0</v>
      </c>
      <c r="T334" s="59">
        <f>+'Resumen-DiarioHorario-HE'!AD557</f>
        <v>0</v>
      </c>
      <c r="U334" s="58">
        <f>+'Resumen-DiarioHorario-HE'!AD592</f>
        <v>0</v>
      </c>
      <c r="V334" s="59">
        <f>+'Resumen-DiarioHorario-HE'!AD627</f>
        <v>0</v>
      </c>
      <c r="W334" s="58">
        <f>+'Resumen-DiarioHorario-HE'!AD662</f>
        <v>0</v>
      </c>
      <c r="X334" s="59">
        <f>+'Resumen-DiarioHorario-HE'!AD697</f>
        <v>0</v>
      </c>
      <c r="Y334" s="58">
        <f>+'Resumen-DiarioHorario-HE'!AD732</f>
        <v>0</v>
      </c>
      <c r="Z334" s="59">
        <f>+'Resumen-DiarioHorario-HE'!AD767</f>
        <v>0</v>
      </c>
      <c r="AA334" s="58">
        <f>+'Resumen-DiarioHorario-HE'!AD802</f>
        <v>0</v>
      </c>
      <c r="AB334" s="59">
        <f>+'Resumen-DiarioHorario-HE'!AD837</f>
        <v>0</v>
      </c>
      <c r="AC334" s="58">
        <f>+'Resumen-DiarioHorario-HE'!AD872</f>
        <v>0</v>
      </c>
      <c r="AD334" s="59">
        <f>+'Resumen-DiarioHorario-HE'!AD907</f>
        <v>0</v>
      </c>
      <c r="AE334" s="58">
        <f>+'Resumen-DiarioHorario-HE'!AD942</f>
        <v>0</v>
      </c>
      <c r="AF334" s="59">
        <f>+'Resumen-DiarioHorario-HE'!AD977</f>
        <v>0</v>
      </c>
      <c r="AG334" s="58">
        <f>+'Resumen-DiarioHorario-HE'!AD1012</f>
        <v>0</v>
      </c>
      <c r="AH334" s="59">
        <f>+'Resumen-DiarioHorario-HE'!AD1047</f>
        <v>0</v>
      </c>
      <c r="AI334" s="60">
        <f>+'Resumen-DiarioHorario-HE'!AD1082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276</v>
      </c>
      <c r="D335" s="62"/>
      <c r="E335" s="58">
        <f>+'Resumen-DiarioHorario-HE'!AD33</f>
        <v>0</v>
      </c>
      <c r="F335" s="59">
        <f>+'Resumen-DiarioHorario-HE'!AD68</f>
        <v>0</v>
      </c>
      <c r="G335" s="58">
        <f>+'Resumen-DiarioHorario-HE'!AD103</f>
        <v>0</v>
      </c>
      <c r="H335" s="59">
        <f>+'Resumen-DiarioHorario-HE'!AD138</f>
        <v>0</v>
      </c>
      <c r="I335" s="58">
        <f>+'Resumen-DiarioHorario-HE'!AD173</f>
        <v>0</v>
      </c>
      <c r="J335" s="59">
        <f>+'Resumen-DiarioHorario-HE'!AD208</f>
        <v>0</v>
      </c>
      <c r="K335" s="58">
        <f>+'Resumen-DiarioHorario-HE'!AD243</f>
        <v>0</v>
      </c>
      <c r="L335" s="59">
        <f>+'Resumen-DiarioHorario-HE'!AD278</f>
        <v>0</v>
      </c>
      <c r="M335" s="58">
        <f>+'Resumen-DiarioHorario-HE'!AD313</f>
        <v>0</v>
      </c>
      <c r="N335" s="59">
        <f>+'Resumen-DiarioHorario-HE'!AD348</f>
        <v>0</v>
      </c>
      <c r="O335" s="58">
        <f>+'Resumen-DiarioHorario-HE'!AD383</f>
        <v>0</v>
      </c>
      <c r="P335" s="59">
        <f>+'Resumen-DiarioHorario-HE'!AD418</f>
        <v>0</v>
      </c>
      <c r="Q335" s="58">
        <f>+'Resumen-DiarioHorario-HE'!AD453</f>
        <v>0</v>
      </c>
      <c r="R335" s="59">
        <f>+'Resumen-DiarioHorario-HE'!AD488</f>
        <v>0</v>
      </c>
      <c r="S335" s="58">
        <f>+'Resumen-DiarioHorario-HE'!AD523</f>
        <v>0</v>
      </c>
      <c r="T335" s="59">
        <f>+'Resumen-DiarioHorario-HE'!AD558</f>
        <v>0</v>
      </c>
      <c r="U335" s="58">
        <f>+'Resumen-DiarioHorario-HE'!AD593</f>
        <v>0</v>
      </c>
      <c r="V335" s="59">
        <f>+'Resumen-DiarioHorario-HE'!AD628</f>
        <v>0</v>
      </c>
      <c r="W335" s="58">
        <f>+'Resumen-DiarioHorario-HE'!AD663</f>
        <v>0</v>
      </c>
      <c r="X335" s="59">
        <f>+'Resumen-DiarioHorario-HE'!AD698</f>
        <v>0</v>
      </c>
      <c r="Y335" s="58">
        <f>+'Resumen-DiarioHorario-HE'!AD733</f>
        <v>0</v>
      </c>
      <c r="Z335" s="59">
        <f>+'Resumen-DiarioHorario-HE'!AD768</f>
        <v>0</v>
      </c>
      <c r="AA335" s="58">
        <f>+'Resumen-DiarioHorario-HE'!AD803</f>
        <v>0</v>
      </c>
      <c r="AB335" s="59">
        <f>+'Resumen-DiarioHorario-HE'!AD838</f>
        <v>0</v>
      </c>
      <c r="AC335" s="58">
        <f>+'Resumen-DiarioHorario-HE'!AD873</f>
        <v>0</v>
      </c>
      <c r="AD335" s="59">
        <f>+'Resumen-DiarioHorario-HE'!AD908</f>
        <v>0</v>
      </c>
      <c r="AE335" s="58">
        <f>+'Resumen-DiarioHorario-HE'!AD943</f>
        <v>0</v>
      </c>
      <c r="AF335" s="59">
        <f>+'Resumen-DiarioHorario-HE'!AD978</f>
        <v>0</v>
      </c>
      <c r="AG335" s="58">
        <f>+'Resumen-DiarioHorario-HE'!AD1013</f>
        <v>0</v>
      </c>
      <c r="AH335" s="59">
        <f>+'Resumen-DiarioHorario-HE'!AD1048</f>
        <v>0</v>
      </c>
      <c r="AI335" s="60">
        <f>+'Resumen-DiarioHorario-HE'!AD1083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277</v>
      </c>
      <c r="D336" s="62"/>
      <c r="E336" s="58">
        <f>+'Resumen-DiarioHorario-HE'!AD34</f>
        <v>0</v>
      </c>
      <c r="F336" s="59">
        <f>+'Resumen-DiarioHorario-HE'!AD69</f>
        <v>0</v>
      </c>
      <c r="G336" s="58">
        <f>+'Resumen-DiarioHorario-HE'!AD104</f>
        <v>0</v>
      </c>
      <c r="H336" s="59">
        <f>+'Resumen-DiarioHorario-HE'!AD139</f>
        <v>0</v>
      </c>
      <c r="I336" s="58">
        <f>+'Resumen-DiarioHorario-HE'!AD174</f>
        <v>0</v>
      </c>
      <c r="J336" s="59">
        <f>+'Resumen-DiarioHorario-HE'!AD209</f>
        <v>0</v>
      </c>
      <c r="K336" s="58">
        <f>+'Resumen-DiarioHorario-HE'!AD244</f>
        <v>0</v>
      </c>
      <c r="L336" s="59">
        <f>+'Resumen-DiarioHorario-HE'!AD279</f>
        <v>0</v>
      </c>
      <c r="M336" s="58">
        <f>+'Resumen-DiarioHorario-HE'!AD314</f>
        <v>0</v>
      </c>
      <c r="N336" s="59">
        <f>+'Resumen-DiarioHorario-HE'!AD349</f>
        <v>0</v>
      </c>
      <c r="O336" s="58">
        <f>+'Resumen-DiarioHorario-HE'!AD384</f>
        <v>0</v>
      </c>
      <c r="P336" s="59">
        <f>+'Resumen-DiarioHorario-HE'!AD419</f>
        <v>0</v>
      </c>
      <c r="Q336" s="58">
        <f>+'Resumen-DiarioHorario-HE'!AD454</f>
        <v>0</v>
      </c>
      <c r="R336" s="59">
        <f>+'Resumen-DiarioHorario-HE'!AD489</f>
        <v>0</v>
      </c>
      <c r="S336" s="58">
        <f>+'Resumen-DiarioHorario-HE'!AD524</f>
        <v>0</v>
      </c>
      <c r="T336" s="59">
        <f>+'Resumen-DiarioHorario-HE'!AD559</f>
        <v>0</v>
      </c>
      <c r="U336" s="58">
        <f>+'Resumen-DiarioHorario-HE'!AD594</f>
        <v>0</v>
      </c>
      <c r="V336" s="59">
        <f>+'Resumen-DiarioHorario-HE'!AD629</f>
        <v>0</v>
      </c>
      <c r="W336" s="58">
        <f>+'Resumen-DiarioHorario-HE'!AD664</f>
        <v>0</v>
      </c>
      <c r="X336" s="59">
        <f>+'Resumen-DiarioHorario-HE'!AD699</f>
        <v>0</v>
      </c>
      <c r="Y336" s="58">
        <f>+'Resumen-DiarioHorario-HE'!AD734</f>
        <v>0</v>
      </c>
      <c r="Z336" s="59">
        <f>+'Resumen-DiarioHorario-HE'!AD769</f>
        <v>0</v>
      </c>
      <c r="AA336" s="58">
        <f>+'Resumen-DiarioHorario-HE'!AD804</f>
        <v>0</v>
      </c>
      <c r="AB336" s="59">
        <f>+'Resumen-DiarioHorario-HE'!AD839</f>
        <v>0</v>
      </c>
      <c r="AC336" s="58">
        <f>+'Resumen-DiarioHorario-HE'!AD874</f>
        <v>0</v>
      </c>
      <c r="AD336" s="59">
        <f>+'Resumen-DiarioHorario-HE'!AD909</f>
        <v>0</v>
      </c>
      <c r="AE336" s="58">
        <f>+'Resumen-DiarioHorario-HE'!AD944</f>
        <v>0</v>
      </c>
      <c r="AF336" s="59">
        <f>+'Resumen-DiarioHorario-HE'!AD979</f>
        <v>0</v>
      </c>
      <c r="AG336" s="58">
        <f>+'Resumen-DiarioHorario-HE'!AD1014</f>
        <v>0</v>
      </c>
      <c r="AH336" s="59">
        <f>+'Resumen-DiarioHorario-HE'!AD1049</f>
        <v>0</v>
      </c>
      <c r="AI336" s="60">
        <f>+'Resumen-DiarioHorario-HE'!AD1084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278</v>
      </c>
      <c r="D337" s="62"/>
      <c r="E337" s="58">
        <f>+'Resumen-DiarioHorario-HE'!AD35</f>
        <v>0</v>
      </c>
      <c r="F337" s="59">
        <f>+'Resumen-DiarioHorario-HE'!AD70</f>
        <v>0</v>
      </c>
      <c r="G337" s="58">
        <f>+'Resumen-DiarioHorario-HE'!AD105</f>
        <v>0</v>
      </c>
      <c r="H337" s="59">
        <f>+'Resumen-DiarioHorario-HE'!AD140</f>
        <v>0</v>
      </c>
      <c r="I337" s="58">
        <f>+'Resumen-DiarioHorario-HE'!AD175</f>
        <v>0</v>
      </c>
      <c r="J337" s="59">
        <f>+'Resumen-DiarioHorario-HE'!AD210</f>
        <v>0</v>
      </c>
      <c r="K337" s="58">
        <f>+'Resumen-DiarioHorario-HE'!AD245</f>
        <v>0</v>
      </c>
      <c r="L337" s="59">
        <f>+'Resumen-DiarioHorario-HE'!AD280</f>
        <v>0</v>
      </c>
      <c r="M337" s="58">
        <f>+'Resumen-DiarioHorario-HE'!AD315</f>
        <v>0</v>
      </c>
      <c r="N337" s="59">
        <f>+'Resumen-DiarioHorario-HE'!AD350</f>
        <v>0</v>
      </c>
      <c r="O337" s="58">
        <f>+'Resumen-DiarioHorario-HE'!AD385</f>
        <v>0</v>
      </c>
      <c r="P337" s="59">
        <f>+'Resumen-DiarioHorario-HE'!AD420</f>
        <v>0</v>
      </c>
      <c r="Q337" s="58">
        <f>+'Resumen-DiarioHorario-HE'!AD455</f>
        <v>0</v>
      </c>
      <c r="R337" s="59">
        <f>+'Resumen-DiarioHorario-HE'!AD490</f>
        <v>0</v>
      </c>
      <c r="S337" s="58">
        <f>+'Resumen-DiarioHorario-HE'!AD525</f>
        <v>0</v>
      </c>
      <c r="T337" s="59">
        <f>+'Resumen-DiarioHorario-HE'!AD560</f>
        <v>0</v>
      </c>
      <c r="U337" s="58">
        <f>+'Resumen-DiarioHorario-HE'!AD595</f>
        <v>0</v>
      </c>
      <c r="V337" s="59">
        <f>+'Resumen-DiarioHorario-HE'!AD630</f>
        <v>0</v>
      </c>
      <c r="W337" s="58">
        <f>+'Resumen-DiarioHorario-HE'!AD665</f>
        <v>0</v>
      </c>
      <c r="X337" s="59">
        <f>+'Resumen-DiarioHorario-HE'!AD700</f>
        <v>0</v>
      </c>
      <c r="Y337" s="58">
        <f>+'Resumen-DiarioHorario-HE'!AD735</f>
        <v>0</v>
      </c>
      <c r="Z337" s="59">
        <f>+'Resumen-DiarioHorario-HE'!AD770</f>
        <v>0</v>
      </c>
      <c r="AA337" s="58">
        <f>+'Resumen-DiarioHorario-HE'!AD805</f>
        <v>0</v>
      </c>
      <c r="AB337" s="59">
        <f>+'Resumen-DiarioHorario-HE'!AD840</f>
        <v>0</v>
      </c>
      <c r="AC337" s="58">
        <f>+'Resumen-DiarioHorario-HE'!AD875</f>
        <v>0</v>
      </c>
      <c r="AD337" s="59">
        <f>+'Resumen-DiarioHorario-HE'!AD910</f>
        <v>0</v>
      </c>
      <c r="AE337" s="58">
        <f>+'Resumen-DiarioHorario-HE'!AD945</f>
        <v>0</v>
      </c>
      <c r="AF337" s="59">
        <f>+'Resumen-DiarioHorario-HE'!AD980</f>
        <v>0</v>
      </c>
      <c r="AG337" s="58">
        <f>+'Resumen-DiarioHorario-HE'!AD1015</f>
        <v>0</v>
      </c>
      <c r="AH337" s="59">
        <f>+'Resumen-DiarioHorario-HE'!AD1050</f>
        <v>0</v>
      </c>
      <c r="AI337" s="60">
        <f>+'Resumen-DiarioHorario-HE'!AD1085</f>
        <v>0</v>
      </c>
      <c r="AJ337" s="54"/>
      <c r="AK337" s="51">
        <f t="shared" si="22"/>
        <v>0</v>
      </c>
      <c r="AL337" s="54"/>
    </row>
    <row r="338" spans="2:38" x14ac:dyDescent="0.3">
      <c r="B338" s="4" t="s">
        <v>279</v>
      </c>
      <c r="D338" s="62"/>
      <c r="E338" s="58">
        <f>+'Resumen-DiarioHorario-HE'!AD36</f>
        <v>0</v>
      </c>
      <c r="F338" s="59">
        <f>+'Resumen-DiarioHorario-HE'!AD71</f>
        <v>0</v>
      </c>
      <c r="G338" s="58">
        <f>+'Resumen-DiarioHorario-HE'!AD106</f>
        <v>0</v>
      </c>
      <c r="H338" s="59">
        <f>+'Resumen-DiarioHorario-HE'!AD141</f>
        <v>0</v>
      </c>
      <c r="I338" s="58">
        <f>+'Resumen-DiarioHorario-HE'!AD176</f>
        <v>0</v>
      </c>
      <c r="J338" s="59">
        <f>+'Resumen-DiarioHorario-HE'!AD211</f>
        <v>0</v>
      </c>
      <c r="K338" s="58">
        <f>+'Resumen-DiarioHorario-HE'!AD246</f>
        <v>0</v>
      </c>
      <c r="L338" s="59">
        <f>+'Resumen-DiarioHorario-HE'!AD281</f>
        <v>0</v>
      </c>
      <c r="M338" s="58">
        <f>+'Resumen-DiarioHorario-HE'!AD316</f>
        <v>0</v>
      </c>
      <c r="N338" s="59">
        <f>+'Resumen-DiarioHorario-HE'!AD351</f>
        <v>0</v>
      </c>
      <c r="O338" s="58">
        <f>+'Resumen-DiarioHorario-HE'!AD386</f>
        <v>0</v>
      </c>
      <c r="P338" s="59">
        <f>+'Resumen-DiarioHorario-HE'!AD421</f>
        <v>0</v>
      </c>
      <c r="Q338" s="58">
        <f>+'Resumen-DiarioHorario-HE'!AD456</f>
        <v>0</v>
      </c>
      <c r="R338" s="59">
        <f>+'Resumen-DiarioHorario-HE'!AD491</f>
        <v>0</v>
      </c>
      <c r="S338" s="58">
        <f>+'Resumen-DiarioHorario-HE'!AD526</f>
        <v>0</v>
      </c>
      <c r="T338" s="59">
        <f>+'Resumen-DiarioHorario-HE'!AD561</f>
        <v>0</v>
      </c>
      <c r="U338" s="58">
        <f>+'Resumen-DiarioHorario-HE'!AD596</f>
        <v>0</v>
      </c>
      <c r="V338" s="59">
        <f>+'Resumen-DiarioHorario-HE'!AD631</f>
        <v>0</v>
      </c>
      <c r="W338" s="58">
        <f>+'Resumen-DiarioHorario-HE'!AD666</f>
        <v>0</v>
      </c>
      <c r="X338" s="59">
        <f>+'Resumen-DiarioHorario-HE'!AD701</f>
        <v>0</v>
      </c>
      <c r="Y338" s="58">
        <f>+'Resumen-DiarioHorario-HE'!AD736</f>
        <v>0</v>
      </c>
      <c r="Z338" s="59">
        <f>+'Resumen-DiarioHorario-HE'!AD771</f>
        <v>0</v>
      </c>
      <c r="AA338" s="58">
        <f>+'Resumen-DiarioHorario-HE'!AD806</f>
        <v>0</v>
      </c>
      <c r="AB338" s="59">
        <f>+'Resumen-DiarioHorario-HE'!AD841</f>
        <v>0</v>
      </c>
      <c r="AC338" s="58">
        <f>+'Resumen-DiarioHorario-HE'!AD876</f>
        <v>0</v>
      </c>
      <c r="AD338" s="59">
        <f>+'Resumen-DiarioHorario-HE'!AD911</f>
        <v>0</v>
      </c>
      <c r="AE338" s="58">
        <f>+'Resumen-DiarioHorario-HE'!AD946</f>
        <v>0</v>
      </c>
      <c r="AF338" s="59">
        <f>+'Resumen-DiarioHorario-HE'!AD981</f>
        <v>0</v>
      </c>
      <c r="AG338" s="58">
        <f>+'Resumen-DiarioHorario-HE'!AD1016</f>
        <v>0</v>
      </c>
      <c r="AH338" s="59">
        <f>+'Resumen-DiarioHorario-HE'!AD1051</f>
        <v>0</v>
      </c>
      <c r="AI338" s="60">
        <f>+'Resumen-DiarioHorario-HE'!AD1086</f>
        <v>0</v>
      </c>
      <c r="AJ338" s="54"/>
      <c r="AK338" s="51">
        <f t="shared" si="22"/>
        <v>0</v>
      </c>
      <c r="AL338" s="54"/>
    </row>
    <row r="339" spans="2:38" x14ac:dyDescent="0.3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62"/>
      <c r="E341" s="65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4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3" t="s">
        <v>294</v>
      </c>
      <c r="E343" s="3" t="s">
        <v>295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D344" s="62" t="s">
        <v>120</v>
      </c>
      <c r="E344" s="65" t="s">
        <v>325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 t="s">
        <v>326</v>
      </c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8"/>
      <c r="AD368" s="15"/>
      <c r="AE368" s="15"/>
      <c r="AF368" s="15"/>
      <c r="AG368" s="15"/>
      <c r="AH368" s="15"/>
      <c r="AI368" s="15"/>
      <c r="AJ368" s="15"/>
      <c r="AK368" s="15"/>
    </row>
    <row r="370" spans="2:37" x14ac:dyDescent="0.3">
      <c r="B370" s="34"/>
    </row>
    <row r="371" spans="2:37" x14ac:dyDescent="0.3">
      <c r="B371" s="34"/>
    </row>
    <row r="372" spans="2:37" x14ac:dyDescent="0.3">
      <c r="B372" s="32"/>
      <c r="C372" s="1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C372" s="36"/>
      <c r="AD372" s="15"/>
      <c r="AE372" s="35"/>
      <c r="AF372" s="35"/>
      <c r="AG372" s="35"/>
      <c r="AH372" s="35"/>
      <c r="AI372" s="35"/>
      <c r="AJ372" s="35"/>
      <c r="AK372" s="35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8"/>
      <c r="AD398" s="15"/>
      <c r="AE398" s="15"/>
      <c r="AF398" s="15"/>
      <c r="AG398" s="15"/>
      <c r="AH398" s="15"/>
      <c r="AI398" s="15"/>
      <c r="AJ398" s="15"/>
      <c r="AK398" s="15"/>
    </row>
    <row r="400" spans="2:37" x14ac:dyDescent="0.3">
      <c r="B400" s="34"/>
    </row>
    <row r="401" spans="2:37" x14ac:dyDescent="0.3">
      <c r="B401" s="34"/>
    </row>
    <row r="402" spans="2:37" x14ac:dyDescent="0.3">
      <c r="B402" s="32"/>
      <c r="C402" s="1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C402" s="36"/>
      <c r="AD402" s="15"/>
      <c r="AE402" s="35"/>
      <c r="AF402" s="35"/>
      <c r="AG402" s="35"/>
      <c r="AH402" s="35"/>
      <c r="AI402" s="35"/>
      <c r="AJ402" s="35"/>
      <c r="AK402" s="35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8"/>
      <c r="AD428" s="15"/>
      <c r="AE428" s="15"/>
      <c r="AF428" s="15"/>
      <c r="AG428" s="15"/>
      <c r="AH428" s="15"/>
      <c r="AI428" s="15"/>
      <c r="AJ428" s="15"/>
      <c r="AK428" s="15"/>
    </row>
    <row r="430" spans="2:37" x14ac:dyDescent="0.3">
      <c r="B430" s="34"/>
    </row>
    <row r="431" spans="2:37" x14ac:dyDescent="0.3">
      <c r="B431" s="34"/>
    </row>
    <row r="432" spans="2:37" x14ac:dyDescent="0.3">
      <c r="B432" s="32"/>
      <c r="C432" s="1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C432" s="36"/>
      <c r="AD432" s="15"/>
      <c r="AE432" s="35"/>
      <c r="AF432" s="35"/>
      <c r="AG432" s="35"/>
      <c r="AH432" s="35"/>
      <c r="AI432" s="35"/>
      <c r="AJ432" s="35"/>
      <c r="AK432" s="35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8"/>
      <c r="AD458" s="15"/>
      <c r="AE458" s="15"/>
      <c r="AF458" s="15"/>
      <c r="AG458" s="15"/>
      <c r="AH458" s="15"/>
      <c r="AI458" s="15"/>
      <c r="AJ458" s="15"/>
      <c r="AK458" s="15"/>
    </row>
    <row r="460" spans="2:37" x14ac:dyDescent="0.3">
      <c r="B460" s="34"/>
    </row>
    <row r="461" spans="2:37" x14ac:dyDescent="0.3">
      <c r="B461" s="34"/>
    </row>
    <row r="462" spans="2:37" x14ac:dyDescent="0.3">
      <c r="B462" s="32"/>
      <c r="C462" s="1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C462" s="36"/>
      <c r="AD462" s="15"/>
      <c r="AE462" s="35"/>
      <c r="AF462" s="35"/>
      <c r="AG462" s="35"/>
      <c r="AH462" s="35"/>
      <c r="AI462" s="35"/>
      <c r="AJ462" s="35"/>
      <c r="AK462" s="35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8"/>
      <c r="AD488" s="15"/>
      <c r="AE488" s="15"/>
      <c r="AF488" s="15"/>
      <c r="AG488" s="15"/>
      <c r="AH488" s="15"/>
      <c r="AI488" s="15"/>
      <c r="AJ488" s="15"/>
      <c r="AK488" s="15"/>
    </row>
    <row r="490" spans="2:37" x14ac:dyDescent="0.3">
      <c r="B490" s="34"/>
    </row>
    <row r="491" spans="2:37" x14ac:dyDescent="0.3">
      <c r="B491" s="34"/>
    </row>
    <row r="492" spans="2:37" x14ac:dyDescent="0.3">
      <c r="B492" s="32"/>
      <c r="C492" s="1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C492" s="36"/>
      <c r="AD492" s="15"/>
      <c r="AE492" s="35"/>
      <c r="AF492" s="35"/>
      <c r="AG492" s="35"/>
      <c r="AH492" s="35"/>
      <c r="AI492" s="35"/>
      <c r="AJ492" s="35"/>
      <c r="AK492" s="35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8"/>
      <c r="AD518" s="15"/>
      <c r="AE518" s="15"/>
      <c r="AF518" s="15"/>
      <c r="AG518" s="15"/>
      <c r="AH518" s="15"/>
      <c r="AI518" s="15"/>
      <c r="AJ518" s="15"/>
      <c r="AK518" s="15"/>
    </row>
    <row r="520" spans="2:37" x14ac:dyDescent="0.3">
      <c r="B520" s="34"/>
    </row>
    <row r="521" spans="2:37" x14ac:dyDescent="0.3">
      <c r="B521" s="34"/>
    </row>
    <row r="522" spans="2:37" x14ac:dyDescent="0.3">
      <c r="B522" s="32"/>
      <c r="C522" s="1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C522" s="36"/>
      <c r="AD522" s="15"/>
      <c r="AE522" s="35"/>
      <c r="AF522" s="35"/>
      <c r="AG522" s="35"/>
      <c r="AH522" s="35"/>
      <c r="AI522" s="35"/>
      <c r="AJ522" s="35"/>
      <c r="AK522" s="35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8"/>
      <c r="AD548" s="15"/>
      <c r="AE548" s="15"/>
      <c r="AF548" s="15"/>
      <c r="AG548" s="15"/>
      <c r="AH548" s="15"/>
      <c r="AI548" s="15"/>
      <c r="AJ548" s="15"/>
      <c r="AK548" s="15"/>
    </row>
    <row r="550" spans="2:37" x14ac:dyDescent="0.3">
      <c r="B550" s="34"/>
    </row>
    <row r="551" spans="2:37" x14ac:dyDescent="0.3">
      <c r="B551" s="34"/>
    </row>
    <row r="552" spans="2:37" x14ac:dyDescent="0.3">
      <c r="B552" s="32"/>
      <c r="C552" s="1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C552" s="36"/>
      <c r="AD552" s="15"/>
      <c r="AE552" s="35"/>
      <c r="AF552" s="35"/>
      <c r="AG552" s="35"/>
      <c r="AH552" s="35"/>
      <c r="AI552" s="35"/>
      <c r="AJ552" s="35"/>
      <c r="AK552" s="35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8"/>
      <c r="AD578" s="15"/>
      <c r="AE578" s="15"/>
      <c r="AF578" s="15"/>
      <c r="AG578" s="15"/>
      <c r="AH578" s="15"/>
      <c r="AI578" s="15"/>
      <c r="AJ578" s="15"/>
      <c r="AK578" s="15"/>
    </row>
    <row r="580" spans="2:37" x14ac:dyDescent="0.3">
      <c r="B580" s="34"/>
    </row>
    <row r="581" spans="2:37" x14ac:dyDescent="0.3">
      <c r="B581" s="34"/>
    </row>
    <row r="582" spans="2:37" x14ac:dyDescent="0.3">
      <c r="B582" s="32"/>
      <c r="C582" s="1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C582" s="36"/>
      <c r="AD582" s="15"/>
      <c r="AE582" s="35"/>
      <c r="AF582" s="35"/>
      <c r="AG582" s="35"/>
      <c r="AH582" s="35"/>
      <c r="AI582" s="35"/>
      <c r="AJ582" s="35"/>
      <c r="AK582" s="35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8"/>
      <c r="AD608" s="15"/>
      <c r="AE608" s="15"/>
      <c r="AF608" s="15"/>
      <c r="AG608" s="15"/>
      <c r="AH608" s="15"/>
      <c r="AI608" s="15"/>
      <c r="AJ608" s="15"/>
      <c r="AK608" s="15"/>
    </row>
    <row r="610" spans="2:37" x14ac:dyDescent="0.3">
      <c r="B610" s="34"/>
    </row>
    <row r="611" spans="2:37" x14ac:dyDescent="0.3">
      <c r="B611" s="34"/>
    </row>
    <row r="612" spans="2:37" x14ac:dyDescent="0.3">
      <c r="B612" s="32"/>
      <c r="C612" s="1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C612" s="36"/>
      <c r="AD612" s="15"/>
      <c r="AE612" s="35"/>
      <c r="AF612" s="35"/>
      <c r="AG612" s="35"/>
      <c r="AH612" s="35"/>
      <c r="AI612" s="35"/>
      <c r="AJ612" s="35"/>
      <c r="AK612" s="35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8"/>
      <c r="AD638" s="15"/>
      <c r="AE638" s="15"/>
      <c r="AF638" s="15"/>
      <c r="AG638" s="15"/>
      <c r="AH638" s="15"/>
      <c r="AI638" s="15"/>
      <c r="AJ638" s="15"/>
      <c r="AK638" s="15"/>
    </row>
    <row r="640" spans="2:37" x14ac:dyDescent="0.3">
      <c r="B640" s="34"/>
    </row>
    <row r="641" spans="2:37" x14ac:dyDescent="0.3">
      <c r="B641" s="34"/>
    </row>
    <row r="642" spans="2:37" x14ac:dyDescent="0.3">
      <c r="B642" s="32"/>
      <c r="C642" s="1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C642" s="36"/>
      <c r="AD642" s="15"/>
      <c r="AE642" s="35"/>
      <c r="AF642" s="35"/>
      <c r="AG642" s="35"/>
      <c r="AH642" s="35"/>
      <c r="AI642" s="35"/>
      <c r="AJ642" s="35"/>
      <c r="AK642" s="35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8"/>
      <c r="AD668" s="15"/>
      <c r="AE668" s="15"/>
      <c r="AF668" s="15"/>
      <c r="AG668" s="15"/>
      <c r="AH668" s="15"/>
      <c r="AI668" s="15"/>
      <c r="AJ668" s="15"/>
      <c r="AK668" s="15"/>
    </row>
    <row r="670" spans="2:37" x14ac:dyDescent="0.3">
      <c r="B670" s="34"/>
    </row>
    <row r="671" spans="2:37" x14ac:dyDescent="0.3">
      <c r="B671" s="34"/>
    </row>
    <row r="672" spans="2:37" x14ac:dyDescent="0.3">
      <c r="B672" s="32"/>
      <c r="C672" s="1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C672" s="36"/>
      <c r="AD672" s="15"/>
      <c r="AE672" s="35"/>
      <c r="AF672" s="35"/>
      <c r="AG672" s="35"/>
      <c r="AH672" s="35"/>
      <c r="AI672" s="35"/>
      <c r="AJ672" s="35"/>
      <c r="AK672" s="35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8"/>
      <c r="AD698" s="15"/>
      <c r="AE698" s="15"/>
      <c r="AF698" s="15"/>
      <c r="AG698" s="15"/>
      <c r="AH698" s="15"/>
      <c r="AI698" s="15"/>
      <c r="AJ698" s="15"/>
      <c r="AK698" s="15"/>
    </row>
    <row r="700" spans="2:37" x14ac:dyDescent="0.3">
      <c r="B700" s="34"/>
    </row>
    <row r="701" spans="2:37" x14ac:dyDescent="0.3">
      <c r="B701" s="34"/>
    </row>
    <row r="702" spans="2:37" x14ac:dyDescent="0.3">
      <c r="B702" s="32"/>
      <c r="C702" s="1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C702" s="36"/>
      <c r="AD702" s="15"/>
      <c r="AE702" s="35"/>
      <c r="AF702" s="35"/>
      <c r="AG702" s="35"/>
      <c r="AH702" s="35"/>
      <c r="AI702" s="35"/>
      <c r="AJ702" s="35"/>
      <c r="AK702" s="35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8"/>
      <c r="AD728" s="15"/>
      <c r="AE728" s="15"/>
      <c r="AF728" s="15"/>
      <c r="AG728" s="15"/>
      <c r="AH728" s="15"/>
      <c r="AI728" s="15"/>
      <c r="AJ728" s="15"/>
      <c r="AK728" s="15"/>
    </row>
    <row r="730" spans="2:37" x14ac:dyDescent="0.3">
      <c r="B730" s="34"/>
    </row>
    <row r="731" spans="2:37" x14ac:dyDescent="0.3">
      <c r="B731" s="34"/>
    </row>
    <row r="732" spans="2:37" x14ac:dyDescent="0.3">
      <c r="B732" s="32"/>
      <c r="C732" s="1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C732" s="36"/>
      <c r="AD732" s="15"/>
      <c r="AE732" s="35"/>
      <c r="AF732" s="35"/>
      <c r="AG732" s="35"/>
      <c r="AH732" s="35"/>
      <c r="AI732" s="35"/>
      <c r="AJ732" s="35"/>
      <c r="AK732" s="35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8"/>
      <c r="AD758" s="15"/>
      <c r="AE758" s="15"/>
      <c r="AF758" s="15"/>
      <c r="AG758" s="15"/>
      <c r="AH758" s="15"/>
      <c r="AI758" s="15"/>
      <c r="AJ758" s="15"/>
      <c r="AK758" s="15"/>
    </row>
    <row r="760" spans="2:37" x14ac:dyDescent="0.3">
      <c r="B760" s="34"/>
    </row>
    <row r="761" spans="2:37" x14ac:dyDescent="0.3">
      <c r="B761" s="34"/>
    </row>
    <row r="762" spans="2:37" x14ac:dyDescent="0.3">
      <c r="B762" s="32"/>
      <c r="C762" s="1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C762" s="36"/>
      <c r="AD762" s="15"/>
      <c r="AE762" s="35"/>
      <c r="AF762" s="35"/>
      <c r="AG762" s="35"/>
      <c r="AH762" s="35"/>
      <c r="AI762" s="35"/>
      <c r="AJ762" s="35"/>
      <c r="AK762" s="35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8"/>
      <c r="AD788" s="15"/>
      <c r="AE788" s="15"/>
      <c r="AF788" s="15"/>
      <c r="AG788" s="15"/>
      <c r="AH788" s="15"/>
      <c r="AI788" s="15"/>
      <c r="AJ788" s="15"/>
      <c r="AK788" s="15"/>
    </row>
    <row r="790" spans="2:37" x14ac:dyDescent="0.3">
      <c r="B790" s="34"/>
    </row>
    <row r="791" spans="2:37" x14ac:dyDescent="0.3">
      <c r="B791" s="34"/>
    </row>
    <row r="792" spans="2:37" x14ac:dyDescent="0.3">
      <c r="B792" s="32"/>
      <c r="C792" s="1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C792" s="36"/>
      <c r="AD792" s="15"/>
      <c r="AE792" s="35"/>
      <c r="AF792" s="35"/>
      <c r="AG792" s="35"/>
      <c r="AH792" s="35"/>
      <c r="AI792" s="35"/>
      <c r="AJ792" s="35"/>
      <c r="AK792" s="35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8"/>
      <c r="AD818" s="15"/>
      <c r="AE818" s="15"/>
      <c r="AF818" s="15"/>
      <c r="AG818" s="15"/>
      <c r="AH818" s="15"/>
      <c r="AI818" s="15"/>
      <c r="AJ818" s="15"/>
      <c r="AK818" s="15"/>
    </row>
    <row r="820" spans="2:37" x14ac:dyDescent="0.3">
      <c r="B820" s="34"/>
    </row>
    <row r="821" spans="2:37" x14ac:dyDescent="0.3">
      <c r="B821" s="34"/>
    </row>
    <row r="822" spans="2:37" x14ac:dyDescent="0.3">
      <c r="B822" s="32"/>
      <c r="C822" s="1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C822" s="36"/>
      <c r="AD822" s="15"/>
      <c r="AE822" s="35"/>
      <c r="AF822" s="35"/>
      <c r="AG822" s="35"/>
      <c r="AH822" s="35"/>
      <c r="AI822" s="35"/>
      <c r="AJ822" s="35"/>
      <c r="AK822" s="35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8"/>
      <c r="AD848" s="15"/>
      <c r="AE848" s="15"/>
      <c r="AF848" s="15"/>
      <c r="AG848" s="15"/>
      <c r="AH848" s="15"/>
      <c r="AI848" s="15"/>
      <c r="AJ848" s="15"/>
      <c r="AK848" s="15"/>
    </row>
    <row r="850" spans="2:37" x14ac:dyDescent="0.3">
      <c r="B850" s="34"/>
    </row>
    <row r="851" spans="2:37" x14ac:dyDescent="0.3">
      <c r="B851" s="34"/>
    </row>
    <row r="852" spans="2:37" x14ac:dyDescent="0.3">
      <c r="B852" s="32"/>
      <c r="C852" s="1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C852" s="36"/>
      <c r="AD852" s="15"/>
      <c r="AE852" s="35"/>
      <c r="AF852" s="35"/>
      <c r="AG852" s="35"/>
      <c r="AH852" s="35"/>
      <c r="AI852" s="35"/>
      <c r="AJ852" s="35"/>
      <c r="AK852" s="35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8"/>
      <c r="AD878" s="15"/>
      <c r="AE878" s="15"/>
      <c r="AF878" s="15"/>
      <c r="AG878" s="15"/>
      <c r="AH878" s="15"/>
      <c r="AI878" s="15"/>
      <c r="AJ878" s="15"/>
      <c r="AK878" s="15"/>
    </row>
    <row r="880" spans="2:37" x14ac:dyDescent="0.3">
      <c r="B880" s="34"/>
    </row>
    <row r="881" spans="2:37" x14ac:dyDescent="0.3">
      <c r="B881" s="34"/>
    </row>
    <row r="882" spans="2:37" x14ac:dyDescent="0.3">
      <c r="B882" s="32"/>
      <c r="C882" s="1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C882" s="36"/>
      <c r="AD882" s="15"/>
      <c r="AE882" s="35"/>
      <c r="AF882" s="35"/>
      <c r="AG882" s="35"/>
      <c r="AH882" s="35"/>
      <c r="AI882" s="35"/>
      <c r="AJ882" s="35"/>
      <c r="AK882" s="35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8"/>
      <c r="AD908" s="15"/>
      <c r="AE908" s="15"/>
      <c r="AF908" s="15"/>
      <c r="AG908" s="15"/>
      <c r="AH908" s="15"/>
      <c r="AI908" s="15"/>
      <c r="AJ908" s="15"/>
      <c r="AK908" s="15"/>
    </row>
  </sheetData>
  <mergeCells count="87">
    <mergeCell ref="B309:D309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4:AL164"/>
    <mergeCell ref="B165:D165"/>
    <mergeCell ref="AJ308:AL308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zoomScale="55" zoomScaleNormal="55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45992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14.562333333333328</v>
      </c>
      <c r="M8" s="44">
        <v>15.651333333333335</v>
      </c>
      <c r="N8" s="45">
        <v>2.2326666666666664</v>
      </c>
      <c r="O8" s="44">
        <v>2.6835000000000004</v>
      </c>
      <c r="P8" s="45">
        <v>13.666500000000001</v>
      </c>
      <c r="Q8" s="44">
        <v>13.989833333333335</v>
      </c>
      <c r="R8" s="45">
        <v>9.9586666666666623</v>
      </c>
      <c r="S8" s="44">
        <v>25.14083333333334</v>
      </c>
      <c r="T8" s="45">
        <v>26.68000000000001</v>
      </c>
      <c r="U8" s="44">
        <v>23.885333333333335</v>
      </c>
      <c r="V8" s="45">
        <v>25.621166666666667</v>
      </c>
      <c r="W8" s="44">
        <v>16.921500000000005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190.99366666666671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3.4134999999999991</v>
      </c>
      <c r="M9" s="44">
        <v>1.1471666666666664</v>
      </c>
      <c r="N9" s="45">
        <v>10.627666666666673</v>
      </c>
      <c r="O9" s="44">
        <v>6.8676666666666657</v>
      </c>
      <c r="P9" s="45">
        <v>4.855666666666667</v>
      </c>
      <c r="Q9" s="44">
        <v>7.3813333333333331</v>
      </c>
      <c r="R9" s="45">
        <v>3.5888333333333349</v>
      </c>
      <c r="S9" s="44">
        <v>9.2281666666666649</v>
      </c>
      <c r="T9" s="45">
        <v>11.663166666666665</v>
      </c>
      <c r="U9" s="44">
        <v>36.248166666666684</v>
      </c>
      <c r="V9" s="45">
        <v>6.6361666666666661</v>
      </c>
      <c r="W9" s="44">
        <v>45.09816666666665</v>
      </c>
      <c r="X9" s="45">
        <v>12.637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159.39266666666668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0</v>
      </c>
      <c r="P10" s="45">
        <v>0</v>
      </c>
      <c r="Q10" s="44">
        <v>0</v>
      </c>
      <c r="R10" s="45">
        <v>0</v>
      </c>
      <c r="S10" s="44">
        <v>39.150000000000006</v>
      </c>
      <c r="T10" s="45">
        <v>44.3</v>
      </c>
      <c r="U10" s="44">
        <v>44.06</v>
      </c>
      <c r="V10" s="45">
        <v>44.44</v>
      </c>
      <c r="W10" s="44">
        <v>44.86999999999999</v>
      </c>
      <c r="X10" s="45">
        <v>20.336000000000002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237.15600000000001</v>
      </c>
      <c r="AE10" s="54"/>
    </row>
    <row r="11" spans="2:31" x14ac:dyDescent="0.3">
      <c r="B11" s="14" t="s">
        <v>104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1.4500000000000002</v>
      </c>
      <c r="M11" s="44">
        <v>2.6999999999999988</v>
      </c>
      <c r="N11" s="45">
        <v>1</v>
      </c>
      <c r="O11" s="44">
        <v>3.2064999999999992</v>
      </c>
      <c r="P11" s="45">
        <v>8.3888333333333343</v>
      </c>
      <c r="Q11" s="44">
        <v>12.293333333333329</v>
      </c>
      <c r="R11" s="45">
        <v>33.021166666666666</v>
      </c>
      <c r="S11" s="44">
        <v>39.638333333333371</v>
      </c>
      <c r="T11" s="45">
        <v>52.561166666666665</v>
      </c>
      <c r="U11" s="44">
        <v>60.268166666666652</v>
      </c>
      <c r="V11" s="45">
        <v>64.779999999999944</v>
      </c>
      <c r="W11" s="44">
        <v>63.814833333333347</v>
      </c>
      <c r="X11" s="45">
        <v>3.6751666666666654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346.79749999999996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9.1358333333333324</v>
      </c>
      <c r="M12" s="44">
        <v>16.087666666666667</v>
      </c>
      <c r="N12" s="45">
        <v>6.6798333333333328</v>
      </c>
      <c r="O12" s="44">
        <v>2.0733333333333333</v>
      </c>
      <c r="P12" s="45">
        <v>6.3688333333333338</v>
      </c>
      <c r="Q12" s="44">
        <v>22.141666666666666</v>
      </c>
      <c r="R12" s="45">
        <v>36.203833333333336</v>
      </c>
      <c r="S12" s="44">
        <v>45.292166666666681</v>
      </c>
      <c r="T12" s="45">
        <v>58.034333333333322</v>
      </c>
      <c r="U12" s="44">
        <v>68.719666666666683</v>
      </c>
      <c r="V12" s="45">
        <v>3.6011666666666624</v>
      </c>
      <c r="W12" s="44">
        <v>8.0105000000000004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282.34883333333329</v>
      </c>
      <c r="AE12" s="54"/>
    </row>
    <row r="13" spans="2:31" x14ac:dyDescent="0.3">
      <c r="B13" s="14" t="s">
        <v>8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26.852000000000029</v>
      </c>
      <c r="U13" s="44">
        <v>6.1618333333333348</v>
      </c>
      <c r="V13" s="45">
        <v>12.577500000000004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45.591333333333367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2.7469999999999994</v>
      </c>
      <c r="N14" s="45">
        <v>4.3866666666666667</v>
      </c>
      <c r="O14" s="44">
        <v>5.2999999999999922E-2</v>
      </c>
      <c r="P14" s="45">
        <v>1.6468333333333325</v>
      </c>
      <c r="Q14" s="44">
        <v>1.7571666666666663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8.5608333333333366</v>
      </c>
      <c r="X14" s="45">
        <v>19.048333333333336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38.199833333333338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2.2186666666666657</v>
      </c>
      <c r="N15" s="45">
        <v>3.9055000000000017</v>
      </c>
      <c r="O15" s="44">
        <v>1.0683333333333338</v>
      </c>
      <c r="P15" s="45">
        <v>1.8456666666666675</v>
      </c>
      <c r="Q15" s="44">
        <v>3.9296666666666669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11.587166666666668</v>
      </c>
      <c r="X15" s="45">
        <v>5.4524999999999997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30.007500000000004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6.0788333333333338</v>
      </c>
      <c r="M16" s="44">
        <v>12.532999999999999</v>
      </c>
      <c r="N16" s="45">
        <v>19.04816666666667</v>
      </c>
      <c r="O16" s="44">
        <v>28.839000000000002</v>
      </c>
      <c r="P16" s="45">
        <v>30.009999999999994</v>
      </c>
      <c r="Q16" s="44">
        <v>13.990666666666668</v>
      </c>
      <c r="R16" s="45">
        <v>2.0886666666666658</v>
      </c>
      <c r="S16" s="44">
        <v>2.2951666666666655</v>
      </c>
      <c r="T16" s="45">
        <v>0</v>
      </c>
      <c r="U16" s="44">
        <v>0</v>
      </c>
      <c r="V16" s="45">
        <v>26.076166666666701</v>
      </c>
      <c r="W16" s="44">
        <v>32.480666666666657</v>
      </c>
      <c r="X16" s="45">
        <v>15.687833333333327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189.12816666666666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0.84383333333333366</v>
      </c>
      <c r="M17" s="44">
        <v>0.39299999999999941</v>
      </c>
      <c r="N17" s="45">
        <v>6.1608333333333345</v>
      </c>
      <c r="O17" s="44">
        <v>0</v>
      </c>
      <c r="P17" s="45">
        <v>0</v>
      </c>
      <c r="Q17" s="44">
        <v>0</v>
      </c>
      <c r="R17" s="45">
        <v>0</v>
      </c>
      <c r="S17" s="44">
        <v>0</v>
      </c>
      <c r="T17" s="45">
        <v>0</v>
      </c>
      <c r="U17" s="44">
        <v>0.17716666666666753</v>
      </c>
      <c r="V17" s="45">
        <v>8.0636666666666574</v>
      </c>
      <c r="W17" s="44">
        <v>14.467999999999996</v>
      </c>
      <c r="X17" s="45">
        <v>4.5320000000000009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34.638499999999993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2.7641666666666675</v>
      </c>
      <c r="R18" s="45">
        <v>17.964000000000002</v>
      </c>
      <c r="S18" s="44">
        <v>69.739999999999995</v>
      </c>
      <c r="T18" s="45">
        <v>143.25683333333336</v>
      </c>
      <c r="U18" s="44">
        <v>122.40983333333338</v>
      </c>
      <c r="V18" s="45">
        <v>109.31666666666665</v>
      </c>
      <c r="W18" s="44">
        <v>109.97166666666668</v>
      </c>
      <c r="X18" s="45">
        <v>33.011166666666668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608.43433333333337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1.6498333333333335</v>
      </c>
      <c r="M20" s="44">
        <v>0.42049999999999949</v>
      </c>
      <c r="N20" s="45">
        <v>0</v>
      </c>
      <c r="O20" s="44">
        <v>5.9330000000000016</v>
      </c>
      <c r="P20" s="45">
        <v>0</v>
      </c>
      <c r="Q20" s="44">
        <v>0</v>
      </c>
      <c r="R20" s="45">
        <v>0</v>
      </c>
      <c r="S20" s="44">
        <v>6.4549999999999983</v>
      </c>
      <c r="T20" s="45">
        <v>14.277000000000003</v>
      </c>
      <c r="U20" s="44">
        <v>22.741333333333326</v>
      </c>
      <c r="V20" s="45">
        <v>29.768000000000011</v>
      </c>
      <c r="W20" s="44">
        <v>37.200166666666675</v>
      </c>
      <c r="X20" s="45">
        <v>12.319666666666665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130.76450000000003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6.7913333333333323</v>
      </c>
      <c r="N21" s="45">
        <v>3.1043333333333338</v>
      </c>
      <c r="O21" s="44">
        <v>16.345000000000002</v>
      </c>
      <c r="P21" s="45">
        <v>6.9598333333333278</v>
      </c>
      <c r="Q21" s="44">
        <v>7.0451666666666695</v>
      </c>
      <c r="R21" s="45">
        <v>11.9825</v>
      </c>
      <c r="S21" s="44">
        <v>16.337166666666665</v>
      </c>
      <c r="T21" s="45">
        <v>13.254166666666668</v>
      </c>
      <c r="U21" s="44">
        <v>23.43516666666666</v>
      </c>
      <c r="V21" s="45">
        <v>25.357500000000002</v>
      </c>
      <c r="W21" s="44">
        <v>10.391500000000001</v>
      </c>
      <c r="X21" s="45">
        <v>3.9333333333333206E-2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141.04300000000001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0</v>
      </c>
      <c r="O22" s="44">
        <v>15.228666666666665</v>
      </c>
      <c r="P22" s="45">
        <v>20.71316666666667</v>
      </c>
      <c r="Q22" s="44">
        <v>17.935166666666664</v>
      </c>
      <c r="R22" s="45">
        <v>22.304833333333345</v>
      </c>
      <c r="S22" s="44">
        <v>33.386166666666654</v>
      </c>
      <c r="T22" s="45">
        <v>18.404333333333337</v>
      </c>
      <c r="U22" s="44">
        <v>40.501666666666644</v>
      </c>
      <c r="V22" s="45">
        <v>42.878166666666672</v>
      </c>
      <c r="W22" s="44">
        <v>43.707166666666659</v>
      </c>
      <c r="X22" s="45">
        <v>13.295833333333333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268.35516666666666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0</v>
      </c>
      <c r="O23" s="44">
        <v>0</v>
      </c>
      <c r="P23" s="45">
        <v>0</v>
      </c>
      <c r="Q23" s="44">
        <v>0</v>
      </c>
      <c r="R23" s="45">
        <v>0</v>
      </c>
      <c r="S23" s="44">
        <v>0</v>
      </c>
      <c r="T23" s="45">
        <v>5.081500000000001</v>
      </c>
      <c r="U23" s="44">
        <v>1.5091666666666674</v>
      </c>
      <c r="V23" s="45">
        <v>5.0079999999999982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11.598666666666666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18.594666666666669</v>
      </c>
      <c r="P24" s="45">
        <v>39.701333333333352</v>
      </c>
      <c r="Q24" s="44">
        <v>27.032833333333347</v>
      </c>
      <c r="R24" s="45">
        <v>12.224166666666671</v>
      </c>
      <c r="S24" s="44">
        <v>17.962833333333339</v>
      </c>
      <c r="T24" s="45">
        <v>15.897833333333331</v>
      </c>
      <c r="U24" s="44">
        <v>14.562166666666663</v>
      </c>
      <c r="V24" s="45">
        <v>18.461833333333335</v>
      </c>
      <c r="W24" s="44">
        <v>28.609666666666662</v>
      </c>
      <c r="X24" s="45">
        <v>14.439333333333334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207.48666666666671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0.69033333333333324</v>
      </c>
      <c r="O25" s="44">
        <v>1.976</v>
      </c>
      <c r="P25" s="45">
        <v>0</v>
      </c>
      <c r="Q25" s="44">
        <v>0.41549999999999976</v>
      </c>
      <c r="R25" s="45">
        <v>5.6613333333333324</v>
      </c>
      <c r="S25" s="44">
        <v>6.7520000000000007</v>
      </c>
      <c r="T25" s="45">
        <v>4.8926666666666678</v>
      </c>
      <c r="U25" s="44">
        <v>7.5025000000000013</v>
      </c>
      <c r="V25" s="45">
        <v>10.730499999999999</v>
      </c>
      <c r="W25" s="44">
        <v>11.516499999999999</v>
      </c>
      <c r="X25" s="45">
        <v>3.2201666666666662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53.357500000000002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0.19566666666666657</v>
      </c>
      <c r="M26" s="44">
        <v>0.71733333333333349</v>
      </c>
      <c r="N26" s="45">
        <v>3.3081666666666671</v>
      </c>
      <c r="O26" s="44">
        <v>4.6498333333333335</v>
      </c>
      <c r="P26" s="45">
        <v>0</v>
      </c>
      <c r="Q26" s="44">
        <v>0</v>
      </c>
      <c r="R26" s="45">
        <v>6.8166666666666667E-2</v>
      </c>
      <c r="S26" s="44">
        <v>0.91433333333333289</v>
      </c>
      <c r="T26" s="45">
        <v>0.69366666666666721</v>
      </c>
      <c r="U26" s="44">
        <v>2.967833333333334</v>
      </c>
      <c r="V26" s="45">
        <v>3.1408333333333327</v>
      </c>
      <c r="W26" s="44">
        <v>9.1691666666666638</v>
      </c>
      <c r="X26" s="45">
        <v>4.9329999999999989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30.757999999999996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2.9833333333333333E-2</v>
      </c>
      <c r="M27" s="44">
        <v>1.0176666666666669</v>
      </c>
      <c r="N27" s="45">
        <v>2.3284999999999996</v>
      </c>
      <c r="O27" s="44">
        <v>0.92233333333333323</v>
      </c>
      <c r="P27" s="45">
        <v>0</v>
      </c>
      <c r="Q27" s="44">
        <v>8.1666666666666554E-3</v>
      </c>
      <c r="R27" s="45">
        <v>0.2498333333333333</v>
      </c>
      <c r="S27" s="44">
        <v>0.69633333333333425</v>
      </c>
      <c r="T27" s="45">
        <v>0.16983333333333336</v>
      </c>
      <c r="U27" s="44">
        <v>0.55549999999999999</v>
      </c>
      <c r="V27" s="45">
        <v>0.29516666666666652</v>
      </c>
      <c r="W27" s="44">
        <v>1.5194999999999992</v>
      </c>
      <c r="X27" s="45">
        <v>0.47300000000000014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8.2656666666666663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1.2810000000000001</v>
      </c>
      <c r="M28" s="44">
        <v>6.3118333333333343</v>
      </c>
      <c r="N28" s="45">
        <v>9.9078333333333326</v>
      </c>
      <c r="O28" s="44">
        <v>2.2816666666666663</v>
      </c>
      <c r="P28" s="45">
        <v>0</v>
      </c>
      <c r="Q28" s="44">
        <v>1.9055000000000009</v>
      </c>
      <c r="R28" s="45">
        <v>4.0444999999999984</v>
      </c>
      <c r="S28" s="44">
        <v>3.7463333333333351</v>
      </c>
      <c r="T28" s="45">
        <v>0.54500000000000048</v>
      </c>
      <c r="U28" s="44">
        <v>5.0239999999999982</v>
      </c>
      <c r="V28" s="45">
        <v>7.3545000000000007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42.402166666666673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0.5691666666666666</v>
      </c>
      <c r="M29" s="44">
        <v>1.1053333333333331</v>
      </c>
      <c r="N29" s="45">
        <v>4.2268333333333343</v>
      </c>
      <c r="O29" s="44">
        <v>2.6960000000000002</v>
      </c>
      <c r="P29" s="45">
        <v>2.7833333333333363E-2</v>
      </c>
      <c r="Q29" s="44">
        <v>0.13183333333333319</v>
      </c>
      <c r="R29" s="45">
        <v>1.157333333333334</v>
      </c>
      <c r="S29" s="44">
        <v>3.8686666666666696</v>
      </c>
      <c r="T29" s="45">
        <v>0.56933333333333325</v>
      </c>
      <c r="U29" s="44">
        <v>0.70416666666666672</v>
      </c>
      <c r="V29" s="45">
        <v>0.17233333333333334</v>
      </c>
      <c r="W29" s="44">
        <v>2.4666666666666733E-2</v>
      </c>
      <c r="X29" s="45">
        <v>2.3500000000000004E-2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15.277000000000003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2.5446666666666666</v>
      </c>
      <c r="M30" s="44">
        <v>6.3866666666666676</v>
      </c>
      <c r="N30" s="45">
        <v>5.4168333333333321</v>
      </c>
      <c r="O30" s="44">
        <v>3.145</v>
      </c>
      <c r="P30" s="45">
        <v>2.6228333333333333</v>
      </c>
      <c r="Q30" s="44">
        <v>2.7644999999999977</v>
      </c>
      <c r="R30" s="45">
        <v>4.2659999999999991</v>
      </c>
      <c r="S30" s="44">
        <v>3.7241666666666675</v>
      </c>
      <c r="T30" s="45">
        <v>0</v>
      </c>
      <c r="U30" s="44">
        <v>0.81566666666666643</v>
      </c>
      <c r="V30" s="45">
        <v>0.50349999999999995</v>
      </c>
      <c r="W30" s="44">
        <v>1.5230000000000004</v>
      </c>
      <c r="X30" s="45">
        <v>0.76883333333333326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34.481666666666669</v>
      </c>
      <c r="AE30" s="54"/>
    </row>
    <row r="31" spans="2:31" x14ac:dyDescent="0.3">
      <c r="B31" s="4" t="s">
        <v>26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27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0.3</v>
      </c>
      <c r="M32" s="44">
        <v>7.5666666666666646E-2</v>
      </c>
      <c r="N32" s="45">
        <v>0</v>
      </c>
      <c r="O32" s="44">
        <v>0</v>
      </c>
      <c r="P32" s="45">
        <v>0.5</v>
      </c>
      <c r="Q32" s="44">
        <v>0.39999999999999963</v>
      </c>
      <c r="R32" s="45">
        <v>9.9999999999999908E-2</v>
      </c>
      <c r="S32" s="44">
        <v>0.19999999999999982</v>
      </c>
      <c r="T32" s="45">
        <v>0.14000000000000001</v>
      </c>
      <c r="U32" s="44">
        <v>1.0000000000000009</v>
      </c>
      <c r="V32" s="45">
        <v>3.0916666666666681</v>
      </c>
      <c r="W32" s="44">
        <v>9.9504999999999981</v>
      </c>
      <c r="X32" s="45">
        <v>6.4515000000000002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22.209333333333333</v>
      </c>
      <c r="AE32" s="54"/>
    </row>
    <row r="33" spans="2:31" x14ac:dyDescent="0.3">
      <c r="B33" s="4" t="s">
        <v>28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0</v>
      </c>
      <c r="W33" s="44">
        <v>3.4399999999999982</v>
      </c>
      <c r="X33" s="45">
        <v>3.0810000000000008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6.520999999999999</v>
      </c>
      <c r="AE33" s="54"/>
    </row>
    <row r="34" spans="2:31" x14ac:dyDescent="0.3">
      <c r="B34" s="4" t="s">
        <v>105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8.533333333333333E-2</v>
      </c>
      <c r="M34" s="44">
        <v>1.2500000000000001E-2</v>
      </c>
      <c r="N34" s="45">
        <v>0</v>
      </c>
      <c r="O34" s="44">
        <v>2.4999999999999996E-3</v>
      </c>
      <c r="P34" s="45">
        <v>5.0499999999999996E-2</v>
      </c>
      <c r="Q34" s="44">
        <v>0.11433333333333331</v>
      </c>
      <c r="R34" s="45">
        <v>0.4273333333333334</v>
      </c>
      <c r="S34" s="44">
        <v>0.56033333333333313</v>
      </c>
      <c r="T34" s="45">
        <v>0.18666666666666665</v>
      </c>
      <c r="U34" s="44">
        <v>2.3016666666666663</v>
      </c>
      <c r="V34" s="45">
        <v>1.7101666666666668</v>
      </c>
      <c r="W34" s="44">
        <v>7.6410000000000009</v>
      </c>
      <c r="X34" s="45">
        <v>1.7659999999999998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14.858333333333333</v>
      </c>
      <c r="AE34" s="54"/>
    </row>
    <row r="35" spans="2:31" x14ac:dyDescent="0.3">
      <c r="B35" s="4" t="s">
        <v>29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2.6666666666666661E-3</v>
      </c>
      <c r="O35" s="44">
        <v>1.1666666666666668E-3</v>
      </c>
      <c r="P35" s="45">
        <v>6.1666666666666667E-3</v>
      </c>
      <c r="Q35" s="44">
        <v>2.833333333333334E-3</v>
      </c>
      <c r="R35" s="45">
        <v>0.10233333333333332</v>
      </c>
      <c r="S35" s="44">
        <v>8.433333333333333E-2</v>
      </c>
      <c r="T35" s="45">
        <v>8.0000000000000036E-3</v>
      </c>
      <c r="U35" s="44">
        <v>2.1623333333333337</v>
      </c>
      <c r="V35" s="45">
        <v>3.8771666666666675</v>
      </c>
      <c r="W35" s="44">
        <v>12.538333333333336</v>
      </c>
      <c r="X35" s="45">
        <v>6.230999999999999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25.016333333333336</v>
      </c>
      <c r="AE35" s="54"/>
    </row>
    <row r="36" spans="2:31" x14ac:dyDescent="0.3">
      <c r="B36" s="4" t="s">
        <v>30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42.766000000000005</v>
      </c>
      <c r="M36" s="44">
        <v>86.459833333333336</v>
      </c>
      <c r="N36" s="45">
        <v>85.654833333333258</v>
      </c>
      <c r="O36" s="44">
        <v>85.409999999999926</v>
      </c>
      <c r="P36" s="45">
        <v>85.409999999999926</v>
      </c>
      <c r="Q36" s="44">
        <v>85.409999999999926</v>
      </c>
      <c r="R36" s="45">
        <v>85.409999999999926</v>
      </c>
      <c r="S36" s="44">
        <v>85.409999999999926</v>
      </c>
      <c r="T36" s="45">
        <v>17.089166666666667</v>
      </c>
      <c r="U36" s="44">
        <v>71.632166666666706</v>
      </c>
      <c r="V36" s="45">
        <v>50.167999999999992</v>
      </c>
      <c r="W36" s="44">
        <v>81.102500000000106</v>
      </c>
      <c r="X36" s="45">
        <v>23.489666666666668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885.41216666666639</v>
      </c>
      <c r="AE36" s="54"/>
    </row>
    <row r="37" spans="2:31" x14ac:dyDescent="0.3">
      <c r="B37" s="4" t="s">
        <v>31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0.75</v>
      </c>
      <c r="M37" s="44">
        <v>0.89999999999999902</v>
      </c>
      <c r="N37" s="45">
        <v>0.7000000000000004</v>
      </c>
      <c r="O37" s="44">
        <v>0.39999999999999963</v>
      </c>
      <c r="P37" s="45">
        <v>0.19999999999999982</v>
      </c>
      <c r="Q37" s="44">
        <v>0.19999999999999982</v>
      </c>
      <c r="R37" s="45">
        <v>0.89999999999999902</v>
      </c>
      <c r="S37" s="44">
        <v>1.1000000000000008</v>
      </c>
      <c r="T37" s="45">
        <v>0.32</v>
      </c>
      <c r="U37" s="44">
        <v>3.1666666666666687</v>
      </c>
      <c r="V37" s="45">
        <v>3.0916666666666681</v>
      </c>
      <c r="W37" s="44">
        <v>7</v>
      </c>
      <c r="X37" s="45">
        <v>3.5400000000000009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22.268333333333338</v>
      </c>
      <c r="AE37" s="54"/>
    </row>
    <row r="38" spans="2:31" x14ac:dyDescent="0.3">
      <c r="B38" s="4" t="s">
        <v>32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0</v>
      </c>
      <c r="AE38" s="54"/>
    </row>
    <row r="39" spans="2:31" x14ac:dyDescent="0.3">
      <c r="B39" s="4" t="s">
        <v>33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</v>
      </c>
      <c r="Q39" s="44">
        <v>0</v>
      </c>
      <c r="R39" s="45">
        <v>0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0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36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</v>
      </c>
      <c r="AE42" s="54"/>
    </row>
    <row r="43" spans="2:31" x14ac:dyDescent="0.3">
      <c r="B43" s="4" t="s">
        <v>106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0</v>
      </c>
      <c r="AE43" s="54"/>
    </row>
    <row r="44" spans="2:31" x14ac:dyDescent="0.3">
      <c r="B44" s="4" t="s">
        <v>86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0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</v>
      </c>
      <c r="AE45" s="54"/>
    </row>
    <row r="46" spans="2:31" x14ac:dyDescent="0.3">
      <c r="B46" s="4" t="s">
        <v>92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8.1666666666666637E-2</v>
      </c>
      <c r="U46" s="44">
        <v>7.333333333333332E-2</v>
      </c>
      <c r="V46" s="45">
        <v>1.0799999999999996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1.2349999999999997</v>
      </c>
      <c r="AE46" s="54"/>
    </row>
    <row r="47" spans="2:31" x14ac:dyDescent="0.3">
      <c r="B47" s="4" t="s">
        <v>97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0.27500000000000013</v>
      </c>
      <c r="M47" s="44">
        <v>1.0000000000000009E-2</v>
      </c>
      <c r="N47" s="45">
        <v>0</v>
      </c>
      <c r="O47" s="44">
        <v>0</v>
      </c>
      <c r="P47" s="45">
        <v>1.6666666666666666E-4</v>
      </c>
      <c r="Q47" s="44">
        <v>1.5333333333333334E-2</v>
      </c>
      <c r="R47" s="45">
        <v>2E-3</v>
      </c>
      <c r="S47" s="44">
        <v>2.3333333333333335E-3</v>
      </c>
      <c r="T47" s="45">
        <v>1.8333333333333333E-3</v>
      </c>
      <c r="U47" s="44">
        <v>8.3666666666666681E-2</v>
      </c>
      <c r="V47" s="45">
        <v>0.75000000000000011</v>
      </c>
      <c r="W47" s="44">
        <v>3.2446666666666655</v>
      </c>
      <c r="X47" s="45">
        <v>1.1708333333333332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5.5558333333333323</v>
      </c>
      <c r="AE47" s="54"/>
    </row>
    <row r="48" spans="2:31" x14ac:dyDescent="0.3">
      <c r="B48" s="4" t="s">
        <v>98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0</v>
      </c>
      <c r="AE48" s="54"/>
    </row>
    <row r="49" spans="2:31" x14ac:dyDescent="0.3">
      <c r="B49" s="4" t="s">
        <v>99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2.7000000000000015</v>
      </c>
      <c r="M49" s="44">
        <v>8.800000000000006</v>
      </c>
      <c r="N49" s="45">
        <v>12.799999999999988</v>
      </c>
      <c r="O49" s="44">
        <v>16.399999999999984</v>
      </c>
      <c r="P49" s="45">
        <v>16.632499999999997</v>
      </c>
      <c r="Q49" s="44">
        <v>3.2399999999999998</v>
      </c>
      <c r="R49" s="45">
        <v>0</v>
      </c>
      <c r="S49" s="44">
        <v>36.296833333333339</v>
      </c>
      <c r="T49" s="45">
        <v>36.310166666666667</v>
      </c>
      <c r="U49" s="44">
        <v>36.862333333333346</v>
      </c>
      <c r="V49" s="45">
        <v>35.25783333333333</v>
      </c>
      <c r="W49" s="44">
        <v>19.962166666666668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225.26183333333333</v>
      </c>
      <c r="AE49" s="54"/>
    </row>
    <row r="50" spans="2:31" x14ac:dyDescent="0.3">
      <c r="B50" s="4" t="s">
        <v>100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24.23500000000001</v>
      </c>
      <c r="M50" s="44">
        <v>47.739999999999938</v>
      </c>
      <c r="N50" s="45">
        <v>45.5</v>
      </c>
      <c r="O50" s="44">
        <v>41.980000000000011</v>
      </c>
      <c r="P50" s="45">
        <v>37.093000000000025</v>
      </c>
      <c r="Q50" s="44">
        <v>32.619999999999948</v>
      </c>
      <c r="R50" s="45">
        <v>30.019999999999985</v>
      </c>
      <c r="S50" s="44">
        <v>28.660000000000029</v>
      </c>
      <c r="T50" s="45">
        <v>5.5559999999999992</v>
      </c>
      <c r="U50" s="44">
        <v>21.792500000000008</v>
      </c>
      <c r="V50" s="45">
        <v>15.601999999999999</v>
      </c>
      <c r="W50" s="44">
        <v>28.18633333333333</v>
      </c>
      <c r="X50" s="45">
        <v>8.8033333333333346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367.7881666666666</v>
      </c>
      <c r="AE50" s="54"/>
    </row>
    <row r="51" spans="2:31" x14ac:dyDescent="0.3">
      <c r="B51" s="4" t="s">
        <v>107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1.4651666666666656</v>
      </c>
      <c r="N51" s="45">
        <v>1</v>
      </c>
      <c r="O51" s="44">
        <v>0.5</v>
      </c>
      <c r="P51" s="45">
        <v>0.37999999999999995</v>
      </c>
      <c r="Q51" s="44">
        <v>0.4200000000000006</v>
      </c>
      <c r="R51" s="45">
        <v>0.71000000000000063</v>
      </c>
      <c r="S51" s="44">
        <v>1.0799999999999987</v>
      </c>
      <c r="T51" s="45">
        <v>4.3500000000000004E-2</v>
      </c>
      <c r="U51" s="44">
        <v>1.2330000000000001</v>
      </c>
      <c r="V51" s="45">
        <v>3.0013333333333332</v>
      </c>
      <c r="W51" s="44">
        <v>4.0811666666666646</v>
      </c>
      <c r="X51" s="45">
        <v>5.5406666666666675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19.454833333333333</v>
      </c>
      <c r="AE51" s="54"/>
    </row>
    <row r="52" spans="2:31" x14ac:dyDescent="0.3">
      <c r="B52" s="4" t="s">
        <v>113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0.65999999999999948</v>
      </c>
      <c r="O52" s="44">
        <v>37.260000000000012</v>
      </c>
      <c r="P52" s="45">
        <v>77.760000000000119</v>
      </c>
      <c r="Q52" s="44">
        <v>55.300000000000011</v>
      </c>
      <c r="R52" s="45">
        <v>58.700000000000017</v>
      </c>
      <c r="S52" s="44">
        <v>58.300000000000011</v>
      </c>
      <c r="T52" s="45">
        <v>72.600000000000009</v>
      </c>
      <c r="U52" s="44">
        <v>71.599999999999994</v>
      </c>
      <c r="V52" s="45">
        <v>84</v>
      </c>
      <c r="W52" s="44">
        <v>78.235500000000002</v>
      </c>
      <c r="X52" s="45">
        <v>17.293000000000006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611.70850000000019</v>
      </c>
      <c r="AE52" s="54"/>
    </row>
    <row r="53" spans="2:31" x14ac:dyDescent="0.3">
      <c r="B53" s="4" t="s">
        <v>117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123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5.4999999999999997E-3</v>
      </c>
      <c r="N54" s="45">
        <v>0</v>
      </c>
      <c r="O54" s="44">
        <v>0</v>
      </c>
      <c r="P54" s="45">
        <v>6.6666666666666664E-4</v>
      </c>
      <c r="Q54" s="44">
        <v>8.3333333333333339E-4</v>
      </c>
      <c r="R54" s="45">
        <v>0</v>
      </c>
      <c r="S54" s="44">
        <v>8.3333333333333328E-4</v>
      </c>
      <c r="T54" s="45">
        <v>8.6666666666666663E-3</v>
      </c>
      <c r="U54" s="44">
        <v>4.0000000000000001E-3</v>
      </c>
      <c r="V54" s="45">
        <v>2.9999999999999988E-3</v>
      </c>
      <c r="W54" s="44">
        <v>0</v>
      </c>
      <c r="X54" s="45">
        <v>0.7274999999999997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0.75099999999999967</v>
      </c>
      <c r="AE54" s="54"/>
    </row>
    <row r="55" spans="2:31" x14ac:dyDescent="0.3">
      <c r="B55" s="4" t="s">
        <v>124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0.11106500000000001</v>
      </c>
      <c r="M55" s="44">
        <v>0.37565999999999999</v>
      </c>
      <c r="N55" s="45">
        <v>1.2845950000000008</v>
      </c>
      <c r="O55" s="44">
        <v>1.0676899999999996</v>
      </c>
      <c r="P55" s="45">
        <v>1.1965583333333336</v>
      </c>
      <c r="Q55" s="44">
        <v>1.9872766666666655</v>
      </c>
      <c r="R55" s="45">
        <v>5.3416850000000018</v>
      </c>
      <c r="S55" s="44">
        <v>0.93807333333333354</v>
      </c>
      <c r="T55" s="45">
        <v>0</v>
      </c>
      <c r="U55" s="44">
        <v>2.224403333333334</v>
      </c>
      <c r="V55" s="45">
        <v>1.5473566666666669</v>
      </c>
      <c r="W55" s="44">
        <v>0.15639833333333347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16.230761666666666</v>
      </c>
      <c r="AE55" s="54"/>
    </row>
    <row r="56" spans="2:31" x14ac:dyDescent="0.3">
      <c r="B56" s="4" t="s">
        <v>302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0.31385999999999997</v>
      </c>
      <c r="N56" s="45">
        <v>0.40836999999999973</v>
      </c>
      <c r="O56" s="44">
        <v>0.16774000000000008</v>
      </c>
      <c r="P56" s="45">
        <v>0.16227333333333335</v>
      </c>
      <c r="Q56" s="44">
        <v>0.35739333333333312</v>
      </c>
      <c r="R56" s="45">
        <v>1.0985099999999999</v>
      </c>
      <c r="S56" s="44">
        <v>0.15966666666666671</v>
      </c>
      <c r="T56" s="45">
        <v>0</v>
      </c>
      <c r="U56" s="44">
        <v>5.1697033333333318</v>
      </c>
      <c r="V56" s="45">
        <v>4.3356666666666683</v>
      </c>
      <c r="W56" s="44">
        <v>6.1022300000000005</v>
      </c>
      <c r="X56" s="45">
        <v>0.95062000000000002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19.226033333333334</v>
      </c>
      <c r="AE56" s="54"/>
    </row>
    <row r="57" spans="2:31" x14ac:dyDescent="0.3">
      <c r="B57" s="4" t="s">
        <v>303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0.40102000000000004</v>
      </c>
      <c r="N57" s="45">
        <v>0.83153500000000014</v>
      </c>
      <c r="O57" s="44">
        <v>0.44357000000000024</v>
      </c>
      <c r="P57" s="45">
        <v>0.40425833333333328</v>
      </c>
      <c r="Q57" s="44">
        <v>0.85299666666666607</v>
      </c>
      <c r="R57" s="45">
        <v>2.0433049999999997</v>
      </c>
      <c r="S57" s="44">
        <v>0.4191483333333334</v>
      </c>
      <c r="T57" s="45">
        <v>2.4166666666666594E-3</v>
      </c>
      <c r="U57" s="44">
        <v>7.6463683333333314</v>
      </c>
      <c r="V57" s="45">
        <v>5.7736666666666663</v>
      </c>
      <c r="W57" s="44">
        <v>3.7534283333333325</v>
      </c>
      <c r="X57" s="45">
        <v>1.1561666666666722E-2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22.583274999999997</v>
      </c>
      <c r="AE57" s="54"/>
    </row>
    <row r="58" spans="2:31" x14ac:dyDescent="0.3">
      <c r="B58" s="4" t="s">
        <v>315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4.9499999999999982E-2</v>
      </c>
      <c r="M58" s="44">
        <v>0</v>
      </c>
      <c r="N58" s="45">
        <v>0</v>
      </c>
      <c r="O58" s="44">
        <v>1.6778333333333333</v>
      </c>
      <c r="P58" s="45">
        <v>7.6688333333333327</v>
      </c>
      <c r="Q58" s="44">
        <v>10.228666666666667</v>
      </c>
      <c r="R58" s="45">
        <v>26.524666666666665</v>
      </c>
      <c r="S58" s="44">
        <v>39.698333333333316</v>
      </c>
      <c r="T58" s="45">
        <v>18.103000000000005</v>
      </c>
      <c r="U58" s="44">
        <v>68.591833333333355</v>
      </c>
      <c r="V58" s="45">
        <v>83.483166666666676</v>
      </c>
      <c r="W58" s="44">
        <v>156.05799999999996</v>
      </c>
      <c r="X58" s="45">
        <v>35.774333333333331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447.8581666666667</v>
      </c>
      <c r="AE58" s="54"/>
    </row>
    <row r="59" spans="2:31" x14ac:dyDescent="0.3">
      <c r="B59" s="4" t="s">
        <v>320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1.9841666666666649</v>
      </c>
      <c r="M59" s="44">
        <v>1.1460000000000004</v>
      </c>
      <c r="N59" s="45">
        <v>2.9275000000000011</v>
      </c>
      <c r="O59" s="44">
        <v>24.136999999999993</v>
      </c>
      <c r="P59" s="45">
        <v>55.139999999999979</v>
      </c>
      <c r="Q59" s="44">
        <v>88.281166666666635</v>
      </c>
      <c r="R59" s="45">
        <v>107.16650000000001</v>
      </c>
      <c r="S59" s="44">
        <v>68.330833333333345</v>
      </c>
      <c r="T59" s="45">
        <v>89.449833333333359</v>
      </c>
      <c r="U59" s="44">
        <v>44.288166666666648</v>
      </c>
      <c r="V59" s="45">
        <v>37.043166666666643</v>
      </c>
      <c r="W59" s="44">
        <v>0.44233333333332986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520.33666666666659</v>
      </c>
      <c r="AE59" s="54"/>
    </row>
    <row r="60" spans="2:31" x14ac:dyDescent="0.3">
      <c r="B60" s="4" t="s">
        <v>321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0.18850000000000014</v>
      </c>
      <c r="O60" s="44">
        <v>12.477500000000004</v>
      </c>
      <c r="P60" s="45">
        <v>37.410000000000011</v>
      </c>
      <c r="Q60" s="44">
        <v>96.365666666666641</v>
      </c>
      <c r="R60" s="45">
        <v>136.02516666666668</v>
      </c>
      <c r="S60" s="44">
        <v>131.14566666666667</v>
      </c>
      <c r="T60" s="45">
        <v>124.88933333333338</v>
      </c>
      <c r="U60" s="44">
        <v>79.992999999999981</v>
      </c>
      <c r="V60" s="45">
        <v>75.975499999999997</v>
      </c>
      <c r="W60" s="44">
        <v>34.6815</v>
      </c>
      <c r="X60" s="45">
        <v>0.18816666666666676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729.34</v>
      </c>
      <c r="AE60" s="54"/>
    </row>
    <row r="61" spans="2:31" x14ac:dyDescent="0.3">
      <c r="B61" s="4" t="s">
        <v>322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7.0833333333333276E-2</v>
      </c>
      <c r="O61" s="44">
        <v>16.154333333333334</v>
      </c>
      <c r="P61" s="45">
        <v>15.5345</v>
      </c>
      <c r="Q61" s="44">
        <v>11.497166666666669</v>
      </c>
      <c r="R61" s="45">
        <v>12.438000000000006</v>
      </c>
      <c r="S61" s="44">
        <v>21.414333333333328</v>
      </c>
      <c r="T61" s="45">
        <v>30.467000000000002</v>
      </c>
      <c r="U61" s="44">
        <v>36.907666666666657</v>
      </c>
      <c r="V61" s="45">
        <v>40.677166666666679</v>
      </c>
      <c r="W61" s="44">
        <v>41.805166666666665</v>
      </c>
      <c r="X61" s="45">
        <v>11.238333333333333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238.2045</v>
      </c>
      <c r="AE61" s="54"/>
    </row>
    <row r="62" spans="2:31" x14ac:dyDescent="0.3">
      <c r="B62" s="12" t="s">
        <v>2</v>
      </c>
      <c r="C62" s="12"/>
      <c r="D62" s="12"/>
      <c r="E62" s="13">
        <f t="shared" ref="E62:AB62" si="2">SUM(E8:E61)</f>
        <v>0</v>
      </c>
      <c r="F62" s="13">
        <f t="shared" si="2"/>
        <v>0</v>
      </c>
      <c r="G62" s="13">
        <f t="shared" si="2"/>
        <v>0</v>
      </c>
      <c r="H62" s="13">
        <f t="shared" si="2"/>
        <v>0</v>
      </c>
      <c r="I62" s="13">
        <f t="shared" si="2"/>
        <v>0</v>
      </c>
      <c r="J62" s="13">
        <f t="shared" si="2"/>
        <v>0</v>
      </c>
      <c r="K62" s="13">
        <f t="shared" si="2"/>
        <v>0</v>
      </c>
      <c r="L62" s="13">
        <f t="shared" si="2"/>
        <v>115.01056500000001</v>
      </c>
      <c r="M62" s="13">
        <f t="shared" si="2"/>
        <v>223.93370666666661</v>
      </c>
      <c r="N62" s="13">
        <f t="shared" si="2"/>
        <v>235.05299999999991</v>
      </c>
      <c r="O62" s="13">
        <f t="shared" si="2"/>
        <v>354.64283333333327</v>
      </c>
      <c r="P62" s="13">
        <f t="shared" si="2"/>
        <v>472.3567566666668</v>
      </c>
      <c r="Q62" s="13">
        <f t="shared" si="2"/>
        <v>522.78016666666656</v>
      </c>
      <c r="R62" s="13">
        <f t="shared" si="2"/>
        <v>631.79333333333329</v>
      </c>
      <c r="S62" s="13">
        <f t="shared" si="2"/>
        <v>798.12838833333331</v>
      </c>
      <c r="T62" s="13">
        <f t="shared" si="2"/>
        <v>832.39008333333334</v>
      </c>
      <c r="U62" s="13">
        <f t="shared" si="2"/>
        <v>938.98214166666685</v>
      </c>
      <c r="V62" s="13">
        <f t="shared" si="2"/>
        <v>895.25135666666654</v>
      </c>
      <c r="W62" s="13">
        <f t="shared" si="2"/>
        <v>997.82589000000007</v>
      </c>
      <c r="X62" s="13">
        <f t="shared" si="2"/>
        <v>290.1501816666667</v>
      </c>
      <c r="Y62" s="13">
        <f t="shared" si="2"/>
        <v>0</v>
      </c>
      <c r="Z62" s="13">
        <f t="shared" si="2"/>
        <v>0</v>
      </c>
      <c r="AA62" s="13">
        <f t="shared" si="2"/>
        <v>0</v>
      </c>
      <c r="AB62" s="13">
        <f t="shared" si="2"/>
        <v>0</v>
      </c>
      <c r="AC62" s="110">
        <f>SUM(AC8:AE61)</f>
        <v>7308.2984033333341</v>
      </c>
      <c r="AD62" s="110"/>
      <c r="AE62" s="110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45993</v>
      </c>
    </row>
    <row r="66" spans="2:31" x14ac:dyDescent="0.3">
      <c r="B66" s="8"/>
    </row>
    <row r="67" spans="2:31" x14ac:dyDescent="0.3">
      <c r="B67" s="9" t="s">
        <v>81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92" t="s">
        <v>2</v>
      </c>
      <c r="AD67" s="92"/>
      <c r="AE67" s="92"/>
    </row>
    <row r="68" spans="2:31" x14ac:dyDescent="0.3">
      <c r="B68" s="14" t="s">
        <v>4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15.262</v>
      </c>
      <c r="M68" s="44">
        <v>0.85499999999999998</v>
      </c>
      <c r="N68" s="45">
        <v>5.4055000000000009</v>
      </c>
      <c r="O68" s="44">
        <v>6.9291666666666636</v>
      </c>
      <c r="P68" s="45">
        <v>10.471666666666666</v>
      </c>
      <c r="Q68" s="44">
        <v>4.531833333333334</v>
      </c>
      <c r="R68" s="45">
        <v>13.619833333333334</v>
      </c>
      <c r="S68" s="44">
        <v>15.213000000000001</v>
      </c>
      <c r="T68" s="45">
        <v>14.14433333333333</v>
      </c>
      <c r="U68" s="44">
        <v>12.672833333333328</v>
      </c>
      <c r="V68" s="45">
        <v>28.789999999999981</v>
      </c>
      <c r="W68" s="44">
        <v>32.212499999999984</v>
      </c>
      <c r="X68" s="45">
        <v>11.672500000000003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171.78016666666664</v>
      </c>
      <c r="AE68" s="56"/>
    </row>
    <row r="69" spans="2:31" x14ac:dyDescent="0.3">
      <c r="B69" s="14" t="s">
        <v>5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0.80016666666666658</v>
      </c>
      <c r="M69" s="44">
        <v>6.0581666666666649</v>
      </c>
      <c r="N69" s="45">
        <v>9.7748333333333353</v>
      </c>
      <c r="O69" s="44">
        <v>8.5336666666666687</v>
      </c>
      <c r="P69" s="45">
        <v>9.9753333333333352</v>
      </c>
      <c r="Q69" s="44">
        <v>13.698166666666669</v>
      </c>
      <c r="R69" s="45">
        <v>0</v>
      </c>
      <c r="S69" s="44">
        <v>9.3191666666666642</v>
      </c>
      <c r="T69" s="45">
        <v>22.08016666666667</v>
      </c>
      <c r="U69" s="44">
        <v>33.072500000000012</v>
      </c>
      <c r="V69" s="45">
        <v>44.372499999999995</v>
      </c>
      <c r="W69" s="44">
        <v>51.803666666666686</v>
      </c>
      <c r="X69" s="45">
        <v>12.824833333333334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222.31316666666672</v>
      </c>
      <c r="AE69" s="54"/>
    </row>
    <row r="70" spans="2:31" x14ac:dyDescent="0.3">
      <c r="B70" s="14" t="s">
        <v>6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</v>
      </c>
      <c r="O70" s="44">
        <v>0</v>
      </c>
      <c r="P70" s="45">
        <v>8.209999999999992</v>
      </c>
      <c r="Q70" s="44">
        <v>31.650000000000034</v>
      </c>
      <c r="R70" s="45">
        <v>26.100000000000009</v>
      </c>
      <c r="S70" s="44">
        <v>38.279999999999994</v>
      </c>
      <c r="T70" s="45">
        <v>42.929999999999993</v>
      </c>
      <c r="U70" s="44">
        <v>42.800000000000004</v>
      </c>
      <c r="V70" s="45">
        <v>42.510000000000005</v>
      </c>
      <c r="W70" s="44">
        <v>41.690000000000005</v>
      </c>
      <c r="X70" s="45">
        <v>14.86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289.03000000000003</v>
      </c>
      <c r="AE70" s="54"/>
    </row>
    <row r="71" spans="2:31" x14ac:dyDescent="0.3">
      <c r="B71" s="14" t="s">
        <v>104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2.0808333333333335</v>
      </c>
      <c r="M71" s="44">
        <v>2.516999999999999</v>
      </c>
      <c r="N71" s="45">
        <v>6.5146666666666713</v>
      </c>
      <c r="O71" s="44">
        <v>8.2499999999999982</v>
      </c>
      <c r="P71" s="45">
        <v>18.460666666666665</v>
      </c>
      <c r="Q71" s="44">
        <v>40.637666666666668</v>
      </c>
      <c r="R71" s="45">
        <v>43.191833333333285</v>
      </c>
      <c r="S71" s="44">
        <v>44.220000000000013</v>
      </c>
      <c r="T71" s="45">
        <v>50.099166666666633</v>
      </c>
      <c r="U71" s="44">
        <v>58.841333333333345</v>
      </c>
      <c r="V71" s="45">
        <v>67.893500000000017</v>
      </c>
      <c r="W71" s="44">
        <v>82.843833333333365</v>
      </c>
      <c r="X71" s="45">
        <v>53.652333333333324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479.20283333333333</v>
      </c>
      <c r="AE71" s="54"/>
    </row>
    <row r="72" spans="2:31" x14ac:dyDescent="0.3">
      <c r="B72" s="14" t="s">
        <v>7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3.957666666666666</v>
      </c>
      <c r="N72" s="45">
        <v>5.398333333333337</v>
      </c>
      <c r="O72" s="44">
        <v>4.166666666666667</v>
      </c>
      <c r="P72" s="45">
        <v>11.353</v>
      </c>
      <c r="Q72" s="44">
        <v>26.55200000000001</v>
      </c>
      <c r="R72" s="45">
        <v>13.610666666666676</v>
      </c>
      <c r="S72" s="44">
        <v>36.154999999999994</v>
      </c>
      <c r="T72" s="45">
        <v>51.540499999999987</v>
      </c>
      <c r="U72" s="44">
        <v>59.775000000000013</v>
      </c>
      <c r="V72" s="45">
        <v>9.6098333333333255</v>
      </c>
      <c r="W72" s="44">
        <v>7.6846666666666659</v>
      </c>
      <c r="X72" s="45">
        <v>19.379333333333332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249.18266666666665</v>
      </c>
      <c r="AE72" s="54"/>
    </row>
    <row r="73" spans="2:31" x14ac:dyDescent="0.3">
      <c r="B73" s="14" t="s">
        <v>8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4.6100000000000074</v>
      </c>
      <c r="R73" s="45">
        <v>17.97000000000002</v>
      </c>
      <c r="S73" s="44">
        <v>29.19000000000004</v>
      </c>
      <c r="T73" s="45">
        <v>37.95000000000001</v>
      </c>
      <c r="U73" s="44">
        <v>41.430000000000014</v>
      </c>
      <c r="V73" s="45">
        <v>37.380000000000059</v>
      </c>
      <c r="W73" s="44">
        <v>26.680000000000007</v>
      </c>
      <c r="X73" s="45">
        <v>7.3013333333333277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202.51133333333348</v>
      </c>
      <c r="AE73" s="54"/>
    </row>
    <row r="74" spans="2:31" x14ac:dyDescent="0.3">
      <c r="B74" s="14" t="s">
        <v>9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0.76966666666666561</v>
      </c>
      <c r="M74" s="44">
        <v>0</v>
      </c>
      <c r="N74" s="45">
        <v>15.799333333333335</v>
      </c>
      <c r="O74" s="44">
        <v>0.21166666666666664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5.1826666666666625</v>
      </c>
      <c r="X74" s="45">
        <v>23.450499999999998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45.413833333333329</v>
      </c>
      <c r="AE74" s="54"/>
    </row>
    <row r="75" spans="2:31" x14ac:dyDescent="0.3">
      <c r="B75" s="14" t="s">
        <v>10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22.368833333333331</v>
      </c>
      <c r="O75" s="44">
        <v>16.716333333333331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11.2225</v>
      </c>
      <c r="X75" s="45">
        <v>26.658166666666656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76.965833333333322</v>
      </c>
      <c r="AE75" s="54"/>
    </row>
    <row r="76" spans="2:31" x14ac:dyDescent="0.3">
      <c r="B76" s="14" t="s">
        <v>11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9.6206666666666667</v>
      </c>
      <c r="M76" s="44">
        <v>17.483166666666666</v>
      </c>
      <c r="N76" s="45">
        <v>42.649666666666654</v>
      </c>
      <c r="O76" s="44">
        <v>32.987499999999997</v>
      </c>
      <c r="P76" s="45">
        <v>19.566166666666668</v>
      </c>
      <c r="Q76" s="44">
        <v>19.130166666666664</v>
      </c>
      <c r="R76" s="45">
        <v>0</v>
      </c>
      <c r="S76" s="44">
        <v>0</v>
      </c>
      <c r="T76" s="45">
        <v>0</v>
      </c>
      <c r="U76" s="44">
        <v>0.23033333333333297</v>
      </c>
      <c r="V76" s="45">
        <v>7.6728333333333332</v>
      </c>
      <c r="W76" s="44">
        <v>40.391833333333345</v>
      </c>
      <c r="X76" s="45">
        <v>20.431499999999993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210.16383333333334</v>
      </c>
      <c r="AE76" s="54"/>
    </row>
    <row r="77" spans="2:31" x14ac:dyDescent="0.3">
      <c r="B77" s="14" t="s">
        <v>12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7.0351666666666706</v>
      </c>
      <c r="O77" s="44">
        <v>0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0.40716666666666679</v>
      </c>
      <c r="V77" s="45">
        <v>8.9994999999999923</v>
      </c>
      <c r="W77" s="44">
        <v>23.822999999999997</v>
      </c>
      <c r="X77" s="45">
        <v>22.784666666666674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63.049500000000002</v>
      </c>
      <c r="AE77" s="54"/>
    </row>
    <row r="78" spans="2:31" x14ac:dyDescent="0.3">
      <c r="B78" s="14" t="s">
        <v>13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11.583666666666668</v>
      </c>
      <c r="M78" s="44">
        <v>2.6728333333333327</v>
      </c>
      <c r="N78" s="45">
        <v>0</v>
      </c>
      <c r="O78" s="44">
        <v>0</v>
      </c>
      <c r="P78" s="45">
        <v>0</v>
      </c>
      <c r="Q78" s="44">
        <v>69.367333333333363</v>
      </c>
      <c r="R78" s="45">
        <v>93.909499999999994</v>
      </c>
      <c r="S78" s="44">
        <v>134.67150000000001</v>
      </c>
      <c r="T78" s="45">
        <v>165.06799999999993</v>
      </c>
      <c r="U78" s="44">
        <v>170.32750000000007</v>
      </c>
      <c r="V78" s="45">
        <v>170.32883333333339</v>
      </c>
      <c r="W78" s="44">
        <v>170.36683333333332</v>
      </c>
      <c r="X78" s="45">
        <v>105.03116666666669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1093.3271666666667</v>
      </c>
      <c r="AE78" s="54"/>
    </row>
    <row r="79" spans="2:31" x14ac:dyDescent="0.3">
      <c r="B79" s="14" t="s">
        <v>14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15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2.2848333333333337</v>
      </c>
      <c r="M80" s="44">
        <v>4.6761666666666715</v>
      </c>
      <c r="N80" s="45">
        <v>0</v>
      </c>
      <c r="O80" s="44">
        <v>0</v>
      </c>
      <c r="P80" s="45">
        <v>0</v>
      </c>
      <c r="Q80" s="44">
        <v>0</v>
      </c>
      <c r="R80" s="45">
        <v>18.468500000000006</v>
      </c>
      <c r="S80" s="44">
        <v>20.80233333333333</v>
      </c>
      <c r="T80" s="45">
        <v>26.083666666666662</v>
      </c>
      <c r="U80" s="44">
        <v>29.396833333333333</v>
      </c>
      <c r="V80" s="45">
        <v>38.548333333333325</v>
      </c>
      <c r="W80" s="44">
        <v>43.992166666666655</v>
      </c>
      <c r="X80" s="45">
        <v>28.782333333333337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213.03516666666664</v>
      </c>
      <c r="AE80" s="54"/>
    </row>
    <row r="81" spans="2:31" x14ac:dyDescent="0.3">
      <c r="B81" s="14" t="s">
        <v>16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1.8906666666666672</v>
      </c>
      <c r="M81" s="44">
        <v>9.4373333333333331</v>
      </c>
      <c r="N81" s="45">
        <v>26.093333333333341</v>
      </c>
      <c r="O81" s="44">
        <v>38.409666666666666</v>
      </c>
      <c r="P81" s="45">
        <v>39.533499999999989</v>
      </c>
      <c r="Q81" s="44">
        <v>23.186166666666676</v>
      </c>
      <c r="R81" s="45">
        <v>23.035166666666665</v>
      </c>
      <c r="S81" s="44">
        <v>22.436833333333325</v>
      </c>
      <c r="T81" s="45">
        <v>24.973999999999997</v>
      </c>
      <c r="U81" s="44">
        <v>24.051833333333335</v>
      </c>
      <c r="V81" s="45">
        <v>26.277999999999999</v>
      </c>
      <c r="W81" s="44">
        <v>31.845333333333336</v>
      </c>
      <c r="X81" s="45">
        <v>21.539000000000001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312.71083333333331</v>
      </c>
      <c r="AE81" s="54"/>
    </row>
    <row r="82" spans="2:31" x14ac:dyDescent="0.3">
      <c r="B82" s="14" t="s">
        <v>17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3.2418333333333336</v>
      </c>
      <c r="M82" s="44">
        <v>1.3696666666666664</v>
      </c>
      <c r="N82" s="45">
        <v>23.052666666666674</v>
      </c>
      <c r="O82" s="44">
        <v>32.414333333333303</v>
      </c>
      <c r="P82" s="45">
        <v>11.642833333333334</v>
      </c>
      <c r="Q82" s="44">
        <v>21.149499999999996</v>
      </c>
      <c r="R82" s="45">
        <v>34.081833333333314</v>
      </c>
      <c r="S82" s="44">
        <v>34.507000000000019</v>
      </c>
      <c r="T82" s="45">
        <v>36.053500000000007</v>
      </c>
      <c r="U82" s="44">
        <v>36.977666666666671</v>
      </c>
      <c r="V82" s="45">
        <v>42.087666666666664</v>
      </c>
      <c r="W82" s="44">
        <v>64.801000000000002</v>
      </c>
      <c r="X82" s="45">
        <v>23.861999999999998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365.24149999999997</v>
      </c>
      <c r="AE82" s="54"/>
    </row>
    <row r="83" spans="2:31" x14ac:dyDescent="0.3">
      <c r="B83" s="14" t="s">
        <v>18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2.283333333333341E-2</v>
      </c>
      <c r="M83" s="44">
        <v>1.9863333333333324</v>
      </c>
      <c r="N83" s="45">
        <v>2.0166666666666562E-2</v>
      </c>
      <c r="O83" s="44">
        <v>0</v>
      </c>
      <c r="P83" s="45">
        <v>0</v>
      </c>
      <c r="Q83" s="44">
        <v>1.2646666666666662</v>
      </c>
      <c r="R83" s="45">
        <v>7.2433333333333367</v>
      </c>
      <c r="S83" s="44">
        <v>6.5288333333333375</v>
      </c>
      <c r="T83" s="45">
        <v>7.9283333333333328</v>
      </c>
      <c r="U83" s="44">
        <v>6.9675000000000038</v>
      </c>
      <c r="V83" s="45">
        <v>11.035500000000001</v>
      </c>
      <c r="W83" s="44">
        <v>22.210666666666654</v>
      </c>
      <c r="X83" s="45">
        <v>21.491166666666668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86.699333333333342</v>
      </c>
      <c r="AE83" s="54"/>
    </row>
    <row r="84" spans="2:31" x14ac:dyDescent="0.3">
      <c r="B84" s="14" t="s">
        <v>19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4.3333333333333002E-3</v>
      </c>
      <c r="M84" s="44">
        <v>0</v>
      </c>
      <c r="N84" s="45">
        <v>0</v>
      </c>
      <c r="O84" s="44">
        <v>0</v>
      </c>
      <c r="P84" s="45">
        <v>0</v>
      </c>
      <c r="Q84" s="44">
        <v>0.45083333333333331</v>
      </c>
      <c r="R84" s="45">
        <v>7.2171666666666656</v>
      </c>
      <c r="S84" s="44">
        <v>11.177666666666665</v>
      </c>
      <c r="T84" s="45">
        <v>11.848333333333333</v>
      </c>
      <c r="U84" s="44">
        <v>9.8303333333333338</v>
      </c>
      <c r="V84" s="45">
        <v>18.708333333333332</v>
      </c>
      <c r="W84" s="44">
        <v>33.833833333333331</v>
      </c>
      <c r="X84" s="45">
        <v>14.228833333333338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107.29966666666667</v>
      </c>
      <c r="AE84" s="54"/>
    </row>
    <row r="85" spans="2:31" x14ac:dyDescent="0.3">
      <c r="B85" s="4" t="s">
        <v>20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2.8249999999999988</v>
      </c>
      <c r="O85" s="44">
        <v>5.5275000000000016</v>
      </c>
      <c r="P85" s="45">
        <v>7.551666666666665</v>
      </c>
      <c r="Q85" s="44">
        <v>12.60316666666666</v>
      </c>
      <c r="R85" s="45">
        <v>23.474333333333327</v>
      </c>
      <c r="S85" s="44">
        <v>23.415833333333332</v>
      </c>
      <c r="T85" s="45">
        <v>11.101166666666666</v>
      </c>
      <c r="U85" s="44">
        <v>12.055333333333332</v>
      </c>
      <c r="V85" s="45">
        <v>25.064000000000004</v>
      </c>
      <c r="W85" s="44">
        <v>25.115833333333327</v>
      </c>
      <c r="X85" s="45">
        <v>5.4983333333333331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154.23216666666667</v>
      </c>
      <c r="AE85" s="54"/>
    </row>
    <row r="86" spans="2:31" x14ac:dyDescent="0.3">
      <c r="B86" s="4" t="s">
        <v>21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1.9344999999999994</v>
      </c>
      <c r="M86" s="44">
        <v>4.2516666666666652</v>
      </c>
      <c r="N86" s="45">
        <v>17.62316666666667</v>
      </c>
      <c r="O86" s="44">
        <v>8.6973333333333365</v>
      </c>
      <c r="P86" s="45">
        <v>0</v>
      </c>
      <c r="Q86" s="44">
        <v>0.68199999999999983</v>
      </c>
      <c r="R86" s="45">
        <v>2.1719999999999997</v>
      </c>
      <c r="S86" s="44">
        <v>1.0853333333333344</v>
      </c>
      <c r="T86" s="45">
        <v>1.6555000000000002</v>
      </c>
      <c r="U86" s="44">
        <v>3.6898333333333331</v>
      </c>
      <c r="V86" s="45">
        <v>6.5493333333333341</v>
      </c>
      <c r="W86" s="44">
        <v>11.929500000000001</v>
      </c>
      <c r="X86" s="45">
        <v>11.445666666666662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71.71583333333335</v>
      </c>
      <c r="AE86" s="54"/>
    </row>
    <row r="87" spans="2:31" x14ac:dyDescent="0.3">
      <c r="B87" s="4" t="s">
        <v>22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0.23683333333333328</v>
      </c>
      <c r="M87" s="44">
        <v>0.84333333333333338</v>
      </c>
      <c r="N87" s="45">
        <v>1.0796666666666668</v>
      </c>
      <c r="O87" s="44">
        <v>0</v>
      </c>
      <c r="P87" s="45">
        <v>8.333333333333452E-4</v>
      </c>
      <c r="Q87" s="44">
        <v>1.0829999999999997</v>
      </c>
      <c r="R87" s="45">
        <v>0.15683333333333341</v>
      </c>
      <c r="S87" s="44">
        <v>0.15283333333333327</v>
      </c>
      <c r="T87" s="45">
        <v>1.4268333333333318</v>
      </c>
      <c r="U87" s="44">
        <v>1.2323333333333328</v>
      </c>
      <c r="V87" s="45">
        <v>0.7523333333333333</v>
      </c>
      <c r="W87" s="44">
        <v>0.6263333333333333</v>
      </c>
      <c r="X87" s="45">
        <v>0.60900000000000032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8.2001666666666662</v>
      </c>
      <c r="AE87" s="54"/>
    </row>
    <row r="88" spans="2:31" x14ac:dyDescent="0.3">
      <c r="B88" s="4" t="s">
        <v>23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0.63416666666666666</v>
      </c>
      <c r="M88" s="44">
        <v>4.4153333333333347</v>
      </c>
      <c r="N88" s="45">
        <v>19.321499999999997</v>
      </c>
      <c r="O88" s="44">
        <v>21.204000000000001</v>
      </c>
      <c r="P88" s="45">
        <v>4.5421666666666658</v>
      </c>
      <c r="Q88" s="44">
        <v>8.0980000000000043</v>
      </c>
      <c r="R88" s="45">
        <v>15.804833333333333</v>
      </c>
      <c r="S88" s="44">
        <v>16.624833333333335</v>
      </c>
      <c r="T88" s="45">
        <v>18.138500000000004</v>
      </c>
      <c r="U88" s="44">
        <v>19.242499999999993</v>
      </c>
      <c r="V88" s="45">
        <v>24.098166666666668</v>
      </c>
      <c r="W88" s="44">
        <v>27.771500000000003</v>
      </c>
      <c r="X88" s="45">
        <v>9.0878333333333323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188.98333333333332</v>
      </c>
      <c r="AE88" s="54"/>
    </row>
    <row r="89" spans="2:31" x14ac:dyDescent="0.3">
      <c r="B89" s="4" t="s">
        <v>24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3.3314999999999997</v>
      </c>
      <c r="N89" s="45">
        <v>2.8656666666666673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0.2441666666666667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6.4413333333333336</v>
      </c>
      <c r="AE89" s="54"/>
    </row>
    <row r="90" spans="2:31" x14ac:dyDescent="0.3">
      <c r="B90" s="4" t="s">
        <v>25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6.3898333333333337</v>
      </c>
      <c r="M90" s="44">
        <v>9.3104999999999958</v>
      </c>
      <c r="N90" s="45">
        <v>8.0313333333333325</v>
      </c>
      <c r="O90" s="44">
        <v>5.9781666666666675</v>
      </c>
      <c r="P90" s="45">
        <v>4.8863333333333347</v>
      </c>
      <c r="Q90" s="44">
        <v>4.2784999999999993</v>
      </c>
      <c r="R90" s="45">
        <v>4.187666666666666</v>
      </c>
      <c r="S90" s="44">
        <v>5.7385000000000002</v>
      </c>
      <c r="T90" s="45">
        <v>8.5418333333333329</v>
      </c>
      <c r="U90" s="44">
        <v>4.5223333333333322</v>
      </c>
      <c r="V90" s="45">
        <v>1.1999999999999981E-2</v>
      </c>
      <c r="W90" s="44">
        <v>2.8653333333333331</v>
      </c>
      <c r="X90" s="45">
        <v>4.6963333333333335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69.438666666666663</v>
      </c>
      <c r="AE90" s="54"/>
    </row>
    <row r="91" spans="2:31" x14ac:dyDescent="0.3">
      <c r="B91" s="4" t="s">
        <v>26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1.5031666666666665</v>
      </c>
      <c r="M91" s="44">
        <v>1.8456666666666643</v>
      </c>
      <c r="N91" s="45">
        <v>0.92999999999999983</v>
      </c>
      <c r="O91" s="44">
        <v>0.44999999999999951</v>
      </c>
      <c r="P91" s="45">
        <v>0.19999999999999982</v>
      </c>
      <c r="Q91" s="44">
        <v>0.18999999999999997</v>
      </c>
      <c r="R91" s="45">
        <v>0.26999999999999968</v>
      </c>
      <c r="S91" s="44">
        <v>0.32999999999999974</v>
      </c>
      <c r="T91" s="45">
        <v>0.46999999999999964</v>
      </c>
      <c r="U91" s="44">
        <v>0.92999999999999983</v>
      </c>
      <c r="V91" s="45">
        <v>1.3356666666666659</v>
      </c>
      <c r="W91" s="44">
        <v>2.748666666666665</v>
      </c>
      <c r="X91" s="45">
        <v>3.590833333333332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14.793999999999993</v>
      </c>
      <c r="AE91" s="54"/>
    </row>
    <row r="92" spans="2:31" x14ac:dyDescent="0.3">
      <c r="B92" s="4" t="s">
        <v>27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4.8766666666666669</v>
      </c>
      <c r="M92" s="44">
        <v>9.2721666666666653</v>
      </c>
      <c r="N92" s="45">
        <v>7.8999999999999915</v>
      </c>
      <c r="O92" s="44">
        <v>3.926166666666667</v>
      </c>
      <c r="P92" s="45">
        <v>3.0479999999999965</v>
      </c>
      <c r="Q92" s="44">
        <v>2.6999999999999988</v>
      </c>
      <c r="R92" s="45">
        <v>2.400000000000003</v>
      </c>
      <c r="S92" s="44">
        <v>2</v>
      </c>
      <c r="T92" s="45">
        <v>3.0999999999999965</v>
      </c>
      <c r="U92" s="44">
        <v>5.3999999999999977</v>
      </c>
      <c r="V92" s="45">
        <v>9.6999999999999975</v>
      </c>
      <c r="W92" s="44">
        <v>14.431000000000004</v>
      </c>
      <c r="X92" s="45">
        <v>7.4426666666666677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76.196666666666658</v>
      </c>
      <c r="AE92" s="54"/>
    </row>
    <row r="93" spans="2:31" x14ac:dyDescent="0.3">
      <c r="B93" s="4" t="s">
        <v>28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0.58699999999999986</v>
      </c>
      <c r="P93" s="45">
        <v>2.3298333333333336</v>
      </c>
      <c r="Q93" s="44">
        <v>2.4435000000000002</v>
      </c>
      <c r="R93" s="45">
        <v>2.8098333333333341</v>
      </c>
      <c r="S93" s="44">
        <v>3.1954999999999996</v>
      </c>
      <c r="T93" s="45">
        <v>3.9780000000000011</v>
      </c>
      <c r="U93" s="44">
        <v>6.1235000000000017</v>
      </c>
      <c r="V93" s="45">
        <v>11.035499999999997</v>
      </c>
      <c r="W93" s="44">
        <v>12.041500000000001</v>
      </c>
      <c r="X93" s="45">
        <v>8.376833333333332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52.920999999999999</v>
      </c>
      <c r="AE93" s="54"/>
    </row>
    <row r="94" spans="2:31" x14ac:dyDescent="0.3">
      <c r="B94" s="4" t="s">
        <v>105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3.8038333333333343</v>
      </c>
      <c r="M94" s="44">
        <v>2.3686666666666656</v>
      </c>
      <c r="N94" s="45">
        <v>9.8333333333333293E-3</v>
      </c>
      <c r="O94" s="44">
        <v>4.766666666666667E-2</v>
      </c>
      <c r="P94" s="45">
        <v>0.14616666666666667</v>
      </c>
      <c r="Q94" s="44">
        <v>0.23800000000000004</v>
      </c>
      <c r="R94" s="45">
        <v>0.40083333333333315</v>
      </c>
      <c r="S94" s="44">
        <v>1.2068333333333334</v>
      </c>
      <c r="T94" s="45">
        <v>2.0175000000000005</v>
      </c>
      <c r="U94" s="44">
        <v>3.5379999999999994</v>
      </c>
      <c r="V94" s="45">
        <v>4.2475000000000005</v>
      </c>
      <c r="W94" s="44">
        <v>2.3015000000000003</v>
      </c>
      <c r="X94" s="45">
        <v>3.8006666666666655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24.126999999999999</v>
      </c>
      <c r="AE94" s="54"/>
    </row>
    <row r="95" spans="2:31" x14ac:dyDescent="0.3">
      <c r="B95" s="4" t="s">
        <v>29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6.9749999999999996</v>
      </c>
      <c r="M95" s="44">
        <v>4.2999999999999989</v>
      </c>
      <c r="N95" s="45">
        <v>0.39766666666666656</v>
      </c>
      <c r="O95" s="44">
        <v>7.3833333333333348E-2</v>
      </c>
      <c r="P95" s="45">
        <v>2.5499999999999998E-2</v>
      </c>
      <c r="Q95" s="44">
        <v>3.9666666666666663E-2</v>
      </c>
      <c r="R95" s="45">
        <v>2.7999999999999994E-2</v>
      </c>
      <c r="S95" s="44">
        <v>0.23150000000000009</v>
      </c>
      <c r="T95" s="45">
        <v>1.0520000000000005</v>
      </c>
      <c r="U95" s="44">
        <v>3.2516666666666669</v>
      </c>
      <c r="V95" s="45">
        <v>4.8436666666666666</v>
      </c>
      <c r="W95" s="44">
        <v>4.3624999999999989</v>
      </c>
      <c r="X95" s="45">
        <v>6.7139999999999986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32.295000000000002</v>
      </c>
      <c r="AE95" s="54"/>
    </row>
    <row r="96" spans="2:31" x14ac:dyDescent="0.3">
      <c r="B96" s="4" t="s">
        <v>30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7.2725</v>
      </c>
      <c r="M96" s="44">
        <v>11.338833333333346</v>
      </c>
      <c r="N96" s="45">
        <v>6.680000000000005</v>
      </c>
      <c r="O96" s="44">
        <v>4.28</v>
      </c>
      <c r="P96" s="45">
        <v>2.949999999999998</v>
      </c>
      <c r="Q96" s="44">
        <v>2.3700000000000019</v>
      </c>
      <c r="R96" s="45">
        <v>2.965999999999998</v>
      </c>
      <c r="S96" s="44">
        <v>3.3300000000000036</v>
      </c>
      <c r="T96" s="45">
        <v>4.6500000000000021</v>
      </c>
      <c r="U96" s="44">
        <v>7.3090000000000011</v>
      </c>
      <c r="V96" s="45">
        <v>12.078666666666667</v>
      </c>
      <c r="W96" s="44">
        <v>5.8061666666666669</v>
      </c>
      <c r="X96" s="45">
        <v>3.5476666666666663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74.578833333333364</v>
      </c>
      <c r="AE96" s="54"/>
    </row>
    <row r="97" spans="2:31" x14ac:dyDescent="0.3">
      <c r="B97" s="4" t="s">
        <v>31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5.4966666666666635</v>
      </c>
      <c r="M97" s="44">
        <v>6.6000000000000059</v>
      </c>
      <c r="N97" s="45">
        <v>4.5999999999999979</v>
      </c>
      <c r="O97" s="44">
        <v>3</v>
      </c>
      <c r="P97" s="45">
        <v>2.0999999999999974</v>
      </c>
      <c r="Q97" s="44">
        <v>2.5</v>
      </c>
      <c r="R97" s="45">
        <v>1.7000000000000017</v>
      </c>
      <c r="S97" s="44">
        <v>1.7000000000000017</v>
      </c>
      <c r="T97" s="45">
        <v>1.799999999999998</v>
      </c>
      <c r="U97" s="44">
        <v>3.1999999999999971</v>
      </c>
      <c r="V97" s="45">
        <v>4.6999999999999948</v>
      </c>
      <c r="W97" s="44">
        <v>8.800000000000006</v>
      </c>
      <c r="X97" s="45">
        <v>7.708333333333333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53.905000000000001</v>
      </c>
      <c r="AE97" s="54"/>
    </row>
    <row r="98" spans="2:31" x14ac:dyDescent="0.3">
      <c r="B98" s="4" t="s">
        <v>32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6.3771666666666675</v>
      </c>
      <c r="M98" s="44">
        <v>9.0548333333333382</v>
      </c>
      <c r="N98" s="45">
        <v>5.6299999999999972</v>
      </c>
      <c r="O98" s="44">
        <v>3.9499999999999957</v>
      </c>
      <c r="P98" s="45">
        <v>2.8300000000000023</v>
      </c>
      <c r="Q98" s="44">
        <v>2.1800000000000028</v>
      </c>
      <c r="R98" s="45">
        <v>2.239999999999998</v>
      </c>
      <c r="S98" s="44">
        <v>2.6100000000000021</v>
      </c>
      <c r="T98" s="45">
        <v>3.1999999999999971</v>
      </c>
      <c r="U98" s="44">
        <v>5.149</v>
      </c>
      <c r="V98" s="45">
        <v>7.7144999999999992</v>
      </c>
      <c r="W98" s="44">
        <v>7.9161666666666646</v>
      </c>
      <c r="X98" s="45">
        <v>15.393999999999995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74.245666666666651</v>
      </c>
      <c r="AE98" s="54"/>
    </row>
    <row r="99" spans="2:31" x14ac:dyDescent="0.3">
      <c r="B99" s="4" t="s">
        <v>33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0.69500000000000006</v>
      </c>
      <c r="M99" s="44">
        <v>0.93866666666666665</v>
      </c>
      <c r="N99" s="45">
        <v>0.51799999999999968</v>
      </c>
      <c r="O99" s="44">
        <v>0.4101666666666669</v>
      </c>
      <c r="P99" s="45">
        <v>0.47133333333333333</v>
      </c>
      <c r="Q99" s="44">
        <v>0.58250000000000013</v>
      </c>
      <c r="R99" s="45">
        <v>0.60650000000000015</v>
      </c>
      <c r="S99" s="44">
        <v>0.61516666666666631</v>
      </c>
      <c r="T99" s="45">
        <v>0.61966666666666648</v>
      </c>
      <c r="U99" s="44">
        <v>1.0096666666666658</v>
      </c>
      <c r="V99" s="45">
        <v>1.700666666666667</v>
      </c>
      <c r="W99" s="44">
        <v>2.984833333333333</v>
      </c>
      <c r="X99" s="45">
        <v>1.7213333333333336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12.8735</v>
      </c>
      <c r="AE99" s="54"/>
    </row>
    <row r="100" spans="2:31" x14ac:dyDescent="0.3">
      <c r="B100" s="4" t="s">
        <v>34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0.73883333333333345</v>
      </c>
      <c r="M100" s="44">
        <v>0.38333333333333336</v>
      </c>
      <c r="N100" s="45">
        <v>2.5000000000000005E-3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0.41150000000000031</v>
      </c>
      <c r="X100" s="45">
        <v>0.15766666666666662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1.6938333333333335</v>
      </c>
      <c r="AE100" s="54"/>
    </row>
    <row r="101" spans="2:31" x14ac:dyDescent="0.3">
      <c r="B101" s="4" t="s">
        <v>35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4.5846666666666689</v>
      </c>
      <c r="M101" s="44">
        <v>3.4616666666666673</v>
      </c>
      <c r="N101" s="45">
        <v>21.506166666666665</v>
      </c>
      <c r="O101" s="44">
        <v>14.835166666666664</v>
      </c>
      <c r="P101" s="45">
        <v>0</v>
      </c>
      <c r="Q101" s="44">
        <v>0</v>
      </c>
      <c r="R101" s="45">
        <v>0</v>
      </c>
      <c r="S101" s="44">
        <v>0</v>
      </c>
      <c r="T101" s="45">
        <v>10.548999999999999</v>
      </c>
      <c r="U101" s="44">
        <v>13.624833333333338</v>
      </c>
      <c r="V101" s="45">
        <v>16.131499999999999</v>
      </c>
      <c r="W101" s="44">
        <v>18.651999999999994</v>
      </c>
      <c r="X101" s="45">
        <v>7.0835000000000017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110.4285</v>
      </c>
      <c r="AE101" s="54"/>
    </row>
    <row r="102" spans="2:31" x14ac:dyDescent="0.3">
      <c r="B102" s="4" t="s">
        <v>36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1.6738333333333331</v>
      </c>
      <c r="M102" s="44">
        <v>2.7733333333333339</v>
      </c>
      <c r="N102" s="45">
        <v>7.1241666666666674</v>
      </c>
      <c r="O102" s="44">
        <v>10.926333333333329</v>
      </c>
      <c r="P102" s="45">
        <v>1.7148333333333334</v>
      </c>
      <c r="Q102" s="44">
        <v>4.1146666666666674</v>
      </c>
      <c r="R102" s="45">
        <v>2.6288333333333345</v>
      </c>
      <c r="S102" s="44">
        <v>1.0666666666666661E-2</v>
      </c>
      <c r="T102" s="45">
        <v>0.17533333333333326</v>
      </c>
      <c r="U102" s="44">
        <v>2.8333333333333322E-3</v>
      </c>
      <c r="V102" s="45">
        <v>0.56699999999999984</v>
      </c>
      <c r="W102" s="44">
        <v>0.77700000000000036</v>
      </c>
      <c r="X102" s="45">
        <v>2.6333333333333306E-2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32.515166666666673</v>
      </c>
      <c r="AE102" s="54"/>
    </row>
    <row r="103" spans="2:31" x14ac:dyDescent="0.3">
      <c r="B103" s="4" t="s">
        <v>106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0.13400000000000009</v>
      </c>
      <c r="M103" s="44">
        <v>2.1426666666666656</v>
      </c>
      <c r="N103" s="45">
        <v>0</v>
      </c>
      <c r="O103" s="44">
        <v>0.11266666666666664</v>
      </c>
      <c r="P103" s="45">
        <v>2.7941666666666678</v>
      </c>
      <c r="Q103" s="44">
        <v>10.897499999999999</v>
      </c>
      <c r="R103" s="45">
        <v>7.6106666666666687</v>
      </c>
      <c r="S103" s="44">
        <v>2.0043333333333337</v>
      </c>
      <c r="T103" s="45">
        <v>1.5105000000000002</v>
      </c>
      <c r="U103" s="44">
        <v>0.76516666666666644</v>
      </c>
      <c r="V103" s="45">
        <v>0.98716666666666586</v>
      </c>
      <c r="W103" s="44">
        <v>2.4748333333333319</v>
      </c>
      <c r="X103" s="45">
        <v>1.3466666666666673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32.780333333333338</v>
      </c>
      <c r="AE103" s="54"/>
    </row>
    <row r="104" spans="2:31" x14ac:dyDescent="0.3">
      <c r="B104" s="4" t="s">
        <v>86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1.5723333333333338</v>
      </c>
      <c r="M104" s="44">
        <v>2.2706666666666653</v>
      </c>
      <c r="N104" s="45">
        <v>1.2900000000000005</v>
      </c>
      <c r="O104" s="44">
        <v>0.68999999999999984</v>
      </c>
      <c r="P104" s="45">
        <v>0.39000000000000035</v>
      </c>
      <c r="Q104" s="44">
        <v>0.28999999999999954</v>
      </c>
      <c r="R104" s="45">
        <v>0.18999999999999997</v>
      </c>
      <c r="S104" s="44">
        <v>8.9999999999999927E-2</v>
      </c>
      <c r="T104" s="45">
        <v>0.28999999999999954</v>
      </c>
      <c r="U104" s="44">
        <v>0.68633333333333346</v>
      </c>
      <c r="V104" s="45">
        <v>1.4743333333333326</v>
      </c>
      <c r="W104" s="44">
        <v>3.1300000000000003</v>
      </c>
      <c r="X104" s="45">
        <v>3.0038333333333336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15.3675</v>
      </c>
      <c r="AE104" s="54"/>
    </row>
    <row r="105" spans="2:31" x14ac:dyDescent="0.3">
      <c r="B105" s="4" t="s">
        <v>87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6.5666666666666673</v>
      </c>
      <c r="M105" s="44">
        <v>9.0820000000000025</v>
      </c>
      <c r="N105" s="45">
        <v>5.7288333333333297</v>
      </c>
      <c r="O105" s="44">
        <v>3.0930000000000009</v>
      </c>
      <c r="P105" s="45">
        <v>2.0014999999999992</v>
      </c>
      <c r="Q105" s="44">
        <v>1.9344999999999997</v>
      </c>
      <c r="R105" s="45">
        <v>1.6845000000000001</v>
      </c>
      <c r="S105" s="44">
        <v>1.1963333333333337</v>
      </c>
      <c r="T105" s="45">
        <v>1.7493333333333325</v>
      </c>
      <c r="U105" s="44">
        <v>2.7163333333333326</v>
      </c>
      <c r="V105" s="45">
        <v>4.1430000000000025</v>
      </c>
      <c r="W105" s="44">
        <v>9.1616666666666671</v>
      </c>
      <c r="X105" s="45">
        <v>5.7603333333333344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54.818000000000005</v>
      </c>
      <c r="AE105" s="54"/>
    </row>
    <row r="106" spans="2:31" x14ac:dyDescent="0.3">
      <c r="B106" s="4" t="s">
        <v>92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3.3148333333333326</v>
      </c>
      <c r="M106" s="44">
        <v>5.1853333333333316</v>
      </c>
      <c r="N106" s="45">
        <v>3.4000000000000035</v>
      </c>
      <c r="O106" s="44">
        <v>1.9000000000000019</v>
      </c>
      <c r="P106" s="45">
        <v>1.2000000000000015</v>
      </c>
      <c r="Q106" s="44">
        <v>1</v>
      </c>
      <c r="R106" s="45">
        <v>0.89999999999999902</v>
      </c>
      <c r="S106" s="44">
        <v>0.7000000000000004</v>
      </c>
      <c r="T106" s="45">
        <v>1</v>
      </c>
      <c r="U106" s="44">
        <v>1.6418333333333333</v>
      </c>
      <c r="V106" s="45">
        <v>3.8374999999999986</v>
      </c>
      <c r="W106" s="44">
        <v>8.8166666666666664</v>
      </c>
      <c r="X106" s="45">
        <v>7.2538333333333336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40.150000000000006</v>
      </c>
      <c r="AE106" s="54"/>
    </row>
    <row r="107" spans="2:31" x14ac:dyDescent="0.3">
      <c r="B107" s="4" t="s">
        <v>97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1.8156666666666668</v>
      </c>
      <c r="M107" s="44">
        <v>3.9708333333333341</v>
      </c>
      <c r="N107" s="45">
        <v>3.2115000000000005</v>
      </c>
      <c r="O107" s="44">
        <v>1.0695000000000003</v>
      </c>
      <c r="P107" s="45">
        <v>0.36849999999999994</v>
      </c>
      <c r="Q107" s="44">
        <v>0.45699999999999996</v>
      </c>
      <c r="R107" s="45">
        <v>0.47083333333333344</v>
      </c>
      <c r="S107" s="44">
        <v>0.45949999999999996</v>
      </c>
      <c r="T107" s="45">
        <v>0.51849999999999985</v>
      </c>
      <c r="U107" s="44">
        <v>0.91850000000000009</v>
      </c>
      <c r="V107" s="45">
        <v>1.9061666666666668</v>
      </c>
      <c r="W107" s="44">
        <v>3.5508333333333342</v>
      </c>
      <c r="X107" s="45">
        <v>4.3033333333333337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23.020666666666671</v>
      </c>
      <c r="AE107" s="54"/>
    </row>
    <row r="108" spans="2:31" x14ac:dyDescent="0.3">
      <c r="B108" s="4" t="s">
        <v>98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3.784166666666664</v>
      </c>
      <c r="M108" s="44">
        <v>12.870000000000001</v>
      </c>
      <c r="N108" s="45">
        <v>12.680166666666675</v>
      </c>
      <c r="O108" s="44">
        <v>3.2280000000000042</v>
      </c>
      <c r="P108" s="45">
        <v>0.28249999999999947</v>
      </c>
      <c r="Q108" s="44">
        <v>2.9666666666666685E-2</v>
      </c>
      <c r="R108" s="45">
        <v>0.18333333333333332</v>
      </c>
      <c r="S108" s="44">
        <v>0.60599999999999998</v>
      </c>
      <c r="T108" s="45">
        <v>0.43966666666666626</v>
      </c>
      <c r="U108" s="44">
        <v>9.8333333333333425E-2</v>
      </c>
      <c r="V108" s="45">
        <v>0</v>
      </c>
      <c r="W108" s="44">
        <v>1.4096666666666666</v>
      </c>
      <c r="X108" s="45">
        <v>1.5764999999999987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37.188000000000002</v>
      </c>
      <c r="AE108" s="54"/>
    </row>
    <row r="109" spans="2:31" x14ac:dyDescent="0.3">
      <c r="B109" s="4" t="s">
        <v>99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3.6266666666666683</v>
      </c>
      <c r="M109" s="44">
        <v>10.299999999999999</v>
      </c>
      <c r="N109" s="45">
        <v>18.299999999999979</v>
      </c>
      <c r="O109" s="44">
        <v>26.512833333333337</v>
      </c>
      <c r="P109" s="45">
        <v>31.379000000000008</v>
      </c>
      <c r="Q109" s="44">
        <v>20.129499999999997</v>
      </c>
      <c r="R109" s="45">
        <v>10.177999999999995</v>
      </c>
      <c r="S109" s="44">
        <v>33.722000000000001</v>
      </c>
      <c r="T109" s="45">
        <v>37.119833333333347</v>
      </c>
      <c r="U109" s="44">
        <v>42.135666666666658</v>
      </c>
      <c r="V109" s="45">
        <v>50.658000000000001</v>
      </c>
      <c r="W109" s="44">
        <v>28.668833333333332</v>
      </c>
      <c r="X109" s="45">
        <v>0.29466666666666669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313.02499999999998</v>
      </c>
      <c r="AE109" s="54"/>
    </row>
    <row r="110" spans="2:31" x14ac:dyDescent="0.3">
      <c r="B110" s="4" t="s">
        <v>100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25.501333333333328</v>
      </c>
      <c r="M110" s="44">
        <v>46.772833333333288</v>
      </c>
      <c r="N110" s="45">
        <v>45.5</v>
      </c>
      <c r="O110" s="44">
        <v>41.941666666666684</v>
      </c>
      <c r="P110" s="45">
        <v>37.160000000000011</v>
      </c>
      <c r="Q110" s="44">
        <v>32.619999999999948</v>
      </c>
      <c r="R110" s="45">
        <v>30.019999999999985</v>
      </c>
      <c r="S110" s="44">
        <v>28.299999999999997</v>
      </c>
      <c r="T110" s="45">
        <v>27.289333333333374</v>
      </c>
      <c r="U110" s="44">
        <v>25.852333333333341</v>
      </c>
      <c r="V110" s="45">
        <v>26.758666666666649</v>
      </c>
      <c r="W110" s="44">
        <v>28.078500000000005</v>
      </c>
      <c r="X110" s="45">
        <v>17.906833333333335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413.70150000000001</v>
      </c>
      <c r="AE110" s="54"/>
    </row>
    <row r="111" spans="2:31" x14ac:dyDescent="0.3">
      <c r="B111" s="4" t="s">
        <v>107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4.8313333333333341</v>
      </c>
      <c r="M111" s="44">
        <v>8.0626666666666758</v>
      </c>
      <c r="N111" s="45">
        <v>3.9000000000000039</v>
      </c>
      <c r="O111" s="44">
        <v>2.1800000000000037</v>
      </c>
      <c r="P111" s="45">
        <v>1.4500000000000015</v>
      </c>
      <c r="Q111" s="44">
        <v>1.48</v>
      </c>
      <c r="R111" s="45">
        <v>1.6400000000000003</v>
      </c>
      <c r="S111" s="44">
        <v>2.0600000000000014</v>
      </c>
      <c r="T111" s="45">
        <v>3.0099999999999985</v>
      </c>
      <c r="U111" s="44">
        <v>2.6216666666666666</v>
      </c>
      <c r="V111" s="45">
        <v>8.5119999999999987</v>
      </c>
      <c r="W111" s="44">
        <v>7.5993333333333331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47.347000000000016</v>
      </c>
      <c r="AE111" s="54"/>
    </row>
    <row r="112" spans="2:31" x14ac:dyDescent="0.3">
      <c r="B112" s="4" t="s">
        <v>113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8.9383333333333308</v>
      </c>
      <c r="M112" s="44">
        <v>18.076500000000003</v>
      </c>
      <c r="N112" s="45">
        <v>69.748499999999993</v>
      </c>
      <c r="O112" s="44">
        <v>36.728666666666669</v>
      </c>
      <c r="P112" s="45">
        <v>52.102833333333322</v>
      </c>
      <c r="Q112" s="44">
        <v>60.8765</v>
      </c>
      <c r="R112" s="45">
        <v>56.081166666666689</v>
      </c>
      <c r="S112" s="44">
        <v>62.769166666666663</v>
      </c>
      <c r="T112" s="45">
        <v>70.402333333333303</v>
      </c>
      <c r="U112" s="44">
        <v>74.545666666666648</v>
      </c>
      <c r="V112" s="45">
        <v>86.975333333333339</v>
      </c>
      <c r="W112" s="44">
        <v>96.495666666666665</v>
      </c>
      <c r="X112" s="45">
        <v>47.208999999999996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740.94966666666653</v>
      </c>
      <c r="AE112" s="54"/>
    </row>
    <row r="113" spans="2:31" x14ac:dyDescent="0.3">
      <c r="B113" s="4" t="s">
        <v>117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123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2.8984999999999994</v>
      </c>
      <c r="M114" s="44">
        <v>3.6801666666666657</v>
      </c>
      <c r="N114" s="45">
        <v>2.1405000000000003</v>
      </c>
      <c r="O114" s="44">
        <v>1.129166666666666</v>
      </c>
      <c r="P114" s="45">
        <v>0.66866666666666663</v>
      </c>
      <c r="Q114" s="44">
        <v>0.18249999999999994</v>
      </c>
      <c r="R114" s="45">
        <v>9.1833333333333336E-2</v>
      </c>
      <c r="S114" s="44">
        <v>0.42466666666666664</v>
      </c>
      <c r="T114" s="45">
        <v>0.34683333333333333</v>
      </c>
      <c r="U114" s="44">
        <v>0.94000000000000006</v>
      </c>
      <c r="V114" s="45">
        <v>2.0708333333333333</v>
      </c>
      <c r="W114" s="44">
        <v>5.8356666666666648</v>
      </c>
      <c r="X114" s="45">
        <v>13.894833333333334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34.30416666666666</v>
      </c>
      <c r="AE114" s="54"/>
    </row>
    <row r="115" spans="2:31" x14ac:dyDescent="0.3">
      <c r="B115" s="4" t="s">
        <v>124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0.26571666666666671</v>
      </c>
      <c r="N115" s="45">
        <v>1.451316666666667</v>
      </c>
      <c r="O115" s="44">
        <v>1.2215516666666668</v>
      </c>
      <c r="P115" s="45">
        <v>1.0052899999999998</v>
      </c>
      <c r="Q115" s="44">
        <v>1.8665066666666665</v>
      </c>
      <c r="R115" s="45">
        <v>3.9855116666666666</v>
      </c>
      <c r="S115" s="44">
        <v>1.9551783333333332</v>
      </c>
      <c r="T115" s="45">
        <v>0.78251333333333284</v>
      </c>
      <c r="U115" s="44">
        <v>0</v>
      </c>
      <c r="V115" s="45">
        <v>0</v>
      </c>
      <c r="W115" s="44">
        <v>0</v>
      </c>
      <c r="X115" s="45">
        <v>8.050000000000187E-4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12.534389999999997</v>
      </c>
      <c r="AE115" s="54"/>
    </row>
    <row r="116" spans="2:31" x14ac:dyDescent="0.3">
      <c r="B116" s="4" t="s">
        <v>302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1.7966666666666662E-2</v>
      </c>
      <c r="N116" s="45">
        <v>0.33723333333333333</v>
      </c>
      <c r="O116" s="44">
        <v>9.7026666666666636E-2</v>
      </c>
      <c r="P116" s="45">
        <v>3.3110000000000001E-2</v>
      </c>
      <c r="Q116" s="44">
        <v>0.45865333333333325</v>
      </c>
      <c r="R116" s="45">
        <v>1.0696433333333339</v>
      </c>
      <c r="S116" s="44">
        <v>1.11924</v>
      </c>
      <c r="T116" s="45">
        <v>2.5372466666666669</v>
      </c>
      <c r="U116" s="44">
        <v>2.3243133333333335</v>
      </c>
      <c r="V116" s="45">
        <v>5.4427733333333324</v>
      </c>
      <c r="W116" s="44">
        <v>5.9968866666666658</v>
      </c>
      <c r="X116" s="45">
        <v>3.5328666666666666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22.96696</v>
      </c>
      <c r="AE116" s="54"/>
    </row>
    <row r="117" spans="2:31" x14ac:dyDescent="0.3">
      <c r="B117" s="4" t="s">
        <v>303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1.169833333333334E-2</v>
      </c>
      <c r="N117" s="45">
        <v>0.47369999999999995</v>
      </c>
      <c r="O117" s="44">
        <v>0.21718999999999999</v>
      </c>
      <c r="P117" s="45">
        <v>8.4088333333333293E-2</v>
      </c>
      <c r="Q117" s="44">
        <v>0.50134499999999993</v>
      </c>
      <c r="R117" s="45">
        <v>2.6599683333333339</v>
      </c>
      <c r="S117" s="44">
        <v>3.076343333333333</v>
      </c>
      <c r="T117" s="45">
        <v>5.2417550000000004</v>
      </c>
      <c r="U117" s="44">
        <v>1.9048116666666679</v>
      </c>
      <c r="V117" s="45">
        <v>5.014586666666669</v>
      </c>
      <c r="W117" s="44">
        <v>2.4419200000000028</v>
      </c>
      <c r="X117" s="45">
        <v>0.19750166666666694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21.82490833333334</v>
      </c>
      <c r="AE117" s="54"/>
    </row>
    <row r="118" spans="2:31" x14ac:dyDescent="0.3">
      <c r="B118" s="4" t="s">
        <v>315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2.1630000000000007</v>
      </c>
      <c r="M118" s="44">
        <v>4.2404999999999999</v>
      </c>
      <c r="N118" s="45">
        <v>0.997</v>
      </c>
      <c r="O118" s="44">
        <v>0</v>
      </c>
      <c r="P118" s="45">
        <v>0</v>
      </c>
      <c r="Q118" s="44">
        <v>8.4738333333333298</v>
      </c>
      <c r="R118" s="45">
        <v>82.415999999999997</v>
      </c>
      <c r="S118" s="44">
        <v>128.6481666666667</v>
      </c>
      <c r="T118" s="45">
        <v>147.20283333333333</v>
      </c>
      <c r="U118" s="44">
        <v>151.39066666666665</v>
      </c>
      <c r="V118" s="45">
        <v>163.8005</v>
      </c>
      <c r="W118" s="44">
        <v>168.04683333333327</v>
      </c>
      <c r="X118" s="45">
        <v>91.055500000000009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948.43483333333336</v>
      </c>
      <c r="AE118" s="54"/>
    </row>
    <row r="119" spans="2:31" x14ac:dyDescent="0.3">
      <c r="B119" s="4" t="s">
        <v>320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10.585333333333329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15.164833333333331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25.750166666666658</v>
      </c>
      <c r="AE119" s="54"/>
    </row>
    <row r="120" spans="2:31" x14ac:dyDescent="0.3">
      <c r="B120" s="4" t="s">
        <v>321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1.9663333333333328</v>
      </c>
      <c r="M120" s="44">
        <v>6.0199999999999969</v>
      </c>
      <c r="N120" s="45">
        <v>8.1130000000000013</v>
      </c>
      <c r="O120" s="44">
        <v>23.645500000000002</v>
      </c>
      <c r="P120" s="45">
        <v>46.314499999999974</v>
      </c>
      <c r="Q120" s="44">
        <v>83.466833333333341</v>
      </c>
      <c r="R120" s="45">
        <v>133.11633333333333</v>
      </c>
      <c r="S120" s="44">
        <v>172.66300000000004</v>
      </c>
      <c r="T120" s="45">
        <v>137.52866666666665</v>
      </c>
      <c r="U120" s="44">
        <v>109.06216666666667</v>
      </c>
      <c r="V120" s="45">
        <v>85.382833333333352</v>
      </c>
      <c r="W120" s="44">
        <v>70.021000000000029</v>
      </c>
      <c r="X120" s="45">
        <v>33.996000000000002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911.29616666666686</v>
      </c>
      <c r="AE120" s="54"/>
    </row>
    <row r="121" spans="2:31" x14ac:dyDescent="0.3">
      <c r="B121" s="4" t="s">
        <v>322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6.5566666666666693</v>
      </c>
      <c r="M121" s="44">
        <v>6.1103333333333305</v>
      </c>
      <c r="N121" s="45">
        <v>0.36666666666666653</v>
      </c>
      <c r="O121" s="44">
        <v>6.8576666666666624</v>
      </c>
      <c r="P121" s="45">
        <v>16.101833333333328</v>
      </c>
      <c r="Q121" s="44">
        <v>22.025500000000001</v>
      </c>
      <c r="R121" s="45">
        <v>33.818999999999996</v>
      </c>
      <c r="S121" s="44">
        <v>34.222833333333341</v>
      </c>
      <c r="T121" s="45">
        <v>36.265666666666654</v>
      </c>
      <c r="U121" s="44">
        <v>37.382333333333321</v>
      </c>
      <c r="V121" s="45">
        <v>42.836666666666673</v>
      </c>
      <c r="W121" s="44">
        <v>48.033166666666673</v>
      </c>
      <c r="X121" s="45">
        <v>31.532166666666665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322.1105</v>
      </c>
      <c r="AE121" s="54"/>
    </row>
    <row r="122" spans="2:31" x14ac:dyDescent="0.3">
      <c r="B122" s="12" t="s">
        <v>2</v>
      </c>
      <c r="C122" s="12"/>
      <c r="D122" s="12"/>
      <c r="E122" s="13">
        <f>SUM(E68:E121)</f>
        <v>0</v>
      </c>
      <c r="F122" s="13">
        <f t="shared" ref="F122:AB122" si="5">SUM(F68:F121)</f>
        <v>0</v>
      </c>
      <c r="G122" s="13">
        <f t="shared" si="5"/>
        <v>0</v>
      </c>
      <c r="H122" s="13">
        <f t="shared" si="5"/>
        <v>0</v>
      </c>
      <c r="I122" s="13">
        <f t="shared" si="5"/>
        <v>0</v>
      </c>
      <c r="J122" s="13">
        <f t="shared" si="5"/>
        <v>0</v>
      </c>
      <c r="K122" s="13">
        <f t="shared" si="5"/>
        <v>0</v>
      </c>
      <c r="L122" s="13">
        <f t="shared" si="5"/>
        <v>185.00933333333333</v>
      </c>
      <c r="M122" s="13">
        <f t="shared" si="5"/>
        <v>264.58271500000001</v>
      </c>
      <c r="N122" s="13">
        <f t="shared" si="5"/>
        <v>448.7955833333333</v>
      </c>
      <c r="O122" s="13">
        <f t="shared" si="5"/>
        <v>383.13676833333335</v>
      </c>
      <c r="P122" s="13">
        <f t="shared" si="5"/>
        <v>355.34582166666655</v>
      </c>
      <c r="Q122" s="13">
        <f t="shared" si="5"/>
        <v>547.02117166666687</v>
      </c>
      <c r="R122" s="13">
        <f t="shared" si="5"/>
        <v>726.4102899999998</v>
      </c>
      <c r="S122" s="13">
        <f t="shared" si="5"/>
        <v>938.76509499999986</v>
      </c>
      <c r="T122" s="13">
        <f t="shared" si="5"/>
        <v>1036.4103483333331</v>
      </c>
      <c r="U122" s="13">
        <f t="shared" si="5"/>
        <v>1072.0477916666666</v>
      </c>
      <c r="V122" s="13">
        <f t="shared" si="5"/>
        <v>1174.545693333333</v>
      </c>
      <c r="W122" s="13">
        <f t="shared" si="5"/>
        <v>1345.0521399999996</v>
      </c>
      <c r="X122" s="13">
        <f t="shared" si="5"/>
        <v>787.95950666666624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10">
        <f>SUM(AC68:AE121)</f>
        <v>9265.0822583333338</v>
      </c>
      <c r="AD122" s="110"/>
      <c r="AE122" s="110"/>
    </row>
    <row r="125" spans="2:31" x14ac:dyDescent="0.3">
      <c r="B125" s="8">
        <f>'Resumen-Mensual'!$G$26</f>
        <v>45994</v>
      </c>
    </row>
    <row r="126" spans="2:31" x14ac:dyDescent="0.3">
      <c r="B126" s="8"/>
    </row>
    <row r="127" spans="2:31" x14ac:dyDescent="0.3">
      <c r="B127" s="9" t="s">
        <v>81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92" t="s">
        <v>2</v>
      </c>
      <c r="AD127" s="92"/>
      <c r="AE127" s="92"/>
    </row>
    <row r="128" spans="2:31" x14ac:dyDescent="0.3">
      <c r="B128" s="14" t="s">
        <v>4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1.0041666666666667</v>
      </c>
      <c r="N128" s="45">
        <v>6.1016666666666701</v>
      </c>
      <c r="O128" s="44">
        <v>2.1555000000000004</v>
      </c>
      <c r="P128" s="45">
        <v>5.1275000000000013</v>
      </c>
      <c r="Q128" s="44">
        <v>6.1756666666666709</v>
      </c>
      <c r="R128" s="45">
        <v>3.4946666666666646</v>
      </c>
      <c r="S128" s="44">
        <v>0</v>
      </c>
      <c r="T128" s="45">
        <v>0</v>
      </c>
      <c r="U128" s="44">
        <v>8.1966666666666637</v>
      </c>
      <c r="V128" s="45">
        <v>21.327500000000001</v>
      </c>
      <c r="W128" s="44">
        <v>3.8359999999999981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57.419333333333334</v>
      </c>
      <c r="AE128" s="56"/>
    </row>
    <row r="129" spans="2:31" x14ac:dyDescent="0.3">
      <c r="B129" s="14" t="s">
        <v>5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1.7989999999999995</v>
      </c>
      <c r="N129" s="45">
        <v>8.3134999999999994</v>
      </c>
      <c r="O129" s="44">
        <v>2.6756666666666686</v>
      </c>
      <c r="P129" s="45">
        <v>0</v>
      </c>
      <c r="Q129" s="44">
        <v>1.4383333333333335</v>
      </c>
      <c r="R129" s="45">
        <v>0</v>
      </c>
      <c r="S129" s="44">
        <v>3.2591666666666668</v>
      </c>
      <c r="T129" s="45">
        <v>17.123833333333344</v>
      </c>
      <c r="U129" s="44">
        <v>29.280666666666672</v>
      </c>
      <c r="V129" s="45">
        <v>35.853833333333341</v>
      </c>
      <c r="W129" s="44">
        <v>11.602833333333338</v>
      </c>
      <c r="X129" s="45">
        <v>2.8708333333333345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114.2176666666667</v>
      </c>
      <c r="AE129" s="54"/>
    </row>
    <row r="130" spans="2:31" x14ac:dyDescent="0.3">
      <c r="B130" s="14" t="s">
        <v>6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17.770000000000003</v>
      </c>
      <c r="S130" s="44">
        <v>40.935999999999993</v>
      </c>
      <c r="T130" s="45">
        <v>46.307166666666653</v>
      </c>
      <c r="U130" s="44">
        <v>46.848166666666657</v>
      </c>
      <c r="V130" s="45">
        <v>46.569333333333311</v>
      </c>
      <c r="W130" s="44">
        <v>13.312666666666669</v>
      </c>
      <c r="X130" s="45">
        <v>3.7396666666666647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215.48299999999995</v>
      </c>
      <c r="AE130" s="54"/>
    </row>
    <row r="131" spans="2:31" x14ac:dyDescent="0.3">
      <c r="B131" s="14" t="s">
        <v>104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3.5283333333333351</v>
      </c>
      <c r="M131" s="44">
        <v>3.9081666666666681</v>
      </c>
      <c r="N131" s="45">
        <v>4.633333333333332</v>
      </c>
      <c r="O131" s="44">
        <v>6.7595000000000072</v>
      </c>
      <c r="P131" s="45">
        <v>19.119166666666668</v>
      </c>
      <c r="Q131" s="44">
        <v>49.064166666666658</v>
      </c>
      <c r="R131" s="45">
        <v>8.8679999999999932</v>
      </c>
      <c r="S131" s="44">
        <v>39.031166666666664</v>
      </c>
      <c r="T131" s="45">
        <v>44.583666666666673</v>
      </c>
      <c r="U131" s="44">
        <v>56.83550000000001</v>
      </c>
      <c r="V131" s="45">
        <v>28.573499999999999</v>
      </c>
      <c r="W131" s="44">
        <v>67.116333333333287</v>
      </c>
      <c r="X131" s="45">
        <v>10.453666666666667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342.47449999999998</v>
      </c>
      <c r="AE131" s="54"/>
    </row>
    <row r="132" spans="2:31" x14ac:dyDescent="0.3">
      <c r="B132" s="14" t="s">
        <v>7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1.6934999999999996</v>
      </c>
      <c r="M132" s="44">
        <v>5.1261666666666672</v>
      </c>
      <c r="N132" s="45">
        <v>5.326666666666668</v>
      </c>
      <c r="O132" s="44">
        <v>9.5299999999999994</v>
      </c>
      <c r="P132" s="45">
        <v>14.852666666666671</v>
      </c>
      <c r="Q132" s="44">
        <v>39.279999999999987</v>
      </c>
      <c r="R132" s="45">
        <v>8.3021666666666647</v>
      </c>
      <c r="S132" s="44">
        <v>29.686666666666667</v>
      </c>
      <c r="T132" s="45">
        <v>41.111833333333337</v>
      </c>
      <c r="U132" s="44">
        <v>41.474666666666664</v>
      </c>
      <c r="V132" s="45">
        <v>0</v>
      </c>
      <c r="W132" s="44">
        <v>6.1616666666666653</v>
      </c>
      <c r="X132" s="45">
        <v>2.8799999999999994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205.42600000000002</v>
      </c>
      <c r="AE132" s="54"/>
    </row>
    <row r="133" spans="2:31" x14ac:dyDescent="0.3">
      <c r="B133" s="14" t="s">
        <v>8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0</v>
      </c>
      <c r="AE133" s="54"/>
    </row>
    <row r="134" spans="2:31" x14ac:dyDescent="0.3">
      <c r="B134" s="14" t="s">
        <v>9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4.0541666666666663</v>
      </c>
      <c r="M134" s="44">
        <v>20.528500000000012</v>
      </c>
      <c r="N134" s="45">
        <v>20.544166666666669</v>
      </c>
      <c r="O134" s="44">
        <v>15.823333333333332</v>
      </c>
      <c r="P134" s="45">
        <v>12.582833333333337</v>
      </c>
      <c r="Q134" s="44">
        <v>5.9324999999999992</v>
      </c>
      <c r="R134" s="45">
        <v>1.548333333333334</v>
      </c>
      <c r="S134" s="44">
        <v>0</v>
      </c>
      <c r="T134" s="45">
        <v>0.14650000000000005</v>
      </c>
      <c r="U134" s="44">
        <v>0.2279999999999999</v>
      </c>
      <c r="V134" s="45">
        <v>2.8138333333333341</v>
      </c>
      <c r="W134" s="44">
        <v>7.9286666666666674</v>
      </c>
      <c r="X134" s="45">
        <v>15.359666666666664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107.49050000000003</v>
      </c>
      <c r="AE134" s="54"/>
    </row>
    <row r="135" spans="2:31" x14ac:dyDescent="0.3">
      <c r="B135" s="14" t="s">
        <v>10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4.2313333333333327</v>
      </c>
      <c r="M135" s="44">
        <v>13.750166666666662</v>
      </c>
      <c r="N135" s="45">
        <v>15.797833333333335</v>
      </c>
      <c r="O135" s="44">
        <v>14.8415</v>
      </c>
      <c r="P135" s="45">
        <v>15.925999999999995</v>
      </c>
      <c r="Q135" s="44">
        <v>12.886666666666661</v>
      </c>
      <c r="R135" s="45">
        <v>4.6071666666666662</v>
      </c>
      <c r="S135" s="44">
        <v>2.9829999999999992</v>
      </c>
      <c r="T135" s="45">
        <v>1.0391666666666668</v>
      </c>
      <c r="U135" s="44">
        <v>0.53233333333333321</v>
      </c>
      <c r="V135" s="45">
        <v>8.1746666666666687</v>
      </c>
      <c r="W135" s="44">
        <v>8.5016666666666634</v>
      </c>
      <c r="X135" s="45">
        <v>6.0565000000000007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109.32799999999999</v>
      </c>
      <c r="AE135" s="54"/>
    </row>
    <row r="136" spans="2:31" x14ac:dyDescent="0.3">
      <c r="B136" s="14" t="s">
        <v>11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1.9671666666666652</v>
      </c>
      <c r="M136" s="44">
        <v>12.169999999999996</v>
      </c>
      <c r="N136" s="45">
        <v>30.09516666666666</v>
      </c>
      <c r="O136" s="44">
        <v>36.738500000000016</v>
      </c>
      <c r="P136" s="45">
        <v>26.054499999999997</v>
      </c>
      <c r="Q136" s="44">
        <v>24.184833333333323</v>
      </c>
      <c r="R136" s="45">
        <v>15.138333333333332</v>
      </c>
      <c r="S136" s="44">
        <v>10.593166666666663</v>
      </c>
      <c r="T136" s="45">
        <v>15.988833333333336</v>
      </c>
      <c r="U136" s="44">
        <v>23.263666666666666</v>
      </c>
      <c r="V136" s="45">
        <v>39.740166666666674</v>
      </c>
      <c r="W136" s="44">
        <v>46.301000000000023</v>
      </c>
      <c r="X136" s="45">
        <v>23.922666666666665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306.15800000000002</v>
      </c>
      <c r="AE136" s="54"/>
    </row>
    <row r="137" spans="2:31" x14ac:dyDescent="0.3">
      <c r="B137" s="14" t="s">
        <v>12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2.2751666666666668</v>
      </c>
      <c r="M137" s="44">
        <v>13.400166666666667</v>
      </c>
      <c r="N137" s="45">
        <v>14.032499999999997</v>
      </c>
      <c r="O137" s="44">
        <v>12.348000000000004</v>
      </c>
      <c r="P137" s="45">
        <v>10.700333333333329</v>
      </c>
      <c r="Q137" s="44">
        <v>6.0913333333333339</v>
      </c>
      <c r="R137" s="45">
        <v>5.6000000000000008E-2</v>
      </c>
      <c r="S137" s="44">
        <v>0</v>
      </c>
      <c r="T137" s="45">
        <v>6.3999999999999987E-2</v>
      </c>
      <c r="U137" s="44">
        <v>2.5345</v>
      </c>
      <c r="V137" s="45">
        <v>8.309333333333333</v>
      </c>
      <c r="W137" s="44">
        <v>10.683666666666669</v>
      </c>
      <c r="X137" s="45">
        <v>9.0284999999999975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89.523499999999999</v>
      </c>
      <c r="AE137" s="54"/>
    </row>
    <row r="138" spans="2:31" x14ac:dyDescent="0.3">
      <c r="B138" s="14" t="s">
        <v>13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0.96666666666666667</v>
      </c>
      <c r="M138" s="44">
        <v>3.2524999999999999</v>
      </c>
      <c r="N138" s="45">
        <v>4.0660000000000007</v>
      </c>
      <c r="O138" s="44">
        <v>4.9900000000000047</v>
      </c>
      <c r="P138" s="45">
        <v>6.5</v>
      </c>
      <c r="Q138" s="44">
        <v>2.585833333333333</v>
      </c>
      <c r="R138" s="45">
        <v>0.74650000000000039</v>
      </c>
      <c r="S138" s="44">
        <v>17.252500000000001</v>
      </c>
      <c r="T138" s="45">
        <v>25.274666666666679</v>
      </c>
      <c r="U138" s="44">
        <v>30.494666666666674</v>
      </c>
      <c r="V138" s="45">
        <v>40.227333333333341</v>
      </c>
      <c r="W138" s="44">
        <v>54.256333333333352</v>
      </c>
      <c r="X138" s="45">
        <v>20.605499999999999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211.21850000000006</v>
      </c>
      <c r="AE138" s="54"/>
    </row>
    <row r="139" spans="2:31" x14ac:dyDescent="0.3">
      <c r="B139" s="14" t="s">
        <v>14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15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1.2426666666666668</v>
      </c>
      <c r="O140" s="44">
        <v>0.41283333333333327</v>
      </c>
      <c r="P140" s="45">
        <v>0</v>
      </c>
      <c r="Q140" s="44">
        <v>0</v>
      </c>
      <c r="R140" s="45">
        <v>9.1608333333333327</v>
      </c>
      <c r="S140" s="44">
        <v>14.788166666666662</v>
      </c>
      <c r="T140" s="45">
        <v>19.122166666666665</v>
      </c>
      <c r="U140" s="44">
        <v>16.301999999999996</v>
      </c>
      <c r="V140" s="45">
        <v>18.638333333333332</v>
      </c>
      <c r="W140" s="44">
        <v>25.441333333333329</v>
      </c>
      <c r="X140" s="45">
        <v>12.562333333333335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117.67066666666665</v>
      </c>
      <c r="AE140" s="54"/>
    </row>
    <row r="141" spans="2:31" x14ac:dyDescent="0.3">
      <c r="B141" s="14" t="s">
        <v>16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8.4250000000000007</v>
      </c>
      <c r="M141" s="44">
        <v>26.723000000000024</v>
      </c>
      <c r="N141" s="45">
        <v>28.730000000000015</v>
      </c>
      <c r="O141" s="44">
        <v>31.730000000000015</v>
      </c>
      <c r="P141" s="45">
        <v>39.517999999999994</v>
      </c>
      <c r="Q141" s="44">
        <v>38.188166666666696</v>
      </c>
      <c r="R141" s="45">
        <v>40.936500000000002</v>
      </c>
      <c r="S141" s="44">
        <v>38.135499999999993</v>
      </c>
      <c r="T141" s="45">
        <v>37.008666666666684</v>
      </c>
      <c r="U141" s="44">
        <v>40.348666666666659</v>
      </c>
      <c r="V141" s="45">
        <v>41.984499999999997</v>
      </c>
      <c r="W141" s="44">
        <v>42.549500000000009</v>
      </c>
      <c r="X141" s="45">
        <v>20.473833333333335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434.75133333333343</v>
      </c>
      <c r="AE141" s="54"/>
    </row>
    <row r="142" spans="2:31" x14ac:dyDescent="0.3">
      <c r="B142" s="14" t="s">
        <v>17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9.139833333333339</v>
      </c>
      <c r="M142" s="44">
        <v>21.650000000000009</v>
      </c>
      <c r="N142" s="45">
        <v>32.950000000000031</v>
      </c>
      <c r="O142" s="44">
        <v>49.530000000000051</v>
      </c>
      <c r="P142" s="45">
        <v>62.590666666666657</v>
      </c>
      <c r="Q142" s="44">
        <v>64.040333333333336</v>
      </c>
      <c r="R142" s="45">
        <v>50.192166666666658</v>
      </c>
      <c r="S142" s="44">
        <v>43.343333333333341</v>
      </c>
      <c r="T142" s="45">
        <v>54.423999999999978</v>
      </c>
      <c r="U142" s="44">
        <v>51.714333333333329</v>
      </c>
      <c r="V142" s="45">
        <v>69.397500000000008</v>
      </c>
      <c r="W142" s="44">
        <v>56.72499999999998</v>
      </c>
      <c r="X142" s="45">
        <v>24.523833333333332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590.22100000000012</v>
      </c>
      <c r="AE142" s="54"/>
    </row>
    <row r="143" spans="2:31" x14ac:dyDescent="0.3">
      <c r="B143" s="14" t="s">
        <v>18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0</v>
      </c>
      <c r="AE143" s="54"/>
    </row>
    <row r="144" spans="2:31" x14ac:dyDescent="0.3">
      <c r="B144" s="14" t="s">
        <v>19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0.29283333333333339</v>
      </c>
      <c r="M144" s="44">
        <v>0.26700000000000002</v>
      </c>
      <c r="N144" s="45">
        <v>0.24283333333333329</v>
      </c>
      <c r="O144" s="44">
        <v>0.10233333333333332</v>
      </c>
      <c r="P144" s="45">
        <v>0</v>
      </c>
      <c r="Q144" s="44">
        <v>0.21983333333333363</v>
      </c>
      <c r="R144" s="45">
        <v>1.9964999999999999</v>
      </c>
      <c r="S144" s="44">
        <v>0.95250000000000024</v>
      </c>
      <c r="T144" s="45">
        <v>3.4723333333333328</v>
      </c>
      <c r="U144" s="44">
        <v>7.5388333333333337</v>
      </c>
      <c r="V144" s="45">
        <v>19.123499999999996</v>
      </c>
      <c r="W144" s="44">
        <v>26.619500000000006</v>
      </c>
      <c r="X144" s="45">
        <v>12.481833333333331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73.30983333333333</v>
      </c>
      <c r="AE144" s="54"/>
    </row>
    <row r="145" spans="2:31" x14ac:dyDescent="0.3">
      <c r="B145" s="4" t="s">
        <v>20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1.8285000000000002</v>
      </c>
      <c r="M145" s="44">
        <v>1.8090000000000004</v>
      </c>
      <c r="N145" s="45">
        <v>1.4329999999999992</v>
      </c>
      <c r="O145" s="44">
        <v>0.28983333333333322</v>
      </c>
      <c r="P145" s="45">
        <v>5.533333333333338E-2</v>
      </c>
      <c r="Q145" s="44">
        <v>3.0849999999999995</v>
      </c>
      <c r="R145" s="45">
        <v>5.4086666666666661</v>
      </c>
      <c r="S145" s="44">
        <v>7.3351666666666659</v>
      </c>
      <c r="T145" s="45">
        <v>8.6034999999999986</v>
      </c>
      <c r="U145" s="44">
        <v>9.8516666666666666</v>
      </c>
      <c r="V145" s="45">
        <v>12.162833333333333</v>
      </c>
      <c r="W145" s="44">
        <v>12.739000000000001</v>
      </c>
      <c r="X145" s="45">
        <v>5.2729999999999997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69.874499999999998</v>
      </c>
      <c r="AE145" s="54"/>
    </row>
    <row r="146" spans="2:31" x14ac:dyDescent="0.3">
      <c r="B146" s="4" t="s">
        <v>21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1.6500000000000018E-2</v>
      </c>
      <c r="N146" s="45">
        <v>0.45400000000000013</v>
      </c>
      <c r="O146" s="44">
        <v>0.40433333333333327</v>
      </c>
      <c r="P146" s="45">
        <v>0</v>
      </c>
      <c r="Q146" s="44">
        <v>0</v>
      </c>
      <c r="R146" s="45">
        <v>0</v>
      </c>
      <c r="S146" s="44">
        <v>0</v>
      </c>
      <c r="T146" s="45">
        <v>0.81000000000000172</v>
      </c>
      <c r="U146" s="44">
        <v>3.4000000000000035</v>
      </c>
      <c r="V146" s="45">
        <v>5.8100000000000014</v>
      </c>
      <c r="W146" s="44">
        <v>7.9399999999999986</v>
      </c>
      <c r="X146" s="45">
        <v>4.6259999999999994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23.460833333333341</v>
      </c>
      <c r="AE146" s="54"/>
    </row>
    <row r="147" spans="2:31" x14ac:dyDescent="0.3">
      <c r="B147" s="4" t="s">
        <v>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1.0548333333333333</v>
      </c>
      <c r="M147" s="44">
        <v>3.2820000000000005</v>
      </c>
      <c r="N147" s="45">
        <v>6.1198333333333315</v>
      </c>
      <c r="O147" s="44">
        <v>7.6636666666666668</v>
      </c>
      <c r="P147" s="45">
        <v>8.5746666666666673</v>
      </c>
      <c r="Q147" s="44">
        <v>9.1728333333333332</v>
      </c>
      <c r="R147" s="45">
        <v>12.113499999999998</v>
      </c>
      <c r="S147" s="44">
        <v>12.658166666666665</v>
      </c>
      <c r="T147" s="45">
        <v>12.358666666666663</v>
      </c>
      <c r="U147" s="44">
        <v>12.329499999999994</v>
      </c>
      <c r="V147" s="45">
        <v>12.649666666666665</v>
      </c>
      <c r="W147" s="44">
        <v>12.220333333333341</v>
      </c>
      <c r="X147" s="45">
        <v>4.8776666666666673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115.07533333333333</v>
      </c>
      <c r="AE147" s="54"/>
    </row>
    <row r="148" spans="2:31" x14ac:dyDescent="0.3">
      <c r="B148" s="4" t="s">
        <v>23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5.1851666666666647</v>
      </c>
      <c r="M148" s="44">
        <v>16.881166666666665</v>
      </c>
      <c r="N148" s="45">
        <v>28.064166666666676</v>
      </c>
      <c r="O148" s="44">
        <v>33.446333333333335</v>
      </c>
      <c r="P148" s="45">
        <v>34.267166666666675</v>
      </c>
      <c r="Q148" s="44">
        <v>36.480333333333334</v>
      </c>
      <c r="R148" s="45">
        <v>45.35266666666665</v>
      </c>
      <c r="S148" s="44">
        <v>46.757333333333335</v>
      </c>
      <c r="T148" s="45">
        <v>47.122</v>
      </c>
      <c r="U148" s="44">
        <v>47.537499999999994</v>
      </c>
      <c r="V148" s="45">
        <v>49.710000000000022</v>
      </c>
      <c r="W148" s="44">
        <v>47.756666666666675</v>
      </c>
      <c r="X148" s="45">
        <v>19.211499999999997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457.77200000000005</v>
      </c>
      <c r="AE148" s="54"/>
    </row>
    <row r="149" spans="2:31" x14ac:dyDescent="0.3">
      <c r="B149" s="4" t="s">
        <v>24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1.0626666666666666</v>
      </c>
      <c r="M149" s="44">
        <v>1.5753333333333335</v>
      </c>
      <c r="N149" s="45">
        <v>2.488</v>
      </c>
      <c r="O149" s="44">
        <v>5.3666666666666654E-2</v>
      </c>
      <c r="P149" s="45">
        <v>0</v>
      </c>
      <c r="Q149" s="44">
        <v>0</v>
      </c>
      <c r="R149" s="45">
        <v>0.11666666666666663</v>
      </c>
      <c r="S149" s="44">
        <v>2.0954999999999999</v>
      </c>
      <c r="T149" s="45">
        <v>1.0328333333333333</v>
      </c>
      <c r="U149" s="44">
        <v>0.57766666666666644</v>
      </c>
      <c r="V149" s="45">
        <v>2.0961666666666661</v>
      </c>
      <c r="W149" s="44">
        <v>3.262500000000002</v>
      </c>
      <c r="X149" s="45">
        <v>0.87650000000000017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15.237500000000001</v>
      </c>
      <c r="AE149" s="54"/>
    </row>
    <row r="150" spans="2:31" x14ac:dyDescent="0.3">
      <c r="B150" s="4" t="s">
        <v>25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5.1591666666666658</v>
      </c>
      <c r="M150" s="44">
        <v>10.319499999999994</v>
      </c>
      <c r="N150" s="45">
        <v>6.134166666666669</v>
      </c>
      <c r="O150" s="44">
        <v>3.2820000000000014</v>
      </c>
      <c r="P150" s="45">
        <v>4.9353333333333325</v>
      </c>
      <c r="Q150" s="44">
        <v>3.1398333333333337</v>
      </c>
      <c r="R150" s="45">
        <v>0.57150000000000012</v>
      </c>
      <c r="S150" s="44">
        <v>2.5141666666666667</v>
      </c>
      <c r="T150" s="45">
        <v>5.3589999999999964</v>
      </c>
      <c r="U150" s="44">
        <v>1.2078333333333331</v>
      </c>
      <c r="V150" s="45">
        <v>0</v>
      </c>
      <c r="W150" s="44">
        <v>0.10100000000000003</v>
      </c>
      <c r="X150" s="45">
        <v>0.12050000000000012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42.843999999999987</v>
      </c>
      <c r="AE150" s="54"/>
    </row>
    <row r="151" spans="2:31" x14ac:dyDescent="0.3">
      <c r="B151" s="4" t="s">
        <v>26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0</v>
      </c>
      <c r="AE151" s="54"/>
    </row>
    <row r="152" spans="2:31" x14ac:dyDescent="0.3">
      <c r="B152" s="4" t="s">
        <v>27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10.746666666666666</v>
      </c>
      <c r="M152" s="44">
        <v>9.02016666666667</v>
      </c>
      <c r="N152" s="45">
        <v>26.227833333333329</v>
      </c>
      <c r="O152" s="44">
        <v>18.065666666666669</v>
      </c>
      <c r="P152" s="45">
        <v>9.3241666666666649</v>
      </c>
      <c r="Q152" s="44">
        <v>13.436999999999994</v>
      </c>
      <c r="R152" s="45">
        <v>5.0398333333333314</v>
      </c>
      <c r="S152" s="44">
        <v>4.3291666666666684</v>
      </c>
      <c r="T152" s="45">
        <v>1.8973333333333331</v>
      </c>
      <c r="U152" s="44">
        <v>0.45200000000000007</v>
      </c>
      <c r="V152" s="45">
        <v>2.5000000000000001E-2</v>
      </c>
      <c r="W152" s="44">
        <v>3.9836666666666662</v>
      </c>
      <c r="X152" s="45">
        <v>3.08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105.6285</v>
      </c>
      <c r="AE152" s="54"/>
    </row>
    <row r="153" spans="2:31" x14ac:dyDescent="0.3">
      <c r="B153" s="4" t="s">
        <v>28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0.38733333333333331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0.38733333333333331</v>
      </c>
      <c r="AE153" s="54"/>
    </row>
    <row r="154" spans="2:31" x14ac:dyDescent="0.3">
      <c r="B154" s="4" t="s">
        <v>105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9.1980000000000004</v>
      </c>
      <c r="M154" s="44">
        <v>11.023500000000004</v>
      </c>
      <c r="N154" s="45">
        <v>11.734666666666667</v>
      </c>
      <c r="O154" s="44">
        <v>2.5106666666666695</v>
      </c>
      <c r="P154" s="45">
        <v>8.6593333333333309</v>
      </c>
      <c r="Q154" s="44">
        <v>4.1849999999999987</v>
      </c>
      <c r="R154" s="45">
        <v>10.584999999999997</v>
      </c>
      <c r="S154" s="44">
        <v>6.6604999999999981</v>
      </c>
      <c r="T154" s="45">
        <v>0</v>
      </c>
      <c r="U154" s="44">
        <v>0</v>
      </c>
      <c r="V154" s="45">
        <v>0</v>
      </c>
      <c r="W154" s="44">
        <v>0</v>
      </c>
      <c r="X154" s="45">
        <v>0.16049999999999923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64.717166666666671</v>
      </c>
      <c r="AE154" s="54"/>
    </row>
    <row r="155" spans="2:31" x14ac:dyDescent="0.3">
      <c r="B155" s="4" t="s">
        <v>29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10.890500000000001</v>
      </c>
      <c r="M155" s="44">
        <v>13.310333333333334</v>
      </c>
      <c r="N155" s="45">
        <v>11.217000000000004</v>
      </c>
      <c r="O155" s="44">
        <v>1.6621666666666663</v>
      </c>
      <c r="P155" s="45">
        <v>9.6618333333333339</v>
      </c>
      <c r="Q155" s="44">
        <v>6.0146666666666668</v>
      </c>
      <c r="R155" s="45">
        <v>12.29033333333334</v>
      </c>
      <c r="S155" s="44">
        <v>8.3094999999999963</v>
      </c>
      <c r="T155" s="45">
        <v>0.52016666666666678</v>
      </c>
      <c r="U155" s="44">
        <v>9.7000000000000128E-2</v>
      </c>
      <c r="V155" s="45">
        <v>2.1499999999999984E-2</v>
      </c>
      <c r="W155" s="44">
        <v>0.42700000000000055</v>
      </c>
      <c r="X155" s="45">
        <v>2.5668333333333337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76.988833333333346</v>
      </c>
      <c r="AE155" s="54"/>
    </row>
    <row r="156" spans="2:31" x14ac:dyDescent="0.3">
      <c r="B156" s="4" t="s">
        <v>30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21.546166666666675</v>
      </c>
      <c r="M156" s="44">
        <v>16.930833333333329</v>
      </c>
      <c r="N156" s="45">
        <v>41.135333333333328</v>
      </c>
      <c r="O156" s="44">
        <v>52.957000000000008</v>
      </c>
      <c r="P156" s="45">
        <v>52.28</v>
      </c>
      <c r="Q156" s="44">
        <v>52.227833333333272</v>
      </c>
      <c r="R156" s="45">
        <v>50.160999999999994</v>
      </c>
      <c r="S156" s="44">
        <v>47.423166666666681</v>
      </c>
      <c r="T156" s="45">
        <v>12.616666666666665</v>
      </c>
      <c r="U156" s="44">
        <v>3.8833333333333303E-2</v>
      </c>
      <c r="V156" s="45">
        <v>62.406333333333308</v>
      </c>
      <c r="W156" s="44">
        <v>75.387166666666673</v>
      </c>
      <c r="X156" s="45">
        <v>16.080000000000002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501.19033333333329</v>
      </c>
      <c r="AE156" s="54"/>
    </row>
    <row r="157" spans="2:31" x14ac:dyDescent="0.3">
      <c r="B157" s="4" t="s">
        <v>31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9.4250000000000007</v>
      </c>
      <c r="M157" s="44">
        <v>0</v>
      </c>
      <c r="N157" s="45">
        <v>14.5</v>
      </c>
      <c r="O157" s="44">
        <v>13</v>
      </c>
      <c r="P157" s="45">
        <v>12</v>
      </c>
      <c r="Q157" s="44">
        <v>12.100000000000014</v>
      </c>
      <c r="R157" s="45">
        <v>12.20000000000001</v>
      </c>
      <c r="S157" s="44">
        <v>12</v>
      </c>
      <c r="T157" s="45">
        <v>12.20000000000001</v>
      </c>
      <c r="U157" s="44">
        <v>12.70000000000001</v>
      </c>
      <c r="V157" s="45">
        <v>13</v>
      </c>
      <c r="W157" s="44">
        <v>13.899999999999986</v>
      </c>
      <c r="X157" s="45">
        <v>7.3799999999999963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144.40500000000003</v>
      </c>
      <c r="AE157" s="54"/>
    </row>
    <row r="158" spans="2:31" x14ac:dyDescent="0.3">
      <c r="B158" s="4" t="s">
        <v>32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0</v>
      </c>
      <c r="AE158" s="54"/>
    </row>
    <row r="159" spans="2:31" x14ac:dyDescent="0.3">
      <c r="B159" s="4" t="s">
        <v>33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0</v>
      </c>
      <c r="AE159" s="54"/>
    </row>
    <row r="160" spans="2:31" x14ac:dyDescent="0.3">
      <c r="B160" s="4" t="s">
        <v>34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35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0</v>
      </c>
      <c r="AE161" s="54"/>
    </row>
    <row r="162" spans="2:31" x14ac:dyDescent="0.3">
      <c r="B162" s="4" t="s">
        <v>36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0</v>
      </c>
      <c r="AE162" s="54"/>
    </row>
    <row r="163" spans="2:31" x14ac:dyDescent="0.3">
      <c r="B163" s="4" t="s">
        <v>106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0</v>
      </c>
      <c r="AE163" s="54"/>
    </row>
    <row r="164" spans="2:31" x14ac:dyDescent="0.3">
      <c r="B164" s="4" t="s">
        <v>86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0</v>
      </c>
      <c r="AE164" s="54"/>
    </row>
    <row r="165" spans="2:31" x14ac:dyDescent="0.3">
      <c r="B165" s="4" t="s">
        <v>87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0</v>
      </c>
      <c r="AE165" s="54"/>
    </row>
    <row r="166" spans="2:31" x14ac:dyDescent="0.3">
      <c r="B166" s="4" t="s">
        <v>92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4" t="s">
        <v>97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2.7224999999999993</v>
      </c>
      <c r="M167" s="44">
        <v>1.1024999999999998</v>
      </c>
      <c r="N167" s="45">
        <v>6.2145000000000019</v>
      </c>
      <c r="O167" s="44">
        <v>5.8348333333333313</v>
      </c>
      <c r="P167" s="45">
        <v>6.3261666666666647</v>
      </c>
      <c r="Q167" s="44">
        <v>4.2868333333333322</v>
      </c>
      <c r="R167" s="45">
        <v>1.0171666666666661</v>
      </c>
      <c r="S167" s="44">
        <v>2.8411666666666662</v>
      </c>
      <c r="T167" s="45">
        <v>1.2358333333333329</v>
      </c>
      <c r="U167" s="44">
        <v>0</v>
      </c>
      <c r="V167" s="45">
        <v>0</v>
      </c>
      <c r="W167" s="44">
        <v>1.7368333333333335</v>
      </c>
      <c r="X167" s="45">
        <v>0.79249999999999943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34.110833333333325</v>
      </c>
      <c r="AE167" s="54"/>
    </row>
    <row r="168" spans="2:31" x14ac:dyDescent="0.3">
      <c r="B168" s="4" t="s">
        <v>98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4" t="s">
        <v>99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7.9266666666666623</v>
      </c>
      <c r="M169" s="44">
        <v>17.799999999999979</v>
      </c>
      <c r="N169" s="45">
        <v>19.600000000000005</v>
      </c>
      <c r="O169" s="44">
        <v>22.900000000000013</v>
      </c>
      <c r="P169" s="45">
        <v>17.829666666666665</v>
      </c>
      <c r="Q169" s="44">
        <v>5.6729999999999983</v>
      </c>
      <c r="R169" s="45">
        <v>0</v>
      </c>
      <c r="S169" s="44">
        <v>4.1885000000000048</v>
      </c>
      <c r="T169" s="45">
        <v>18.749333333333336</v>
      </c>
      <c r="U169" s="44">
        <v>24.743166666666671</v>
      </c>
      <c r="V169" s="45">
        <v>15.177333333333332</v>
      </c>
      <c r="W169" s="44">
        <v>18.007166666666667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172.59483333333336</v>
      </c>
      <c r="AE169" s="54"/>
    </row>
    <row r="170" spans="2:31" x14ac:dyDescent="0.3">
      <c r="B170" s="4" t="s">
        <v>100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14.361666666666663</v>
      </c>
      <c r="M170" s="44">
        <v>30.548500000000004</v>
      </c>
      <c r="N170" s="45">
        <v>34.748500000000007</v>
      </c>
      <c r="O170" s="44">
        <v>34.730999999999995</v>
      </c>
      <c r="P170" s="45">
        <v>29.446166666666659</v>
      </c>
      <c r="Q170" s="44">
        <v>24.622500000000006</v>
      </c>
      <c r="R170" s="45">
        <v>19.893500000000003</v>
      </c>
      <c r="S170" s="44">
        <v>17.408833333333334</v>
      </c>
      <c r="T170" s="45">
        <v>13.622833333333325</v>
      </c>
      <c r="U170" s="44">
        <v>3.9498333333333346</v>
      </c>
      <c r="V170" s="45">
        <v>0.58849999999999991</v>
      </c>
      <c r="W170" s="44">
        <v>5.7679999999999971</v>
      </c>
      <c r="X170" s="45">
        <v>2.3168333333333333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232.00666666666669</v>
      </c>
      <c r="AE170" s="54"/>
    </row>
    <row r="171" spans="2:31" x14ac:dyDescent="0.3">
      <c r="B171" s="4" t="s">
        <v>107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0</v>
      </c>
      <c r="AE171" s="54"/>
    </row>
    <row r="172" spans="2:31" x14ac:dyDescent="0.3">
      <c r="B172" s="4" t="s">
        <v>113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1.8680000000000001</v>
      </c>
      <c r="N172" s="45">
        <v>3.6618333333333313</v>
      </c>
      <c r="O172" s="44">
        <v>10.883666666666672</v>
      </c>
      <c r="P172" s="45">
        <v>6.8044999999999929</v>
      </c>
      <c r="Q172" s="44">
        <v>3</v>
      </c>
      <c r="R172" s="45">
        <v>1.1034999999999999</v>
      </c>
      <c r="S172" s="44">
        <v>0</v>
      </c>
      <c r="T172" s="45">
        <v>0</v>
      </c>
      <c r="U172" s="44">
        <v>0.61499999999999988</v>
      </c>
      <c r="V172" s="45">
        <v>10.782333333333334</v>
      </c>
      <c r="W172" s="44">
        <v>26.759166666666658</v>
      </c>
      <c r="X172" s="45">
        <v>16.234999999999996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81.71299999999998</v>
      </c>
      <c r="AE172" s="54"/>
    </row>
    <row r="173" spans="2:31" x14ac:dyDescent="0.3">
      <c r="B173" s="4" t="s">
        <v>117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123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10.050666666666666</v>
      </c>
      <c r="M174" s="44">
        <v>13.774833333333341</v>
      </c>
      <c r="N174" s="45">
        <v>33.28783333333336</v>
      </c>
      <c r="O174" s="44">
        <v>39.60349999999999</v>
      </c>
      <c r="P174" s="45">
        <v>40.108333333333306</v>
      </c>
      <c r="Q174" s="44">
        <v>38.181833333333358</v>
      </c>
      <c r="R174" s="45">
        <v>34.766833333333338</v>
      </c>
      <c r="S174" s="44">
        <v>34.917833333333355</v>
      </c>
      <c r="T174" s="45">
        <v>35.455833333333345</v>
      </c>
      <c r="U174" s="44">
        <v>25.854333333333329</v>
      </c>
      <c r="V174" s="45">
        <v>0.4479999999999994</v>
      </c>
      <c r="W174" s="44">
        <v>8.8279999999999959</v>
      </c>
      <c r="X174" s="45">
        <v>10.668000000000003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325.94583333333333</v>
      </c>
      <c r="AE174" s="54"/>
    </row>
    <row r="175" spans="2:31" x14ac:dyDescent="0.3">
      <c r="B175" s="4" t="s">
        <v>124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0.20762333333333333</v>
      </c>
      <c r="M175" s="44">
        <v>0.45079666666666646</v>
      </c>
      <c r="N175" s="45">
        <v>0.10258166666666661</v>
      </c>
      <c r="O175" s="44">
        <v>0</v>
      </c>
      <c r="P175" s="45">
        <v>0.22789166666666666</v>
      </c>
      <c r="Q175" s="44">
        <v>0.4497283333333334</v>
      </c>
      <c r="R175" s="45">
        <v>2.6168316666666676</v>
      </c>
      <c r="S175" s="44">
        <v>5.1436533333333321</v>
      </c>
      <c r="T175" s="45">
        <v>3.3918466666666665</v>
      </c>
      <c r="U175" s="44">
        <v>0</v>
      </c>
      <c r="V175" s="45">
        <v>0.30813666666666645</v>
      </c>
      <c r="W175" s="44">
        <v>0.89339499999999972</v>
      </c>
      <c r="X175" s="45">
        <v>2.3543599999999993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16.146844999999995</v>
      </c>
      <c r="AE175" s="54"/>
    </row>
    <row r="176" spans="2:31" x14ac:dyDescent="0.3">
      <c r="B176" s="4" t="s">
        <v>302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1.6368666666666662</v>
      </c>
      <c r="M176" s="44">
        <v>1.1441133333333329</v>
      </c>
      <c r="N176" s="45">
        <v>0.34252333333333335</v>
      </c>
      <c r="O176" s="44">
        <v>0</v>
      </c>
      <c r="P176" s="45">
        <v>5.5033333333333306E-3</v>
      </c>
      <c r="Q176" s="44">
        <v>1.2933333333333314E-3</v>
      </c>
      <c r="R176" s="45">
        <v>0</v>
      </c>
      <c r="S176" s="44">
        <v>2.5733866666666656</v>
      </c>
      <c r="T176" s="45">
        <v>4.5296133333333337</v>
      </c>
      <c r="U176" s="44">
        <v>2.6143099999999988</v>
      </c>
      <c r="V176" s="45">
        <v>5.3762999999999987</v>
      </c>
      <c r="W176" s="44">
        <v>9.4276933333333357</v>
      </c>
      <c r="X176" s="45">
        <v>5.3230599999999981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32.974663333333332</v>
      </c>
      <c r="AE176" s="54"/>
    </row>
    <row r="177" spans="2:31" x14ac:dyDescent="0.3">
      <c r="B177" s="4" t="s">
        <v>303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3.7468500000000016</v>
      </c>
      <c r="M177" s="44">
        <v>3.517956666666668</v>
      </c>
      <c r="N177" s="45">
        <v>0.82975999999999972</v>
      </c>
      <c r="O177" s="44">
        <v>0</v>
      </c>
      <c r="P177" s="45">
        <v>8.1016666666666581E-3</v>
      </c>
      <c r="Q177" s="44">
        <v>0</v>
      </c>
      <c r="R177" s="45">
        <v>0</v>
      </c>
      <c r="S177" s="44">
        <v>4.6782933333333325</v>
      </c>
      <c r="T177" s="45">
        <v>9.7032066666666648</v>
      </c>
      <c r="U177" s="44">
        <v>2.3379350000000017</v>
      </c>
      <c r="V177" s="45">
        <v>3.9396500000000012</v>
      </c>
      <c r="W177" s="44">
        <v>5.4096466666666716</v>
      </c>
      <c r="X177" s="45">
        <v>3.66608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37.837480000000006</v>
      </c>
      <c r="AE177" s="54"/>
    </row>
    <row r="178" spans="2:31" x14ac:dyDescent="0.3">
      <c r="B178" s="4" t="s">
        <v>315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12.554333333333329</v>
      </c>
      <c r="M178" s="44">
        <v>13.391500000000004</v>
      </c>
      <c r="N178" s="45">
        <v>11.216666666666669</v>
      </c>
      <c r="O178" s="44">
        <v>4.9023333333333321</v>
      </c>
      <c r="P178" s="45">
        <v>5.9713333333333338</v>
      </c>
      <c r="Q178" s="44">
        <v>13.726000000000003</v>
      </c>
      <c r="R178" s="45">
        <v>18.638333333333328</v>
      </c>
      <c r="S178" s="44">
        <v>34.100333333333339</v>
      </c>
      <c r="T178" s="45">
        <v>51.071833333333316</v>
      </c>
      <c r="U178" s="44">
        <v>86.450166666666661</v>
      </c>
      <c r="V178" s="45">
        <v>92.548166666666688</v>
      </c>
      <c r="W178" s="44">
        <v>83.647000000000006</v>
      </c>
      <c r="X178" s="45">
        <v>24.129333333333328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452.34733333333327</v>
      </c>
      <c r="AE178" s="54"/>
    </row>
    <row r="179" spans="2:31" x14ac:dyDescent="0.3">
      <c r="B179" s="4" t="s">
        <v>320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10.163000000000002</v>
      </c>
      <c r="M179" s="44">
        <v>16.801666666666669</v>
      </c>
      <c r="N179" s="45">
        <v>21.643499999999996</v>
      </c>
      <c r="O179" s="44">
        <v>23.884833333333347</v>
      </c>
      <c r="P179" s="45">
        <v>30.5</v>
      </c>
      <c r="Q179" s="44">
        <v>58.118666666666662</v>
      </c>
      <c r="R179" s="45">
        <v>88.318333333333356</v>
      </c>
      <c r="S179" s="44">
        <v>44.835333333333331</v>
      </c>
      <c r="T179" s="45">
        <v>42.668833333333332</v>
      </c>
      <c r="U179" s="44">
        <v>31.9115</v>
      </c>
      <c r="V179" s="45">
        <v>28.357333333333312</v>
      </c>
      <c r="W179" s="44">
        <v>8.8353333333333346</v>
      </c>
      <c r="X179" s="45">
        <v>1.2053333333333325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407.24366666666668</v>
      </c>
      <c r="AE179" s="54"/>
    </row>
    <row r="180" spans="2:31" x14ac:dyDescent="0.3">
      <c r="B180" s="4" t="s">
        <v>321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5.500333333333332</v>
      </c>
      <c r="M180" s="44">
        <v>9.3188333333333322</v>
      </c>
      <c r="N180" s="45">
        <v>17.407500000000017</v>
      </c>
      <c r="O180" s="44">
        <v>22.910000000000014</v>
      </c>
      <c r="P180" s="45">
        <v>41.832499999999982</v>
      </c>
      <c r="Q180" s="44">
        <v>78.430166666666665</v>
      </c>
      <c r="R180" s="45">
        <v>98.279000000000025</v>
      </c>
      <c r="S180" s="44">
        <v>26.200833333333346</v>
      </c>
      <c r="T180" s="45">
        <v>33.876499999999993</v>
      </c>
      <c r="U180" s="44">
        <v>51.478500000000039</v>
      </c>
      <c r="V180" s="45">
        <v>57.176666666666662</v>
      </c>
      <c r="W180" s="44">
        <v>12.728333333333335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7"/>
        <v>455.13916666666677</v>
      </c>
      <c r="AE180" s="54"/>
    </row>
    <row r="181" spans="2:31" x14ac:dyDescent="0.3">
      <c r="B181" s="4" t="s">
        <v>322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6.1175000000000015</v>
      </c>
      <c r="M181" s="44">
        <v>8.6011666666666642</v>
      </c>
      <c r="N181" s="45">
        <v>7.1646666666666672</v>
      </c>
      <c r="O181" s="44">
        <v>6.7629999999999972</v>
      </c>
      <c r="P181" s="45">
        <v>1.443833333333334</v>
      </c>
      <c r="Q181" s="44">
        <v>4.9476666666666667</v>
      </c>
      <c r="R181" s="45">
        <v>7.7618333333333309</v>
      </c>
      <c r="S181" s="44">
        <v>12.250666666666666</v>
      </c>
      <c r="T181" s="45">
        <v>14.643666666666672</v>
      </c>
      <c r="U181" s="44">
        <v>20.784833333333331</v>
      </c>
      <c r="V181" s="45">
        <v>26.634333333333334</v>
      </c>
      <c r="W181" s="44">
        <v>33.56333333333334</v>
      </c>
      <c r="X181" s="45">
        <v>16.675000000000001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7"/>
        <v>167.35150000000002</v>
      </c>
      <c r="AE181" s="54"/>
    </row>
    <row r="182" spans="2:31" x14ac:dyDescent="0.3">
      <c r="B182" s="12" t="s">
        <v>2</v>
      </c>
      <c r="C182" s="12"/>
      <c r="D182" s="12"/>
      <c r="E182" s="13">
        <f>SUM(E128:E181)</f>
        <v>0</v>
      </c>
      <c r="F182" s="13">
        <f t="shared" ref="F182" si="8">SUM(F128:F181)</f>
        <v>0</v>
      </c>
      <c r="G182" s="13">
        <f t="shared" ref="G182" si="9">SUM(G128:G181)</f>
        <v>0</v>
      </c>
      <c r="H182" s="13">
        <f t="shared" ref="H182" si="10">SUM(H128:H181)</f>
        <v>0</v>
      </c>
      <c r="I182" s="13">
        <f t="shared" ref="I182" si="11">SUM(I128:I181)</f>
        <v>0</v>
      </c>
      <c r="J182" s="13">
        <f t="shared" ref="J182" si="12">SUM(J128:J181)</f>
        <v>0</v>
      </c>
      <c r="K182" s="13">
        <f t="shared" ref="K182" si="13">SUM(K128:K181)</f>
        <v>0</v>
      </c>
      <c r="L182" s="13">
        <f t="shared" ref="L182" si="14">SUM(L128:L181)</f>
        <v>187.65867333333335</v>
      </c>
      <c r="M182" s="13">
        <f t="shared" ref="M182" si="15">SUM(M128:M181)</f>
        <v>326.06703333333343</v>
      </c>
      <c r="N182" s="13">
        <f t="shared" ref="N182" si="16">SUM(N128:N181)</f>
        <v>477.8041983333336</v>
      </c>
      <c r="O182" s="13">
        <f t="shared" ref="O182" si="17">SUM(O128:O181)</f>
        <v>493.38566666666685</v>
      </c>
      <c r="P182" s="13">
        <f t="shared" ref="P182" si="18">SUM(P128:P181)</f>
        <v>533.23349666666661</v>
      </c>
      <c r="Q182" s="13">
        <f t="shared" ref="Q182" si="19">SUM(Q128:Q181)</f>
        <v>621.36785499999996</v>
      </c>
      <c r="R182" s="13">
        <f t="shared" ref="R182" si="20">SUM(R128:R181)</f>
        <v>589.05166499999996</v>
      </c>
      <c r="S182" s="13">
        <f t="shared" ref="S182" si="21">SUM(S128:S181)</f>
        <v>580.18266666666671</v>
      </c>
      <c r="T182" s="13">
        <f t="shared" ref="T182" si="22">SUM(T128:T181)</f>
        <v>637.13633333333325</v>
      </c>
      <c r="U182" s="13">
        <f t="shared" ref="U182" si="23">SUM(U128:U181)</f>
        <v>694.52424500000029</v>
      </c>
      <c r="V182" s="13">
        <f t="shared" ref="V182" si="24">SUM(V128:V181)</f>
        <v>779.95158666666646</v>
      </c>
      <c r="W182" s="13">
        <f t="shared" ref="W182" si="25">SUM(W128:W181)</f>
        <v>774.74473500000011</v>
      </c>
      <c r="X182" s="13">
        <f t="shared" ref="X182" si="26">SUM(X128:X181)</f>
        <v>312.5768333333333</v>
      </c>
      <c r="Y182" s="13">
        <f t="shared" ref="Y182" si="27">SUM(Y128:Y181)</f>
        <v>0</v>
      </c>
      <c r="Z182" s="13">
        <f t="shared" ref="Z182" si="28">SUM(Z128:Z181)</f>
        <v>0</v>
      </c>
      <c r="AA182" s="13">
        <f t="shared" ref="AA182" si="29">SUM(AA128:AA181)</f>
        <v>0</v>
      </c>
      <c r="AB182" s="13">
        <f t="shared" ref="AB182" si="30">SUM(AB128:AB181)</f>
        <v>0</v>
      </c>
      <c r="AC182" s="110">
        <f>SUM(AC128:AE181)</f>
        <v>7007.6849883333325</v>
      </c>
      <c r="AD182" s="110"/>
      <c r="AE182" s="110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45995</v>
      </c>
    </row>
    <row r="186" spans="2:31" x14ac:dyDescent="0.3">
      <c r="B186" s="8"/>
    </row>
    <row r="187" spans="2:31" x14ac:dyDescent="0.3">
      <c r="B187" s="9" t="s">
        <v>81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92" t="s">
        <v>2</v>
      </c>
      <c r="AD187" s="92"/>
      <c r="AE187" s="92"/>
    </row>
    <row r="188" spans="2:31" x14ac:dyDescent="0.3">
      <c r="B188" s="14" t="s">
        <v>4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0.99950000000000039</v>
      </c>
      <c r="M188" s="44">
        <v>5.9999999999999991E-2</v>
      </c>
      <c r="N188" s="45">
        <v>5.0784999999999991</v>
      </c>
      <c r="O188" s="44">
        <v>4.8053333333333343</v>
      </c>
      <c r="P188" s="45">
        <v>2.2925</v>
      </c>
      <c r="Q188" s="44">
        <v>1.1061666666666665</v>
      </c>
      <c r="R188" s="45">
        <v>0</v>
      </c>
      <c r="S188" s="44">
        <v>0</v>
      </c>
      <c r="T188" s="45">
        <v>0</v>
      </c>
      <c r="U188" s="44">
        <v>0.13849999999999968</v>
      </c>
      <c r="V188" s="45">
        <v>0.36849999999999999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14.849000000000002</v>
      </c>
      <c r="AE188" s="56"/>
    </row>
    <row r="189" spans="2:31" x14ac:dyDescent="0.3">
      <c r="B189" s="14" t="s">
        <v>5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2.183666666666666</v>
      </c>
      <c r="N189" s="45">
        <v>7.706666666666667</v>
      </c>
      <c r="O189" s="44">
        <v>9.7685000000000048</v>
      </c>
      <c r="P189" s="45">
        <v>13.172666666666668</v>
      </c>
      <c r="Q189" s="44">
        <v>4.7849999999999993</v>
      </c>
      <c r="R189" s="45">
        <v>14.431166666666664</v>
      </c>
      <c r="S189" s="44">
        <v>17.089999999999993</v>
      </c>
      <c r="T189" s="45">
        <v>25.36933333333333</v>
      </c>
      <c r="U189" s="44">
        <v>33.597833333333341</v>
      </c>
      <c r="V189" s="45">
        <v>6.4219999999999997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134.52683333333331</v>
      </c>
      <c r="AE189" s="54"/>
    </row>
    <row r="190" spans="2:31" x14ac:dyDescent="0.3">
      <c r="B190" s="14" t="s">
        <v>6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1.0151666666666666</v>
      </c>
      <c r="N190" s="45">
        <v>2.1061666666666667</v>
      </c>
      <c r="O190" s="44">
        <v>6.6091666666666677</v>
      </c>
      <c r="P190" s="45">
        <v>14.613333333333337</v>
      </c>
      <c r="Q190" s="44">
        <v>9.9546666666666734</v>
      </c>
      <c r="R190" s="45">
        <v>19.013833333333327</v>
      </c>
      <c r="S190" s="44">
        <v>24.213166666666702</v>
      </c>
      <c r="T190" s="45">
        <v>29.307833333333335</v>
      </c>
      <c r="U190" s="44">
        <v>28.276333333333334</v>
      </c>
      <c r="V190" s="45">
        <v>4.2168333333333328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139.32650000000007</v>
      </c>
      <c r="AE190" s="54"/>
    </row>
    <row r="191" spans="2:31" x14ac:dyDescent="0.3">
      <c r="B191" s="14" t="s">
        <v>104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3.3</v>
      </c>
      <c r="M191" s="44">
        <v>1.8194999999999995</v>
      </c>
      <c r="N191" s="45">
        <v>3.0746666666666664</v>
      </c>
      <c r="O191" s="44">
        <v>3.6756666666666655</v>
      </c>
      <c r="P191" s="45">
        <v>9.618166666666669</v>
      </c>
      <c r="Q191" s="44">
        <v>21.393666666666665</v>
      </c>
      <c r="R191" s="45">
        <v>18.020833333333332</v>
      </c>
      <c r="S191" s="44">
        <v>15.120333333333324</v>
      </c>
      <c r="T191" s="45">
        <v>20.059666666666658</v>
      </c>
      <c r="U191" s="44">
        <v>22.54283333333332</v>
      </c>
      <c r="V191" s="45">
        <v>6.5500000000000016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125.17533333333328</v>
      </c>
      <c r="AE191" s="54"/>
    </row>
    <row r="192" spans="2:31" x14ac:dyDescent="0.3">
      <c r="B192" s="14" t="s">
        <v>7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3.5334999999999992</v>
      </c>
      <c r="M192" s="44">
        <v>6.8466666666666667</v>
      </c>
      <c r="N192" s="45">
        <v>5.1368333333333318</v>
      </c>
      <c r="O192" s="44">
        <v>10.409000000000002</v>
      </c>
      <c r="P192" s="45">
        <v>17.189333333333341</v>
      </c>
      <c r="Q192" s="44">
        <v>9.9525000000000023</v>
      </c>
      <c r="R192" s="45">
        <v>10.545833333333336</v>
      </c>
      <c r="S192" s="44">
        <v>19.433166666666668</v>
      </c>
      <c r="T192" s="45">
        <v>25.789000000000012</v>
      </c>
      <c r="U192" s="44">
        <v>22.341999999999995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131.17783333333335</v>
      </c>
      <c r="AE192" s="54"/>
    </row>
    <row r="193" spans="2:31" x14ac:dyDescent="0.3">
      <c r="B193" s="14" t="s">
        <v>8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15.924666666666671</v>
      </c>
      <c r="N193" s="45">
        <v>27.126166666666673</v>
      </c>
      <c r="O193" s="44">
        <v>18.640666666666657</v>
      </c>
      <c r="P193" s="45">
        <v>5.1751666666666711</v>
      </c>
      <c r="Q193" s="44">
        <v>9.3565000000000005</v>
      </c>
      <c r="R193" s="45">
        <v>19.413666666666675</v>
      </c>
      <c r="S193" s="44">
        <v>10.21383333333333</v>
      </c>
      <c r="T193" s="45">
        <v>2.1204999999999994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107.97116666666666</v>
      </c>
      <c r="AE193" s="54"/>
    </row>
    <row r="194" spans="2:31" x14ac:dyDescent="0.3">
      <c r="B194" s="14" t="s">
        <v>9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16.105499999999999</v>
      </c>
      <c r="M194" s="44">
        <v>12.010500000000002</v>
      </c>
      <c r="N194" s="45">
        <v>0</v>
      </c>
      <c r="O194" s="44">
        <v>0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0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28.116</v>
      </c>
      <c r="AE194" s="54"/>
    </row>
    <row r="195" spans="2:31" x14ac:dyDescent="0.3">
      <c r="B195" s="14" t="s">
        <v>10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17.530333333333331</v>
      </c>
      <c r="M195" s="44">
        <v>15.650166666666665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33.180499999999995</v>
      </c>
      <c r="AE195" s="54"/>
    </row>
    <row r="196" spans="2:31" x14ac:dyDescent="0.3">
      <c r="B196" s="14" t="s">
        <v>11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22.602333333333323</v>
      </c>
      <c r="M196" s="44">
        <v>21.77333333333333</v>
      </c>
      <c r="N196" s="45">
        <v>0</v>
      </c>
      <c r="O196" s="44">
        <v>0</v>
      </c>
      <c r="P196" s="45">
        <v>0</v>
      </c>
      <c r="Q196" s="44">
        <v>0</v>
      </c>
      <c r="R196" s="45">
        <v>0</v>
      </c>
      <c r="S196" s="44">
        <v>0</v>
      </c>
      <c r="T196" s="45">
        <v>0</v>
      </c>
      <c r="U196" s="44">
        <v>0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44.375666666666653</v>
      </c>
      <c r="AE196" s="54"/>
    </row>
    <row r="197" spans="2:31" x14ac:dyDescent="0.3">
      <c r="B197" s="14" t="s">
        <v>12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12.348333333333333</v>
      </c>
      <c r="M197" s="44">
        <v>8.8656666666666677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21.213999999999999</v>
      </c>
      <c r="AE197" s="54"/>
    </row>
    <row r="198" spans="2:31" x14ac:dyDescent="0.3">
      <c r="B198" s="14" t="s">
        <v>13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6.7500000000000018E-2</v>
      </c>
      <c r="M198" s="44">
        <v>1.6E-2</v>
      </c>
      <c r="N198" s="45">
        <v>0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8.3500000000000019E-2</v>
      </c>
      <c r="AE198" s="54"/>
    </row>
    <row r="199" spans="2:31" x14ac:dyDescent="0.3">
      <c r="B199" s="14" t="s">
        <v>14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15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5.6133333333333315</v>
      </c>
      <c r="M200" s="44">
        <v>10.903333333333334</v>
      </c>
      <c r="N200" s="45">
        <v>0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16.516666666666666</v>
      </c>
      <c r="AE200" s="54"/>
    </row>
    <row r="201" spans="2:31" x14ac:dyDescent="0.3">
      <c r="B201" s="14" t="s">
        <v>16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3.5150000000000001</v>
      </c>
      <c r="M201" s="44">
        <v>5.7619999999999987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9.2769999999999992</v>
      </c>
      <c r="AE201" s="54"/>
    </row>
    <row r="202" spans="2:31" x14ac:dyDescent="0.3">
      <c r="B202" s="14" t="s">
        <v>17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4.8671666666666678</v>
      </c>
      <c r="M202" s="44">
        <v>6.9106666666666658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11.777833333333334</v>
      </c>
      <c r="AE202" s="54"/>
    </row>
    <row r="203" spans="2:31" x14ac:dyDescent="0.3">
      <c r="B203" s="14" t="s">
        <v>18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0</v>
      </c>
      <c r="AE203" s="54"/>
    </row>
    <row r="204" spans="2:31" x14ac:dyDescent="0.3">
      <c r="B204" s="14" t="s">
        <v>19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14.442500000000008</v>
      </c>
      <c r="M204" s="44">
        <v>28.327166666666681</v>
      </c>
      <c r="N204" s="45">
        <v>0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42.769666666666687</v>
      </c>
      <c r="AE204" s="54"/>
    </row>
    <row r="205" spans="2:31" x14ac:dyDescent="0.3">
      <c r="B205" s="4" t="s">
        <v>20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3.3784999999999994</v>
      </c>
      <c r="M205" s="44">
        <v>6.3638333333333321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9.7423333333333311</v>
      </c>
      <c r="AE205" s="54"/>
    </row>
    <row r="206" spans="2:31" x14ac:dyDescent="0.3">
      <c r="B206" s="4" t="s">
        <v>21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0</v>
      </c>
      <c r="AE206" s="54"/>
    </row>
    <row r="207" spans="2:31" x14ac:dyDescent="0.3">
      <c r="B207" s="4" t="s">
        <v>22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0.34799999999999981</v>
      </c>
      <c r="M207" s="44">
        <v>0.95400000000000085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1.3020000000000007</v>
      </c>
      <c r="AE207" s="54"/>
    </row>
    <row r="208" spans="2:31" x14ac:dyDescent="0.3">
      <c r="B208" s="4" t="s">
        <v>23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1.8218333333333345</v>
      </c>
      <c r="M208" s="44">
        <v>3.8566666666666682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5.6785000000000032</v>
      </c>
      <c r="AE208" s="54"/>
    </row>
    <row r="209" spans="2:31" x14ac:dyDescent="0.3">
      <c r="B209" s="4" t="s">
        <v>24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0.85266666666666724</v>
      </c>
      <c r="M209" s="44">
        <v>2.0400000000000014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2.8926666666666687</v>
      </c>
      <c r="AE209" s="54"/>
    </row>
    <row r="210" spans="2:31" x14ac:dyDescent="0.3">
      <c r="B210" s="4" t="s">
        <v>25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2.1463333333333332</v>
      </c>
      <c r="M210" s="44">
        <v>1.085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3.2313333333333332</v>
      </c>
      <c r="AE210" s="54"/>
    </row>
    <row r="211" spans="2:31" x14ac:dyDescent="0.3">
      <c r="B211" s="4" t="s">
        <v>26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0</v>
      </c>
      <c r="AE211" s="54"/>
    </row>
    <row r="212" spans="2:31" x14ac:dyDescent="0.3">
      <c r="B212" s="4" t="s">
        <v>27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2.8918333333333339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2.8918333333333339</v>
      </c>
      <c r="AE212" s="54"/>
    </row>
    <row r="213" spans="2:31" x14ac:dyDescent="0.3">
      <c r="B213" s="4" t="s">
        <v>28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7.6166666666666654</v>
      </c>
      <c r="M213" s="44">
        <v>9.9441666666666642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17.560833333333328</v>
      </c>
      <c r="AE213" s="54"/>
    </row>
    <row r="214" spans="2:31" x14ac:dyDescent="0.3">
      <c r="B214" s="4" t="s">
        <v>105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0</v>
      </c>
      <c r="AE214" s="54"/>
    </row>
    <row r="215" spans="2:31" x14ac:dyDescent="0.3">
      <c r="B215" s="4" t="s">
        <v>29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1.3606666666666674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1.3606666666666674</v>
      </c>
      <c r="AE215" s="54"/>
    </row>
    <row r="216" spans="2:31" x14ac:dyDescent="0.3">
      <c r="B216" s="4" t="s">
        <v>30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24.357166666666668</v>
      </c>
      <c r="M216" s="44">
        <v>6.6866666666666639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31.043833333333332</v>
      </c>
      <c r="AE216" s="54"/>
    </row>
    <row r="217" spans="2:31" x14ac:dyDescent="0.3">
      <c r="B217" s="4" t="s">
        <v>31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0</v>
      </c>
      <c r="AE217" s="54"/>
    </row>
    <row r="218" spans="2:31" x14ac:dyDescent="0.3">
      <c r="B218" s="4" t="s">
        <v>32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0</v>
      </c>
      <c r="AE218" s="54"/>
    </row>
    <row r="219" spans="2:31" x14ac:dyDescent="0.3">
      <c r="B219" s="4" t="s">
        <v>33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1"/>
        <v>0</v>
      </c>
      <c r="AE219" s="54"/>
    </row>
    <row r="220" spans="2:31" x14ac:dyDescent="0.3">
      <c r="B220" s="4" t="s">
        <v>34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35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0</v>
      </c>
      <c r="AE221" s="54"/>
    </row>
    <row r="222" spans="2:31" x14ac:dyDescent="0.3">
      <c r="B222" s="4" t="s">
        <v>36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0</v>
      </c>
      <c r="AE222" s="54"/>
    </row>
    <row r="223" spans="2:31" x14ac:dyDescent="0.3">
      <c r="B223" s="4" t="s">
        <v>106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0</v>
      </c>
      <c r="AE223" s="54"/>
    </row>
    <row r="224" spans="2:31" x14ac:dyDescent="0.3">
      <c r="B224" s="4" t="s">
        <v>86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0</v>
      </c>
      <c r="AE224" s="54"/>
    </row>
    <row r="225" spans="2:31" x14ac:dyDescent="0.3">
      <c r="B225" s="4" t="s">
        <v>87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0</v>
      </c>
      <c r="O225" s="44">
        <v>0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0</v>
      </c>
      <c r="AE225" s="54"/>
    </row>
    <row r="226" spans="2:31" x14ac:dyDescent="0.3">
      <c r="B226" s="4" t="s">
        <v>92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0</v>
      </c>
      <c r="AE226" s="54"/>
    </row>
    <row r="227" spans="2:31" x14ac:dyDescent="0.3">
      <c r="B227" s="4" t="s">
        <v>97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10.496166666666666</v>
      </c>
      <c r="M227" s="44">
        <v>2.8848333333333329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13.380999999999998</v>
      </c>
      <c r="AE227" s="54"/>
    </row>
    <row r="228" spans="2:31" x14ac:dyDescent="0.3">
      <c r="B228" s="4" t="s">
        <v>98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0</v>
      </c>
      <c r="AE228" s="54"/>
    </row>
    <row r="229" spans="2:31" x14ac:dyDescent="0.3">
      <c r="B229" s="4" t="s">
        <v>99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3.1199999999999983</v>
      </c>
      <c r="M229" s="44">
        <v>6.1480000000000059</v>
      </c>
      <c r="N229" s="45">
        <v>8.1999999999999922</v>
      </c>
      <c r="O229" s="44">
        <v>11.399999999999988</v>
      </c>
      <c r="P229" s="45">
        <v>13.551833333333331</v>
      </c>
      <c r="Q229" s="44">
        <v>4.1078333333333354</v>
      </c>
      <c r="R229" s="45">
        <v>0</v>
      </c>
      <c r="S229" s="44">
        <v>13.981499999999995</v>
      </c>
      <c r="T229" s="45">
        <v>12.103833333333331</v>
      </c>
      <c r="U229" s="44">
        <v>8.6858333333333313</v>
      </c>
      <c r="V229" s="45">
        <v>1.5908333333333329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82.889666666666642</v>
      </c>
      <c r="AE229" s="54"/>
    </row>
    <row r="230" spans="2:31" x14ac:dyDescent="0.3">
      <c r="B230" s="4" t="s">
        <v>100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10.829500000000001</v>
      </c>
      <c r="M230" s="44">
        <v>14.070666666666673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24.900166666666674</v>
      </c>
      <c r="AE230" s="54"/>
    </row>
    <row r="231" spans="2:31" x14ac:dyDescent="0.3">
      <c r="B231" s="4" t="s">
        <v>107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8.7370000000000001</v>
      </c>
      <c r="M231" s="44">
        <v>3.7493333333333321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12.486333333333333</v>
      </c>
      <c r="AE231" s="54"/>
    </row>
    <row r="232" spans="2:31" x14ac:dyDescent="0.3">
      <c r="B232" s="4" t="s">
        <v>113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16.26316666666667</v>
      </c>
      <c r="M232" s="44">
        <v>18.433499999999999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34.696666666666673</v>
      </c>
      <c r="AE232" s="54"/>
    </row>
    <row r="233" spans="2:31" x14ac:dyDescent="0.3">
      <c r="B233" s="4" t="s">
        <v>117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123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2.2115000000000005</v>
      </c>
      <c r="M234" s="44">
        <v>1.5839999999999994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3.7954999999999997</v>
      </c>
      <c r="AE234" s="54"/>
    </row>
    <row r="235" spans="2:31" x14ac:dyDescent="0.3">
      <c r="B235" s="4" t="s">
        <v>124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0.53346500000000008</v>
      </c>
      <c r="M235" s="44">
        <v>0.32290333333333326</v>
      </c>
      <c r="N235" s="45">
        <v>0</v>
      </c>
      <c r="O235" s="44">
        <v>0</v>
      </c>
      <c r="P235" s="45">
        <v>0</v>
      </c>
      <c r="Q235" s="44">
        <v>0</v>
      </c>
      <c r="R235" s="45">
        <v>0</v>
      </c>
      <c r="S235" s="44">
        <v>0</v>
      </c>
      <c r="T235" s="45">
        <v>0</v>
      </c>
      <c r="U235" s="44">
        <v>0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0.8563683333333334</v>
      </c>
      <c r="AE235" s="54"/>
    </row>
    <row r="236" spans="2:31" x14ac:dyDescent="0.3">
      <c r="B236" s="4" t="s">
        <v>302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0.21439000000000002</v>
      </c>
      <c r="M236" s="44">
        <v>1.9493333333333331E-2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0.23388333333333336</v>
      </c>
      <c r="AE236" s="54"/>
    </row>
    <row r="237" spans="2:31" x14ac:dyDescent="0.3">
      <c r="B237" s="4" t="s">
        <v>303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0.72564499999999998</v>
      </c>
      <c r="M237" s="44">
        <v>0.20230999999999993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0.92795499999999986</v>
      </c>
      <c r="AE237" s="54"/>
    </row>
    <row r="238" spans="2:31" x14ac:dyDescent="0.3">
      <c r="B238" s="4" t="s">
        <v>315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155.07333333333332</v>
      </c>
      <c r="M238" s="44">
        <v>156.07016666666669</v>
      </c>
      <c r="N238" s="45">
        <v>0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311.14350000000002</v>
      </c>
      <c r="AE238" s="54"/>
    </row>
    <row r="239" spans="2:31" x14ac:dyDescent="0.3">
      <c r="B239" s="4" t="s">
        <v>320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13.217333333333331</v>
      </c>
      <c r="M239" s="44">
        <v>69.518500000000031</v>
      </c>
      <c r="N239" s="45">
        <v>70.905000000000015</v>
      </c>
      <c r="O239" s="44">
        <v>105.38533333333326</v>
      </c>
      <c r="P239" s="45">
        <v>97.455833333333345</v>
      </c>
      <c r="Q239" s="44">
        <v>125.85066666666667</v>
      </c>
      <c r="R239" s="45">
        <v>190.5265</v>
      </c>
      <c r="S239" s="44">
        <v>224.09850000000003</v>
      </c>
      <c r="T239" s="45">
        <v>236.21150000000006</v>
      </c>
      <c r="U239" s="44">
        <v>218.85150000000013</v>
      </c>
      <c r="V239" s="45">
        <v>18.368833333333335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1370.3895000000005</v>
      </c>
      <c r="AE239" s="54"/>
    </row>
    <row r="240" spans="2:31" x14ac:dyDescent="0.3">
      <c r="B240" s="4" t="s">
        <v>321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32.280166666666666</v>
      </c>
      <c r="N240" s="45">
        <v>48.749666666666691</v>
      </c>
      <c r="O240" s="44">
        <v>123.29216666666666</v>
      </c>
      <c r="P240" s="45">
        <v>121.63466666666662</v>
      </c>
      <c r="Q240" s="44">
        <v>147.65466666666669</v>
      </c>
      <c r="R240" s="45">
        <v>195.38000000000008</v>
      </c>
      <c r="S240" s="44">
        <v>218.24283333333338</v>
      </c>
      <c r="T240" s="45">
        <v>211.74766666666659</v>
      </c>
      <c r="U240" s="44">
        <v>176.35616666666661</v>
      </c>
      <c r="V240" s="45">
        <v>11.091000000000001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2"/>
        <v>1286.4289999999999</v>
      </c>
      <c r="AE240" s="54"/>
    </row>
    <row r="241" spans="2:31" x14ac:dyDescent="0.3">
      <c r="B241" s="4" t="s">
        <v>322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4.5960000000000001</v>
      </c>
      <c r="M241" s="44">
        <v>7.1759999999999975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2"/>
        <v>11.771999999999998</v>
      </c>
      <c r="AE241" s="54"/>
    </row>
    <row r="242" spans="2:31" x14ac:dyDescent="0.3">
      <c r="B242" s="12" t="s">
        <v>2</v>
      </c>
      <c r="C242" s="12"/>
      <c r="D242" s="12"/>
      <c r="E242" s="13">
        <f>SUM(E188:E241)</f>
        <v>0</v>
      </c>
      <c r="F242" s="13">
        <f t="shared" ref="F242" si="33">SUM(F188:F241)</f>
        <v>0</v>
      </c>
      <c r="G242" s="13">
        <f t="shared" ref="G242" si="34">SUM(G188:G241)</f>
        <v>0</v>
      </c>
      <c r="H242" s="13">
        <f t="shared" ref="H242" si="35">SUM(H188:H241)</f>
        <v>0</v>
      </c>
      <c r="I242" s="13">
        <f t="shared" ref="I242" si="36">SUM(I188:I241)</f>
        <v>0</v>
      </c>
      <c r="J242" s="13">
        <f t="shared" ref="J242" si="37">SUM(J188:J241)</f>
        <v>0</v>
      </c>
      <c r="K242" s="13">
        <f t="shared" ref="K242" si="38">SUM(K188:K241)</f>
        <v>0</v>
      </c>
      <c r="L242" s="13">
        <f t="shared" ref="L242" si="39">SUM(L188:L241)</f>
        <v>375.71616666666665</v>
      </c>
      <c r="M242" s="13">
        <f t="shared" ref="M242" si="40">SUM(M188:M241)</f>
        <v>481.45870666666673</v>
      </c>
      <c r="N242" s="13">
        <f t="shared" ref="N242" si="41">SUM(N188:N241)</f>
        <v>178.08366666666669</v>
      </c>
      <c r="O242" s="13">
        <f t="shared" ref="O242" si="42">SUM(O188:O241)</f>
        <v>293.98583333333323</v>
      </c>
      <c r="P242" s="13">
        <f t="shared" ref="P242" si="43">SUM(P188:P241)</f>
        <v>294.70349999999996</v>
      </c>
      <c r="Q242" s="13">
        <f t="shared" ref="Q242" si="44">SUM(Q188:Q241)</f>
        <v>334.16166666666669</v>
      </c>
      <c r="R242" s="13">
        <f t="shared" ref="R242" si="45">SUM(R188:R241)</f>
        <v>467.33183333333341</v>
      </c>
      <c r="S242" s="13">
        <f t="shared" ref="S242" si="46">SUM(S188:S241)</f>
        <v>542.39333333333343</v>
      </c>
      <c r="T242" s="13">
        <f t="shared" ref="T242" si="47">SUM(T188:T241)</f>
        <v>562.70933333333323</v>
      </c>
      <c r="U242" s="13">
        <f t="shared" ref="U242" si="48">SUM(U188:U241)</f>
        <v>510.79100000000005</v>
      </c>
      <c r="V242" s="13">
        <f t="shared" ref="V242" si="49">SUM(V188:V241)</f>
        <v>48.607999999999997</v>
      </c>
      <c r="W242" s="13">
        <f t="shared" ref="W242" si="50">SUM(W188:W241)</f>
        <v>0</v>
      </c>
      <c r="X242" s="13">
        <f t="shared" ref="X242" si="51">SUM(X188:X241)</f>
        <v>0</v>
      </c>
      <c r="Y242" s="13">
        <f t="shared" ref="Y242" si="52">SUM(Y188:Y241)</f>
        <v>0</v>
      </c>
      <c r="Z242" s="13">
        <f t="shared" ref="Z242" si="53">SUM(Z188:Z241)</f>
        <v>0</v>
      </c>
      <c r="AA242" s="13">
        <f t="shared" ref="AA242" si="54">SUM(AA188:AA241)</f>
        <v>0</v>
      </c>
      <c r="AB242" s="13">
        <f t="shared" ref="AB242" si="55">SUM(AB188:AB241)</f>
        <v>0</v>
      </c>
      <c r="AC242" s="110">
        <f>SUM(AC188:AE241)</f>
        <v>4089.943040000001</v>
      </c>
      <c r="AD242" s="110"/>
      <c r="AE242" s="110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45996</v>
      </c>
    </row>
    <row r="246" spans="2:31" x14ac:dyDescent="0.3">
      <c r="B246" s="8"/>
    </row>
    <row r="247" spans="2:31" x14ac:dyDescent="0.3">
      <c r="B247" s="9" t="s">
        <v>81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92" t="s">
        <v>2</v>
      </c>
      <c r="AD247" s="92"/>
      <c r="AE247" s="92"/>
    </row>
    <row r="248" spans="2:31" x14ac:dyDescent="0.3">
      <c r="B248" s="14" t="s">
        <v>4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1.911</v>
      </c>
      <c r="P248" s="45">
        <v>0.80833333333333313</v>
      </c>
      <c r="Q248" s="44">
        <v>4.0019999999999989</v>
      </c>
      <c r="R248" s="45">
        <v>9.4198333333333348</v>
      </c>
      <c r="S248" s="44">
        <v>5.9274999999999993</v>
      </c>
      <c r="T248" s="45">
        <v>14.697499999999996</v>
      </c>
      <c r="U248" s="44">
        <v>23.453833333333325</v>
      </c>
      <c r="V248" s="45">
        <v>31.183333333333341</v>
      </c>
      <c r="W248" s="44">
        <v>50.934833333333323</v>
      </c>
      <c r="X248" s="45">
        <v>20.770166666666668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163.10833333333329</v>
      </c>
      <c r="AE248" s="56"/>
    </row>
    <row r="249" spans="2:31" x14ac:dyDescent="0.3">
      <c r="B249" s="14" t="s">
        <v>5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1.0015000000000001</v>
      </c>
      <c r="M249" s="44">
        <v>6.543499999999999</v>
      </c>
      <c r="N249" s="45">
        <v>9.9513333333333325</v>
      </c>
      <c r="O249" s="44">
        <v>10.11000000000001</v>
      </c>
      <c r="P249" s="45">
        <v>13.917000000000003</v>
      </c>
      <c r="Q249" s="44">
        <v>14.856333333333332</v>
      </c>
      <c r="R249" s="45">
        <v>15.798166666666669</v>
      </c>
      <c r="S249" s="44">
        <v>0.77583333333333393</v>
      </c>
      <c r="T249" s="45">
        <v>13.764499999999996</v>
      </c>
      <c r="U249" s="44">
        <v>33.318666666666665</v>
      </c>
      <c r="V249" s="45">
        <v>41.009499999999996</v>
      </c>
      <c r="W249" s="44">
        <v>5.6648333333333358</v>
      </c>
      <c r="X249" s="45">
        <v>0.36899999999999977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167.08016666666671</v>
      </c>
      <c r="AE249" s="54"/>
    </row>
    <row r="250" spans="2:31" x14ac:dyDescent="0.3">
      <c r="B250" s="14" t="s">
        <v>6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0.40383333333333332</v>
      </c>
      <c r="M250" s="44">
        <v>1.8348333333333338</v>
      </c>
      <c r="N250" s="45">
        <v>0.84716666666666662</v>
      </c>
      <c r="O250" s="44">
        <v>0.19416666666666668</v>
      </c>
      <c r="P250" s="45">
        <v>0</v>
      </c>
      <c r="Q250" s="44">
        <v>0</v>
      </c>
      <c r="R250" s="45">
        <v>0</v>
      </c>
      <c r="S250" s="44">
        <v>23.834666666666667</v>
      </c>
      <c r="T250" s="45">
        <v>33.549833333333304</v>
      </c>
      <c r="U250" s="44">
        <v>37.083166666666649</v>
      </c>
      <c r="V250" s="45">
        <v>38.769999999999989</v>
      </c>
      <c r="W250" s="44">
        <v>40.166500000000028</v>
      </c>
      <c r="X250" s="45">
        <v>8.4953333333333365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185.17949999999996</v>
      </c>
      <c r="AE250" s="54"/>
    </row>
    <row r="251" spans="2:31" x14ac:dyDescent="0.3">
      <c r="B251" s="14" t="s">
        <v>104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0.60000000000000009</v>
      </c>
      <c r="M251" s="44">
        <v>2.2999999999999989</v>
      </c>
      <c r="N251" s="45">
        <v>0</v>
      </c>
      <c r="O251" s="44">
        <v>0.64683333333333359</v>
      </c>
      <c r="P251" s="45">
        <v>15.577333333333337</v>
      </c>
      <c r="Q251" s="44">
        <v>45.528333333333329</v>
      </c>
      <c r="R251" s="45">
        <v>58.13783333333334</v>
      </c>
      <c r="S251" s="44">
        <v>21.573166666666676</v>
      </c>
      <c r="T251" s="45">
        <v>17.151666666666664</v>
      </c>
      <c r="U251" s="44">
        <v>64.508999999999972</v>
      </c>
      <c r="V251" s="45">
        <v>114.58633333333337</v>
      </c>
      <c r="W251" s="44">
        <v>96.596833333333336</v>
      </c>
      <c r="X251" s="45">
        <v>28.152333333333331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465.35966666666667</v>
      </c>
      <c r="AE251" s="54"/>
    </row>
    <row r="252" spans="2:31" x14ac:dyDescent="0.3">
      <c r="B252" s="14" t="s">
        <v>7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0.4801666666666668</v>
      </c>
      <c r="M252" s="44">
        <v>5.4241666666666664</v>
      </c>
      <c r="N252" s="45">
        <v>4.3858333333333341</v>
      </c>
      <c r="O252" s="44">
        <v>5.5394999999999994</v>
      </c>
      <c r="P252" s="45">
        <v>15.368333333333334</v>
      </c>
      <c r="Q252" s="44">
        <v>26.535833333333347</v>
      </c>
      <c r="R252" s="45">
        <v>38.95716666666668</v>
      </c>
      <c r="S252" s="44">
        <v>4.2623333333333324</v>
      </c>
      <c r="T252" s="45">
        <v>28.370833333333334</v>
      </c>
      <c r="U252" s="44">
        <v>50.225166666666681</v>
      </c>
      <c r="V252" s="45">
        <v>57.274499999999989</v>
      </c>
      <c r="W252" s="44">
        <v>43.760666666666665</v>
      </c>
      <c r="X252" s="45">
        <v>9.2083333333333321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289.79283333333336</v>
      </c>
      <c r="AE252" s="54"/>
    </row>
    <row r="253" spans="2:31" x14ac:dyDescent="0.3">
      <c r="B253" s="14" t="s">
        <v>8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0</v>
      </c>
      <c r="AE253" s="54"/>
    </row>
    <row r="254" spans="2:31" x14ac:dyDescent="0.3">
      <c r="B254" s="14" t="s">
        <v>9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0.33883333333333321</v>
      </c>
      <c r="P254" s="45">
        <v>0.41550000000000009</v>
      </c>
      <c r="Q254" s="44">
        <v>2.7334999999999976</v>
      </c>
      <c r="R254" s="45">
        <v>3.0026666666666677</v>
      </c>
      <c r="S254" s="44">
        <v>2.0500000000000008E-2</v>
      </c>
      <c r="T254" s="45">
        <v>0.94333333333333313</v>
      </c>
      <c r="U254" s="44">
        <v>0</v>
      </c>
      <c r="V254" s="45">
        <v>0</v>
      </c>
      <c r="W254" s="44">
        <v>1.8963333333333325</v>
      </c>
      <c r="X254" s="45">
        <v>2.2136666666666667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11.564333333333332</v>
      </c>
      <c r="AE254" s="54"/>
    </row>
    <row r="255" spans="2:31" x14ac:dyDescent="0.3">
      <c r="B255" s="14" t="s">
        <v>10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6.3115000000000014</v>
      </c>
      <c r="P255" s="45">
        <v>8.8873333333333324</v>
      </c>
      <c r="Q255" s="44">
        <v>14.658833333333337</v>
      </c>
      <c r="R255" s="45">
        <v>13.325833333333334</v>
      </c>
      <c r="S255" s="44">
        <v>4.447166666666666</v>
      </c>
      <c r="T255" s="45">
        <v>12.351833333333335</v>
      </c>
      <c r="U255" s="44">
        <v>2.662666666666667</v>
      </c>
      <c r="V255" s="45">
        <v>0</v>
      </c>
      <c r="W255" s="44">
        <v>4.0149999999999988</v>
      </c>
      <c r="X255" s="45">
        <v>2.8251666666666662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69.48533333333333</v>
      </c>
      <c r="AE255" s="54"/>
    </row>
    <row r="256" spans="2:31" x14ac:dyDescent="0.3">
      <c r="B256" s="14" t="s">
        <v>11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16.67966666666667</v>
      </c>
      <c r="P256" s="45">
        <v>21.843166666666662</v>
      </c>
      <c r="Q256" s="44">
        <v>20.513833333333334</v>
      </c>
      <c r="R256" s="45">
        <v>10.1815</v>
      </c>
      <c r="S256" s="44">
        <v>0</v>
      </c>
      <c r="T256" s="45">
        <v>8.0550000000000015</v>
      </c>
      <c r="U256" s="44">
        <v>2.8864999999999998</v>
      </c>
      <c r="V256" s="45">
        <v>0</v>
      </c>
      <c r="W256" s="44">
        <v>18.13933333333333</v>
      </c>
      <c r="X256" s="45">
        <v>11.88283333333333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110.18183333333332</v>
      </c>
      <c r="AE256" s="54"/>
    </row>
    <row r="257" spans="2:31" x14ac:dyDescent="0.3">
      <c r="B257" s="14" t="s">
        <v>12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3.7746666666666666</v>
      </c>
      <c r="P257" s="45">
        <v>1.2286666666666668</v>
      </c>
      <c r="Q257" s="44">
        <v>0.64266666666666672</v>
      </c>
      <c r="R257" s="45">
        <v>0</v>
      </c>
      <c r="S257" s="44">
        <v>0.10349999999999994</v>
      </c>
      <c r="T257" s="45">
        <v>3.1836666666666664</v>
      </c>
      <c r="U257" s="44">
        <v>0.97683333333333333</v>
      </c>
      <c r="V257" s="45">
        <v>0</v>
      </c>
      <c r="W257" s="44">
        <v>2.3724999999999996</v>
      </c>
      <c r="X257" s="45">
        <v>2.7223333333333333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15.004833333333336</v>
      </c>
      <c r="AE257" s="54"/>
    </row>
    <row r="258" spans="2:31" x14ac:dyDescent="0.3">
      <c r="B258" s="14" t="s">
        <v>13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0</v>
      </c>
      <c r="S258" s="44">
        <v>0</v>
      </c>
      <c r="T258" s="45">
        <v>4.0940000000000003</v>
      </c>
      <c r="U258" s="44">
        <v>2.774</v>
      </c>
      <c r="V258" s="45">
        <v>0</v>
      </c>
      <c r="W258" s="44">
        <v>6.795166666666665</v>
      </c>
      <c r="X258" s="45">
        <v>3.2265000000000006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16.889666666666667</v>
      </c>
      <c r="AE258" s="54"/>
    </row>
    <row r="259" spans="2:31" x14ac:dyDescent="0.3">
      <c r="B259" s="14" t="s">
        <v>14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15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0.82199999999999995</v>
      </c>
      <c r="P260" s="45">
        <v>0</v>
      </c>
      <c r="Q260" s="44">
        <v>0</v>
      </c>
      <c r="R260" s="45">
        <v>1.2888333333333335</v>
      </c>
      <c r="S260" s="44">
        <v>0.65900000000000014</v>
      </c>
      <c r="T260" s="45">
        <v>9.2666666666666647E-2</v>
      </c>
      <c r="U260" s="44">
        <v>0.16750000000000001</v>
      </c>
      <c r="V260" s="45">
        <v>0</v>
      </c>
      <c r="W260" s="44">
        <v>0</v>
      </c>
      <c r="X260" s="45">
        <v>0.50099999999999989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3.5310000000000001</v>
      </c>
      <c r="AE260" s="54"/>
    </row>
    <row r="261" spans="2:31" x14ac:dyDescent="0.3">
      <c r="B261" s="14" t="s">
        <v>16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2.6324999999999998</v>
      </c>
      <c r="P261" s="45">
        <v>2.626333333333335</v>
      </c>
      <c r="Q261" s="44">
        <v>0.74283333333333357</v>
      </c>
      <c r="R261" s="45">
        <v>0</v>
      </c>
      <c r="S261" s="44">
        <v>3.3333333333333361E-3</v>
      </c>
      <c r="T261" s="45">
        <v>0</v>
      </c>
      <c r="U261" s="44">
        <v>1.0333333333333351E-2</v>
      </c>
      <c r="V261" s="45">
        <v>0</v>
      </c>
      <c r="W261" s="44">
        <v>0.24733333333333343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6.2626666666666688</v>
      </c>
      <c r="AE261" s="54"/>
    </row>
    <row r="262" spans="2:31" x14ac:dyDescent="0.3">
      <c r="B262" s="14" t="s">
        <v>17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2.646500000000001</v>
      </c>
      <c r="P262" s="45">
        <v>1.639666666666667</v>
      </c>
      <c r="Q262" s="44">
        <v>1.1666666666666713E-3</v>
      </c>
      <c r="R262" s="45">
        <v>1.3821666666666663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5.6695000000000011</v>
      </c>
      <c r="AE262" s="54"/>
    </row>
    <row r="263" spans="2:31" x14ac:dyDescent="0.3">
      <c r="B263" s="14" t="s">
        <v>18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0</v>
      </c>
      <c r="AE263" s="54"/>
    </row>
    <row r="264" spans="2:31" x14ac:dyDescent="0.3">
      <c r="B264" s="14" t="s">
        <v>19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0.33766666666666656</v>
      </c>
      <c r="P264" s="45">
        <v>1.7533333333333336</v>
      </c>
      <c r="Q264" s="44">
        <v>4.0529999999999999</v>
      </c>
      <c r="R264" s="45">
        <v>2.8201666666666663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8.9641666666666673</v>
      </c>
      <c r="AE264" s="54"/>
    </row>
    <row r="265" spans="2:31" x14ac:dyDescent="0.3">
      <c r="B265" s="4" t="s">
        <v>20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0.77383333333333326</v>
      </c>
      <c r="P265" s="45">
        <v>0.99833333333333307</v>
      </c>
      <c r="Q265" s="44">
        <v>0.97916666666666641</v>
      </c>
      <c r="R265" s="45">
        <v>0.38566666666666649</v>
      </c>
      <c r="S265" s="44">
        <v>0.27866666666666667</v>
      </c>
      <c r="T265" s="45">
        <v>0.39900000000000002</v>
      </c>
      <c r="U265" s="44">
        <v>0.31883333333333336</v>
      </c>
      <c r="V265" s="45">
        <v>0</v>
      </c>
      <c r="W265" s="44">
        <v>0.42699999999999994</v>
      </c>
      <c r="X265" s="45">
        <v>2.3666666666666666E-2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4.5841666666666647</v>
      </c>
      <c r="AE265" s="54"/>
    </row>
    <row r="266" spans="2:31" x14ac:dyDescent="0.3">
      <c r="B266" s="4" t="s">
        <v>21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0</v>
      </c>
      <c r="AE266" s="54"/>
    </row>
    <row r="267" spans="2:31" x14ac:dyDescent="0.3">
      <c r="B267" s="4" t="s">
        <v>22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0.19083333333333324</v>
      </c>
      <c r="P267" s="45">
        <v>0.36783333333333329</v>
      </c>
      <c r="Q267" s="44">
        <v>0.18550000000000003</v>
      </c>
      <c r="R267" s="45">
        <v>1.8000000000000002E-2</v>
      </c>
      <c r="S267" s="44">
        <v>6.5000000000000023E-3</v>
      </c>
      <c r="T267" s="45">
        <v>5.000000000000001E-3</v>
      </c>
      <c r="U267" s="44">
        <v>9.8333333333333345E-3</v>
      </c>
      <c r="V267" s="45">
        <v>0</v>
      </c>
      <c r="W267" s="44">
        <v>0</v>
      </c>
      <c r="X267" s="45">
        <v>3.4999999999999992E-3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0.78699999999999981</v>
      </c>
      <c r="AE267" s="54"/>
    </row>
    <row r="268" spans="2:31" x14ac:dyDescent="0.3">
      <c r="B268" s="4" t="s">
        <v>23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1.4226666666666661</v>
      </c>
      <c r="P268" s="45">
        <v>1.0740000000000001</v>
      </c>
      <c r="Q268" s="44">
        <v>0</v>
      </c>
      <c r="R268" s="45">
        <v>0</v>
      </c>
      <c r="S268" s="44">
        <v>0</v>
      </c>
      <c r="T268" s="45">
        <v>2.6833333333333338E-2</v>
      </c>
      <c r="U268" s="44">
        <v>7.0166666666666669E-2</v>
      </c>
      <c r="V268" s="45">
        <v>0</v>
      </c>
      <c r="W268" s="44">
        <v>0.3201666666666666</v>
      </c>
      <c r="X268" s="45">
        <v>0.20583333333333326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3.1196666666666659</v>
      </c>
      <c r="AE268" s="54"/>
    </row>
    <row r="269" spans="2:31" x14ac:dyDescent="0.3">
      <c r="B269" s="4" t="s">
        <v>24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5.9499999999999997E-2</v>
      </c>
      <c r="P269" s="45">
        <v>0.15216666666666667</v>
      </c>
      <c r="Q269" s="44">
        <v>2.6333333333333337E-2</v>
      </c>
      <c r="R269" s="45">
        <v>3.5666666666666666E-2</v>
      </c>
      <c r="S269" s="44">
        <v>4.5833333333333309E-2</v>
      </c>
      <c r="T269" s="45">
        <v>3.9333333333333338E-2</v>
      </c>
      <c r="U269" s="44">
        <v>3.3499999999999995E-2</v>
      </c>
      <c r="V269" s="45">
        <v>0</v>
      </c>
      <c r="W269" s="44">
        <v>0.18466666666666676</v>
      </c>
      <c r="X269" s="45">
        <v>1.8500000000000003E-2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0.59550000000000003</v>
      </c>
      <c r="AE269" s="54"/>
    </row>
    <row r="270" spans="2:31" x14ac:dyDescent="0.3">
      <c r="B270" s="4" t="s">
        <v>25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1.8400000000000003</v>
      </c>
      <c r="P270" s="45">
        <v>1.8403333333333327</v>
      </c>
      <c r="Q270" s="44">
        <v>1.8491666666666662</v>
      </c>
      <c r="R270" s="45">
        <v>1.1111666666666666</v>
      </c>
      <c r="S270" s="44">
        <v>1.0235000000000001</v>
      </c>
      <c r="T270" s="45">
        <v>2.8706666666666667</v>
      </c>
      <c r="U270" s="44">
        <v>1.1428333333333331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11.677666666666665</v>
      </c>
      <c r="AE270" s="54"/>
    </row>
    <row r="271" spans="2:31" x14ac:dyDescent="0.3">
      <c r="B271" s="4" t="s">
        <v>26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0</v>
      </c>
      <c r="AE271" s="54"/>
    </row>
    <row r="272" spans="2:31" x14ac:dyDescent="0.3">
      <c r="B272" s="4" t="s">
        <v>27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17.617166666666659</v>
      </c>
      <c r="P272" s="45">
        <v>17.157833333333333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7.4814999999999987</v>
      </c>
      <c r="X272" s="45">
        <v>3.4620000000000006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45.718499999999992</v>
      </c>
      <c r="AE272" s="54"/>
    </row>
    <row r="273" spans="2:31" x14ac:dyDescent="0.3">
      <c r="B273" s="4" t="s">
        <v>28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16.272833333333335</v>
      </c>
      <c r="P273" s="45">
        <v>17.526833333333336</v>
      </c>
      <c r="Q273" s="44">
        <v>21.338000000000005</v>
      </c>
      <c r="R273" s="45">
        <v>14.601333333333336</v>
      </c>
      <c r="S273" s="44">
        <v>7.6428333333333303</v>
      </c>
      <c r="T273" s="45">
        <v>18.187833333333334</v>
      </c>
      <c r="U273" s="44">
        <v>3.034333333333334</v>
      </c>
      <c r="V273" s="45">
        <v>0</v>
      </c>
      <c r="W273" s="44">
        <v>2.9208333333333325</v>
      </c>
      <c r="X273" s="45">
        <v>2.0219999999999989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103.54683333333334</v>
      </c>
      <c r="AE273" s="54"/>
    </row>
    <row r="274" spans="2:31" x14ac:dyDescent="0.3">
      <c r="B274" s="4" t="s">
        <v>105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4.0666666666666747E-2</v>
      </c>
      <c r="P274" s="45">
        <v>0.15216666666666684</v>
      </c>
      <c r="Q274" s="44">
        <v>0</v>
      </c>
      <c r="R274" s="45">
        <v>2.4501666666666653</v>
      </c>
      <c r="S274" s="44">
        <v>0.4236666666666668</v>
      </c>
      <c r="T274" s="45">
        <v>0.17066666666666658</v>
      </c>
      <c r="U274" s="44">
        <v>0</v>
      </c>
      <c r="V274" s="45">
        <v>0</v>
      </c>
      <c r="W274" s="44">
        <v>12.086333333333332</v>
      </c>
      <c r="X274" s="45">
        <v>8.9035000000000011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24.227166666666665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1.2989999999999995</v>
      </c>
      <c r="Q275" s="44">
        <v>0.25533333333333358</v>
      </c>
      <c r="R275" s="45">
        <v>4.3034999999999988</v>
      </c>
      <c r="S275" s="44">
        <v>2.3896666666666664</v>
      </c>
      <c r="T275" s="45">
        <v>0.16449999999999995</v>
      </c>
      <c r="U275" s="44">
        <v>0.21083333333333318</v>
      </c>
      <c r="V275" s="45">
        <v>0</v>
      </c>
      <c r="W275" s="44">
        <v>15.210000000000003</v>
      </c>
      <c r="X275" s="45">
        <v>12.104166666666663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35.936999999999998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7.4883333333333386</v>
      </c>
      <c r="P276" s="45">
        <v>9.299333333333335</v>
      </c>
      <c r="Q276" s="44">
        <v>20.584166666666668</v>
      </c>
      <c r="R276" s="45">
        <v>17.096000000000007</v>
      </c>
      <c r="S276" s="44">
        <v>4.8198333333333352</v>
      </c>
      <c r="T276" s="45">
        <v>11.221666666666662</v>
      </c>
      <c r="U276" s="44">
        <v>3.3476666666666661</v>
      </c>
      <c r="V276" s="45">
        <v>0</v>
      </c>
      <c r="W276" s="44">
        <v>12.468000000000009</v>
      </c>
      <c r="X276" s="45">
        <v>7.13716666666667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93.46216666666669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5.7566666666666642</v>
      </c>
      <c r="T277" s="45">
        <v>11.366666666666667</v>
      </c>
      <c r="U277" s="44">
        <v>4.1599999999999993</v>
      </c>
      <c r="V277" s="45">
        <v>0</v>
      </c>
      <c r="W277" s="44">
        <v>11.970000000000008</v>
      </c>
      <c r="X277" s="45">
        <v>8.5800000000000036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41.833333333333343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0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0.23350000000000051</v>
      </c>
      <c r="M279" s="44">
        <v>2.2318333333333342</v>
      </c>
      <c r="N279" s="45">
        <v>3.600500000000002</v>
      </c>
      <c r="O279" s="44">
        <v>0.25616666666666665</v>
      </c>
      <c r="P279" s="45">
        <v>0</v>
      </c>
      <c r="Q279" s="44">
        <v>0</v>
      </c>
      <c r="R279" s="45">
        <v>0</v>
      </c>
      <c r="S279" s="44">
        <v>2.1700000000000004</v>
      </c>
      <c r="T279" s="45">
        <v>6.3980000000000006</v>
      </c>
      <c r="U279" s="44">
        <v>6.9156666666666693</v>
      </c>
      <c r="V279" s="45">
        <v>7.3111666666666668</v>
      </c>
      <c r="W279" s="44">
        <v>7.5071666666666657</v>
      </c>
      <c r="X279" s="45">
        <v>2.1164999999999998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38.740500000000004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0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0</v>
      </c>
      <c r="AE282" s="54"/>
    </row>
    <row r="283" spans="2:31" x14ac:dyDescent="0.3">
      <c r="B283" s="4" t="s">
        <v>106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0</v>
      </c>
      <c r="AE283" s="54"/>
    </row>
    <row r="284" spans="2:31" x14ac:dyDescent="0.3">
      <c r="B284" s="4" t="s">
        <v>86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0</v>
      </c>
      <c r="AE284" s="54"/>
    </row>
    <row r="285" spans="2:31" x14ac:dyDescent="0.3">
      <c r="B285" s="4" t="s">
        <v>87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0.65750000000000031</v>
      </c>
      <c r="X285" s="45">
        <v>1.2761666666666669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1.9336666666666673</v>
      </c>
      <c r="AE285" s="54"/>
    </row>
    <row r="286" spans="2:31" x14ac:dyDescent="0.3">
      <c r="B286" s="4" t="s">
        <v>92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0.13416666666666621</v>
      </c>
      <c r="W286" s="44">
        <v>3.2739999999999982</v>
      </c>
      <c r="X286" s="45">
        <v>2.0816666666666661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5.4898333333333307</v>
      </c>
      <c r="AE286" s="54"/>
    </row>
    <row r="287" spans="2:31" x14ac:dyDescent="0.3">
      <c r="B287" s="4" t="s">
        <v>97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6.3833333333333311E-2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6.3833333333333311E-2</v>
      </c>
      <c r="AE287" s="54"/>
    </row>
    <row r="288" spans="2:31" x14ac:dyDescent="0.3">
      <c r="B288" s="4" t="s">
        <v>98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0</v>
      </c>
      <c r="AE288" s="54"/>
    </row>
    <row r="289" spans="2:31" x14ac:dyDescent="0.3">
      <c r="B289" s="4" t="s">
        <v>99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1.2000000000000002</v>
      </c>
      <c r="M289" s="44">
        <v>10.899999999999988</v>
      </c>
      <c r="N289" s="45">
        <v>15.100000000000016</v>
      </c>
      <c r="O289" s="44">
        <v>17.600000000000012</v>
      </c>
      <c r="P289" s="45">
        <v>19.100000000000005</v>
      </c>
      <c r="Q289" s="44">
        <v>15.736166666666668</v>
      </c>
      <c r="R289" s="45">
        <v>11.112499999999999</v>
      </c>
      <c r="S289" s="44">
        <v>0</v>
      </c>
      <c r="T289" s="45">
        <v>2.8446666666666665</v>
      </c>
      <c r="U289" s="44">
        <v>17.749666666666663</v>
      </c>
      <c r="V289" s="45">
        <v>28.100833333333345</v>
      </c>
      <c r="W289" s="44">
        <v>11.038166666666665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150.48200000000003</v>
      </c>
      <c r="AE289" s="54"/>
    </row>
    <row r="290" spans="2:31" x14ac:dyDescent="0.3">
      <c r="B290" s="4" t="s">
        <v>100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5.5314999999999968</v>
      </c>
      <c r="P290" s="45">
        <v>11.227499999999996</v>
      </c>
      <c r="Q290" s="44">
        <v>7.7211666666666634</v>
      </c>
      <c r="R290" s="45">
        <v>4.7994999999999983</v>
      </c>
      <c r="S290" s="44">
        <v>0</v>
      </c>
      <c r="T290" s="45">
        <v>0</v>
      </c>
      <c r="U290" s="44">
        <v>0</v>
      </c>
      <c r="V290" s="45">
        <v>0</v>
      </c>
      <c r="W290" s="44">
        <v>5.1201666666666679</v>
      </c>
      <c r="X290" s="45">
        <v>3.1640000000000001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37.563833333333321</v>
      </c>
      <c r="AE290" s="54"/>
    </row>
    <row r="291" spans="2:31" x14ac:dyDescent="0.3">
      <c r="B291" s="4" t="s">
        <v>107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21.693499999999993</v>
      </c>
      <c r="P291" s="45">
        <v>5.7501666666666722</v>
      </c>
      <c r="Q291" s="44">
        <v>0.51533333333333331</v>
      </c>
      <c r="R291" s="45">
        <v>3.4880000000000004</v>
      </c>
      <c r="S291" s="44">
        <v>4.5840000000000005</v>
      </c>
      <c r="T291" s="45">
        <v>10.509499999999999</v>
      </c>
      <c r="U291" s="44">
        <v>4.5535000000000005</v>
      </c>
      <c r="V291" s="45">
        <v>0</v>
      </c>
      <c r="W291" s="44">
        <v>26.24283333333333</v>
      </c>
      <c r="X291" s="45">
        <v>25.277333333333328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102.61416666666665</v>
      </c>
      <c r="AE291" s="54"/>
    </row>
    <row r="292" spans="2:31" x14ac:dyDescent="0.3">
      <c r="B292" s="4" t="s">
        <v>113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1.3330000000000009</v>
      </c>
      <c r="P292" s="45">
        <v>0.14333333333333328</v>
      </c>
      <c r="Q292" s="44">
        <v>0</v>
      </c>
      <c r="R292" s="45">
        <v>0</v>
      </c>
      <c r="S292" s="44">
        <v>0</v>
      </c>
      <c r="T292" s="45">
        <v>9.0500000000000025E-2</v>
      </c>
      <c r="U292" s="44">
        <v>0</v>
      </c>
      <c r="V292" s="45">
        <v>0</v>
      </c>
      <c r="W292" s="44">
        <v>1.8441666666666665</v>
      </c>
      <c r="X292" s="45">
        <v>1.598166666666667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5.0091666666666672</v>
      </c>
      <c r="AE292" s="54"/>
    </row>
    <row r="293" spans="2:31" x14ac:dyDescent="0.3">
      <c r="B293" s="4" t="s">
        <v>117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123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18.055666666666671</v>
      </c>
      <c r="X294" s="45">
        <v>9.6949999999999985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27.750666666666667</v>
      </c>
      <c r="AE294" s="54"/>
    </row>
    <row r="295" spans="2:31" x14ac:dyDescent="0.3">
      <c r="B295" s="4" t="s">
        <v>124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0.17848333333333333</v>
      </c>
      <c r="P295" s="45">
        <v>0.33109999999999989</v>
      </c>
      <c r="Q295" s="44">
        <v>0.35235</v>
      </c>
      <c r="R295" s="45">
        <v>4.8916666666666666E-3</v>
      </c>
      <c r="S295" s="44">
        <v>8.1518333333333318E-2</v>
      </c>
      <c r="T295" s="45">
        <v>0.76468499999999984</v>
      </c>
      <c r="U295" s="44">
        <v>3.3134999999999998E-2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1.7461633333333328</v>
      </c>
      <c r="AE295" s="54"/>
    </row>
    <row r="296" spans="2:31" x14ac:dyDescent="0.3">
      <c r="B296" s="4" t="s">
        <v>302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2.2556666666666669E-2</v>
      </c>
      <c r="P296" s="45">
        <v>4.1440000000000018E-2</v>
      </c>
      <c r="Q296" s="44">
        <v>4.8423333333333332E-2</v>
      </c>
      <c r="R296" s="45">
        <v>0</v>
      </c>
      <c r="S296" s="44">
        <v>3.9299999999999995E-2</v>
      </c>
      <c r="T296" s="45">
        <v>0.52502333333333329</v>
      </c>
      <c r="U296" s="44">
        <v>4.7886666666666668E-2</v>
      </c>
      <c r="V296" s="45">
        <v>0</v>
      </c>
      <c r="W296" s="44">
        <v>6.5373333333333311E-2</v>
      </c>
      <c r="X296" s="45">
        <v>1.1089999999999985E-2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0.8010933333333331</v>
      </c>
      <c r="AE296" s="54"/>
    </row>
    <row r="297" spans="2:31" x14ac:dyDescent="0.3">
      <c r="B297" s="4" t="s">
        <v>303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8.980333333333336E-2</v>
      </c>
      <c r="P297" s="45">
        <v>0.22829999999999995</v>
      </c>
      <c r="Q297" s="44">
        <v>0.21699666666666664</v>
      </c>
      <c r="R297" s="45">
        <v>0</v>
      </c>
      <c r="S297" s="44">
        <v>3.1530000000000009E-2</v>
      </c>
      <c r="T297" s="45">
        <v>0.75162833333333334</v>
      </c>
      <c r="U297" s="44">
        <v>0.4771450000000001</v>
      </c>
      <c r="V297" s="45">
        <v>0</v>
      </c>
      <c r="W297" s="44">
        <v>1.4265399999999997</v>
      </c>
      <c r="X297" s="45">
        <v>0.86292499999999994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4.0848683333333327</v>
      </c>
      <c r="AE297" s="54"/>
    </row>
    <row r="298" spans="2:31" x14ac:dyDescent="0.3">
      <c r="B298" s="4" t="s">
        <v>315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10.428833333333328</v>
      </c>
      <c r="P298" s="45">
        <v>0</v>
      </c>
      <c r="Q298" s="44">
        <v>12.707666666666666</v>
      </c>
      <c r="R298" s="45">
        <v>24.699499999999997</v>
      </c>
      <c r="S298" s="44">
        <v>13.205500000000002</v>
      </c>
      <c r="T298" s="45">
        <v>49.039000000000001</v>
      </c>
      <c r="U298" s="44">
        <v>12.903666666666668</v>
      </c>
      <c r="V298" s="45">
        <v>0</v>
      </c>
      <c r="W298" s="44">
        <v>42.019500000000008</v>
      </c>
      <c r="X298" s="45">
        <v>16.508833333333328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181.51249999999999</v>
      </c>
      <c r="AE298" s="54"/>
    </row>
    <row r="299" spans="2:31" x14ac:dyDescent="0.3">
      <c r="B299" s="4" t="s">
        <v>320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8.4833333333332914E-2</v>
      </c>
      <c r="O299" s="44">
        <v>0</v>
      </c>
      <c r="P299" s="45">
        <v>1.9431666666666669</v>
      </c>
      <c r="Q299" s="44">
        <v>31.164833333333334</v>
      </c>
      <c r="R299" s="45">
        <v>55.66666666666665</v>
      </c>
      <c r="S299" s="44">
        <v>69.260999999999981</v>
      </c>
      <c r="T299" s="45">
        <v>78.262666666666675</v>
      </c>
      <c r="U299" s="44">
        <v>5.6061666666666667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241.98933333333329</v>
      </c>
      <c r="AE299" s="54"/>
    </row>
    <row r="300" spans="2:31" x14ac:dyDescent="0.3">
      <c r="B300" s="4" t="s">
        <v>321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13.241833333333314</v>
      </c>
      <c r="O300" s="44">
        <v>0.3471666666666664</v>
      </c>
      <c r="P300" s="45">
        <v>10.90066666666667</v>
      </c>
      <c r="Q300" s="44">
        <v>44.922500000000014</v>
      </c>
      <c r="R300" s="45">
        <v>46.677666666666667</v>
      </c>
      <c r="S300" s="44">
        <v>67.584166666666633</v>
      </c>
      <c r="T300" s="45">
        <v>19.488833333333329</v>
      </c>
      <c r="U300" s="44">
        <v>1.3726666666666685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7"/>
        <v>204.53549999999998</v>
      </c>
      <c r="AE300" s="54"/>
    </row>
    <row r="301" spans="2:31" x14ac:dyDescent="0.3">
      <c r="B301" s="4" t="s">
        <v>322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3.8856666666666633</v>
      </c>
      <c r="P301" s="45">
        <v>4.690833333333333</v>
      </c>
      <c r="Q301" s="44">
        <v>4.9004999999999983</v>
      </c>
      <c r="R301" s="45">
        <v>3.0661666666666654</v>
      </c>
      <c r="S301" s="44">
        <v>0.9541666666666665</v>
      </c>
      <c r="T301" s="45">
        <v>1.3663333333333336</v>
      </c>
      <c r="U301" s="44">
        <v>0.64</v>
      </c>
      <c r="V301" s="45">
        <v>0</v>
      </c>
      <c r="W301" s="44">
        <v>1.2915000000000005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7"/>
        <v>20.795166666666656</v>
      </c>
      <c r="AE301" s="54"/>
    </row>
    <row r="302" spans="2:31" x14ac:dyDescent="0.3">
      <c r="B302" s="12" t="s">
        <v>2</v>
      </c>
      <c r="C302" s="12"/>
      <c r="D302" s="12"/>
      <c r="E302" s="13">
        <f>SUM(E248:E301)</f>
        <v>0</v>
      </c>
      <c r="F302" s="13">
        <f t="shared" ref="F302" si="58">SUM(F248:F301)</f>
        <v>0</v>
      </c>
      <c r="G302" s="13">
        <f t="shared" ref="G302" si="59">SUM(G248:G301)</f>
        <v>0</v>
      </c>
      <c r="H302" s="13">
        <f t="shared" ref="H302" si="60">SUM(H248:H301)</f>
        <v>0</v>
      </c>
      <c r="I302" s="13">
        <f t="shared" ref="I302" si="61">SUM(I248:I301)</f>
        <v>0</v>
      </c>
      <c r="J302" s="13">
        <f t="shared" ref="J302" si="62">SUM(J248:J301)</f>
        <v>0</v>
      </c>
      <c r="K302" s="13">
        <f t="shared" ref="K302" si="63">SUM(K248:K301)</f>
        <v>0</v>
      </c>
      <c r="L302" s="13">
        <f t="shared" ref="L302" si="64">SUM(L248:L301)</f>
        <v>3.9190000000000014</v>
      </c>
      <c r="M302" s="13">
        <f t="shared" ref="M302" si="65">SUM(M248:M301)</f>
        <v>29.234333333333321</v>
      </c>
      <c r="N302" s="13">
        <f t="shared" ref="N302" si="66">SUM(N248:N301)</f>
        <v>47.211500000000001</v>
      </c>
      <c r="O302" s="13">
        <f t="shared" ref="O302" si="67">SUM(O248:O301)</f>
        <v>159.01734333333334</v>
      </c>
      <c r="P302" s="13">
        <f t="shared" ref="P302" si="68">SUM(P248:P301)</f>
        <v>188.3531733333333</v>
      </c>
      <c r="Q302" s="13">
        <f t="shared" ref="Q302" si="69">SUM(Q248:Q301)</f>
        <v>297.77193666666665</v>
      </c>
      <c r="R302" s="13">
        <f t="shared" ref="R302" si="70">SUM(R248:R301)</f>
        <v>343.83055833333339</v>
      </c>
      <c r="S302" s="13">
        <f t="shared" ref="S302" si="71">SUM(S248:S301)</f>
        <v>241.90534833333331</v>
      </c>
      <c r="T302" s="13">
        <f t="shared" ref="T302" si="72">SUM(T248:T301)</f>
        <v>350.74783666666667</v>
      </c>
      <c r="U302" s="13">
        <f t="shared" ref="U302" si="73">SUM(U248:U301)</f>
        <v>280.69516666666664</v>
      </c>
      <c r="V302" s="13">
        <f t="shared" ref="V302" si="74">SUM(V248:V301)</f>
        <v>318.36983333333336</v>
      </c>
      <c r="W302" s="13">
        <f t="shared" ref="W302" si="75">SUM(W248:W301)</f>
        <v>452.20041333333347</v>
      </c>
      <c r="X302" s="13">
        <f t="shared" ref="X302" si="76">SUM(X248:X301)</f>
        <v>195.41868166666666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0</v>
      </c>
      <c r="AC302" s="94">
        <f>SUM(AC248:AE301)</f>
        <v>2908.6751250000002</v>
      </c>
      <c r="AD302" s="94"/>
      <c r="AE302" s="94"/>
    </row>
    <row r="305" spans="2:31" x14ac:dyDescent="0.3">
      <c r="B305" s="8">
        <f>'Resumen-Mensual'!$J$26</f>
        <v>45997</v>
      </c>
    </row>
    <row r="306" spans="2:31" x14ac:dyDescent="0.3">
      <c r="B306" s="8"/>
    </row>
    <row r="307" spans="2:31" x14ac:dyDescent="0.3">
      <c r="B307" s="9" t="s">
        <v>81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92" t="s">
        <v>2</v>
      </c>
      <c r="AD307" s="92"/>
      <c r="AE307" s="92"/>
    </row>
    <row r="308" spans="2:31" x14ac:dyDescent="0.3">
      <c r="B308" s="14" t="s">
        <v>4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3.8805000000000009</v>
      </c>
      <c r="N308" s="45">
        <v>2.5845000000000002</v>
      </c>
      <c r="O308" s="44">
        <v>3.2063333333333328</v>
      </c>
      <c r="P308" s="45">
        <v>3.9976666666666674</v>
      </c>
      <c r="Q308" s="44">
        <v>3.0723333333333369</v>
      </c>
      <c r="R308" s="45">
        <v>29.464333333333329</v>
      </c>
      <c r="S308" s="44">
        <v>44.175500000000021</v>
      </c>
      <c r="T308" s="45">
        <v>41.246499999999997</v>
      </c>
      <c r="U308" s="44">
        <v>46.13116666666668</v>
      </c>
      <c r="V308" s="45">
        <v>50.161666666666655</v>
      </c>
      <c r="W308" s="44">
        <v>32.361166666666662</v>
      </c>
      <c r="X308" s="45">
        <v>4.4253333333333336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264.70700000000005</v>
      </c>
      <c r="AE308" s="56"/>
    </row>
    <row r="309" spans="2:31" x14ac:dyDescent="0.3">
      <c r="B309" s="14" t="s">
        <v>5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4.052833333333334</v>
      </c>
      <c r="M309" s="44">
        <v>10.073333333333336</v>
      </c>
      <c r="N309" s="45">
        <v>9.9433333333333405</v>
      </c>
      <c r="O309" s="44">
        <v>10.820000000000006</v>
      </c>
      <c r="P309" s="45">
        <v>12.42933333333333</v>
      </c>
      <c r="Q309" s="44">
        <v>26.911666666666665</v>
      </c>
      <c r="R309" s="45">
        <v>50.144333333333314</v>
      </c>
      <c r="S309" s="44">
        <v>66.961166666666657</v>
      </c>
      <c r="T309" s="45">
        <v>77.115999999999985</v>
      </c>
      <c r="U309" s="44">
        <v>69.788499999999971</v>
      </c>
      <c r="V309" s="45">
        <v>60.534333333333308</v>
      </c>
      <c r="W309" s="44">
        <v>30.255000000000013</v>
      </c>
      <c r="X309" s="45">
        <v>7.5913333333333304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436.62116666666662</v>
      </c>
      <c r="AE309" s="54"/>
    </row>
    <row r="310" spans="2:31" x14ac:dyDescent="0.3">
      <c r="B310" s="14" t="s">
        <v>6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0.44850000000000001</v>
      </c>
      <c r="N310" s="45">
        <v>0.85199999999999998</v>
      </c>
      <c r="O310" s="44">
        <v>3.4675000000000007</v>
      </c>
      <c r="P310" s="45">
        <v>5.0363333333333307</v>
      </c>
      <c r="Q310" s="44">
        <v>16.656499999999987</v>
      </c>
      <c r="R310" s="45">
        <v>42.729666666666631</v>
      </c>
      <c r="S310" s="44">
        <v>62.029666666666692</v>
      </c>
      <c r="T310" s="45">
        <v>68.639666666666628</v>
      </c>
      <c r="U310" s="44">
        <v>61.893833333333376</v>
      </c>
      <c r="V310" s="45">
        <v>54.098833333333339</v>
      </c>
      <c r="W310" s="44">
        <v>53.772666666666709</v>
      </c>
      <c r="X310" s="45">
        <v>21.513666666666669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391.13883333333337</v>
      </c>
      <c r="AE310" s="54"/>
    </row>
    <row r="311" spans="2:31" x14ac:dyDescent="0.3">
      <c r="B311" s="14" t="s">
        <v>104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4.016666666666667E-2</v>
      </c>
      <c r="N311" s="45">
        <v>2.8823333333333365</v>
      </c>
      <c r="O311" s="44">
        <v>7.9056666666666633</v>
      </c>
      <c r="P311" s="45">
        <v>17.785166666666683</v>
      </c>
      <c r="Q311" s="44">
        <v>2.5346666666666673</v>
      </c>
      <c r="R311" s="45">
        <v>35.612999999999978</v>
      </c>
      <c r="S311" s="44">
        <v>52.963333333333345</v>
      </c>
      <c r="T311" s="45">
        <v>7.9260000000000002</v>
      </c>
      <c r="U311" s="44">
        <v>19.437333333333331</v>
      </c>
      <c r="V311" s="45">
        <v>92.745833333333323</v>
      </c>
      <c r="W311" s="44">
        <v>75.204666666666654</v>
      </c>
      <c r="X311" s="45">
        <v>42.574999999999996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357.61316666666664</v>
      </c>
      <c r="AE311" s="54"/>
    </row>
    <row r="312" spans="2:31" x14ac:dyDescent="0.3">
      <c r="B312" s="14" t="s">
        <v>7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0.23200000000000023</v>
      </c>
      <c r="M312" s="44">
        <v>1.6156666666666666</v>
      </c>
      <c r="N312" s="45">
        <v>1.7700000000000005</v>
      </c>
      <c r="O312" s="44">
        <v>3.895999999999999</v>
      </c>
      <c r="P312" s="45">
        <v>12.136666666666663</v>
      </c>
      <c r="Q312" s="44">
        <v>18.268166666666662</v>
      </c>
      <c r="R312" s="45">
        <v>62.02966666666665</v>
      </c>
      <c r="S312" s="44">
        <v>88.967666666666673</v>
      </c>
      <c r="T312" s="45">
        <v>107.58683333333332</v>
      </c>
      <c r="U312" s="44">
        <v>96.800166666666669</v>
      </c>
      <c r="V312" s="45">
        <v>14.75</v>
      </c>
      <c r="W312" s="44">
        <v>59.292333333333339</v>
      </c>
      <c r="X312" s="45">
        <v>40.075999999999993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507.42116666666664</v>
      </c>
      <c r="AE312" s="54"/>
    </row>
    <row r="313" spans="2:31" x14ac:dyDescent="0.3">
      <c r="B313" s="14" t="s">
        <v>8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81"/>
        <v>0</v>
      </c>
      <c r="AE313" s="54"/>
    </row>
    <row r="314" spans="2:31" x14ac:dyDescent="0.3">
      <c r="B314" s="14" t="s">
        <v>9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1.4916666666666665</v>
      </c>
      <c r="M314" s="44">
        <v>1.1026666666666665</v>
      </c>
      <c r="N314" s="45">
        <v>2.2500000000000023E-2</v>
      </c>
      <c r="O314" s="44">
        <v>0</v>
      </c>
      <c r="P314" s="45">
        <v>0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0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2.6168333333333331</v>
      </c>
      <c r="AE314" s="54"/>
    </row>
    <row r="315" spans="2:31" x14ac:dyDescent="0.3">
      <c r="B315" s="14" t="s">
        <v>10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0.56200000000000006</v>
      </c>
      <c r="M315" s="44">
        <v>1.8000000000000002E-2</v>
      </c>
      <c r="N315" s="45">
        <v>0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0.58000000000000007</v>
      </c>
      <c r="AE315" s="54"/>
    </row>
    <row r="316" spans="2:31" x14ac:dyDescent="0.3">
      <c r="B316" s="14" t="s">
        <v>11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3.6618333333333331</v>
      </c>
      <c r="M316" s="44">
        <v>0.64183333333333337</v>
      </c>
      <c r="N316" s="45">
        <v>0</v>
      </c>
      <c r="O316" s="44">
        <v>0</v>
      </c>
      <c r="P316" s="45">
        <v>0</v>
      </c>
      <c r="Q316" s="44">
        <v>0</v>
      </c>
      <c r="R316" s="45">
        <v>0</v>
      </c>
      <c r="S316" s="44">
        <v>0</v>
      </c>
      <c r="T316" s="45">
        <v>0</v>
      </c>
      <c r="U316" s="44">
        <v>0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4.3036666666666665</v>
      </c>
      <c r="AE316" s="54"/>
    </row>
    <row r="317" spans="2:31" x14ac:dyDescent="0.3">
      <c r="B317" s="14" t="s">
        <v>12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1.9464999999999997</v>
      </c>
      <c r="M317" s="44">
        <v>2.0649999999999999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4.0114999999999998</v>
      </c>
      <c r="AE317" s="54"/>
    </row>
    <row r="318" spans="2:31" x14ac:dyDescent="0.3">
      <c r="B318" s="14" t="s">
        <v>13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4.1000000000000002E-2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4.1000000000000002E-2</v>
      </c>
      <c r="AE318" s="54"/>
    </row>
    <row r="319" spans="2:31" x14ac:dyDescent="0.3">
      <c r="B319" s="14" t="s">
        <v>14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15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0.21083333333333346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0.21083333333333346</v>
      </c>
      <c r="AE320" s="54"/>
    </row>
    <row r="321" spans="2:31" x14ac:dyDescent="0.3">
      <c r="B321" s="14" t="s">
        <v>16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0.88583333333333358</v>
      </c>
      <c r="M321" s="44">
        <v>1.786666666666666</v>
      </c>
      <c r="N321" s="45">
        <v>2.3170000000000002</v>
      </c>
      <c r="O321" s="44">
        <v>2.5223333333333327</v>
      </c>
      <c r="P321" s="45">
        <v>2.1711666666666671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9.6829999999999998</v>
      </c>
      <c r="AE321" s="54"/>
    </row>
    <row r="322" spans="2:31" x14ac:dyDescent="0.3">
      <c r="B322" s="14" t="s">
        <v>17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1.9166666666666658E-2</v>
      </c>
      <c r="M322" s="44">
        <v>0.52100000000000013</v>
      </c>
      <c r="N322" s="45">
        <v>2.436833333333333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2.9769999999999999</v>
      </c>
      <c r="AE322" s="54"/>
    </row>
    <row r="323" spans="2:31" x14ac:dyDescent="0.3">
      <c r="B323" s="14" t="s">
        <v>18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1.45</v>
      </c>
      <c r="M323" s="44">
        <v>5.199999999999994</v>
      </c>
      <c r="N323" s="45">
        <v>0.76483333333333359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7.4148333333333278</v>
      </c>
      <c r="AE323" s="54"/>
    </row>
    <row r="324" spans="2:31" x14ac:dyDescent="0.3">
      <c r="B324" s="14" t="s">
        <v>19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5.3333333333333332E-3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5.3333333333333332E-3</v>
      </c>
      <c r="AE324" s="54"/>
    </row>
    <row r="325" spans="2:31" x14ac:dyDescent="0.3">
      <c r="B325" s="4" t="s">
        <v>20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0.54466666666666663</v>
      </c>
      <c r="M325" s="44">
        <v>0.89083333333333325</v>
      </c>
      <c r="N325" s="45">
        <v>0.97183333333333322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2.4073333333333329</v>
      </c>
      <c r="AE325" s="54"/>
    </row>
    <row r="326" spans="2:31" x14ac:dyDescent="0.3">
      <c r="B326" s="4" t="s">
        <v>21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0</v>
      </c>
      <c r="AE326" s="54"/>
    </row>
    <row r="327" spans="2:31" x14ac:dyDescent="0.3">
      <c r="B327" s="4" t="s">
        <v>22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8.5166666666666654E-2</v>
      </c>
      <c r="M327" s="44">
        <v>0.90800000000000003</v>
      </c>
      <c r="N327" s="45">
        <v>0.64183333333333326</v>
      </c>
      <c r="O327" s="44">
        <v>0.63150000000000006</v>
      </c>
      <c r="P327" s="45">
        <v>0.90783333333333316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3.1743333333333328</v>
      </c>
      <c r="AE327" s="54"/>
    </row>
    <row r="328" spans="2:31" x14ac:dyDescent="0.3">
      <c r="B328" s="4" t="s">
        <v>23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0.28116666666666668</v>
      </c>
      <c r="M328" s="44">
        <v>3.3453333333333322</v>
      </c>
      <c r="N328" s="45">
        <v>1.0605000000000004</v>
      </c>
      <c r="O328" s="44">
        <v>3.7856666666666663</v>
      </c>
      <c r="P328" s="45">
        <v>3.9970000000000003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12.469666666666665</v>
      </c>
      <c r="AE328" s="54"/>
    </row>
    <row r="329" spans="2:31" x14ac:dyDescent="0.3">
      <c r="B329" s="4" t="s">
        <v>24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4.6166666666666668E-2</v>
      </c>
      <c r="N329" s="45">
        <v>0</v>
      </c>
      <c r="O329" s="44">
        <v>6.6666666666666654E-3</v>
      </c>
      <c r="P329" s="45">
        <v>0.22616666666666665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0.27899999999999997</v>
      </c>
      <c r="AE329" s="54"/>
    </row>
    <row r="330" spans="2:31" x14ac:dyDescent="0.3">
      <c r="B330" s="4" t="s">
        <v>25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0.26733333333333342</v>
      </c>
      <c r="M330" s="44">
        <v>9.6499999999999961E-2</v>
      </c>
      <c r="N330" s="45">
        <v>2.0000000000000004E-2</v>
      </c>
      <c r="O330" s="44">
        <v>2.1000000000000012E-2</v>
      </c>
      <c r="P330" s="45">
        <v>0.14783333333333329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0.55266666666666675</v>
      </c>
      <c r="AE330" s="54"/>
    </row>
    <row r="331" spans="2:31" x14ac:dyDescent="0.3">
      <c r="B331" s="4" t="s">
        <v>26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0.31599999999999995</v>
      </c>
      <c r="M331" s="44">
        <v>0</v>
      </c>
      <c r="N331" s="45">
        <v>0</v>
      </c>
      <c r="O331" s="44">
        <v>0</v>
      </c>
      <c r="P331" s="45">
        <v>0.21266666666666673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0.52866666666666662</v>
      </c>
      <c r="AE331" s="54"/>
    </row>
    <row r="332" spans="2:31" x14ac:dyDescent="0.3">
      <c r="B332" s="4" t="s">
        <v>27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2.8563333333333323</v>
      </c>
      <c r="M332" s="44">
        <v>0.57916666666666694</v>
      </c>
      <c r="N332" s="45">
        <v>7.2616666666666694</v>
      </c>
      <c r="O332" s="44">
        <v>8.5360000000000014</v>
      </c>
      <c r="P332" s="45">
        <v>5.5166666666666704E-2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19.288333333333338</v>
      </c>
      <c r="AE332" s="54"/>
    </row>
    <row r="333" spans="2:31" x14ac:dyDescent="0.3">
      <c r="B333" s="4" t="s">
        <v>28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6.3658333333333363</v>
      </c>
      <c r="M333" s="44">
        <v>25.413166666666665</v>
      </c>
      <c r="N333" s="45">
        <v>24.309333333333338</v>
      </c>
      <c r="O333" s="44">
        <v>21.830000000000005</v>
      </c>
      <c r="P333" s="45">
        <v>8.5211666666666659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86.43950000000001</v>
      </c>
      <c r="AE333" s="54"/>
    </row>
    <row r="334" spans="2:31" x14ac:dyDescent="0.3">
      <c r="B334" s="4" t="s">
        <v>105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2.9813333333333323</v>
      </c>
      <c r="M334" s="44">
        <v>43.769000000000013</v>
      </c>
      <c r="N334" s="45">
        <v>41.635166666666663</v>
      </c>
      <c r="O334" s="44">
        <v>26.774999999999988</v>
      </c>
      <c r="P334" s="45">
        <v>8.059333333333333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123.21983333333333</v>
      </c>
      <c r="AE334" s="54"/>
    </row>
    <row r="335" spans="2:31" x14ac:dyDescent="0.3">
      <c r="B335" s="4" t="s">
        <v>29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2.3786666666666672</v>
      </c>
      <c r="M335" s="44">
        <v>38.170166666666653</v>
      </c>
      <c r="N335" s="45">
        <v>47.835666666666654</v>
      </c>
      <c r="O335" s="44">
        <v>36.266666666666673</v>
      </c>
      <c r="P335" s="45">
        <v>6.3213333333333326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130.9725</v>
      </c>
      <c r="AE335" s="54"/>
    </row>
    <row r="336" spans="2:31" x14ac:dyDescent="0.3">
      <c r="B336" s="4" t="s">
        <v>30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43.040333333333329</v>
      </c>
      <c r="M336" s="44">
        <v>72.662833333333339</v>
      </c>
      <c r="N336" s="45">
        <v>5.520999999999999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121.22416666666668</v>
      </c>
      <c r="AE336" s="54"/>
    </row>
    <row r="337" spans="2:31" x14ac:dyDescent="0.3">
      <c r="B337" s="4" t="s">
        <v>31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3.6799999999999997</v>
      </c>
      <c r="N337" s="45">
        <v>1.5800000000000018</v>
      </c>
      <c r="O337" s="44">
        <v>0</v>
      </c>
      <c r="P337" s="45">
        <v>7.8766666666666625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13.136666666666663</v>
      </c>
      <c r="AE337" s="54"/>
    </row>
    <row r="338" spans="2:31" x14ac:dyDescent="0.3">
      <c r="B338" s="4" t="s">
        <v>32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24.75200000000001</v>
      </c>
      <c r="M338" s="44">
        <v>28.269666666666669</v>
      </c>
      <c r="N338" s="45">
        <v>0.96683333333333443</v>
      </c>
      <c r="O338" s="44">
        <v>0.15166666666666681</v>
      </c>
      <c r="P338" s="45">
        <v>0.67466666666666708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54.81483333333334</v>
      </c>
      <c r="AE338" s="54"/>
    </row>
    <row r="339" spans="2:31" x14ac:dyDescent="0.3">
      <c r="B339" s="4" t="s">
        <v>33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3.4973333333333345</v>
      </c>
      <c r="M339" s="44">
        <v>6.6696666666666626</v>
      </c>
      <c r="N339" s="45">
        <v>3.5723333333333325</v>
      </c>
      <c r="O339" s="44">
        <v>4.3940000000000001</v>
      </c>
      <c r="P339" s="45">
        <v>1.635833333333333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81"/>
        <v>19.769166666666667</v>
      </c>
      <c r="AE339" s="54"/>
    </row>
    <row r="340" spans="2:31" x14ac:dyDescent="0.3">
      <c r="B340" s="4" t="s">
        <v>34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5.7333333333333313E-2</v>
      </c>
      <c r="M340" s="44">
        <v>1.6500000000000032E-2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7.3833333333333348E-2</v>
      </c>
      <c r="AE340" s="54"/>
    </row>
    <row r="341" spans="2:31" x14ac:dyDescent="0.3">
      <c r="B341" s="4" t="s">
        <v>35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3.1898333333333322</v>
      </c>
      <c r="N341" s="45">
        <v>2.7283333333333339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5.9181666666666661</v>
      </c>
      <c r="AE341" s="54"/>
    </row>
    <row r="342" spans="2:31" x14ac:dyDescent="0.3">
      <c r="B342" s="4" t="s">
        <v>36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0.87149999999999994</v>
      </c>
      <c r="M342" s="44">
        <v>2.5816666666666652</v>
      </c>
      <c r="N342" s="45">
        <v>0.3008333333333334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3.7539999999999987</v>
      </c>
      <c r="AE342" s="54"/>
    </row>
    <row r="343" spans="2:31" x14ac:dyDescent="0.3">
      <c r="B343" s="4" t="s">
        <v>106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1.5576666666666665</v>
      </c>
      <c r="M343" s="44">
        <v>3.1673333333333336</v>
      </c>
      <c r="N343" s="45">
        <v>0.82316666666666671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5.548166666666666</v>
      </c>
      <c r="AE343" s="54"/>
    </row>
    <row r="344" spans="2:31" x14ac:dyDescent="0.3">
      <c r="B344" s="4" t="s">
        <v>86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1.5553333333333339</v>
      </c>
      <c r="M344" s="44">
        <v>0.13433333333333325</v>
      </c>
      <c r="N344" s="45">
        <v>0</v>
      </c>
      <c r="O344" s="44">
        <v>1.6881666666666664</v>
      </c>
      <c r="P344" s="45">
        <v>0.54083333333333328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81"/>
        <v>3.9186666666666667</v>
      </c>
      <c r="AE344" s="54"/>
    </row>
    <row r="345" spans="2:31" x14ac:dyDescent="0.3">
      <c r="B345" s="4" t="s">
        <v>87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0.84200000000000008</v>
      </c>
      <c r="M345" s="44">
        <v>1.4043333333333337</v>
      </c>
      <c r="N345" s="45">
        <v>0</v>
      </c>
      <c r="O345" s="44">
        <v>0</v>
      </c>
      <c r="P345" s="45">
        <v>5.1333333333333307E-2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2.2976666666666672</v>
      </c>
      <c r="AE345" s="54"/>
    </row>
    <row r="346" spans="2:31" x14ac:dyDescent="0.3">
      <c r="B346" s="4" t="s">
        <v>92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4.4263333333333339</v>
      </c>
      <c r="M346" s="44">
        <v>3.8663333333333316</v>
      </c>
      <c r="N346" s="45">
        <v>0.46916666666666723</v>
      </c>
      <c r="O346" s="44">
        <v>2.2483333333333331</v>
      </c>
      <c r="P346" s="45">
        <v>0.32900000000000007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11.339166666666667</v>
      </c>
      <c r="AE346" s="54"/>
    </row>
    <row r="347" spans="2:31" x14ac:dyDescent="0.3">
      <c r="B347" s="4" t="s">
        <v>97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5.3449999999999998</v>
      </c>
      <c r="M347" s="44">
        <v>3.6901666666666655</v>
      </c>
      <c r="N347" s="45">
        <v>6.899999999999995E-2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81"/>
        <v>9.1041666666666643</v>
      </c>
      <c r="AE347" s="54"/>
    </row>
    <row r="348" spans="2:31" x14ac:dyDescent="0.3">
      <c r="B348" s="4" t="s">
        <v>98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0.69066666666666721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0.69066666666666721</v>
      </c>
      <c r="AE348" s="54"/>
    </row>
    <row r="349" spans="2:31" x14ac:dyDescent="0.3">
      <c r="B349" s="4" t="s">
        <v>99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0.32299999999999984</v>
      </c>
      <c r="N349" s="45">
        <v>12.277666666666665</v>
      </c>
      <c r="O349" s="44">
        <v>17.499166666666671</v>
      </c>
      <c r="P349" s="45">
        <v>25.589999999999996</v>
      </c>
      <c r="Q349" s="44">
        <v>1.5123333333333333</v>
      </c>
      <c r="R349" s="45">
        <v>5.2888333333333302</v>
      </c>
      <c r="S349" s="44">
        <v>60.166000000000011</v>
      </c>
      <c r="T349" s="45">
        <v>29.611666666666665</v>
      </c>
      <c r="U349" s="44">
        <v>1.620833333333332</v>
      </c>
      <c r="V349" s="45">
        <v>40.754333333333349</v>
      </c>
      <c r="W349" s="44">
        <v>28.860666666666656</v>
      </c>
      <c r="X349" s="45">
        <v>1.8513333333333326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225.35583333333335</v>
      </c>
      <c r="AE349" s="54"/>
    </row>
    <row r="350" spans="2:31" x14ac:dyDescent="0.3">
      <c r="B350" s="4" t="s">
        <v>100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5.7114999999999991</v>
      </c>
      <c r="M350" s="44">
        <v>11.33233333333334</v>
      </c>
      <c r="N350" s="45">
        <v>10.482333333333333</v>
      </c>
      <c r="O350" s="44">
        <v>18.572166666666664</v>
      </c>
      <c r="P350" s="45">
        <v>10.422833333333333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56.521166666666673</v>
      </c>
      <c r="AE350" s="54"/>
    </row>
    <row r="351" spans="2:31" x14ac:dyDescent="0.3">
      <c r="B351" s="4" t="s">
        <v>107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5.1490000000000009</v>
      </c>
      <c r="M351" s="44">
        <v>26.9665</v>
      </c>
      <c r="N351" s="45">
        <v>21.035666666666671</v>
      </c>
      <c r="O351" s="44">
        <v>13.991999999999999</v>
      </c>
      <c r="P351" s="45">
        <v>2.6858333333333344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69.829000000000008</v>
      </c>
      <c r="AE351" s="54"/>
    </row>
    <row r="352" spans="2:31" x14ac:dyDescent="0.3">
      <c r="B352" s="4" t="s">
        <v>113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0</v>
      </c>
      <c r="AE352" s="54"/>
    </row>
    <row r="353" spans="2:31" x14ac:dyDescent="0.3">
      <c r="B353" s="4" t="s">
        <v>117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123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0</v>
      </c>
      <c r="AE354" s="54"/>
    </row>
    <row r="355" spans="2:31" x14ac:dyDescent="0.3">
      <c r="B355" s="4" t="s">
        <v>124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2.1613333333333329</v>
      </c>
      <c r="M355" s="44">
        <v>2.7615883333333335</v>
      </c>
      <c r="N355" s="45">
        <v>1.2680349999999996</v>
      </c>
      <c r="O355" s="44">
        <v>1.9740933333333328</v>
      </c>
      <c r="P355" s="45">
        <v>1.4397633333333337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9.6048133333333325</v>
      </c>
      <c r="AE355" s="54"/>
    </row>
    <row r="356" spans="2:31" x14ac:dyDescent="0.3">
      <c r="B356" s="4" t="s">
        <v>302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1.7170000000000001</v>
      </c>
      <c r="M356" s="44">
        <v>4.6893966666666671</v>
      </c>
      <c r="N356" s="45">
        <v>5.4406100000000004</v>
      </c>
      <c r="O356" s="44">
        <v>5.4747233333333307</v>
      </c>
      <c r="P356" s="45">
        <v>2.8327799999999992</v>
      </c>
      <c r="Q356" s="44">
        <v>0</v>
      </c>
      <c r="R356" s="45">
        <v>2.1299933333333323</v>
      </c>
      <c r="S356" s="44">
        <v>3.4000366666666659</v>
      </c>
      <c r="T356" s="45">
        <v>0.14088666666666666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25.825426666666662</v>
      </c>
      <c r="AE356" s="54"/>
    </row>
    <row r="357" spans="2:31" x14ac:dyDescent="0.3">
      <c r="B357" s="4" t="s">
        <v>303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5.6946666666666665</v>
      </c>
      <c r="M357" s="44">
        <v>11.132848333333326</v>
      </c>
      <c r="N357" s="45">
        <v>9.9698549999999972</v>
      </c>
      <c r="O357" s="44">
        <v>10.172811666666663</v>
      </c>
      <c r="P357" s="45">
        <v>5.7317899999999993</v>
      </c>
      <c r="Q357" s="44">
        <v>0</v>
      </c>
      <c r="R357" s="45">
        <v>4.4160466666666673</v>
      </c>
      <c r="S357" s="44">
        <v>6.4473683333333316</v>
      </c>
      <c r="T357" s="45">
        <v>0.3340433333333333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53.899429999999974</v>
      </c>
      <c r="AE357" s="54"/>
    </row>
    <row r="358" spans="2:31" x14ac:dyDescent="0.3">
      <c r="B358" s="4" t="s">
        <v>315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31.209833333333336</v>
      </c>
      <c r="M358" s="44">
        <v>153.88000000000002</v>
      </c>
      <c r="N358" s="45">
        <v>152.76666666666659</v>
      </c>
      <c r="O358" s="44">
        <v>207.00083333333333</v>
      </c>
      <c r="P358" s="45">
        <v>148.33533333333338</v>
      </c>
      <c r="Q358" s="44">
        <v>0</v>
      </c>
      <c r="R358" s="45">
        <v>151.5051666666667</v>
      </c>
      <c r="S358" s="44">
        <v>193.0008333333333</v>
      </c>
      <c r="T358" s="45">
        <v>6.048166666666666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1043.7468333333336</v>
      </c>
      <c r="AE358" s="54"/>
    </row>
    <row r="359" spans="2:31" x14ac:dyDescent="0.3">
      <c r="B359" s="4" t="s">
        <v>320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12.57016666666666</v>
      </c>
      <c r="M359" s="44">
        <v>95.393333333333345</v>
      </c>
      <c r="N359" s="45">
        <v>122.50533333333335</v>
      </c>
      <c r="O359" s="44">
        <v>114.77033333333337</v>
      </c>
      <c r="P359" s="45">
        <v>126.87966666666671</v>
      </c>
      <c r="Q359" s="44">
        <v>145.25300000000001</v>
      </c>
      <c r="R359" s="45">
        <v>138.28666666666669</v>
      </c>
      <c r="S359" s="44">
        <v>119.52183333333332</v>
      </c>
      <c r="T359" s="45">
        <v>124.68383333333331</v>
      </c>
      <c r="U359" s="44">
        <v>89.689999999999984</v>
      </c>
      <c r="V359" s="45">
        <v>19.539500000000011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1109.0936666666669</v>
      </c>
      <c r="AE359" s="54"/>
    </row>
    <row r="360" spans="2:31" x14ac:dyDescent="0.3">
      <c r="B360" s="4" t="s">
        <v>321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19.293666666666674</v>
      </c>
      <c r="M360" s="44">
        <v>115.38816666666668</v>
      </c>
      <c r="N360" s="45">
        <v>143.00733333333326</v>
      </c>
      <c r="O360" s="44">
        <v>127.38216666666672</v>
      </c>
      <c r="P360" s="45">
        <v>133.25183333333337</v>
      </c>
      <c r="Q360" s="44">
        <v>150.10149999999996</v>
      </c>
      <c r="R360" s="45">
        <v>133.43566666666663</v>
      </c>
      <c r="S360" s="44">
        <v>150.71600000000001</v>
      </c>
      <c r="T360" s="45">
        <v>180.54583333333329</v>
      </c>
      <c r="U360" s="44">
        <v>83.467166666666671</v>
      </c>
      <c r="V360" s="45">
        <v>50.603500000000011</v>
      </c>
      <c r="W360" s="44">
        <v>12.321999999999996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82"/>
        <v>1299.5148333333329</v>
      </c>
      <c r="AE360" s="54"/>
    </row>
    <row r="361" spans="2:31" x14ac:dyDescent="0.3">
      <c r="B361" s="4" t="s">
        <v>322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2.1314999999999986</v>
      </c>
      <c r="M361" s="44">
        <v>3.5196666666666672</v>
      </c>
      <c r="N361" s="45">
        <v>3.4851666666666663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82"/>
        <v>9.136333333333333</v>
      </c>
      <c r="AE361" s="54"/>
    </row>
    <row r="362" spans="2:31" x14ac:dyDescent="0.3">
      <c r="B362" s="12" t="s">
        <v>2</v>
      </c>
      <c r="C362" s="12"/>
      <c r="D362" s="12"/>
      <c r="E362" s="13">
        <f>SUM(E308:E361)</f>
        <v>0</v>
      </c>
      <c r="F362" s="13">
        <f t="shared" ref="F362" si="83">SUM(F308:F361)</f>
        <v>0</v>
      </c>
      <c r="G362" s="13">
        <f t="shared" ref="G362" si="84">SUM(G308:G361)</f>
        <v>0</v>
      </c>
      <c r="H362" s="13">
        <f t="shared" ref="H362" si="85">SUM(H308:H361)</f>
        <v>0</v>
      </c>
      <c r="I362" s="13">
        <f t="shared" ref="I362" si="86">SUM(I308:I361)</f>
        <v>0</v>
      </c>
      <c r="J362" s="13">
        <f t="shared" ref="J362" si="87">SUM(J308:J361)</f>
        <v>0</v>
      </c>
      <c r="K362" s="13">
        <f t="shared" ref="K362" si="88">SUM(K308:K361)</f>
        <v>0</v>
      </c>
      <c r="L362" s="13">
        <f t="shared" ref="L362" si="89">SUM(L308:L361)</f>
        <v>202.21900000000002</v>
      </c>
      <c r="M362" s="13">
        <f t="shared" ref="M362" si="90">SUM(M308:M361)</f>
        <v>695.33116666666672</v>
      </c>
      <c r="N362" s="13">
        <f t="shared" ref="N362" si="91">SUM(N308:N361)</f>
        <v>646.26933333333318</v>
      </c>
      <c r="O362" s="13">
        <f t="shared" ref="O362" si="92">SUM(O308:O361)</f>
        <v>654.99079500000016</v>
      </c>
      <c r="P362" s="13">
        <f t="shared" ref="P362" si="93">SUM(P308:P361)</f>
        <v>550.28300000000013</v>
      </c>
      <c r="Q362" s="13">
        <f t="shared" ref="Q362" si="94">SUM(Q308:Q361)</f>
        <v>364.31016666666665</v>
      </c>
      <c r="R362" s="13">
        <f t="shared" ref="R362" si="95">SUM(R308:R361)</f>
        <v>655.04337333333331</v>
      </c>
      <c r="S362" s="13">
        <f t="shared" ref="S362" si="96">SUM(S308:S361)</f>
        <v>848.34940500000005</v>
      </c>
      <c r="T362" s="13">
        <f t="shared" ref="T362" si="97">SUM(T308:T361)</f>
        <v>643.87942999999984</v>
      </c>
      <c r="U362" s="13">
        <f t="shared" ref="U362" si="98">SUM(U308:U361)</f>
        <v>468.82900000000006</v>
      </c>
      <c r="V362" s="13">
        <f t="shared" ref="V362" si="99">SUM(V308:V361)</f>
        <v>383.18800000000005</v>
      </c>
      <c r="W362" s="13">
        <f t="shared" ref="W362" si="100">SUM(W308:W361)</f>
        <v>292.06850000000003</v>
      </c>
      <c r="X362" s="13">
        <f t="shared" ref="X362" si="101">SUM(X308:X361)</f>
        <v>118.03266666666666</v>
      </c>
      <c r="Y362" s="13">
        <f t="shared" ref="Y362" si="102">SUM(Y308:Y361)</f>
        <v>0</v>
      </c>
      <c r="Z362" s="13">
        <f t="shared" ref="Z362" si="103">SUM(Z308:Z361)</f>
        <v>0</v>
      </c>
      <c r="AA362" s="13">
        <f t="shared" ref="AA362" si="104">SUM(AA308:AA361)</f>
        <v>0</v>
      </c>
      <c r="AB362" s="13">
        <f t="shared" ref="AB362" si="105">SUM(AB308:AB361)</f>
        <v>0</v>
      </c>
      <c r="AC362" s="94">
        <f>SUM(AC308:AE361)</f>
        <v>6522.7938366666658</v>
      </c>
      <c r="AD362" s="94"/>
      <c r="AE362" s="94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45998</v>
      </c>
    </row>
    <row r="366" spans="2:31" x14ac:dyDescent="0.3">
      <c r="B366" s="8"/>
    </row>
    <row r="367" spans="2:31" x14ac:dyDescent="0.3">
      <c r="B367" s="9" t="s">
        <v>81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92" t="s">
        <v>2</v>
      </c>
      <c r="AD367" s="92"/>
      <c r="AE367" s="92"/>
    </row>
    <row r="368" spans="2:31" x14ac:dyDescent="0.3">
      <c r="B368" s="14" t="s">
        <v>4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15.035</v>
      </c>
      <c r="M368" s="44">
        <v>49.243333333333325</v>
      </c>
      <c r="N368" s="45">
        <v>28.685833333333331</v>
      </c>
      <c r="O368" s="44">
        <v>6.5536666666666665</v>
      </c>
      <c r="P368" s="45">
        <v>7.820333333333334</v>
      </c>
      <c r="Q368" s="44">
        <v>25.071833333333341</v>
      </c>
      <c r="R368" s="45">
        <v>36.19850000000001</v>
      </c>
      <c r="S368" s="44">
        <v>23.413499999999996</v>
      </c>
      <c r="T368" s="45">
        <v>35.429166666666674</v>
      </c>
      <c r="U368" s="44">
        <v>30.431666666666676</v>
      </c>
      <c r="V368" s="45">
        <v>39.916333333333327</v>
      </c>
      <c r="W368" s="44">
        <v>47.220000000000013</v>
      </c>
      <c r="X368" s="45">
        <v>7.2076666666666691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352.22683333333339</v>
      </c>
      <c r="AE368" s="56"/>
    </row>
    <row r="369" spans="2:31" x14ac:dyDescent="0.3">
      <c r="B369" s="14" t="s">
        <v>5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0.22900000000000004</v>
      </c>
      <c r="M369" s="44">
        <v>27.208666666666677</v>
      </c>
      <c r="N369" s="45">
        <v>14.148499999999997</v>
      </c>
      <c r="O369" s="44">
        <v>6.9491666666666685</v>
      </c>
      <c r="P369" s="45">
        <v>9.3533333333333264</v>
      </c>
      <c r="Q369" s="44">
        <v>19.258833333333332</v>
      </c>
      <c r="R369" s="45">
        <v>28.973666666666659</v>
      </c>
      <c r="S369" s="44">
        <v>30.884999999999998</v>
      </c>
      <c r="T369" s="45">
        <v>42.414333333333339</v>
      </c>
      <c r="U369" s="44">
        <v>45.632500000000022</v>
      </c>
      <c r="V369" s="45">
        <v>55.865166666666674</v>
      </c>
      <c r="W369" s="44">
        <v>7.7765000000000022</v>
      </c>
      <c r="X369" s="45">
        <v>5.6598333333333306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294.35449999999997</v>
      </c>
      <c r="AE369" s="54"/>
    </row>
    <row r="370" spans="2:31" x14ac:dyDescent="0.3">
      <c r="B370" s="14" t="s">
        <v>6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2.0465000000000004</v>
      </c>
      <c r="P370" s="45">
        <v>6.245000000000001</v>
      </c>
      <c r="Q370" s="44">
        <v>9.4396666666666693</v>
      </c>
      <c r="R370" s="45">
        <v>24.366166666666672</v>
      </c>
      <c r="S370" s="44">
        <v>28.800833333333287</v>
      </c>
      <c r="T370" s="45">
        <v>39.461499999999994</v>
      </c>
      <c r="U370" s="44">
        <v>48.893166666666694</v>
      </c>
      <c r="V370" s="45">
        <v>56.696166666666677</v>
      </c>
      <c r="W370" s="44">
        <v>59.729500000000002</v>
      </c>
      <c r="X370" s="45">
        <v>25.210666666666672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300.88916666666665</v>
      </c>
      <c r="AE370" s="54"/>
    </row>
    <row r="371" spans="2:31" x14ac:dyDescent="0.3">
      <c r="B371" s="14" t="s">
        <v>104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1.4166666666666667</v>
      </c>
      <c r="M371" s="44">
        <v>0.60000000000000075</v>
      </c>
      <c r="N371" s="45">
        <v>0</v>
      </c>
      <c r="O371" s="44">
        <v>0</v>
      </c>
      <c r="P371" s="45">
        <v>3.3693333333333344</v>
      </c>
      <c r="Q371" s="44">
        <v>21.414833333333359</v>
      </c>
      <c r="R371" s="45">
        <v>62.822499999999991</v>
      </c>
      <c r="S371" s="44">
        <v>50.589499999999973</v>
      </c>
      <c r="T371" s="45">
        <v>50.576000000000001</v>
      </c>
      <c r="U371" s="44">
        <v>69.655666666666647</v>
      </c>
      <c r="V371" s="45">
        <v>59.863833333333325</v>
      </c>
      <c r="W371" s="44">
        <v>69</v>
      </c>
      <c r="X371" s="45">
        <v>16.986499999999999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406.29483333333326</v>
      </c>
      <c r="AE371" s="54"/>
    </row>
    <row r="372" spans="2:31" x14ac:dyDescent="0.3">
      <c r="B372" s="14" t="s">
        <v>7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4.7628333333333339</v>
      </c>
      <c r="Q372" s="44">
        <v>30.321999999999999</v>
      </c>
      <c r="R372" s="45">
        <v>47.621333333333297</v>
      </c>
      <c r="S372" s="44">
        <v>42.393166666666659</v>
      </c>
      <c r="T372" s="45">
        <v>54.873333333333335</v>
      </c>
      <c r="U372" s="44">
        <v>70.830666666666659</v>
      </c>
      <c r="V372" s="45">
        <v>0</v>
      </c>
      <c r="W372" s="44">
        <v>61.484833333333327</v>
      </c>
      <c r="X372" s="45">
        <v>4.2038333333333338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316.4919999999999</v>
      </c>
      <c r="AE372" s="54"/>
    </row>
    <row r="373" spans="2:31" x14ac:dyDescent="0.3">
      <c r="B373" s="14" t="s">
        <v>8</v>
      </c>
      <c r="C373" s="14"/>
      <c r="D373" s="1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12.759999999999991</v>
      </c>
      <c r="M373" s="44">
        <v>34.249999999999993</v>
      </c>
      <c r="N373" s="45">
        <v>36.669999999999995</v>
      </c>
      <c r="O373" s="44">
        <v>31.740000000000002</v>
      </c>
      <c r="P373" s="45">
        <v>25.279999999999994</v>
      </c>
      <c r="Q373" s="44">
        <v>45.659999999999982</v>
      </c>
      <c r="R373" s="45">
        <v>29.579999999999977</v>
      </c>
      <c r="S373" s="44">
        <v>26</v>
      </c>
      <c r="T373" s="45">
        <v>28.960000000000022</v>
      </c>
      <c r="U373" s="44">
        <v>29.190000000000037</v>
      </c>
      <c r="V373" s="45">
        <v>24.230000000000011</v>
      </c>
      <c r="W373" s="44">
        <v>15.289999999999988</v>
      </c>
      <c r="X373" s="45">
        <v>2.1883333333333326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341.79833333333335</v>
      </c>
      <c r="AE373" s="54"/>
    </row>
    <row r="374" spans="2:31" x14ac:dyDescent="0.3">
      <c r="B374" s="14" t="s">
        <v>9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1.0761666666666667</v>
      </c>
      <c r="M374" s="44">
        <v>0.50749999999999984</v>
      </c>
      <c r="N374" s="45">
        <v>0</v>
      </c>
      <c r="O374" s="44">
        <v>0</v>
      </c>
      <c r="P374" s="45">
        <v>0</v>
      </c>
      <c r="Q374" s="44">
        <v>2.633333333333333E-2</v>
      </c>
      <c r="R374" s="45">
        <v>9.1833333333333336E-2</v>
      </c>
      <c r="S374" s="44">
        <v>4.3326666666666673</v>
      </c>
      <c r="T374" s="45">
        <v>10.843666666666662</v>
      </c>
      <c r="U374" s="44">
        <v>8.9701666666666675</v>
      </c>
      <c r="V374" s="45">
        <v>5.8263333333333334</v>
      </c>
      <c r="W374" s="44">
        <v>20.831</v>
      </c>
      <c r="X374" s="45">
        <v>24.041333333333341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76.546999999999997</v>
      </c>
      <c r="AE374" s="54"/>
    </row>
    <row r="375" spans="2:31" x14ac:dyDescent="0.3">
      <c r="B375" s="14" t="s">
        <v>10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0.30983333333333324</v>
      </c>
      <c r="M375" s="44">
        <v>0</v>
      </c>
      <c r="N375" s="45">
        <v>0</v>
      </c>
      <c r="O375" s="44">
        <v>0</v>
      </c>
      <c r="P375" s="45">
        <v>0</v>
      </c>
      <c r="Q375" s="44">
        <v>2.4474999999999993</v>
      </c>
      <c r="R375" s="45">
        <v>7.2584999999999971</v>
      </c>
      <c r="S375" s="44">
        <v>11.515833333333331</v>
      </c>
      <c r="T375" s="45">
        <v>16.465999999999998</v>
      </c>
      <c r="U375" s="44">
        <v>5.2046666666666663</v>
      </c>
      <c r="V375" s="45">
        <v>15.210166666666669</v>
      </c>
      <c r="W375" s="44">
        <v>34.019166666666685</v>
      </c>
      <c r="X375" s="45">
        <v>13.123333333333338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105.55500000000001</v>
      </c>
      <c r="AE375" s="54"/>
    </row>
    <row r="376" spans="2:31" x14ac:dyDescent="0.3">
      <c r="B376" s="14" t="s">
        <v>11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7.578833333333332</v>
      </c>
      <c r="M376" s="44">
        <v>3.0286666666666648</v>
      </c>
      <c r="N376" s="45">
        <v>0</v>
      </c>
      <c r="O376" s="44">
        <v>0</v>
      </c>
      <c r="P376" s="45">
        <v>0</v>
      </c>
      <c r="Q376" s="44">
        <v>11.641999999999998</v>
      </c>
      <c r="R376" s="45">
        <v>24.243833333333342</v>
      </c>
      <c r="S376" s="44">
        <v>33.584833333333357</v>
      </c>
      <c r="T376" s="45">
        <v>39.957666666666675</v>
      </c>
      <c r="U376" s="44">
        <v>16.818500000000004</v>
      </c>
      <c r="V376" s="45">
        <v>12.072499999999996</v>
      </c>
      <c r="W376" s="44">
        <v>13.165833333333333</v>
      </c>
      <c r="X376" s="45">
        <v>24.954499999999996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187.0471666666667</v>
      </c>
      <c r="AE376" s="54"/>
    </row>
    <row r="377" spans="2:31" x14ac:dyDescent="0.3">
      <c r="B377" s="14" t="s">
        <v>12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1.6416666666666662</v>
      </c>
      <c r="M377" s="44">
        <v>0.11183333333333335</v>
      </c>
      <c r="N377" s="45">
        <v>0</v>
      </c>
      <c r="O377" s="44">
        <v>0</v>
      </c>
      <c r="P377" s="45">
        <v>0</v>
      </c>
      <c r="Q377" s="44">
        <v>0.24399999999999988</v>
      </c>
      <c r="R377" s="45">
        <v>5.6493333333333338</v>
      </c>
      <c r="S377" s="44">
        <v>11.684166666666668</v>
      </c>
      <c r="T377" s="45">
        <v>17.725666666666665</v>
      </c>
      <c r="U377" s="44">
        <v>8.8648333333333333</v>
      </c>
      <c r="V377" s="45">
        <v>0.81899999999999928</v>
      </c>
      <c r="W377" s="44">
        <v>7.025166666666669</v>
      </c>
      <c r="X377" s="45">
        <v>17.176333333333332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70.942000000000007</v>
      </c>
      <c r="AE377" s="54"/>
    </row>
    <row r="378" spans="2:31" x14ac:dyDescent="0.3">
      <c r="B378" s="14" t="s">
        <v>13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0.40116666666666639</v>
      </c>
      <c r="M378" s="44">
        <v>8.4000000000000019E-2</v>
      </c>
      <c r="N378" s="45">
        <v>0</v>
      </c>
      <c r="O378" s="44">
        <v>0</v>
      </c>
      <c r="P378" s="45">
        <v>0</v>
      </c>
      <c r="Q378" s="44">
        <v>5.7000000000000002E-2</v>
      </c>
      <c r="R378" s="45">
        <v>0</v>
      </c>
      <c r="S378" s="44">
        <v>13.174499999999998</v>
      </c>
      <c r="T378" s="45">
        <v>56.866833333333304</v>
      </c>
      <c r="U378" s="44">
        <v>77.237499999999983</v>
      </c>
      <c r="V378" s="45">
        <v>101.83566666666664</v>
      </c>
      <c r="W378" s="44">
        <v>126.60416666666666</v>
      </c>
      <c r="X378" s="45">
        <v>15.879999999999995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392.14083333333326</v>
      </c>
      <c r="AE378" s="54"/>
    </row>
    <row r="379" spans="2:31" x14ac:dyDescent="0.3">
      <c r="B379" s="14" t="s">
        <v>14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15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0</v>
      </c>
      <c r="AE380" s="54"/>
    </row>
    <row r="381" spans="2:31" x14ac:dyDescent="0.3">
      <c r="B381" s="14" t="s">
        <v>16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0.65750000000000008</v>
      </c>
      <c r="M381" s="44">
        <v>0.69816666666666694</v>
      </c>
      <c r="N381" s="45">
        <v>0</v>
      </c>
      <c r="O381" s="44">
        <v>0</v>
      </c>
      <c r="P381" s="45">
        <v>0</v>
      </c>
      <c r="Q381" s="44">
        <v>0.40083333333333354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4.6666666666666263E-3</v>
      </c>
      <c r="X381" s="45">
        <v>1.4741666666666662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3.2353333333333332</v>
      </c>
      <c r="AE381" s="54"/>
    </row>
    <row r="382" spans="2:31" x14ac:dyDescent="0.3">
      <c r="B382" s="14" t="s">
        <v>17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0.70266666666666666</v>
      </c>
      <c r="M382" s="44">
        <v>1.0120000000000007</v>
      </c>
      <c r="N382" s="45">
        <v>0</v>
      </c>
      <c r="O382" s="44">
        <v>0</v>
      </c>
      <c r="P382" s="45">
        <v>0</v>
      </c>
      <c r="Q382" s="44">
        <v>2.5414999999999992</v>
      </c>
      <c r="R382" s="45">
        <v>5.8019999999999987</v>
      </c>
      <c r="S382" s="44">
        <v>17.621833333333331</v>
      </c>
      <c r="T382" s="45">
        <v>20.532999999999976</v>
      </c>
      <c r="U382" s="44">
        <v>21.857333333333337</v>
      </c>
      <c r="V382" s="45">
        <v>21.541833333333322</v>
      </c>
      <c r="W382" s="44">
        <v>26.167666666666676</v>
      </c>
      <c r="X382" s="45">
        <v>14.505166666666675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132.285</v>
      </c>
      <c r="AE382" s="54"/>
    </row>
    <row r="383" spans="2:31" x14ac:dyDescent="0.3">
      <c r="B383" s="14" t="s">
        <v>18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0.45333333333333353</v>
      </c>
      <c r="M383" s="44">
        <v>0.36666666666666664</v>
      </c>
      <c r="N383" s="45">
        <v>0</v>
      </c>
      <c r="O383" s="44">
        <v>0</v>
      </c>
      <c r="P383" s="45">
        <v>0</v>
      </c>
      <c r="Q383" s="44">
        <v>4.5811666666666664</v>
      </c>
      <c r="R383" s="45">
        <v>3.5896666666666661</v>
      </c>
      <c r="S383" s="44">
        <v>1.2334999999999994</v>
      </c>
      <c r="T383" s="45">
        <v>0.80883333333333318</v>
      </c>
      <c r="U383" s="44">
        <v>0.20200000000000001</v>
      </c>
      <c r="V383" s="45">
        <v>0</v>
      </c>
      <c r="W383" s="44">
        <v>0</v>
      </c>
      <c r="X383" s="45">
        <v>1.7166666666666657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12.95183333333333</v>
      </c>
      <c r="AE383" s="54"/>
    </row>
    <row r="384" spans="2:31" x14ac:dyDescent="0.3">
      <c r="B384" s="14" t="s">
        <v>19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5.5164999999999997</v>
      </c>
      <c r="R384" s="45">
        <v>12.310666666666663</v>
      </c>
      <c r="S384" s="44">
        <v>11.412833333333335</v>
      </c>
      <c r="T384" s="45">
        <v>15.001833333333332</v>
      </c>
      <c r="U384" s="44">
        <v>3.5949999999999998</v>
      </c>
      <c r="V384" s="45">
        <v>12.282500000000001</v>
      </c>
      <c r="W384" s="44">
        <v>24.954999999999998</v>
      </c>
      <c r="X384" s="45">
        <v>8.0863333333333358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93.160666666666657</v>
      </c>
      <c r="AE384" s="54"/>
    </row>
    <row r="385" spans="2:31" x14ac:dyDescent="0.3">
      <c r="B385" s="4" t="s">
        <v>20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5.5500000000000001E-2</v>
      </c>
      <c r="M385" s="44">
        <v>0</v>
      </c>
      <c r="N385" s="45">
        <v>0</v>
      </c>
      <c r="O385" s="44">
        <v>0</v>
      </c>
      <c r="P385" s="45">
        <v>0</v>
      </c>
      <c r="Q385" s="44">
        <v>3.1773333333333329</v>
      </c>
      <c r="R385" s="45">
        <v>3.1316666666666659</v>
      </c>
      <c r="S385" s="44">
        <v>2.7388333333333339</v>
      </c>
      <c r="T385" s="45">
        <v>2.3489999999999993</v>
      </c>
      <c r="U385" s="44">
        <v>1.4851666666666661</v>
      </c>
      <c r="V385" s="45">
        <v>3.3108333333333322</v>
      </c>
      <c r="W385" s="44">
        <v>9.6499999999999989E-2</v>
      </c>
      <c r="X385" s="45">
        <v>0.22983333333333339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16.574666666666662</v>
      </c>
      <c r="AE385" s="54"/>
    </row>
    <row r="386" spans="2:31" x14ac:dyDescent="0.3">
      <c r="B386" s="4" t="s">
        <v>21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0</v>
      </c>
      <c r="AE386" s="54"/>
    </row>
    <row r="387" spans="2:31" x14ac:dyDescent="0.3">
      <c r="B387" s="4" t="s">
        <v>22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3.3333333333333332E-4</v>
      </c>
      <c r="M387" s="44">
        <v>0</v>
      </c>
      <c r="N387" s="45">
        <v>0</v>
      </c>
      <c r="O387" s="44">
        <v>0</v>
      </c>
      <c r="P387" s="45">
        <v>0</v>
      </c>
      <c r="Q387" s="44">
        <v>0.17766666666666669</v>
      </c>
      <c r="R387" s="45">
        <v>0.28616666666666662</v>
      </c>
      <c r="S387" s="44">
        <v>0.18083333333333332</v>
      </c>
      <c r="T387" s="45">
        <v>5.1833333333333328E-2</v>
      </c>
      <c r="U387" s="44">
        <v>0</v>
      </c>
      <c r="V387" s="45">
        <v>0</v>
      </c>
      <c r="W387" s="44">
        <v>6.183333333333333E-2</v>
      </c>
      <c r="X387" s="45">
        <v>8.299999999999999E-2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0.84166666666666645</v>
      </c>
      <c r="AE387" s="54"/>
    </row>
    <row r="388" spans="2:31" x14ac:dyDescent="0.3">
      <c r="B388" s="4" t="s">
        <v>23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6.6666666666666708E-4</v>
      </c>
      <c r="M388" s="44">
        <v>0.15733333333333335</v>
      </c>
      <c r="N388" s="45">
        <v>0</v>
      </c>
      <c r="O388" s="44">
        <v>0</v>
      </c>
      <c r="P388" s="45">
        <v>0</v>
      </c>
      <c r="Q388" s="44">
        <v>1.274333333333334</v>
      </c>
      <c r="R388" s="45">
        <v>1.3138333333333325</v>
      </c>
      <c r="S388" s="44">
        <v>1.113</v>
      </c>
      <c r="T388" s="45">
        <v>6.9333333333333344E-2</v>
      </c>
      <c r="U388" s="44">
        <v>0</v>
      </c>
      <c r="V388" s="45">
        <v>2.1666666666666709E-2</v>
      </c>
      <c r="W388" s="44">
        <v>0.79616666666666658</v>
      </c>
      <c r="X388" s="45">
        <v>0.83933333333333304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5.5856666666666657</v>
      </c>
      <c r="AE388" s="54"/>
    </row>
    <row r="389" spans="2:31" x14ac:dyDescent="0.3">
      <c r="B389" s="4" t="s">
        <v>24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5.1666666666666675E-3</v>
      </c>
      <c r="N389" s="45">
        <v>0</v>
      </c>
      <c r="O389" s="44">
        <v>0</v>
      </c>
      <c r="P389" s="45">
        <v>0</v>
      </c>
      <c r="Q389" s="44">
        <v>0.27333333333333326</v>
      </c>
      <c r="R389" s="45">
        <v>0.23716666666666664</v>
      </c>
      <c r="S389" s="44">
        <v>0.3650000000000001</v>
      </c>
      <c r="T389" s="45">
        <v>1.8000000000000002E-2</v>
      </c>
      <c r="U389" s="44">
        <v>0</v>
      </c>
      <c r="V389" s="45">
        <v>5.1666666666666753E-3</v>
      </c>
      <c r="W389" s="44">
        <v>1.7755000000000001</v>
      </c>
      <c r="X389" s="45">
        <v>0.86733333333333329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3.5466666666666664</v>
      </c>
      <c r="AE389" s="54"/>
    </row>
    <row r="390" spans="2:31" x14ac:dyDescent="0.3">
      <c r="B390" s="4" t="s">
        <v>25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0.63200000000000001</v>
      </c>
      <c r="M390" s="44">
        <v>0.99733333333333307</v>
      </c>
      <c r="N390" s="45">
        <v>0</v>
      </c>
      <c r="O390" s="44">
        <v>0</v>
      </c>
      <c r="P390" s="45">
        <v>0</v>
      </c>
      <c r="Q390" s="44">
        <v>0.43599999999999989</v>
      </c>
      <c r="R390" s="45">
        <v>0.23500000000000004</v>
      </c>
      <c r="S390" s="44">
        <v>1.5620000000000001</v>
      </c>
      <c r="T390" s="45">
        <v>0.48166666666666674</v>
      </c>
      <c r="U390" s="44">
        <v>0.30399999999999994</v>
      </c>
      <c r="V390" s="45">
        <v>0</v>
      </c>
      <c r="W390" s="44">
        <v>0.55483333333333318</v>
      </c>
      <c r="X390" s="45">
        <v>1.1954999999999998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6.3983333333333325</v>
      </c>
      <c r="AE390" s="54"/>
    </row>
    <row r="391" spans="2:31" x14ac:dyDescent="0.3">
      <c r="B391" s="4" t="s">
        <v>26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0.98966666666666658</v>
      </c>
      <c r="M391" s="44">
        <v>4.9999999999999982E-2</v>
      </c>
      <c r="N391" s="45">
        <v>0</v>
      </c>
      <c r="O391" s="44">
        <v>0</v>
      </c>
      <c r="P391" s="45">
        <v>0</v>
      </c>
      <c r="Q391" s="44">
        <v>0.58966666666666689</v>
      </c>
      <c r="R391" s="45">
        <v>0.61999999999999988</v>
      </c>
      <c r="S391" s="44">
        <v>0.48000000000000037</v>
      </c>
      <c r="T391" s="45">
        <v>0.5368333333333335</v>
      </c>
      <c r="U391" s="44">
        <v>0.54583333333333328</v>
      </c>
      <c r="V391" s="45">
        <v>0</v>
      </c>
      <c r="W391" s="44">
        <v>0</v>
      </c>
      <c r="X391" s="45">
        <v>0.30900000000000016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4.1210000000000004</v>
      </c>
      <c r="AE391" s="54"/>
    </row>
    <row r="392" spans="2:31" x14ac:dyDescent="0.3">
      <c r="B392" s="4" t="s">
        <v>27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4.0633333333333299</v>
      </c>
      <c r="R392" s="45">
        <v>3.3000000000000029</v>
      </c>
      <c r="S392" s="44">
        <v>2.900000000000003</v>
      </c>
      <c r="T392" s="45">
        <v>3.0999999999999965</v>
      </c>
      <c r="U392" s="44">
        <v>4.3000000000000052</v>
      </c>
      <c r="V392" s="45">
        <v>3.6745000000000063</v>
      </c>
      <c r="W392" s="44">
        <v>3.4886666666666666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24.82650000000001</v>
      </c>
      <c r="AE392" s="54"/>
    </row>
    <row r="393" spans="2:31" x14ac:dyDescent="0.3">
      <c r="B393" s="4" t="s">
        <v>28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2.4081666666666659</v>
      </c>
      <c r="R393" s="45">
        <v>4.6311666666666662</v>
      </c>
      <c r="S393" s="44">
        <v>4.4076666666666666</v>
      </c>
      <c r="T393" s="45">
        <v>4.3335000000000008</v>
      </c>
      <c r="U393" s="44">
        <v>4.9256666666666664</v>
      </c>
      <c r="V393" s="45">
        <v>1.6853333333333329</v>
      </c>
      <c r="W393" s="44">
        <v>0.11633333333333332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22.507833333333334</v>
      </c>
      <c r="AE393" s="54"/>
    </row>
    <row r="394" spans="2:31" x14ac:dyDescent="0.3">
      <c r="B394" s="4" t="s">
        <v>105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0.30100000000000005</v>
      </c>
      <c r="S394" s="44">
        <v>5.0000000000000031E-2</v>
      </c>
      <c r="T394" s="45">
        <v>1.8270000000000006</v>
      </c>
      <c r="U394" s="44">
        <v>3.3365</v>
      </c>
      <c r="V394" s="45">
        <v>3.3123333333333331</v>
      </c>
      <c r="W394" s="44">
        <v>4.883</v>
      </c>
      <c r="X394" s="45">
        <v>2.484833333333333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16.194666666666667</v>
      </c>
      <c r="AE394" s="54"/>
    </row>
    <row r="395" spans="2:31" x14ac:dyDescent="0.3">
      <c r="B395" s="4" t="s">
        <v>29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0.56516666666666648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0.10666666666666669</v>
      </c>
      <c r="S395" s="44">
        <v>7.41666666666667E-2</v>
      </c>
      <c r="T395" s="45">
        <v>1.3381666666666672</v>
      </c>
      <c r="U395" s="44">
        <v>3.4071666666666669</v>
      </c>
      <c r="V395" s="45">
        <v>3.724166666666668</v>
      </c>
      <c r="W395" s="44">
        <v>5.1404999999999976</v>
      </c>
      <c r="X395" s="45">
        <v>4.1648333333333349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18.520833333333336</v>
      </c>
      <c r="AE395" s="54"/>
    </row>
    <row r="396" spans="2:31" x14ac:dyDescent="0.3">
      <c r="B396" s="4" t="s">
        <v>30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4.8523333333333323</v>
      </c>
      <c r="M396" s="44">
        <v>0.45166666666666683</v>
      </c>
      <c r="N396" s="45">
        <v>0</v>
      </c>
      <c r="O396" s="44">
        <v>0</v>
      </c>
      <c r="P396" s="45">
        <v>0</v>
      </c>
      <c r="Q396" s="44">
        <v>2.242833333333333</v>
      </c>
      <c r="R396" s="45">
        <v>6.5838333333333301</v>
      </c>
      <c r="S396" s="44">
        <v>6.3281666666666654</v>
      </c>
      <c r="T396" s="45">
        <v>7.1721666666666684</v>
      </c>
      <c r="U396" s="44">
        <v>6.8461666666666643</v>
      </c>
      <c r="V396" s="45">
        <v>5.7818333333333332</v>
      </c>
      <c r="W396" s="44">
        <v>13.647499999999999</v>
      </c>
      <c r="X396" s="45">
        <v>8.3891666666666662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62.295666666666662</v>
      </c>
      <c r="AE396" s="54"/>
    </row>
    <row r="397" spans="2:31" x14ac:dyDescent="0.3">
      <c r="B397" s="4" t="s">
        <v>31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5.8366666666666704</v>
      </c>
      <c r="M397" s="44">
        <v>6.0866666666666713</v>
      </c>
      <c r="N397" s="45">
        <v>0</v>
      </c>
      <c r="O397" s="44">
        <v>0</v>
      </c>
      <c r="P397" s="45">
        <v>0</v>
      </c>
      <c r="Q397" s="44">
        <v>1.1483333333333323</v>
      </c>
      <c r="R397" s="45">
        <v>1</v>
      </c>
      <c r="S397" s="44">
        <v>0.89999999999999902</v>
      </c>
      <c r="T397" s="45">
        <v>1.7000000000000017</v>
      </c>
      <c r="U397" s="44">
        <v>2.2999999999999989</v>
      </c>
      <c r="V397" s="45">
        <v>2.2000000000000015</v>
      </c>
      <c r="W397" s="44">
        <v>3.9000000000000039</v>
      </c>
      <c r="X397" s="45">
        <v>2.7733333333333343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27.845000000000013</v>
      </c>
      <c r="AE397" s="54"/>
    </row>
    <row r="398" spans="2:31" x14ac:dyDescent="0.3">
      <c r="B398" s="4" t="s">
        <v>32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0.1796666666666667</v>
      </c>
      <c r="M398" s="44">
        <v>0</v>
      </c>
      <c r="N398" s="45">
        <v>0</v>
      </c>
      <c r="O398" s="44">
        <v>0</v>
      </c>
      <c r="P398" s="45">
        <v>0</v>
      </c>
      <c r="Q398" s="44">
        <v>1.0811666666666671</v>
      </c>
      <c r="R398" s="45">
        <v>4.4628333333333332</v>
      </c>
      <c r="S398" s="44">
        <v>4.3591666666666686</v>
      </c>
      <c r="T398" s="45">
        <v>4.0399999999999974</v>
      </c>
      <c r="U398" s="44">
        <v>3.8789999999999991</v>
      </c>
      <c r="V398" s="45">
        <v>1.2255000000000003</v>
      </c>
      <c r="W398" s="44">
        <v>1.4786666666666668</v>
      </c>
      <c r="X398" s="45">
        <v>0.1338333333333335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20.839833333333331</v>
      </c>
      <c r="AE398" s="54"/>
    </row>
    <row r="399" spans="2:31" x14ac:dyDescent="0.3">
      <c r="B399" s="4" t="s">
        <v>33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6.2666666666666704E-2</v>
      </c>
      <c r="M399" s="44">
        <v>0</v>
      </c>
      <c r="N399" s="45">
        <v>0</v>
      </c>
      <c r="O399" s="44">
        <v>0</v>
      </c>
      <c r="P399" s="45">
        <v>0</v>
      </c>
      <c r="Q399" s="44">
        <v>0.57733333333333303</v>
      </c>
      <c r="R399" s="45">
        <v>0.7124999999999998</v>
      </c>
      <c r="S399" s="44">
        <v>0.90599999999999981</v>
      </c>
      <c r="T399" s="45">
        <v>1.4093333333333338</v>
      </c>
      <c r="U399" s="44">
        <v>1.3026666666666671</v>
      </c>
      <c r="V399" s="45">
        <v>0</v>
      </c>
      <c r="W399" s="44">
        <v>0</v>
      </c>
      <c r="X399" s="45">
        <v>0.10616666666666659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5.0766666666666671</v>
      </c>
      <c r="AE399" s="54"/>
    </row>
    <row r="400" spans="2:31" x14ac:dyDescent="0.3">
      <c r="B400" s="4" t="s">
        <v>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3">
      <c r="B401" s="4" t="s">
        <v>35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16.197000000000006</v>
      </c>
      <c r="M401" s="44">
        <v>17.968500000000006</v>
      </c>
      <c r="N401" s="45">
        <v>0</v>
      </c>
      <c r="O401" s="44">
        <v>0</v>
      </c>
      <c r="P401" s="45">
        <v>0</v>
      </c>
      <c r="Q401" s="44">
        <v>18.633666666666663</v>
      </c>
      <c r="R401" s="45">
        <v>25.817499999999999</v>
      </c>
      <c r="S401" s="44">
        <v>14.375166666666667</v>
      </c>
      <c r="T401" s="45">
        <v>14.00483333333333</v>
      </c>
      <c r="U401" s="44">
        <v>24.214666666666677</v>
      </c>
      <c r="V401" s="45">
        <v>31.779999999999994</v>
      </c>
      <c r="W401" s="44">
        <v>32.727333333333334</v>
      </c>
      <c r="X401" s="45">
        <v>17.969499999999993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6"/>
        <v>213.68816666666669</v>
      </c>
      <c r="AE401" s="54"/>
    </row>
    <row r="402" spans="2:31" x14ac:dyDescent="0.3">
      <c r="B402" s="4" t="s">
        <v>36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0.49816666666666704</v>
      </c>
      <c r="M402" s="44">
        <v>0.31849999999999989</v>
      </c>
      <c r="N402" s="45">
        <v>0</v>
      </c>
      <c r="O402" s="44">
        <v>0</v>
      </c>
      <c r="P402" s="45">
        <v>0</v>
      </c>
      <c r="Q402" s="44">
        <v>1.2476666666666671</v>
      </c>
      <c r="R402" s="45">
        <v>0.55366666666666675</v>
      </c>
      <c r="S402" s="44">
        <v>0.3843333333333333</v>
      </c>
      <c r="T402" s="45">
        <v>0.92333333333333345</v>
      </c>
      <c r="U402" s="44">
        <v>1.7446666666666664</v>
      </c>
      <c r="V402" s="45">
        <v>1.9891666666666663</v>
      </c>
      <c r="W402" s="44">
        <v>2.9906666666666681</v>
      </c>
      <c r="X402" s="45">
        <v>1.573166666666667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6"/>
        <v>12.223333333333334</v>
      </c>
      <c r="AE402" s="54"/>
    </row>
    <row r="403" spans="2:31" x14ac:dyDescent="0.3">
      <c r="B403" s="4" t="s">
        <v>106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2.3011666666666666</v>
      </c>
      <c r="M403" s="44">
        <v>1.9820000000000002</v>
      </c>
      <c r="N403" s="45">
        <v>0</v>
      </c>
      <c r="O403" s="44">
        <v>0</v>
      </c>
      <c r="P403" s="45">
        <v>0</v>
      </c>
      <c r="Q403" s="44">
        <v>3.2704999999999989</v>
      </c>
      <c r="R403" s="45">
        <v>3.1000000000000014</v>
      </c>
      <c r="S403" s="44">
        <v>2.5483333333333333</v>
      </c>
      <c r="T403" s="45">
        <v>3.3506666666666671</v>
      </c>
      <c r="U403" s="44">
        <v>3.1749999999999994</v>
      </c>
      <c r="V403" s="45">
        <v>4.1501666666666663</v>
      </c>
      <c r="W403" s="44">
        <v>4.2421666666666678</v>
      </c>
      <c r="X403" s="45">
        <v>2.2538333333333331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6"/>
        <v>30.373833333333337</v>
      </c>
      <c r="AE403" s="54"/>
    </row>
    <row r="404" spans="2:31" x14ac:dyDescent="0.3">
      <c r="B404" s="4" t="s">
        <v>86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0.35149999999999981</v>
      </c>
      <c r="M404" s="44">
        <v>0</v>
      </c>
      <c r="N404" s="45">
        <v>0</v>
      </c>
      <c r="O404" s="44">
        <v>0</v>
      </c>
      <c r="P404" s="45">
        <v>0</v>
      </c>
      <c r="Q404" s="44">
        <v>0.4328333333333329</v>
      </c>
      <c r="R404" s="45">
        <v>0.18999999999999997</v>
      </c>
      <c r="S404" s="44">
        <v>0.18999999999999997</v>
      </c>
      <c r="T404" s="45">
        <v>0.33750000000000024</v>
      </c>
      <c r="U404" s="44">
        <v>0.60433333333333328</v>
      </c>
      <c r="V404" s="45">
        <v>0.7573333333333333</v>
      </c>
      <c r="W404" s="44">
        <v>0.61150000000000015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3.4749999999999996</v>
      </c>
      <c r="AE404" s="54"/>
    </row>
    <row r="405" spans="2:31" x14ac:dyDescent="0.3">
      <c r="B405" s="4" t="s">
        <v>87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0.4180000000000002</v>
      </c>
      <c r="M405" s="44">
        <v>0.85933333333333339</v>
      </c>
      <c r="N405" s="45">
        <v>0</v>
      </c>
      <c r="O405" s="44">
        <v>0</v>
      </c>
      <c r="P405" s="45">
        <v>0</v>
      </c>
      <c r="Q405" s="44">
        <v>1.8991666666666684</v>
      </c>
      <c r="R405" s="45">
        <v>1.3499999999999994</v>
      </c>
      <c r="S405" s="44">
        <v>2.1994999999999991</v>
      </c>
      <c r="T405" s="45">
        <v>3.968833333333333</v>
      </c>
      <c r="U405" s="44">
        <v>1.9638333333333333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12.658666666666667</v>
      </c>
      <c r="AE405" s="54"/>
    </row>
    <row r="406" spans="2:31" x14ac:dyDescent="0.3">
      <c r="B406" s="4" t="s">
        <v>92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5.6333333333333256E-2</v>
      </c>
      <c r="M406" s="44">
        <v>0.17266666666666677</v>
      </c>
      <c r="N406" s="45">
        <v>0</v>
      </c>
      <c r="O406" s="44">
        <v>0</v>
      </c>
      <c r="P406" s="45">
        <v>0</v>
      </c>
      <c r="Q406" s="44">
        <v>1.5638333333333319</v>
      </c>
      <c r="R406" s="45">
        <v>1.1000000000000008</v>
      </c>
      <c r="S406" s="44">
        <v>1</v>
      </c>
      <c r="T406" s="45">
        <v>2</v>
      </c>
      <c r="U406" s="44">
        <v>4.8044999999999964</v>
      </c>
      <c r="V406" s="45">
        <v>1.825666666666671</v>
      </c>
      <c r="W406" s="44">
        <v>0.7683333333333332</v>
      </c>
      <c r="X406" s="45">
        <v>1.1453333333333333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14.436666666666666</v>
      </c>
      <c r="AE406" s="54"/>
    </row>
    <row r="407" spans="2:31" x14ac:dyDescent="0.3">
      <c r="B407" s="4" t="s">
        <v>97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1.4298333333333331</v>
      </c>
      <c r="M407" s="44">
        <v>0</v>
      </c>
      <c r="N407" s="45">
        <v>0</v>
      </c>
      <c r="O407" s="44">
        <v>0</v>
      </c>
      <c r="P407" s="45">
        <v>0</v>
      </c>
      <c r="Q407" s="44">
        <v>0.2156666666666667</v>
      </c>
      <c r="R407" s="45">
        <v>0.105</v>
      </c>
      <c r="S407" s="44">
        <v>0</v>
      </c>
      <c r="T407" s="45">
        <v>0.29566666666666669</v>
      </c>
      <c r="U407" s="44">
        <v>0.92116666666666636</v>
      </c>
      <c r="V407" s="45">
        <v>0.11683333333333333</v>
      </c>
      <c r="W407" s="44">
        <v>0.8490000000000002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3.9331666666666658</v>
      </c>
      <c r="AE407" s="54"/>
    </row>
    <row r="408" spans="2:31" x14ac:dyDescent="0.3">
      <c r="B408" s="4" t="s">
        <v>98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28.46766666666667</v>
      </c>
      <c r="M408" s="44">
        <v>30.377333333333333</v>
      </c>
      <c r="N408" s="45">
        <v>0</v>
      </c>
      <c r="O408" s="44">
        <v>0</v>
      </c>
      <c r="P408" s="45">
        <v>0</v>
      </c>
      <c r="Q408" s="44">
        <v>26.851833333333335</v>
      </c>
      <c r="R408" s="45">
        <v>19.334166666666668</v>
      </c>
      <c r="S408" s="44">
        <v>22.122666666666671</v>
      </c>
      <c r="T408" s="45">
        <v>30.641499999999994</v>
      </c>
      <c r="U408" s="44">
        <v>29.185166666666664</v>
      </c>
      <c r="V408" s="45">
        <v>43.929666666666684</v>
      </c>
      <c r="W408" s="44">
        <v>58.18833333333334</v>
      </c>
      <c r="X408" s="45">
        <v>34.587999999999994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6"/>
        <v>323.68633333333332</v>
      </c>
      <c r="AE408" s="54"/>
    </row>
    <row r="409" spans="2:31" x14ac:dyDescent="0.3">
      <c r="B409" s="4" t="s">
        <v>99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2.096666666666668</v>
      </c>
      <c r="M409" s="44">
        <v>5.8999999999999959</v>
      </c>
      <c r="N409" s="45">
        <v>9.6999999999999975</v>
      </c>
      <c r="O409" s="44">
        <v>10.714166666666666</v>
      </c>
      <c r="P409" s="45">
        <v>9.2918333333333347</v>
      </c>
      <c r="Q409" s="44">
        <v>9.5920000000000023</v>
      </c>
      <c r="R409" s="45">
        <v>0</v>
      </c>
      <c r="S409" s="44">
        <v>19.146166666666666</v>
      </c>
      <c r="T409" s="45">
        <v>29.440666666666672</v>
      </c>
      <c r="U409" s="44">
        <v>43.501666666666672</v>
      </c>
      <c r="V409" s="45">
        <v>43.546500000000002</v>
      </c>
      <c r="W409" s="44">
        <v>39.413999999999994</v>
      </c>
      <c r="X409" s="45">
        <v>11.257999999999997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233.60166666666669</v>
      </c>
      <c r="AE409" s="54"/>
    </row>
    <row r="410" spans="2:31" x14ac:dyDescent="0.3">
      <c r="B410" s="4" t="s">
        <v>100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19.381666666666671</v>
      </c>
      <c r="M410" s="44">
        <v>26.643666666666665</v>
      </c>
      <c r="N410" s="45">
        <v>0</v>
      </c>
      <c r="O410" s="44">
        <v>0</v>
      </c>
      <c r="P410" s="45">
        <v>0</v>
      </c>
      <c r="Q410" s="44">
        <v>28.814333333333295</v>
      </c>
      <c r="R410" s="45">
        <v>30.019999999999985</v>
      </c>
      <c r="S410" s="44">
        <v>28.660000000000029</v>
      </c>
      <c r="T410" s="45">
        <v>27.880000000000042</v>
      </c>
      <c r="U410" s="44">
        <v>20.860333333333315</v>
      </c>
      <c r="V410" s="45">
        <v>13.351000000000006</v>
      </c>
      <c r="W410" s="44">
        <v>16.105666666666664</v>
      </c>
      <c r="X410" s="45">
        <v>9.1803333333333317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220.89699999999996</v>
      </c>
      <c r="AE410" s="54"/>
    </row>
    <row r="411" spans="2:31" x14ac:dyDescent="0.3">
      <c r="B411" s="4" t="s">
        <v>107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0.28516666666666668</v>
      </c>
      <c r="R411" s="45">
        <v>3.1140000000000017</v>
      </c>
      <c r="S411" s="44">
        <v>4.2095000000000065</v>
      </c>
      <c r="T411" s="45">
        <v>3.4199999999999959</v>
      </c>
      <c r="U411" s="44">
        <v>2.1008333333333331</v>
      </c>
      <c r="V411" s="45">
        <v>0.1028333333333333</v>
      </c>
      <c r="W411" s="44">
        <v>2.5623333333333331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15.79466666666667</v>
      </c>
      <c r="AE411" s="54"/>
    </row>
    <row r="412" spans="2:31" x14ac:dyDescent="0.3">
      <c r="B412" s="4" t="s">
        <v>113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3.1666666666666662E-2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8.0085000000000015</v>
      </c>
      <c r="S412" s="44">
        <v>25.967000000000002</v>
      </c>
      <c r="T412" s="45">
        <v>48.027833333333341</v>
      </c>
      <c r="U412" s="44">
        <v>78.458333333333314</v>
      </c>
      <c r="V412" s="45">
        <v>81.240333333333339</v>
      </c>
      <c r="W412" s="44">
        <v>86.247833333333347</v>
      </c>
      <c r="X412" s="45">
        <v>43.176499999999997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371.15800000000002</v>
      </c>
      <c r="AE412" s="54"/>
    </row>
    <row r="413" spans="2:31" x14ac:dyDescent="0.3">
      <c r="B413" s="4" t="s">
        <v>117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123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0</v>
      </c>
      <c r="AE414" s="54"/>
    </row>
    <row r="415" spans="2:31" x14ac:dyDescent="0.3">
      <c r="B415" s="4" t="s">
        <v>124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0.70632333333333353</v>
      </c>
      <c r="M415" s="44">
        <v>0.70687000000000011</v>
      </c>
      <c r="N415" s="45">
        <v>0</v>
      </c>
      <c r="O415" s="44">
        <v>0</v>
      </c>
      <c r="P415" s="45">
        <v>0</v>
      </c>
      <c r="Q415" s="44">
        <v>0.23734333333333335</v>
      </c>
      <c r="R415" s="45">
        <v>0.4580766666666668</v>
      </c>
      <c r="S415" s="44">
        <v>0.29865000000000003</v>
      </c>
      <c r="T415" s="45">
        <v>1.8899999999999991E-3</v>
      </c>
      <c r="U415" s="44">
        <v>0</v>
      </c>
      <c r="V415" s="45">
        <v>0</v>
      </c>
      <c r="W415" s="44">
        <v>0.12717333333333328</v>
      </c>
      <c r="X415" s="45">
        <v>0.51505000000000001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3.0513766666666671</v>
      </c>
      <c r="AE415" s="54"/>
    </row>
    <row r="416" spans="2:31" x14ac:dyDescent="0.3">
      <c r="B416" s="4" t="s">
        <v>302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0.85654000000000063</v>
      </c>
      <c r="M416" s="44">
        <v>0.60468666666666637</v>
      </c>
      <c r="N416" s="45">
        <v>0</v>
      </c>
      <c r="O416" s="44">
        <v>0</v>
      </c>
      <c r="P416" s="45">
        <v>0</v>
      </c>
      <c r="Q416" s="44">
        <v>2.6833333333333353E-3</v>
      </c>
      <c r="R416" s="45">
        <v>0.11943333333333334</v>
      </c>
      <c r="S416" s="44">
        <v>0.13140000000000002</v>
      </c>
      <c r="T416" s="45">
        <v>0</v>
      </c>
      <c r="U416" s="44">
        <v>0</v>
      </c>
      <c r="V416" s="45">
        <v>1.419999999999999E-3</v>
      </c>
      <c r="W416" s="44">
        <v>0.78574333333333313</v>
      </c>
      <c r="X416" s="45">
        <v>0.75963333333333338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3.2615400000000001</v>
      </c>
      <c r="AE416" s="54"/>
    </row>
    <row r="417" spans="2:31" x14ac:dyDescent="0.3">
      <c r="B417" s="4" t="s">
        <v>303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1.0201366666666669</v>
      </c>
      <c r="M417" s="44">
        <v>0.9154433333333325</v>
      </c>
      <c r="N417" s="45">
        <v>0</v>
      </c>
      <c r="O417" s="44">
        <v>0</v>
      </c>
      <c r="P417" s="45">
        <v>0</v>
      </c>
      <c r="Q417" s="44">
        <v>6.7353333333333334E-2</v>
      </c>
      <c r="R417" s="45">
        <v>0.28911666666666674</v>
      </c>
      <c r="S417" s="44">
        <v>0.24520666666666666</v>
      </c>
      <c r="T417" s="45">
        <v>1.2760000000000001E-2</v>
      </c>
      <c r="U417" s="44">
        <v>0</v>
      </c>
      <c r="V417" s="45">
        <v>6.5023333333333364E-2</v>
      </c>
      <c r="W417" s="44">
        <v>2.2300200000000001</v>
      </c>
      <c r="X417" s="45">
        <v>1.8893166666666665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6.7343766666666669</v>
      </c>
      <c r="AE417" s="54"/>
    </row>
    <row r="418" spans="2:31" x14ac:dyDescent="0.3">
      <c r="B418" s="4" t="s">
        <v>315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53.357833333333339</v>
      </c>
      <c r="M418" s="44">
        <v>68.119500000000002</v>
      </c>
      <c r="N418" s="45">
        <v>0</v>
      </c>
      <c r="O418" s="44">
        <v>0</v>
      </c>
      <c r="P418" s="45">
        <v>0</v>
      </c>
      <c r="Q418" s="44">
        <v>103.19850000000001</v>
      </c>
      <c r="R418" s="45">
        <v>75.964166666666657</v>
      </c>
      <c r="S418" s="44">
        <v>19.008000000000003</v>
      </c>
      <c r="T418" s="45">
        <v>16.398999999999994</v>
      </c>
      <c r="U418" s="44">
        <v>71.728166666666681</v>
      </c>
      <c r="V418" s="45">
        <v>111.54816666666667</v>
      </c>
      <c r="W418" s="44">
        <v>111.06100000000005</v>
      </c>
      <c r="X418" s="45">
        <v>39.320833333333333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669.70516666666674</v>
      </c>
      <c r="AE418" s="54"/>
    </row>
    <row r="419" spans="2:31" x14ac:dyDescent="0.3">
      <c r="B419" s="4" t="s">
        <v>320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19.13966666666666</v>
      </c>
      <c r="M419" s="44">
        <v>40.636166666666668</v>
      </c>
      <c r="N419" s="45">
        <v>32.642333333333319</v>
      </c>
      <c r="O419" s="44">
        <v>32.210666666666683</v>
      </c>
      <c r="P419" s="45">
        <v>58.57083333333334</v>
      </c>
      <c r="Q419" s="44">
        <v>53.371999999999986</v>
      </c>
      <c r="R419" s="45">
        <v>13.701166666666664</v>
      </c>
      <c r="S419" s="44">
        <v>10.616333333333328</v>
      </c>
      <c r="T419" s="45">
        <v>57.89233333333334</v>
      </c>
      <c r="U419" s="44">
        <v>8.5973333333333368</v>
      </c>
      <c r="V419" s="45">
        <v>28.426500000000001</v>
      </c>
      <c r="W419" s="44">
        <v>15.928666666666661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371.73399999999998</v>
      </c>
      <c r="AE419" s="54"/>
    </row>
    <row r="420" spans="2:31" x14ac:dyDescent="0.3">
      <c r="B420" s="4" t="s">
        <v>321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75.726000000000013</v>
      </c>
      <c r="M420" s="44">
        <v>138.99550000000002</v>
      </c>
      <c r="N420" s="45">
        <v>122.20133333333337</v>
      </c>
      <c r="O420" s="44">
        <v>83.623499999999993</v>
      </c>
      <c r="P420" s="45">
        <v>118.86833333333337</v>
      </c>
      <c r="Q420" s="44">
        <v>89.132499999999951</v>
      </c>
      <c r="R420" s="45">
        <v>35.49349999999999</v>
      </c>
      <c r="S420" s="44">
        <v>62.19783333333335</v>
      </c>
      <c r="T420" s="45">
        <v>103.65466666666666</v>
      </c>
      <c r="U420" s="44">
        <v>64.48966666666665</v>
      </c>
      <c r="V420" s="45">
        <v>74.911666666666676</v>
      </c>
      <c r="W420" s="44">
        <v>12.427666666666662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7"/>
        <v>981.72216666666679</v>
      </c>
      <c r="AE420" s="54"/>
    </row>
    <row r="421" spans="2:31" x14ac:dyDescent="0.3">
      <c r="B421" s="4" t="s">
        <v>322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1.1333333333333333</v>
      </c>
      <c r="M421" s="44">
        <v>0.97533333333333239</v>
      </c>
      <c r="N421" s="45">
        <v>0</v>
      </c>
      <c r="O421" s="44">
        <v>0</v>
      </c>
      <c r="P421" s="45">
        <v>0</v>
      </c>
      <c r="Q421" s="44">
        <v>1.8498333333333334</v>
      </c>
      <c r="R421" s="45">
        <v>1.3268333333333331</v>
      </c>
      <c r="S421" s="44">
        <v>3.3873333333333329</v>
      </c>
      <c r="T421" s="45">
        <v>3.6709999999999994</v>
      </c>
      <c r="U421" s="44">
        <v>1.0291666666666666</v>
      </c>
      <c r="V421" s="45">
        <v>0</v>
      </c>
      <c r="W421" s="44">
        <v>0</v>
      </c>
      <c r="X421" s="45">
        <v>4.9833333333333334E-2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7"/>
        <v>13.422666666666665</v>
      </c>
      <c r="AE421" s="54"/>
    </row>
    <row r="422" spans="2:31" x14ac:dyDescent="0.3">
      <c r="B422" s="12" t="s">
        <v>2</v>
      </c>
      <c r="C422" s="12"/>
      <c r="D422" s="12"/>
      <c r="E422" s="13">
        <f>SUM(E368:E421)</f>
        <v>0</v>
      </c>
      <c r="F422" s="13">
        <f t="shared" ref="F422" si="108">SUM(F368:F421)</f>
        <v>0</v>
      </c>
      <c r="G422" s="13">
        <f t="shared" ref="G422" si="109">SUM(G368:G421)</f>
        <v>0</v>
      </c>
      <c r="H422" s="13">
        <f t="shared" ref="H422" si="110">SUM(H368:H421)</f>
        <v>0</v>
      </c>
      <c r="I422" s="13">
        <f t="shared" ref="I422" si="111">SUM(I368:I421)</f>
        <v>0</v>
      </c>
      <c r="J422" s="13">
        <f t="shared" ref="J422" si="112">SUM(J368:J421)</f>
        <v>0</v>
      </c>
      <c r="K422" s="13">
        <f t="shared" ref="K422" si="113">SUM(K368:K421)</f>
        <v>0</v>
      </c>
      <c r="L422" s="13">
        <f t="shared" ref="L422" si="114">SUM(L368:L421)</f>
        <v>278.60599999999999</v>
      </c>
      <c r="M422" s="13">
        <f t="shared" ref="M422" si="115">SUM(M368:M421)</f>
        <v>460.03449999999998</v>
      </c>
      <c r="N422" s="13">
        <f t="shared" ref="N422" si="116">SUM(N368:N421)</f>
        <v>244.048</v>
      </c>
      <c r="O422" s="13">
        <f t="shared" ref="O422" si="117">SUM(O368:O421)</f>
        <v>173.83766666666668</v>
      </c>
      <c r="P422" s="13">
        <f t="shared" ref="P422" si="118">SUM(P368:P421)</f>
        <v>243.56183333333337</v>
      </c>
      <c r="Q422" s="13">
        <f t="shared" ref="Q422" si="119">SUM(Q368:Q421)</f>
        <v>536.74037999999985</v>
      </c>
      <c r="R422" s="13">
        <f t="shared" ref="R422" si="120">SUM(R368:R421)</f>
        <v>535.47496000000001</v>
      </c>
      <c r="S422" s="13">
        <f t="shared" ref="S422" si="121">SUM(S368:S421)</f>
        <v>549.69442333333325</v>
      </c>
      <c r="T422" s="13">
        <f t="shared" ref="T422" si="122">SUM(T368:T421)</f>
        <v>804.2671499999999</v>
      </c>
      <c r="U422" s="13">
        <f t="shared" ref="U422" si="123">SUM(U368:U421)</f>
        <v>827.39466666666669</v>
      </c>
      <c r="V422" s="13">
        <f t="shared" ref="V422" si="124">SUM(V368:V421)</f>
        <v>868.84311000000014</v>
      </c>
      <c r="W422" s="13">
        <f t="shared" ref="W422" si="125">SUM(W368:W421)</f>
        <v>936.48043666666683</v>
      </c>
      <c r="X422" s="13">
        <f t="shared" ref="X422" si="126">SUM(X368:X421)</f>
        <v>367.67016666666666</v>
      </c>
      <c r="Y422" s="13">
        <f t="shared" ref="Y422" si="127">SUM(Y368:Y421)</f>
        <v>0</v>
      </c>
      <c r="Z422" s="13">
        <f t="shared" ref="Z422" si="128">SUM(Z368:Z421)</f>
        <v>0</v>
      </c>
      <c r="AA422" s="13">
        <f t="shared" ref="AA422" si="129">SUM(AA368:AA421)</f>
        <v>0</v>
      </c>
      <c r="AB422" s="13">
        <f t="shared" ref="AB422" si="130">SUM(AB368:AB421)</f>
        <v>0</v>
      </c>
      <c r="AC422" s="110">
        <f>SUM(AC368:AE421)</f>
        <v>6826.6532933333347</v>
      </c>
      <c r="AD422" s="110"/>
      <c r="AE422" s="110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45999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2</v>
      </c>
      <c r="AD427" s="92"/>
      <c r="AE427" s="92"/>
    </row>
    <row r="428" spans="2:31" x14ac:dyDescent="0.3">
      <c r="B428" s="14" t="s">
        <v>4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0.14016666666666591</v>
      </c>
      <c r="M428" s="44">
        <v>0</v>
      </c>
      <c r="N428" s="45">
        <v>0</v>
      </c>
      <c r="O428" s="44">
        <v>2.8451666666666662</v>
      </c>
      <c r="P428" s="45">
        <v>7.4673333333333316</v>
      </c>
      <c r="Q428" s="44">
        <v>8.1476666666666659</v>
      </c>
      <c r="R428" s="45">
        <v>11.125333333333328</v>
      </c>
      <c r="S428" s="44">
        <v>3.4263333333333366</v>
      </c>
      <c r="T428" s="45">
        <v>1.9321666666666664</v>
      </c>
      <c r="U428" s="44">
        <v>2.7681666666666662</v>
      </c>
      <c r="V428" s="45">
        <v>36.970333333333329</v>
      </c>
      <c r="W428" s="44">
        <v>27.370333333333331</v>
      </c>
      <c r="X428" s="45">
        <v>9.422333333333329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111.61533333333333</v>
      </c>
      <c r="AE428" s="56"/>
    </row>
    <row r="429" spans="2:31" x14ac:dyDescent="0.3">
      <c r="B429" s="14" t="s">
        <v>5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7.5999999999999443E-2</v>
      </c>
      <c r="M429" s="44">
        <v>7.2173333333333334</v>
      </c>
      <c r="N429" s="45">
        <v>8.7654999999999994</v>
      </c>
      <c r="O429" s="44">
        <v>7.959999999999992</v>
      </c>
      <c r="P429" s="45">
        <v>8.5985000000000031</v>
      </c>
      <c r="Q429" s="44">
        <v>12.343500000000001</v>
      </c>
      <c r="R429" s="45">
        <v>19.908833333333334</v>
      </c>
      <c r="S429" s="44">
        <v>12.249999999999996</v>
      </c>
      <c r="T429" s="45">
        <v>12.022999999999998</v>
      </c>
      <c r="U429" s="44">
        <v>17.655333333333328</v>
      </c>
      <c r="V429" s="45">
        <v>37.347499999999997</v>
      </c>
      <c r="W429" s="44">
        <v>0.57233333333333436</v>
      </c>
      <c r="X429" s="45">
        <v>0.48033333333333533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145.19816666666665</v>
      </c>
      <c r="AE429" s="54"/>
    </row>
    <row r="430" spans="2:31" x14ac:dyDescent="0.3">
      <c r="B430" s="14" t="s">
        <v>6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1.952833333333333</v>
      </c>
      <c r="M430" s="44">
        <v>0.13266666666666663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23.507166666666649</v>
      </c>
      <c r="U430" s="44">
        <v>33.159666666666695</v>
      </c>
      <c r="V430" s="45">
        <v>44.891666666666652</v>
      </c>
      <c r="W430" s="44">
        <v>56.192333333333366</v>
      </c>
      <c r="X430" s="45">
        <v>13.910999999999998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173.74733333333336</v>
      </c>
      <c r="AE430" s="54"/>
    </row>
    <row r="431" spans="2:31" x14ac:dyDescent="0.3">
      <c r="B431" s="14" t="s">
        <v>104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1.0799999999999992</v>
      </c>
      <c r="M431" s="44">
        <v>0.89999999999999902</v>
      </c>
      <c r="N431" s="45">
        <v>0.89999999999999902</v>
      </c>
      <c r="O431" s="44">
        <v>1.5999999999999985</v>
      </c>
      <c r="P431" s="45">
        <v>3.8046666666666664</v>
      </c>
      <c r="Q431" s="44">
        <v>13.780999999999999</v>
      </c>
      <c r="R431" s="45">
        <v>37.411333333333324</v>
      </c>
      <c r="S431" s="44">
        <v>24.18433333333336</v>
      </c>
      <c r="T431" s="45">
        <v>29.348999999999993</v>
      </c>
      <c r="U431" s="44">
        <v>38.936833333333304</v>
      </c>
      <c r="V431" s="45">
        <v>48.275000000000041</v>
      </c>
      <c r="W431" s="44">
        <v>50.909166666666692</v>
      </c>
      <c r="X431" s="45">
        <v>18.788499999999999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269.91983333333337</v>
      </c>
      <c r="AE431" s="54"/>
    </row>
    <row r="432" spans="2:31" x14ac:dyDescent="0.3">
      <c r="B432" s="14" t="s">
        <v>7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8.1716666666666686</v>
      </c>
      <c r="M432" s="44">
        <v>6.5073333333333316</v>
      </c>
      <c r="N432" s="45">
        <v>5.0848333333333313</v>
      </c>
      <c r="O432" s="44">
        <v>1.77</v>
      </c>
      <c r="P432" s="45">
        <v>8.2536666666666694</v>
      </c>
      <c r="Q432" s="44">
        <v>19.960333333333335</v>
      </c>
      <c r="R432" s="45">
        <v>50.887166666666666</v>
      </c>
      <c r="S432" s="44">
        <v>21.219666666666676</v>
      </c>
      <c r="T432" s="45">
        <v>34.226166666666657</v>
      </c>
      <c r="U432" s="44">
        <v>45.466833333333362</v>
      </c>
      <c r="V432" s="45">
        <v>0</v>
      </c>
      <c r="W432" s="44">
        <v>25.192333333333334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226.74</v>
      </c>
      <c r="AE432" s="54"/>
    </row>
    <row r="433" spans="2:31" x14ac:dyDescent="0.3">
      <c r="B433" s="14" t="s">
        <v>8</v>
      </c>
      <c r="C433" s="14"/>
      <c r="D433" s="1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0</v>
      </c>
      <c r="AE433" s="54"/>
    </row>
    <row r="434" spans="2:31" x14ac:dyDescent="0.3">
      <c r="B434" s="14" t="s">
        <v>9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8.6478333333333293</v>
      </c>
      <c r="M434" s="44">
        <v>11.151999999999989</v>
      </c>
      <c r="N434" s="45">
        <v>4.57433333333333</v>
      </c>
      <c r="O434" s="44">
        <v>4.7E-2</v>
      </c>
      <c r="P434" s="45">
        <v>0.11933333333333337</v>
      </c>
      <c r="Q434" s="44">
        <v>0</v>
      </c>
      <c r="R434" s="45">
        <v>0</v>
      </c>
      <c r="S434" s="44">
        <v>3.5791666666666666</v>
      </c>
      <c r="T434" s="45">
        <v>3.4843333333333337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31.603999999999978</v>
      </c>
      <c r="AE434" s="54"/>
    </row>
    <row r="435" spans="2:31" x14ac:dyDescent="0.3">
      <c r="B435" s="14" t="s">
        <v>10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6.3130000000000006</v>
      </c>
      <c r="M435" s="44">
        <v>6.6814999999999998</v>
      </c>
      <c r="N435" s="45">
        <v>6.4073333333333355</v>
      </c>
      <c r="O435" s="44">
        <v>4.6138333333333348</v>
      </c>
      <c r="P435" s="45">
        <v>4.9250000000000016</v>
      </c>
      <c r="Q435" s="44">
        <v>8.5000000000000006E-2</v>
      </c>
      <c r="R435" s="45">
        <v>0.29383333333333311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29.319500000000005</v>
      </c>
      <c r="AE435" s="54"/>
    </row>
    <row r="436" spans="2:31" x14ac:dyDescent="0.3">
      <c r="B436" s="14" t="s">
        <v>11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14.285999999999991</v>
      </c>
      <c r="M436" s="44">
        <v>8.6100000000000101</v>
      </c>
      <c r="N436" s="45">
        <v>5.2573333333333316</v>
      </c>
      <c r="O436" s="44">
        <v>11.182</v>
      </c>
      <c r="P436" s="45">
        <v>21.400333333333336</v>
      </c>
      <c r="Q436" s="44">
        <v>7.3411666666666644</v>
      </c>
      <c r="R436" s="45">
        <v>5.4396666666666684</v>
      </c>
      <c r="S436" s="44">
        <v>0</v>
      </c>
      <c r="T436" s="45">
        <v>2.0895000000000006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75.605999999999995</v>
      </c>
      <c r="AE436" s="54"/>
    </row>
    <row r="437" spans="2:31" x14ac:dyDescent="0.3">
      <c r="B437" s="14" t="s">
        <v>12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4.9298333333333328</v>
      </c>
      <c r="M437" s="44">
        <v>7.7473333333333363</v>
      </c>
      <c r="N437" s="45">
        <v>4.4476666666666667</v>
      </c>
      <c r="O437" s="44">
        <v>1.0448333333333331</v>
      </c>
      <c r="P437" s="45">
        <v>1.4833333333333342E-2</v>
      </c>
      <c r="Q437" s="44">
        <v>0.11216666666666668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18.296666666666667</v>
      </c>
      <c r="AE437" s="54"/>
    </row>
    <row r="438" spans="2:31" x14ac:dyDescent="0.3">
      <c r="B438" s="14" t="s">
        <v>13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0.83983333333333343</v>
      </c>
      <c r="M438" s="44">
        <v>1.2199999999999993</v>
      </c>
      <c r="N438" s="45">
        <v>0.17100000000000001</v>
      </c>
      <c r="O438" s="44">
        <v>0</v>
      </c>
      <c r="P438" s="45">
        <v>0</v>
      </c>
      <c r="Q438" s="44">
        <v>0</v>
      </c>
      <c r="R438" s="45">
        <v>0</v>
      </c>
      <c r="S438" s="44">
        <v>5.4616666666666651</v>
      </c>
      <c r="T438" s="45">
        <v>13.912999999999995</v>
      </c>
      <c r="U438" s="44">
        <v>44.464000000000027</v>
      </c>
      <c r="V438" s="45">
        <v>2.1019999999999999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68.171500000000023</v>
      </c>
      <c r="AE438" s="54"/>
    </row>
    <row r="439" spans="2:31" x14ac:dyDescent="0.3">
      <c r="B439" s="14" t="s">
        <v>14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15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0</v>
      </c>
      <c r="AE440" s="54"/>
    </row>
    <row r="441" spans="2:31" x14ac:dyDescent="0.3">
      <c r="B441" s="14" t="s">
        <v>16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2.6263333333333327</v>
      </c>
      <c r="M441" s="44">
        <v>3.4000000000000035</v>
      </c>
      <c r="N441" s="45">
        <v>2.4911666666666661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8.5175000000000018</v>
      </c>
      <c r="AE441" s="54"/>
    </row>
    <row r="442" spans="2:31" x14ac:dyDescent="0.3">
      <c r="B442" s="14" t="s">
        <v>17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1.4520000000000008</v>
      </c>
      <c r="M442" s="44">
        <v>3</v>
      </c>
      <c r="N442" s="45">
        <v>2.1646666666666659</v>
      </c>
      <c r="O442" s="44">
        <v>0</v>
      </c>
      <c r="P442" s="45">
        <v>0</v>
      </c>
      <c r="Q442" s="44">
        <v>0</v>
      </c>
      <c r="R442" s="45">
        <v>1.1768333333333338</v>
      </c>
      <c r="S442" s="44">
        <v>4.8241666666666649</v>
      </c>
      <c r="T442" s="45">
        <v>3.633666666666667</v>
      </c>
      <c r="U442" s="44">
        <v>36.372500000000031</v>
      </c>
      <c r="V442" s="45">
        <v>3.2565000000000004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55.880333333333368</v>
      </c>
      <c r="AE442" s="54"/>
    </row>
    <row r="443" spans="2:31" x14ac:dyDescent="0.3">
      <c r="B443" s="14" t="s">
        <v>18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2.2799999999999994</v>
      </c>
      <c r="M443" s="44">
        <v>1.4250000000000005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3.7050000000000001</v>
      </c>
      <c r="AE443" s="54"/>
    </row>
    <row r="444" spans="2:31" x14ac:dyDescent="0.3">
      <c r="B444" s="14" t="s">
        <v>19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1.6666666666666666E-2</v>
      </c>
      <c r="O444" s="44">
        <v>1.9416666666666671</v>
      </c>
      <c r="P444" s="45">
        <v>7.052999999999999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1.4928333333333335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10.504166666666666</v>
      </c>
      <c r="AE444" s="54"/>
    </row>
    <row r="445" spans="2:31" x14ac:dyDescent="0.3">
      <c r="B445" s="4" t="s">
        <v>20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0.31566666666666676</v>
      </c>
      <c r="N445" s="45">
        <v>0.40216666666666673</v>
      </c>
      <c r="O445" s="44">
        <v>0.11650000000000008</v>
      </c>
      <c r="P445" s="45">
        <v>0</v>
      </c>
      <c r="Q445" s="44">
        <v>2.4516666666666671</v>
      </c>
      <c r="R445" s="45">
        <v>5.0610000000000008</v>
      </c>
      <c r="S445" s="44">
        <v>1.5701666666666667</v>
      </c>
      <c r="T445" s="45">
        <v>1.4463333333333337</v>
      </c>
      <c r="U445" s="44">
        <v>4.8863333333333339</v>
      </c>
      <c r="V445" s="45">
        <v>0.43149999999999999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16.681333333333335</v>
      </c>
      <c r="AE445" s="54"/>
    </row>
    <row r="446" spans="2:31" x14ac:dyDescent="0.3">
      <c r="B446" s="4" t="s">
        <v>21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0.55433333333333346</v>
      </c>
      <c r="M446" s="44">
        <v>0.21066666666666664</v>
      </c>
      <c r="N446" s="45">
        <v>0</v>
      </c>
      <c r="O446" s="44">
        <v>0</v>
      </c>
      <c r="P446" s="45">
        <v>1.2999999999999982E-2</v>
      </c>
      <c r="Q446" s="44">
        <v>0</v>
      </c>
      <c r="R446" s="45">
        <v>0.18016666666666675</v>
      </c>
      <c r="S446" s="44">
        <v>3.3499999999999981E-2</v>
      </c>
      <c r="T446" s="45">
        <v>0</v>
      </c>
      <c r="U446" s="44">
        <v>0.99550000000000027</v>
      </c>
      <c r="V446" s="45">
        <v>0.21116666666666667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2.1983333333333337</v>
      </c>
      <c r="AE446" s="54"/>
    </row>
    <row r="447" spans="2:31" x14ac:dyDescent="0.3">
      <c r="B447" s="4" t="s">
        <v>22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8.6333333333333331E-2</v>
      </c>
      <c r="M447" s="44">
        <v>0.11599999999999998</v>
      </c>
      <c r="N447" s="45">
        <v>3.2166666666666663E-2</v>
      </c>
      <c r="O447" s="44">
        <v>0</v>
      </c>
      <c r="P447" s="45">
        <v>2.9999999999999979E-3</v>
      </c>
      <c r="Q447" s="44">
        <v>0</v>
      </c>
      <c r="R447" s="45">
        <v>1.833333333333335E-3</v>
      </c>
      <c r="S447" s="44">
        <v>0</v>
      </c>
      <c r="T447" s="45">
        <v>2.0000000000000011E-2</v>
      </c>
      <c r="U447" s="44">
        <v>0.31366666666666659</v>
      </c>
      <c r="V447" s="45">
        <v>5.8833333333333335E-2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0.63183333333333325</v>
      </c>
      <c r="AE447" s="54"/>
    </row>
    <row r="448" spans="2:31" x14ac:dyDescent="0.3">
      <c r="B448" s="4" t="s">
        <v>23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1.1541666666666672</v>
      </c>
      <c r="M448" s="44">
        <v>0.82750000000000001</v>
      </c>
      <c r="N448" s="45">
        <v>0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1.1529999999999998</v>
      </c>
      <c r="V448" s="45">
        <v>0.34816666666666668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3.4828333333333337</v>
      </c>
      <c r="AE448" s="54"/>
    </row>
    <row r="449" spans="2:31" x14ac:dyDescent="0.3">
      <c r="B449" s="4" t="s">
        <v>24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0.4775000000000002</v>
      </c>
      <c r="M449" s="44">
        <v>0.67</v>
      </c>
      <c r="N449" s="45">
        <v>2.6500000000000003E-2</v>
      </c>
      <c r="O449" s="44">
        <v>0</v>
      </c>
      <c r="P449" s="45">
        <v>0</v>
      </c>
      <c r="Q449" s="44">
        <v>0</v>
      </c>
      <c r="R449" s="45">
        <v>3.6666666666666627E-3</v>
      </c>
      <c r="S449" s="44">
        <v>6.0666666666666667E-2</v>
      </c>
      <c r="T449" s="45">
        <v>0</v>
      </c>
      <c r="U449" s="44">
        <v>1.3444999999999998</v>
      </c>
      <c r="V449" s="45">
        <v>0.2528333333333333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2.8356666666666666</v>
      </c>
      <c r="AE449" s="54"/>
    </row>
    <row r="450" spans="2:31" x14ac:dyDescent="0.3">
      <c r="B450" s="4" t="s">
        <v>25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1.5553333333333332</v>
      </c>
      <c r="M450" s="44">
        <v>0.37533333333333324</v>
      </c>
      <c r="N450" s="45">
        <v>0.30966666666666681</v>
      </c>
      <c r="O450" s="44">
        <v>0.50550000000000073</v>
      </c>
      <c r="P450" s="45">
        <v>1.1090000000000007</v>
      </c>
      <c r="Q450" s="44">
        <v>2.0349999999999993</v>
      </c>
      <c r="R450" s="45">
        <v>3.3224999999999998</v>
      </c>
      <c r="S450" s="44">
        <v>3.9478333333333326</v>
      </c>
      <c r="T450" s="45">
        <v>3.9951666666666656</v>
      </c>
      <c r="U450" s="44">
        <v>2.7453333333333338</v>
      </c>
      <c r="V450" s="45">
        <v>0.29633333333333328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20.196999999999999</v>
      </c>
      <c r="AE450" s="54"/>
    </row>
    <row r="451" spans="2:31" x14ac:dyDescent="0.3">
      <c r="B451" s="4" t="s">
        <v>26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0.40200000000000036</v>
      </c>
      <c r="M451" s="44">
        <v>0.53250000000000042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0.93450000000000077</v>
      </c>
      <c r="AE451" s="54"/>
    </row>
    <row r="452" spans="2:31" x14ac:dyDescent="0.3">
      <c r="B452" s="4" t="s">
        <v>27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3.0599999999999978</v>
      </c>
      <c r="M452" s="44">
        <v>2.599999999999997</v>
      </c>
      <c r="N452" s="45">
        <v>1.2000000000000015</v>
      </c>
      <c r="O452" s="44">
        <v>0.79999999999999927</v>
      </c>
      <c r="P452" s="45">
        <v>0.89999999999999902</v>
      </c>
      <c r="Q452" s="44">
        <v>0.79999999999999927</v>
      </c>
      <c r="R452" s="45">
        <v>0.56166666666666643</v>
      </c>
      <c r="S452" s="44">
        <v>0</v>
      </c>
      <c r="T452" s="45">
        <v>0.16983333333333336</v>
      </c>
      <c r="U452" s="44">
        <v>3.1999999999999971</v>
      </c>
      <c r="V452" s="45">
        <v>0.48333333333333334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13.774833333333321</v>
      </c>
      <c r="AE452" s="54"/>
    </row>
    <row r="453" spans="2:31" x14ac:dyDescent="0.3">
      <c r="B453" s="4" t="s">
        <v>28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1.3686666666666669</v>
      </c>
      <c r="M453" s="44">
        <v>2.6121666666666665</v>
      </c>
      <c r="N453" s="45">
        <v>3.1099999999999994</v>
      </c>
      <c r="O453" s="44">
        <v>3.4510000000000005</v>
      </c>
      <c r="P453" s="45">
        <v>3.8448333333333351</v>
      </c>
      <c r="Q453" s="44">
        <v>5.6671666666666685</v>
      </c>
      <c r="R453" s="45">
        <v>1.4406666666666665</v>
      </c>
      <c r="S453" s="44">
        <v>0.46100000000000019</v>
      </c>
      <c r="T453" s="45">
        <v>5.3273333333333337</v>
      </c>
      <c r="U453" s="44">
        <v>7.3075000000000001</v>
      </c>
      <c r="V453" s="45">
        <v>0.59799999999999998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35.188333333333333</v>
      </c>
      <c r="AE453" s="54"/>
    </row>
    <row r="454" spans="2:31" x14ac:dyDescent="0.3">
      <c r="B454" s="4" t="s">
        <v>105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0.44199999999999995</v>
      </c>
      <c r="M454" s="44">
        <v>5.2666666666666667E-2</v>
      </c>
      <c r="N454" s="45">
        <v>0</v>
      </c>
      <c r="O454" s="44">
        <v>3.383333333333334E-2</v>
      </c>
      <c r="P454" s="45">
        <v>0</v>
      </c>
      <c r="Q454" s="44">
        <v>0</v>
      </c>
      <c r="R454" s="45">
        <v>0</v>
      </c>
      <c r="S454" s="44">
        <v>0</v>
      </c>
      <c r="T454" s="45">
        <v>1.5833333333333352E-2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0.54433333333333334</v>
      </c>
      <c r="AE454" s="54"/>
    </row>
    <row r="455" spans="2:31" x14ac:dyDescent="0.3">
      <c r="B455" s="4" t="s">
        <v>29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1.5068333333333332</v>
      </c>
      <c r="M455" s="44">
        <v>0.48083333333333339</v>
      </c>
      <c r="N455" s="45">
        <v>0.83216666666666694</v>
      </c>
      <c r="O455" s="44">
        <v>0.83966666666666712</v>
      </c>
      <c r="P455" s="45">
        <v>2.8903333333333334</v>
      </c>
      <c r="Q455" s="44">
        <v>4.7666666666666656E-2</v>
      </c>
      <c r="R455" s="45">
        <v>0</v>
      </c>
      <c r="S455" s="44">
        <v>0</v>
      </c>
      <c r="T455" s="45">
        <v>0</v>
      </c>
      <c r="U455" s="44">
        <v>3.283333333333327E-2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6.6303333333333336</v>
      </c>
      <c r="AE455" s="54"/>
    </row>
    <row r="456" spans="2:31" x14ac:dyDescent="0.3">
      <c r="B456" s="4" t="s">
        <v>30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2.3819999999999997</v>
      </c>
      <c r="M456" s="44">
        <v>2.8199999999999958</v>
      </c>
      <c r="N456" s="45">
        <v>0.87433333333333396</v>
      </c>
      <c r="O456" s="44">
        <v>0.64533333333333309</v>
      </c>
      <c r="P456" s="45">
        <v>0</v>
      </c>
      <c r="Q456" s="44">
        <v>1.0791666666666668</v>
      </c>
      <c r="R456" s="45">
        <v>0.27283333333333332</v>
      </c>
      <c r="S456" s="44">
        <v>0</v>
      </c>
      <c r="T456" s="45">
        <v>0.52516666666666678</v>
      </c>
      <c r="U456" s="44">
        <v>5.3791666666666682</v>
      </c>
      <c r="V456" s="45">
        <v>0.63116666666666665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14.609166666666665</v>
      </c>
      <c r="AE456" s="54"/>
    </row>
    <row r="457" spans="2:31" x14ac:dyDescent="0.3">
      <c r="B457" s="4" t="s">
        <v>31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0.9</v>
      </c>
      <c r="M457" s="44">
        <v>1.7000000000000017</v>
      </c>
      <c r="N457" s="45">
        <v>1.5</v>
      </c>
      <c r="O457" s="44">
        <v>0.7000000000000004</v>
      </c>
      <c r="P457" s="45">
        <v>1.1000000000000008</v>
      </c>
      <c r="Q457" s="44">
        <v>2</v>
      </c>
      <c r="R457" s="45">
        <v>1</v>
      </c>
      <c r="S457" s="44">
        <v>1</v>
      </c>
      <c r="T457" s="45">
        <v>1.1000000000000008</v>
      </c>
      <c r="U457" s="44">
        <v>1.4000000000000008</v>
      </c>
      <c r="V457" s="45">
        <v>0.15833333333333333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12.558333333333337</v>
      </c>
      <c r="AE457" s="54"/>
    </row>
    <row r="458" spans="2:31" x14ac:dyDescent="0.3">
      <c r="B458" s="4" t="s">
        <v>32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1.0594999999999999</v>
      </c>
      <c r="M458" s="44">
        <v>1.5715000000000006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2.6310000000000002</v>
      </c>
      <c r="AE458" s="54"/>
    </row>
    <row r="459" spans="2:31" x14ac:dyDescent="0.3">
      <c r="B459" s="4" t="s">
        <v>33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0.28183333333333344</v>
      </c>
      <c r="M459" s="44">
        <v>0.37283333333333335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0.65466666666666673</v>
      </c>
      <c r="AE459" s="54"/>
    </row>
    <row r="460" spans="2:31" x14ac:dyDescent="0.3">
      <c r="B460" s="4" t="s">
        <v>34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1.6666666666666682E-4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1.6666666666666682E-4</v>
      </c>
      <c r="AE460" s="54"/>
    </row>
    <row r="461" spans="2:31" x14ac:dyDescent="0.3">
      <c r="B461" s="4" t="s">
        <v>35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21.849499999999999</v>
      </c>
      <c r="M461" s="44">
        <v>20.223166666666661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42.072666666666663</v>
      </c>
      <c r="AE461" s="54"/>
    </row>
    <row r="462" spans="2:31" x14ac:dyDescent="0.3">
      <c r="B462" s="4" t="s">
        <v>36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0.7765000000000003</v>
      </c>
      <c r="M462" s="44">
        <v>2.7166666666666693E-2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0.80366666666666697</v>
      </c>
      <c r="AE462" s="54"/>
    </row>
    <row r="463" spans="2:31" x14ac:dyDescent="0.3">
      <c r="B463" s="4" t="s">
        <v>106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2.6288333333333336</v>
      </c>
      <c r="M463" s="44">
        <v>0.30566666666666648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2.9344999999999999</v>
      </c>
      <c r="AE463" s="54"/>
    </row>
    <row r="464" spans="2:31" x14ac:dyDescent="0.3">
      <c r="B464" s="4" t="s">
        <v>86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0.65400000000000036</v>
      </c>
      <c r="M464" s="44">
        <v>0.51750000000000029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1.1715000000000007</v>
      </c>
      <c r="AE464" s="54"/>
    </row>
    <row r="465" spans="2:31" x14ac:dyDescent="0.3">
      <c r="B465" s="4" t="s">
        <v>87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0.52050000000000007</v>
      </c>
      <c r="M465" s="44">
        <v>0.27483333333333343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0.79533333333333345</v>
      </c>
      <c r="AE465" s="54"/>
    </row>
    <row r="466" spans="2:31" x14ac:dyDescent="0.3">
      <c r="B466" s="4" t="s">
        <v>92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0.64116666666666644</v>
      </c>
      <c r="M466" s="44">
        <v>0.67499999999999938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1.3161666666666658</v>
      </c>
      <c r="AE466" s="54"/>
    </row>
    <row r="467" spans="2:31" x14ac:dyDescent="0.3">
      <c r="B467" s="4" t="s">
        <v>97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1.0263333333333333</v>
      </c>
      <c r="M467" s="44">
        <v>0.7995000000000001</v>
      </c>
      <c r="N467" s="45">
        <v>0.26999999999999968</v>
      </c>
      <c r="O467" s="44">
        <v>8.083333333333334E-2</v>
      </c>
      <c r="P467" s="45">
        <v>0.126</v>
      </c>
      <c r="Q467" s="44">
        <v>0.10016666666666667</v>
      </c>
      <c r="R467" s="45">
        <v>0</v>
      </c>
      <c r="S467" s="44">
        <v>0</v>
      </c>
      <c r="T467" s="45">
        <v>0.98166666666666635</v>
      </c>
      <c r="U467" s="44">
        <v>1.6308333333333329</v>
      </c>
      <c r="V467" s="45">
        <v>0.26349999999999996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5.2788333333333322</v>
      </c>
      <c r="AE467" s="54"/>
    </row>
    <row r="468" spans="2:31" x14ac:dyDescent="0.3">
      <c r="B468" s="4" t="s">
        <v>98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24.52016666666665</v>
      </c>
      <c r="M468" s="44">
        <v>22.848000000000017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47.368166666666667</v>
      </c>
      <c r="AE468" s="54"/>
    </row>
    <row r="469" spans="2:31" x14ac:dyDescent="0.3">
      <c r="B469" s="4" t="s">
        <v>99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0.72466666666666657</v>
      </c>
      <c r="M469" s="44">
        <v>5.0999999999999996</v>
      </c>
      <c r="N469" s="45">
        <v>8.800000000000006</v>
      </c>
      <c r="O469" s="44">
        <v>11.899999999999986</v>
      </c>
      <c r="P469" s="45">
        <v>13.450333333333328</v>
      </c>
      <c r="Q469" s="44">
        <v>9.1916666666666682</v>
      </c>
      <c r="R469" s="45">
        <v>0</v>
      </c>
      <c r="S469" s="44">
        <v>0</v>
      </c>
      <c r="T469" s="45">
        <v>11.192166666666669</v>
      </c>
      <c r="U469" s="44">
        <v>18.745333333333338</v>
      </c>
      <c r="V469" s="45">
        <v>29.35983333333332</v>
      </c>
      <c r="W469" s="44">
        <v>18</v>
      </c>
      <c r="X469" s="45">
        <v>1.8183333333333336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128.2823333333333</v>
      </c>
      <c r="AE469" s="54"/>
    </row>
    <row r="470" spans="2:31" x14ac:dyDescent="0.3">
      <c r="B470" s="4" t="s">
        <v>100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29.082000000000011</v>
      </c>
      <c r="M470" s="44">
        <v>47.739999999999938</v>
      </c>
      <c r="N470" s="45">
        <v>45.5</v>
      </c>
      <c r="O470" s="44">
        <v>41.842333333333336</v>
      </c>
      <c r="P470" s="45">
        <v>37.160000000000011</v>
      </c>
      <c r="Q470" s="44">
        <v>32.619999999999948</v>
      </c>
      <c r="R470" s="45">
        <v>30.019999999999985</v>
      </c>
      <c r="S470" s="44">
        <v>28.660000000000029</v>
      </c>
      <c r="T470" s="45">
        <v>27.880000000000042</v>
      </c>
      <c r="U470" s="44">
        <v>27.170000000000019</v>
      </c>
      <c r="V470" s="45">
        <v>2.3174999999999999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349.99183333333332</v>
      </c>
      <c r="AE470" s="54"/>
    </row>
    <row r="471" spans="2:31" x14ac:dyDescent="0.3">
      <c r="B471" s="4" t="s">
        <v>107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2.6699999999999995</v>
      </c>
      <c r="M471" s="44">
        <v>4.6599999999999993</v>
      </c>
      <c r="N471" s="45">
        <v>4.25</v>
      </c>
      <c r="O471" s="44">
        <v>2.2505000000000015</v>
      </c>
      <c r="P471" s="45">
        <v>4.1399999999999935</v>
      </c>
      <c r="Q471" s="44">
        <v>3.8926666666666665</v>
      </c>
      <c r="R471" s="45">
        <v>0.3033333333333334</v>
      </c>
      <c r="S471" s="44">
        <v>0</v>
      </c>
      <c r="T471" s="45">
        <v>3.5166666666666645E-2</v>
      </c>
      <c r="U471" s="44">
        <v>2.2879999999999998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24.489666666666661</v>
      </c>
      <c r="AE471" s="54"/>
    </row>
    <row r="472" spans="2:31" x14ac:dyDescent="0.3">
      <c r="B472" s="4" t="s">
        <v>113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4.4043333333333328</v>
      </c>
      <c r="M472" s="44">
        <v>0.58633333333333348</v>
      </c>
      <c r="N472" s="45">
        <v>7.3333333333333341E-3</v>
      </c>
      <c r="O472" s="44">
        <v>0</v>
      </c>
      <c r="P472" s="45">
        <v>0</v>
      </c>
      <c r="Q472" s="44">
        <v>0.89116666666666577</v>
      </c>
      <c r="R472" s="45">
        <v>10.178999999999998</v>
      </c>
      <c r="S472" s="44">
        <v>27.569666666666681</v>
      </c>
      <c r="T472" s="45">
        <v>60.096166666666662</v>
      </c>
      <c r="U472" s="44">
        <v>53.978833333333341</v>
      </c>
      <c r="V472" s="45">
        <v>4.8881666666666668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162.60100000000003</v>
      </c>
      <c r="AE472" s="54"/>
    </row>
    <row r="473" spans="2:31" x14ac:dyDescent="0.3">
      <c r="B473" s="4" t="s">
        <v>117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123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0</v>
      </c>
      <c r="AE474" s="54"/>
    </row>
    <row r="475" spans="2:31" x14ac:dyDescent="0.3">
      <c r="B475" s="4" t="s">
        <v>124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0.22386333333333333</v>
      </c>
      <c r="N475" s="45">
        <v>1.1482583333333332</v>
      </c>
      <c r="O475" s="44">
        <v>1.3669666666666676</v>
      </c>
      <c r="P475" s="45">
        <v>2.1374316666666688</v>
      </c>
      <c r="Q475" s="44">
        <v>3.0014249999999985</v>
      </c>
      <c r="R475" s="45">
        <v>2.3840300000000001</v>
      </c>
      <c r="S475" s="44">
        <v>2.8554283333333332</v>
      </c>
      <c r="T475" s="45">
        <v>2.6258966666666672</v>
      </c>
      <c r="U475" s="44">
        <v>2.1631866666666673</v>
      </c>
      <c r="V475" s="45">
        <v>0.13731833333333332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18.043805000000003</v>
      </c>
      <c r="AE475" s="54"/>
    </row>
    <row r="476" spans="2:31" x14ac:dyDescent="0.3">
      <c r="B476" s="4" t="s">
        <v>302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2.7670000000000004E-2</v>
      </c>
      <c r="N476" s="45">
        <v>0.14821666666666669</v>
      </c>
      <c r="O476" s="44">
        <v>0.13713333333333322</v>
      </c>
      <c r="P476" s="45">
        <v>0.39752333333333306</v>
      </c>
      <c r="Q476" s="44">
        <v>1.0905499999999997</v>
      </c>
      <c r="R476" s="45">
        <v>0.58448666666666671</v>
      </c>
      <c r="S476" s="44">
        <v>1.0500366666666667</v>
      </c>
      <c r="T476" s="45">
        <v>1.7415066666666672</v>
      </c>
      <c r="U476" s="44">
        <v>2.8052533333333329</v>
      </c>
      <c r="V476" s="45">
        <v>0.32930999999999994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8.3116866666666667</v>
      </c>
      <c r="AE476" s="54"/>
    </row>
    <row r="477" spans="2:31" x14ac:dyDescent="0.3">
      <c r="B477" s="4" t="s">
        <v>303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6.9483333333333341E-2</v>
      </c>
      <c r="N477" s="45">
        <v>0.35435833333333322</v>
      </c>
      <c r="O477" s="44">
        <v>0.37256666666666721</v>
      </c>
      <c r="P477" s="45">
        <v>0.72321166666666759</v>
      </c>
      <c r="Q477" s="44">
        <v>1.5155249999999998</v>
      </c>
      <c r="R477" s="45">
        <v>0.82178000000000007</v>
      </c>
      <c r="S477" s="44">
        <v>3.822368333333332</v>
      </c>
      <c r="T477" s="45">
        <v>6.2819833333333337</v>
      </c>
      <c r="U477" s="44">
        <v>7.0802266666666656</v>
      </c>
      <c r="V477" s="45">
        <v>0.61437166666666676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21.655874999999998</v>
      </c>
      <c r="AE477" s="54"/>
    </row>
    <row r="478" spans="2:31" x14ac:dyDescent="0.3">
      <c r="B478" s="4" t="s">
        <v>315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9.6</v>
      </c>
      <c r="M478" s="44">
        <v>1.9593333333333331</v>
      </c>
      <c r="N478" s="45">
        <v>2.1810000000000014</v>
      </c>
      <c r="O478" s="44">
        <v>5.5228333333333319</v>
      </c>
      <c r="P478" s="45">
        <v>0.19816666666666621</v>
      </c>
      <c r="Q478" s="44">
        <v>7.3876666666666697</v>
      </c>
      <c r="R478" s="45">
        <v>1.5676666666666668</v>
      </c>
      <c r="S478" s="44">
        <v>13.23683333333333</v>
      </c>
      <c r="T478" s="45">
        <v>62.330833333333317</v>
      </c>
      <c r="U478" s="44">
        <v>132.27466666666663</v>
      </c>
      <c r="V478" s="45">
        <v>10.483499999999999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246.74249999999995</v>
      </c>
      <c r="AE478" s="54"/>
    </row>
    <row r="479" spans="2:31" x14ac:dyDescent="0.3">
      <c r="B479" s="4" t="s">
        <v>320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15.003333333333337</v>
      </c>
      <c r="R479" s="45">
        <v>37.92283333333333</v>
      </c>
      <c r="S479" s="44">
        <v>67.835166666666666</v>
      </c>
      <c r="T479" s="45">
        <v>44.079833333333319</v>
      </c>
      <c r="U479" s="44">
        <v>0</v>
      </c>
      <c r="V479" s="45">
        <v>0</v>
      </c>
      <c r="W479" s="44">
        <v>0</v>
      </c>
      <c r="X479" s="45">
        <v>9.4500000000000028E-2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164.93566666666666</v>
      </c>
      <c r="AE479" s="54"/>
    </row>
    <row r="480" spans="2:31" x14ac:dyDescent="0.3">
      <c r="B480" s="4" t="s">
        <v>321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8.6658333333333317</v>
      </c>
      <c r="M480" s="44">
        <v>55.820333333333345</v>
      </c>
      <c r="N480" s="45">
        <v>52.695166666666715</v>
      </c>
      <c r="O480" s="44">
        <v>40.826833333333333</v>
      </c>
      <c r="P480" s="45">
        <v>36.278833333333331</v>
      </c>
      <c r="Q480" s="44">
        <v>23.613499999999998</v>
      </c>
      <c r="R480" s="45">
        <v>32.537000000000006</v>
      </c>
      <c r="S480" s="44">
        <v>60.692166666666679</v>
      </c>
      <c r="T480" s="45">
        <v>49.859833333333334</v>
      </c>
      <c r="U480" s="44">
        <v>14.575499999999998</v>
      </c>
      <c r="V480" s="45">
        <v>13.565666666666667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389.13066666666668</v>
      </c>
      <c r="AE480" s="54"/>
    </row>
    <row r="481" spans="2:31" x14ac:dyDescent="0.3">
      <c r="B481" s="4" t="s">
        <v>322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1.716</v>
      </c>
      <c r="M481" s="44">
        <v>1.7699999999999994</v>
      </c>
      <c r="N481" s="45">
        <v>0.40466666666666651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3.8906666666666658</v>
      </c>
      <c r="AE481" s="54"/>
    </row>
    <row r="482" spans="2:31" x14ac:dyDescent="0.3">
      <c r="B482" s="12" t="s">
        <v>2</v>
      </c>
      <c r="C482" s="12"/>
      <c r="D482" s="12"/>
      <c r="E482" s="13">
        <f>SUM(E428:E481)</f>
        <v>0</v>
      </c>
      <c r="F482" s="13">
        <f t="shared" ref="F482" si="133">SUM(F428:F481)</f>
        <v>0</v>
      </c>
      <c r="G482" s="13">
        <f t="shared" ref="G482" si="134">SUM(G428:G481)</f>
        <v>0</v>
      </c>
      <c r="H482" s="13">
        <f t="shared" ref="H482" si="135">SUM(H428:H481)</f>
        <v>0</v>
      </c>
      <c r="I482" s="13">
        <f t="shared" ref="I482" si="136">SUM(I428:I481)</f>
        <v>0</v>
      </c>
      <c r="J482" s="13">
        <f t="shared" ref="J482" si="137">SUM(J428:J481)</f>
        <v>0</v>
      </c>
      <c r="K482" s="13">
        <f t="shared" ref="K482" si="138">SUM(K428:K481)</f>
        <v>0</v>
      </c>
      <c r="L482" s="13">
        <f t="shared" ref="L482" si="139">SUM(L428:L481)</f>
        <v>177.50599999999997</v>
      </c>
      <c r="M482" s="13">
        <f t="shared" ref="M482" si="140">SUM(M428:M481)</f>
        <v>236.87868333333324</v>
      </c>
      <c r="N482" s="13">
        <f t="shared" ref="N482" si="141">SUM(N428:N481)</f>
        <v>164.32650000000004</v>
      </c>
      <c r="O482" s="13">
        <f t="shared" ref="O482" si="142">SUM(O428:O481)</f>
        <v>144.39633333333333</v>
      </c>
      <c r="P482" s="13">
        <f t="shared" ref="P482" si="143">SUM(P428:P481)</f>
        <v>166.10833333333332</v>
      </c>
      <c r="Q482" s="13">
        <f t="shared" ref="Q482" si="144">SUM(Q428:Q481)</f>
        <v>174.15916666666658</v>
      </c>
      <c r="R482" s="13">
        <f t="shared" ref="R482" si="145">SUM(R428:R481)</f>
        <v>254.40746333333331</v>
      </c>
      <c r="S482" s="13">
        <f t="shared" ref="S482" si="146">SUM(S428:S481)</f>
        <v>287.74016666666671</v>
      </c>
      <c r="T482" s="13">
        <f t="shared" ref="T482" si="147">SUM(T428:T481)</f>
        <v>403.86272000000008</v>
      </c>
      <c r="U482" s="13">
        <f t="shared" ref="U482" si="148">SUM(U428:U481)</f>
        <v>510.29300000000001</v>
      </c>
      <c r="V482" s="13">
        <f t="shared" ref="V482" si="149">SUM(V428:V481)</f>
        <v>239.76466666666661</v>
      </c>
      <c r="W482" s="13">
        <f t="shared" ref="W482" si="150">SUM(W428:W481)</f>
        <v>178.23650000000006</v>
      </c>
      <c r="X482" s="13">
        <f t="shared" ref="X482" si="151">SUM(X428:X481)</f>
        <v>44.515000000000001</v>
      </c>
      <c r="Y482" s="13">
        <f t="shared" ref="Y482" si="152">SUM(Y428:Y481)</f>
        <v>0</v>
      </c>
      <c r="Z482" s="13">
        <f t="shared" ref="Z482" si="153">SUM(Z428:Z481)</f>
        <v>0</v>
      </c>
      <c r="AA482" s="13">
        <f t="shared" ref="AA482" si="154">SUM(AA428:AA481)</f>
        <v>0</v>
      </c>
      <c r="AB482" s="13">
        <f t="shared" ref="AB482" si="155">SUM(AB428:AB481)</f>
        <v>0</v>
      </c>
      <c r="AC482" s="110">
        <f>SUM(AD428:AD481)</f>
        <v>2982.1945333333319</v>
      </c>
      <c r="AD482" s="110"/>
      <c r="AE482" s="110"/>
    </row>
    <row r="485" spans="2:31" x14ac:dyDescent="0.3">
      <c r="B485" s="8">
        <f>'Resumen-Mensual'!$M$26</f>
        <v>46000</v>
      </c>
    </row>
    <row r="486" spans="2:31" x14ac:dyDescent="0.3">
      <c r="B486" s="8"/>
    </row>
    <row r="487" spans="2:31" x14ac:dyDescent="0.3">
      <c r="B487" s="9" t="s">
        <v>81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92" t="s">
        <v>2</v>
      </c>
      <c r="AD487" s="92"/>
      <c r="AE487" s="92"/>
    </row>
    <row r="488" spans="2:31" x14ac:dyDescent="0.3">
      <c r="B488" s="14" t="s">
        <v>4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0.29383333333333328</v>
      </c>
      <c r="N488" s="45">
        <v>1.751333333333333</v>
      </c>
      <c r="O488" s="44">
        <v>1.1311666666666667</v>
      </c>
      <c r="P488" s="45">
        <v>1.6911666666666665</v>
      </c>
      <c r="Q488" s="44">
        <v>0.30366666666666686</v>
      </c>
      <c r="R488" s="45">
        <v>1.0851666666666666</v>
      </c>
      <c r="S488" s="44">
        <v>4.0786666666666642</v>
      </c>
      <c r="T488" s="45">
        <v>15.246166666666671</v>
      </c>
      <c r="U488" s="44">
        <v>14.756499999999992</v>
      </c>
      <c r="V488" s="45">
        <v>40.781833333333338</v>
      </c>
      <c r="W488" s="44">
        <v>9.749999999999984</v>
      </c>
      <c r="X488" s="45">
        <v>8.2838333333333356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99.153333333333322</v>
      </c>
      <c r="AE488" s="56"/>
    </row>
    <row r="489" spans="2:31" x14ac:dyDescent="0.3">
      <c r="B489" s="14" t="s">
        <v>5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2.0666666666666701E-2</v>
      </c>
      <c r="N489" s="45">
        <v>1.8181666666666665</v>
      </c>
      <c r="O489" s="44">
        <v>5.6604999999999981</v>
      </c>
      <c r="P489" s="45">
        <v>4.4016666666666673</v>
      </c>
      <c r="Q489" s="44">
        <v>0</v>
      </c>
      <c r="R489" s="45">
        <v>0.1866666666666667</v>
      </c>
      <c r="S489" s="44">
        <v>23.03666666666668</v>
      </c>
      <c r="T489" s="45">
        <v>40.57766666666668</v>
      </c>
      <c r="U489" s="44">
        <v>54.304166666666653</v>
      </c>
      <c r="V489" s="45">
        <v>50.380833333333349</v>
      </c>
      <c r="W489" s="44">
        <v>43.658999999999999</v>
      </c>
      <c r="X489" s="45">
        <v>13.178333333333331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237.22433333333336</v>
      </c>
      <c r="AE489" s="54"/>
    </row>
    <row r="490" spans="2:31" x14ac:dyDescent="0.3">
      <c r="B490" s="14" t="s">
        <v>6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0.31316666666666665</v>
      </c>
      <c r="O490" s="44">
        <v>3.0936666666666661</v>
      </c>
      <c r="P490" s="45">
        <v>11.464499999999996</v>
      </c>
      <c r="Q490" s="44">
        <v>17.198333333333338</v>
      </c>
      <c r="R490" s="45">
        <v>23.944833333333317</v>
      </c>
      <c r="S490" s="44">
        <v>48.408500000000011</v>
      </c>
      <c r="T490" s="45">
        <v>57.205833333333359</v>
      </c>
      <c r="U490" s="44">
        <v>62.850000000000009</v>
      </c>
      <c r="V490" s="45">
        <v>44.841833333333319</v>
      </c>
      <c r="W490" s="44">
        <v>10.432</v>
      </c>
      <c r="X490" s="45">
        <v>17.494500000000006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297.24716666666677</v>
      </c>
      <c r="AE490" s="54"/>
    </row>
    <row r="491" spans="2:31" x14ac:dyDescent="0.3">
      <c r="B491" s="14" t="s">
        <v>104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0.50666666666666649</v>
      </c>
      <c r="M491" s="44">
        <v>0.60000000000000075</v>
      </c>
      <c r="N491" s="45">
        <v>1.9000000000000019</v>
      </c>
      <c r="O491" s="44">
        <v>5.0186666666666673</v>
      </c>
      <c r="P491" s="45">
        <v>10.807666666666661</v>
      </c>
      <c r="Q491" s="44">
        <v>14.127500000000005</v>
      </c>
      <c r="R491" s="45">
        <v>10.694166666666666</v>
      </c>
      <c r="S491" s="44">
        <v>57.624333333333325</v>
      </c>
      <c r="T491" s="45">
        <v>75.007666666666665</v>
      </c>
      <c r="U491" s="44">
        <v>91.143999999999949</v>
      </c>
      <c r="V491" s="45">
        <v>86.225166666666652</v>
      </c>
      <c r="W491" s="44">
        <v>88.976333333333315</v>
      </c>
      <c r="X491" s="45">
        <v>25.96533333333333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468.59749999999997</v>
      </c>
      <c r="AE491" s="54"/>
    </row>
    <row r="492" spans="2:31" x14ac:dyDescent="0.3">
      <c r="B492" s="14" t="s">
        <v>7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3.3000000000000008E-2</v>
      </c>
      <c r="N492" s="45">
        <v>0.6626666666666664</v>
      </c>
      <c r="O492" s="44">
        <v>1.7628333333333326</v>
      </c>
      <c r="P492" s="45">
        <v>11.761166666666666</v>
      </c>
      <c r="Q492" s="44">
        <v>15.870666666666663</v>
      </c>
      <c r="R492" s="45">
        <v>3.858666666666672</v>
      </c>
      <c r="S492" s="44">
        <v>58.369500000000023</v>
      </c>
      <c r="T492" s="45">
        <v>76.737166666666681</v>
      </c>
      <c r="U492" s="44">
        <v>92.272333333333265</v>
      </c>
      <c r="V492" s="45">
        <v>3.3808333333333338</v>
      </c>
      <c r="W492" s="44">
        <v>50.944833333333328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315.65366666666665</v>
      </c>
      <c r="AE492" s="54"/>
    </row>
    <row r="493" spans="2:31" x14ac:dyDescent="0.3">
      <c r="B493" s="14" t="s">
        <v>8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3.322666666666668</v>
      </c>
      <c r="M493" s="44">
        <v>10.419999999999996</v>
      </c>
      <c r="N493" s="45">
        <v>3.8000000000000038</v>
      </c>
      <c r="O493" s="44">
        <v>0</v>
      </c>
      <c r="P493" s="45">
        <v>0</v>
      </c>
      <c r="Q493" s="44">
        <v>0</v>
      </c>
      <c r="R493" s="45">
        <v>12.159999999999998</v>
      </c>
      <c r="S493" s="44">
        <v>22.880000000000027</v>
      </c>
      <c r="T493" s="45">
        <v>26.789999999999978</v>
      </c>
      <c r="U493" s="44">
        <v>24.210000000000022</v>
      </c>
      <c r="V493" s="45">
        <v>13.762500000000012</v>
      </c>
      <c r="W493" s="44">
        <v>2.012</v>
      </c>
      <c r="X493" s="45">
        <v>0.27300000000000041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119.63016666666671</v>
      </c>
      <c r="AE493" s="54"/>
    </row>
    <row r="494" spans="2:31" x14ac:dyDescent="0.3">
      <c r="B494" s="14" t="s">
        <v>9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2.8666666666666649E-2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2.8666666666666649E-2</v>
      </c>
      <c r="AE494" s="54"/>
    </row>
    <row r="495" spans="2:31" x14ac:dyDescent="0.3">
      <c r="B495" s="14" t="s">
        <v>10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1.8599999999999997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1.8599999999999997</v>
      </c>
      <c r="AE495" s="54"/>
    </row>
    <row r="496" spans="2:31" x14ac:dyDescent="0.3">
      <c r="B496" s="14" t="s">
        <v>11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16.826166666666676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16.826166666666676</v>
      </c>
      <c r="AE496" s="54"/>
    </row>
    <row r="497" spans="2:31" x14ac:dyDescent="0.3">
      <c r="B497" s="14" t="s">
        <v>12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0.13016666666666671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0.13016666666666671</v>
      </c>
      <c r="AE497" s="54"/>
    </row>
    <row r="498" spans="2:31" x14ac:dyDescent="0.3">
      <c r="B498" s="14" t="s">
        <v>13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8.3246666666666691</v>
      </c>
      <c r="W498" s="44">
        <v>48.135666666666673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56.460333333333338</v>
      </c>
      <c r="AE498" s="54"/>
    </row>
    <row r="499" spans="2:31" x14ac:dyDescent="0.3">
      <c r="B499" s="14" t="s">
        <v>14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15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3.4390000000000001</v>
      </c>
      <c r="W500" s="44">
        <v>12.419166666666664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15.858166666666664</v>
      </c>
      <c r="AE500" s="54"/>
    </row>
    <row r="501" spans="2:31" x14ac:dyDescent="0.3">
      <c r="B501" s="14" t="s">
        <v>16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0</v>
      </c>
      <c r="AE501" s="54"/>
    </row>
    <row r="502" spans="2:31" x14ac:dyDescent="0.3">
      <c r="B502" s="14" t="s">
        <v>17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0</v>
      </c>
      <c r="W502" s="44">
        <v>7.8333333333334334E-3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7.8333333333334334E-3</v>
      </c>
      <c r="AE502" s="54"/>
    </row>
    <row r="503" spans="2:31" x14ac:dyDescent="0.3">
      <c r="B503" s="14" t="s">
        <v>18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0</v>
      </c>
      <c r="AE503" s="54"/>
    </row>
    <row r="504" spans="2:31" x14ac:dyDescent="0.3">
      <c r="B504" s="14" t="s">
        <v>19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1.2309999999999992</v>
      </c>
      <c r="W504" s="44">
        <v>9.5161666666666651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10.747166666666665</v>
      </c>
      <c r="AE504" s="54"/>
    </row>
    <row r="505" spans="2:31" x14ac:dyDescent="0.3">
      <c r="B505" s="4" t="s">
        <v>20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0.63283333333333291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0.63283333333333291</v>
      </c>
      <c r="AE505" s="54"/>
    </row>
    <row r="506" spans="2:31" x14ac:dyDescent="0.3">
      <c r="B506" s="4" t="s">
        <v>21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</v>
      </c>
      <c r="W506" s="44">
        <v>0.49000000000000044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0.49000000000000044</v>
      </c>
      <c r="AE506" s="54"/>
    </row>
    <row r="507" spans="2:31" x14ac:dyDescent="0.3">
      <c r="B507" s="4" t="s">
        <v>22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3.4999999999999983E-3</v>
      </c>
      <c r="W507" s="44">
        <v>0.18616666666666667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0.18966666666666668</v>
      </c>
      <c r="AE507" s="54"/>
    </row>
    <row r="508" spans="2:31" x14ac:dyDescent="0.3">
      <c r="B508" s="4" t="s">
        <v>23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0</v>
      </c>
      <c r="AE508" s="54"/>
    </row>
    <row r="509" spans="2:31" x14ac:dyDescent="0.3">
      <c r="B509" s="4" t="s">
        <v>24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5.8333333333333275E-3</v>
      </c>
      <c r="W509" s="44">
        <v>0.27233333333333332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0.27816666666666662</v>
      </c>
      <c r="AE509" s="54"/>
    </row>
    <row r="510" spans="2:31" x14ac:dyDescent="0.3">
      <c r="B510" s="4" t="s">
        <v>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0.22466666666666654</v>
      </c>
      <c r="W510" s="44">
        <v>0.13333333333333316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0.35799999999999971</v>
      </c>
      <c r="AE510" s="54"/>
    </row>
    <row r="511" spans="2:31" x14ac:dyDescent="0.3">
      <c r="B511" s="4" t="s">
        <v>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0</v>
      </c>
      <c r="AE511" s="54"/>
    </row>
    <row r="512" spans="2:31" x14ac:dyDescent="0.3">
      <c r="B512" s="4" t="s">
        <v>27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1.6851666666666674</v>
      </c>
      <c r="W512" s="44">
        <v>3.980166666666666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5.6653333333333329</v>
      </c>
      <c r="AE512" s="54"/>
    </row>
    <row r="513" spans="2:31" x14ac:dyDescent="0.3">
      <c r="B513" s="4" t="s">
        <v>28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0.98816666666666664</v>
      </c>
      <c r="W513" s="44">
        <v>0.68783333333333319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1.6759999999999997</v>
      </c>
      <c r="AE513" s="54"/>
    </row>
    <row r="514" spans="2:31" x14ac:dyDescent="0.3">
      <c r="B514" s="4" t="s">
        <v>105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0.96550000000000014</v>
      </c>
      <c r="W514" s="44">
        <v>0.47116666666666673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1.436666666666667</v>
      </c>
      <c r="AE514" s="54"/>
    </row>
    <row r="515" spans="2:31" x14ac:dyDescent="0.3">
      <c r="B515" s="4" t="s">
        <v>29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0.15099999999999997</v>
      </c>
      <c r="W515" s="44">
        <v>6.9333333333333316E-2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0.22033333333333327</v>
      </c>
      <c r="AE515" s="54"/>
    </row>
    <row r="516" spans="2:31" x14ac:dyDescent="0.3">
      <c r="B516" s="4" t="s">
        <v>30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0.90016666666666645</v>
      </c>
      <c r="W516" s="44">
        <v>5.0101666666666675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5.9103333333333339</v>
      </c>
      <c r="AE516" s="54"/>
    </row>
    <row r="517" spans="2:31" x14ac:dyDescent="0.3">
      <c r="B517" s="4" t="s">
        <v>31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0.48000000000000015</v>
      </c>
      <c r="W517" s="44">
        <v>3.4299999999999975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3.9099999999999975</v>
      </c>
      <c r="AE517" s="54"/>
    </row>
    <row r="518" spans="2:31" x14ac:dyDescent="0.3">
      <c r="B518" s="4" t="s">
        <v>32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0</v>
      </c>
      <c r="AE518" s="54"/>
    </row>
    <row r="519" spans="2:31" x14ac:dyDescent="0.3">
      <c r="B519" s="4" t="s">
        <v>33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0</v>
      </c>
      <c r="AE519" s="54"/>
    </row>
    <row r="520" spans="2:31" x14ac:dyDescent="0.3">
      <c r="B520" s="4" t="s">
        <v>34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3">
      <c r="B521" s="4" t="s">
        <v>35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0</v>
      </c>
      <c r="AE521" s="54"/>
    </row>
    <row r="522" spans="2:31" x14ac:dyDescent="0.3">
      <c r="B522" s="4" t="s">
        <v>36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0</v>
      </c>
      <c r="AE522" s="54"/>
    </row>
    <row r="523" spans="2:31" x14ac:dyDescent="0.3">
      <c r="B523" s="4" t="s">
        <v>106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0</v>
      </c>
      <c r="AE523" s="54"/>
    </row>
    <row r="524" spans="2:31" x14ac:dyDescent="0.3">
      <c r="B524" s="4" t="s">
        <v>86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0</v>
      </c>
      <c r="AE524" s="54"/>
    </row>
    <row r="525" spans="2:31" x14ac:dyDescent="0.3">
      <c r="B525" s="4" t="s">
        <v>87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0</v>
      </c>
      <c r="AE525" s="54"/>
    </row>
    <row r="526" spans="2:31" x14ac:dyDescent="0.3">
      <c r="B526" s="4" t="s">
        <v>92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0</v>
      </c>
      <c r="AE526" s="54"/>
    </row>
    <row r="527" spans="2:31" x14ac:dyDescent="0.3">
      <c r="B527" s="4" t="s">
        <v>97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0.17183333333333331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0.17183333333333331</v>
      </c>
      <c r="AE527" s="54"/>
    </row>
    <row r="528" spans="2:31" x14ac:dyDescent="0.3">
      <c r="B528" s="4" t="s">
        <v>98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0</v>
      </c>
      <c r="AE528" s="54"/>
    </row>
    <row r="529" spans="2:31" x14ac:dyDescent="0.3">
      <c r="B529" s="4" t="s">
        <v>99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1.7198333333333333</v>
      </c>
      <c r="M529" s="44">
        <v>7.2160000000000073</v>
      </c>
      <c r="N529" s="45">
        <v>10.199999999999999</v>
      </c>
      <c r="O529" s="44">
        <v>15.5</v>
      </c>
      <c r="P529" s="45">
        <v>15.160666666666659</v>
      </c>
      <c r="Q529" s="44">
        <v>1.5388333333333335</v>
      </c>
      <c r="R529" s="45">
        <v>0</v>
      </c>
      <c r="S529" s="44">
        <v>8.6355000000000022</v>
      </c>
      <c r="T529" s="45">
        <v>33.594999999999999</v>
      </c>
      <c r="U529" s="44">
        <v>54.046500000000009</v>
      </c>
      <c r="V529" s="45">
        <v>48.106666666666655</v>
      </c>
      <c r="W529" s="44">
        <v>43.979500000000009</v>
      </c>
      <c r="X529" s="45">
        <v>10.668499999999996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250.36699999999999</v>
      </c>
      <c r="AE529" s="54"/>
    </row>
    <row r="530" spans="2:31" x14ac:dyDescent="0.3">
      <c r="B530" s="4" t="s">
        <v>100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1.5496666666666663</v>
      </c>
      <c r="W530" s="44">
        <v>11.281666666666665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12.831333333333331</v>
      </c>
      <c r="AE530" s="54"/>
    </row>
    <row r="531" spans="2:31" x14ac:dyDescent="0.3">
      <c r="B531" s="4" t="s">
        <v>107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2.399999999999999E-2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2.399999999999999E-2</v>
      </c>
      <c r="AE531" s="54"/>
    </row>
    <row r="532" spans="2:31" x14ac:dyDescent="0.3">
      <c r="B532" s="4" t="s">
        <v>113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15.885000000000002</v>
      </c>
      <c r="W532" s="44">
        <v>58.878499999999995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74.763499999999993</v>
      </c>
      <c r="AE532" s="54"/>
    </row>
    <row r="533" spans="2:31" x14ac:dyDescent="0.3">
      <c r="B533" s="4" t="s">
        <v>117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123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0</v>
      </c>
      <c r="AE534" s="54"/>
    </row>
    <row r="535" spans="2:31" x14ac:dyDescent="0.3">
      <c r="B535" s="4" t="s">
        <v>124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0</v>
      </c>
      <c r="AE535" s="54"/>
    </row>
    <row r="536" spans="2:31" x14ac:dyDescent="0.3">
      <c r="B536" s="4" t="s">
        <v>302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1.0453333333333308E-2</v>
      </c>
      <c r="W536" s="44">
        <v>5.4869999999999988E-2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6.5323333333333289E-2</v>
      </c>
      <c r="AE536" s="54"/>
    </row>
    <row r="537" spans="2:31" x14ac:dyDescent="0.3">
      <c r="B537" s="4" t="s">
        <v>303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0.35947000000000007</v>
      </c>
      <c r="W537" s="44">
        <v>1.348208333333333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1.707678333333333</v>
      </c>
      <c r="AE537" s="54"/>
    </row>
    <row r="538" spans="2:31" x14ac:dyDescent="0.3">
      <c r="B538" s="4" t="s">
        <v>315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37.710666666666675</v>
      </c>
      <c r="W538" s="44">
        <v>105.44766666666671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143.15833333333339</v>
      </c>
      <c r="AE538" s="54"/>
    </row>
    <row r="539" spans="2:31" x14ac:dyDescent="0.3">
      <c r="B539" s="4" t="s">
        <v>320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9.6716666666666686</v>
      </c>
      <c r="M539" s="44">
        <v>41.529999999999994</v>
      </c>
      <c r="N539" s="45">
        <v>36.42133333333333</v>
      </c>
      <c r="O539" s="44">
        <v>47.043166666666664</v>
      </c>
      <c r="P539" s="45">
        <v>69.900666666666652</v>
      </c>
      <c r="Q539" s="44">
        <v>81.619999999999919</v>
      </c>
      <c r="R539" s="45">
        <v>51.451166666666673</v>
      </c>
      <c r="S539" s="44">
        <v>32.5535</v>
      </c>
      <c r="T539" s="45">
        <v>9.4518333333333331</v>
      </c>
      <c r="U539" s="44">
        <v>0.3426666666666674</v>
      </c>
      <c r="V539" s="45">
        <v>2.5801666666666705</v>
      </c>
      <c r="W539" s="44">
        <v>0.15633333333333374</v>
      </c>
      <c r="X539" s="45">
        <v>1.6570000000000014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384.37949999999989</v>
      </c>
      <c r="AE539" s="54"/>
    </row>
    <row r="540" spans="2:31" x14ac:dyDescent="0.3">
      <c r="B540" s="4" t="s">
        <v>321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8.3386666666666649</v>
      </c>
      <c r="M540" s="44">
        <v>48.976999999999983</v>
      </c>
      <c r="N540" s="45">
        <v>65.981666666666683</v>
      </c>
      <c r="O540" s="44">
        <v>85.503500000000003</v>
      </c>
      <c r="P540" s="45">
        <v>62.223666666666652</v>
      </c>
      <c r="Q540" s="44">
        <v>42.551166666666653</v>
      </c>
      <c r="R540" s="45">
        <v>2.2806666666666664</v>
      </c>
      <c r="S540" s="44">
        <v>19.968666666666667</v>
      </c>
      <c r="T540" s="45">
        <v>50.442333333333359</v>
      </c>
      <c r="U540" s="44">
        <v>96.493833333333342</v>
      </c>
      <c r="V540" s="45">
        <v>83.147833333333352</v>
      </c>
      <c r="W540" s="44">
        <v>23.478499999999997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589.38750000000005</v>
      </c>
      <c r="AE540" s="54"/>
    </row>
    <row r="541" spans="2:31" x14ac:dyDescent="0.3">
      <c r="B541" s="4" t="s">
        <v>322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0</v>
      </c>
      <c r="AE541" s="54"/>
    </row>
    <row r="542" spans="2:31" x14ac:dyDescent="0.3">
      <c r="B542" s="12" t="s">
        <v>2</v>
      </c>
      <c r="C542" s="12"/>
      <c r="D542" s="12"/>
      <c r="E542" s="13">
        <f>SUM(E488:E541)</f>
        <v>0</v>
      </c>
      <c r="F542" s="13">
        <f t="shared" ref="F542" si="158">SUM(F488:F541)</f>
        <v>0</v>
      </c>
      <c r="G542" s="13">
        <f t="shared" ref="G542" si="159">SUM(G488:G541)</f>
        <v>0</v>
      </c>
      <c r="H542" s="13">
        <f t="shared" ref="H542" si="160">SUM(H488:H541)</f>
        <v>0</v>
      </c>
      <c r="I542" s="13">
        <f t="shared" ref="I542" si="161">SUM(I488:I541)</f>
        <v>0</v>
      </c>
      <c r="J542" s="13">
        <f t="shared" ref="J542" si="162">SUM(J488:J541)</f>
        <v>0</v>
      </c>
      <c r="K542" s="13">
        <f t="shared" ref="K542" si="163">SUM(K488:K541)</f>
        <v>0</v>
      </c>
      <c r="L542" s="13">
        <f t="shared" ref="L542" si="164">SUM(L488:L541)</f>
        <v>23.5595</v>
      </c>
      <c r="M542" s="13">
        <f t="shared" ref="M542" si="165">SUM(M488:M541)</f>
        <v>109.09049999999999</v>
      </c>
      <c r="N542" s="13">
        <f t="shared" ref="N542" si="166">SUM(N488:N541)</f>
        <v>122.84833333333336</v>
      </c>
      <c r="O542" s="13">
        <f t="shared" ref="O542" si="167">SUM(O488:O541)</f>
        <v>164.71350000000001</v>
      </c>
      <c r="P542" s="13">
        <f t="shared" ref="P542" si="168">SUM(P488:P541)</f>
        <v>187.41116666666662</v>
      </c>
      <c r="Q542" s="13">
        <f t="shared" ref="Q542" si="169">SUM(Q488:Q541)</f>
        <v>173.21016666666659</v>
      </c>
      <c r="R542" s="13">
        <f t="shared" ref="R542" si="170">SUM(R488:R541)</f>
        <v>105.66133333333332</v>
      </c>
      <c r="S542" s="13">
        <f t="shared" ref="S542" si="171">SUM(S488:S541)</f>
        <v>275.55533333333335</v>
      </c>
      <c r="T542" s="13">
        <f t="shared" ref="T542" si="172">SUM(T488:T541)</f>
        <v>385.05366666666669</v>
      </c>
      <c r="U542" s="13">
        <f t="shared" ref="U542" si="173">SUM(U488:U541)</f>
        <v>490.41999999999996</v>
      </c>
      <c r="V542" s="13">
        <f t="shared" ref="V542" si="174">SUM(V488:V541)</f>
        <v>447.31742333333341</v>
      </c>
      <c r="W542" s="13">
        <f t="shared" ref="W542" si="175">SUM(W488:W541)</f>
        <v>554.6865783333335</v>
      </c>
      <c r="X542" s="13">
        <f t="shared" ref="X542" si="176">SUM(X488:X541)</f>
        <v>77.520499999999998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10">
        <f>SUM(AD488:AD541)</f>
        <v>3117.048001666667</v>
      </c>
      <c r="AD542" s="110"/>
      <c r="AE542" s="110"/>
    </row>
    <row r="545" spans="2:31" x14ac:dyDescent="0.3">
      <c r="B545" s="8">
        <f>'Resumen-Mensual'!$N$26</f>
        <v>46001</v>
      </c>
    </row>
    <row r="546" spans="2:31" x14ac:dyDescent="0.3">
      <c r="B546" s="8"/>
    </row>
    <row r="547" spans="2:31" x14ac:dyDescent="0.3">
      <c r="B547" s="9" t="s">
        <v>81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2" t="s">
        <v>2</v>
      </c>
      <c r="AD547" s="92"/>
      <c r="AE547" s="92"/>
    </row>
    <row r="548" spans="2:31" x14ac:dyDescent="0.3">
      <c r="B548" s="14" t="s">
        <v>4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5.5688333333333331</v>
      </c>
      <c r="M548" s="44">
        <v>43.776333333333341</v>
      </c>
      <c r="N548" s="45">
        <v>16.266833333333341</v>
      </c>
      <c r="O548" s="44">
        <v>2.7078333333333333</v>
      </c>
      <c r="P548" s="45">
        <v>1.6938333333333331</v>
      </c>
      <c r="Q548" s="44">
        <v>25.856333333333296</v>
      </c>
      <c r="R548" s="45">
        <v>23.439166666666669</v>
      </c>
      <c r="S548" s="44">
        <v>24.574333333333332</v>
      </c>
      <c r="T548" s="45">
        <v>16.387000000000004</v>
      </c>
      <c r="U548" s="44">
        <v>18.404833333333329</v>
      </c>
      <c r="V548" s="45">
        <v>32.393666666666682</v>
      </c>
      <c r="W548" s="44">
        <v>47.645166666666675</v>
      </c>
      <c r="X548" s="45">
        <v>1.1209999999999984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259.83516666666662</v>
      </c>
      <c r="AE548" s="56"/>
    </row>
    <row r="549" spans="2:31" x14ac:dyDescent="0.3">
      <c r="B549" s="14" t="s">
        <v>5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2.0501666666666662</v>
      </c>
      <c r="M549" s="44">
        <v>10.938333333333334</v>
      </c>
      <c r="N549" s="45">
        <v>8.888833333333336</v>
      </c>
      <c r="O549" s="44">
        <v>2.4346666666666659</v>
      </c>
      <c r="P549" s="45">
        <v>1.6558333333333339</v>
      </c>
      <c r="Q549" s="44">
        <v>7.7638333333333343</v>
      </c>
      <c r="R549" s="45">
        <v>3.05033333333333</v>
      </c>
      <c r="S549" s="44">
        <v>15.147166666666664</v>
      </c>
      <c r="T549" s="45">
        <v>21.107166666666675</v>
      </c>
      <c r="U549" s="44">
        <v>33.89083333333334</v>
      </c>
      <c r="V549" s="45">
        <v>44.625166666666672</v>
      </c>
      <c r="W549" s="44">
        <v>64.807833333333363</v>
      </c>
      <c r="X549" s="45">
        <v>1.4236666666666637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217.78383333333338</v>
      </c>
      <c r="AE549" s="54"/>
    </row>
    <row r="550" spans="2:31" x14ac:dyDescent="0.3">
      <c r="B550" s="14" t="s">
        <v>6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0.89883333333333304</v>
      </c>
      <c r="M550" s="44">
        <v>3.8158333333333334</v>
      </c>
      <c r="N550" s="45">
        <v>2.5091666666666663</v>
      </c>
      <c r="O550" s="44">
        <v>3.977666666666666</v>
      </c>
      <c r="P550" s="45">
        <v>7.5173333333333279</v>
      </c>
      <c r="Q550" s="44">
        <v>12.621000000000008</v>
      </c>
      <c r="R550" s="45">
        <v>15.684500000000002</v>
      </c>
      <c r="S550" s="44">
        <v>34.782666666666664</v>
      </c>
      <c r="T550" s="45">
        <v>43.796999999999976</v>
      </c>
      <c r="U550" s="44">
        <v>47.515833333333354</v>
      </c>
      <c r="V550" s="45">
        <v>51.734333333333346</v>
      </c>
      <c r="W550" s="44">
        <v>59.065000000000012</v>
      </c>
      <c r="X550" s="45">
        <v>32.007666666666672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315.92683333333338</v>
      </c>
      <c r="AE550" s="54"/>
    </row>
    <row r="551" spans="2:31" x14ac:dyDescent="0.3">
      <c r="B551" s="14" t="s">
        <v>104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0.48933333333333351</v>
      </c>
      <c r="M551" s="44">
        <v>1.5</v>
      </c>
      <c r="N551" s="45">
        <v>1</v>
      </c>
      <c r="O551" s="44">
        <v>2.95333333333333</v>
      </c>
      <c r="P551" s="45">
        <v>13.299999999999988</v>
      </c>
      <c r="Q551" s="44">
        <v>50.399000000000015</v>
      </c>
      <c r="R551" s="45">
        <v>93.724833333333351</v>
      </c>
      <c r="S551" s="44">
        <v>115.42366666666668</v>
      </c>
      <c r="T551" s="45">
        <v>56.50999999999992</v>
      </c>
      <c r="U551" s="44">
        <v>62.599999999999937</v>
      </c>
      <c r="V551" s="45">
        <v>115.1785</v>
      </c>
      <c r="W551" s="44">
        <v>64.422833333333315</v>
      </c>
      <c r="X551" s="45">
        <v>31.302999999999987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608.80449999999985</v>
      </c>
      <c r="AE551" s="54"/>
    </row>
    <row r="552" spans="2:31" x14ac:dyDescent="0.3">
      <c r="B552" s="14" t="s">
        <v>7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2.4001666666666668</v>
      </c>
      <c r="M552" s="44">
        <v>7.5519999999999969</v>
      </c>
      <c r="N552" s="45">
        <v>3.864833333333332</v>
      </c>
      <c r="O552" s="44">
        <v>2.9816666666666669</v>
      </c>
      <c r="P552" s="45">
        <v>10.746666666666657</v>
      </c>
      <c r="Q552" s="44">
        <v>15.54916666666667</v>
      </c>
      <c r="R552" s="45">
        <v>35.848666666666659</v>
      </c>
      <c r="S552" s="44">
        <v>69.276833333333315</v>
      </c>
      <c r="T552" s="45">
        <v>57.500833333333311</v>
      </c>
      <c r="U552" s="44">
        <v>66.470833333333289</v>
      </c>
      <c r="V552" s="45">
        <v>72.128500000000031</v>
      </c>
      <c r="W552" s="44">
        <v>67.570000000000064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411.89016666666663</v>
      </c>
      <c r="AE552" s="54"/>
    </row>
    <row r="553" spans="2:31" x14ac:dyDescent="0.3">
      <c r="B553" s="14" t="s">
        <v>8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0.80399999999999971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10.38999999999999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11.19399999999999</v>
      </c>
      <c r="AE553" s="54"/>
    </row>
    <row r="554" spans="2:31" x14ac:dyDescent="0.3">
      <c r="B554" s="14" t="s">
        <v>9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0</v>
      </c>
      <c r="AE554" s="54"/>
    </row>
    <row r="555" spans="2:31" x14ac:dyDescent="0.3">
      <c r="B555" s="14" t="s">
        <v>10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0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0</v>
      </c>
      <c r="AE555" s="54"/>
    </row>
    <row r="556" spans="2:31" x14ac:dyDescent="0.3">
      <c r="B556" s="14" t="s">
        <v>11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0</v>
      </c>
      <c r="AE556" s="54"/>
    </row>
    <row r="557" spans="2:31" x14ac:dyDescent="0.3">
      <c r="B557" s="14" t="s">
        <v>12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0</v>
      </c>
      <c r="AE557" s="54"/>
    </row>
    <row r="558" spans="2:31" x14ac:dyDescent="0.3">
      <c r="B558" s="14" t="s">
        <v>13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0</v>
      </c>
      <c r="AE558" s="54"/>
    </row>
    <row r="559" spans="2:31" x14ac:dyDescent="0.3">
      <c r="B559" s="14" t="s">
        <v>14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15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0</v>
      </c>
      <c r="AE560" s="54"/>
    </row>
    <row r="561" spans="2:31" x14ac:dyDescent="0.3">
      <c r="B561" s="14" t="s">
        <v>16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0</v>
      </c>
      <c r="O561" s="44">
        <v>0</v>
      </c>
      <c r="P561" s="45">
        <v>0</v>
      </c>
      <c r="Q561" s="44">
        <v>0</v>
      </c>
      <c r="R561" s="45">
        <v>0</v>
      </c>
      <c r="S561" s="44">
        <v>0</v>
      </c>
      <c r="T561" s="45">
        <v>0</v>
      </c>
      <c r="U561" s="44">
        <v>0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0</v>
      </c>
      <c r="AE561" s="54"/>
    </row>
    <row r="562" spans="2:31" x14ac:dyDescent="0.3">
      <c r="B562" s="14" t="s">
        <v>17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0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0</v>
      </c>
      <c r="AE562" s="54"/>
    </row>
    <row r="563" spans="2:31" x14ac:dyDescent="0.3">
      <c r="B563" s="14" t="s">
        <v>18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0</v>
      </c>
      <c r="AE563" s="54"/>
    </row>
    <row r="564" spans="2:31" x14ac:dyDescent="0.3">
      <c r="B564" s="14" t="s">
        <v>19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0</v>
      </c>
      <c r="AE564" s="54"/>
    </row>
    <row r="565" spans="2:31" x14ac:dyDescent="0.3">
      <c r="B565" s="4" t="s">
        <v>20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0</v>
      </c>
      <c r="AE565" s="54"/>
    </row>
    <row r="566" spans="2:31" x14ac:dyDescent="0.3">
      <c r="B566" s="4" t="s">
        <v>21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0</v>
      </c>
      <c r="AE566" s="54"/>
    </row>
    <row r="567" spans="2:31" x14ac:dyDescent="0.3">
      <c r="B567" s="4" t="s">
        <v>22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0</v>
      </c>
      <c r="AE567" s="54"/>
    </row>
    <row r="568" spans="2:31" x14ac:dyDescent="0.3">
      <c r="B568" s="4" t="s">
        <v>23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0</v>
      </c>
      <c r="AE568" s="54"/>
    </row>
    <row r="569" spans="2:31" x14ac:dyDescent="0.3">
      <c r="B569" s="4" t="s">
        <v>24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0</v>
      </c>
      <c r="AE569" s="54"/>
    </row>
    <row r="570" spans="2:31" x14ac:dyDescent="0.3">
      <c r="B570" s="4" t="s">
        <v>25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0</v>
      </c>
      <c r="AE570" s="54"/>
    </row>
    <row r="571" spans="2:31" x14ac:dyDescent="0.3">
      <c r="B571" s="4" t="s">
        <v>26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0</v>
      </c>
      <c r="AE571" s="54"/>
    </row>
    <row r="572" spans="2:31" x14ac:dyDescent="0.3">
      <c r="B572" s="4" t="s">
        <v>27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0</v>
      </c>
      <c r="AE572" s="54"/>
    </row>
    <row r="573" spans="2:31" x14ac:dyDescent="0.3">
      <c r="B573" s="4" t="s">
        <v>28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0</v>
      </c>
      <c r="AE573" s="54"/>
    </row>
    <row r="574" spans="2:31" x14ac:dyDescent="0.3">
      <c r="B574" s="4" t="s">
        <v>105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0</v>
      </c>
      <c r="AE574" s="54"/>
    </row>
    <row r="575" spans="2:31" x14ac:dyDescent="0.3">
      <c r="B575" s="4" t="s">
        <v>29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0</v>
      </c>
      <c r="AE575" s="54"/>
    </row>
    <row r="576" spans="2:31" x14ac:dyDescent="0.3">
      <c r="B576" s="4" t="s">
        <v>30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0</v>
      </c>
      <c r="AE576" s="54"/>
    </row>
    <row r="577" spans="2:31" x14ac:dyDescent="0.3">
      <c r="B577" s="4" t="s">
        <v>31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0</v>
      </c>
      <c r="AE577" s="54"/>
    </row>
    <row r="578" spans="2:31" x14ac:dyDescent="0.3">
      <c r="B578" s="4" t="s">
        <v>32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0</v>
      </c>
      <c r="AE578" s="54"/>
    </row>
    <row r="579" spans="2:31" x14ac:dyDescent="0.3">
      <c r="B579" s="4" t="s">
        <v>33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0</v>
      </c>
      <c r="AE579" s="54"/>
    </row>
    <row r="580" spans="2:31" x14ac:dyDescent="0.3">
      <c r="B580" s="4" t="s">
        <v>34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3">
      <c r="B581" s="4" t="s">
        <v>35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0</v>
      </c>
      <c r="AE581" s="54"/>
    </row>
    <row r="582" spans="2:31" x14ac:dyDescent="0.3">
      <c r="B582" s="4" t="s">
        <v>36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81"/>
        <v>0</v>
      </c>
      <c r="AE582" s="54"/>
    </row>
    <row r="583" spans="2:31" x14ac:dyDescent="0.3">
      <c r="B583" s="4" t="s">
        <v>106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0</v>
      </c>
      <c r="AE583" s="54"/>
    </row>
    <row r="584" spans="2:31" x14ac:dyDescent="0.3">
      <c r="B584" s="4" t="s">
        <v>86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0</v>
      </c>
      <c r="AE584" s="54"/>
    </row>
    <row r="585" spans="2:31" x14ac:dyDescent="0.3">
      <c r="B585" s="4" t="s">
        <v>87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0</v>
      </c>
      <c r="AE585" s="54"/>
    </row>
    <row r="586" spans="2:31" x14ac:dyDescent="0.3">
      <c r="B586" s="4" t="s">
        <v>92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0</v>
      </c>
      <c r="AE586" s="54"/>
    </row>
    <row r="587" spans="2:31" x14ac:dyDescent="0.3">
      <c r="B587" s="4" t="s">
        <v>97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0</v>
      </c>
      <c r="AE587" s="54"/>
    </row>
    <row r="588" spans="2:31" x14ac:dyDescent="0.3">
      <c r="B588" s="4" t="s">
        <v>98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0</v>
      </c>
      <c r="AE588" s="54"/>
    </row>
    <row r="589" spans="2:31" x14ac:dyDescent="0.3">
      <c r="B589" s="4" t="s">
        <v>99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1.2599999999999996</v>
      </c>
      <c r="M589" s="44">
        <v>8.800000000000006</v>
      </c>
      <c r="N589" s="45">
        <v>12.600000000000014</v>
      </c>
      <c r="O589" s="44">
        <v>14</v>
      </c>
      <c r="P589" s="45">
        <v>16</v>
      </c>
      <c r="Q589" s="44">
        <v>27.327666666666669</v>
      </c>
      <c r="R589" s="45">
        <v>37.639000000000003</v>
      </c>
      <c r="S589" s="44">
        <v>67.938833333333321</v>
      </c>
      <c r="T589" s="45">
        <v>21.491500000000006</v>
      </c>
      <c r="U589" s="44">
        <v>27.114333333333338</v>
      </c>
      <c r="V589" s="45">
        <v>24.494500000000009</v>
      </c>
      <c r="W589" s="44">
        <v>15.793833333333334</v>
      </c>
      <c r="X589" s="45">
        <v>2.6281666666666657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277.08783333333338</v>
      </c>
      <c r="AE589" s="54"/>
    </row>
    <row r="590" spans="2:31" x14ac:dyDescent="0.3">
      <c r="B590" s="4" t="s">
        <v>100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0</v>
      </c>
      <c r="AE590" s="54"/>
    </row>
    <row r="591" spans="2:31" x14ac:dyDescent="0.3">
      <c r="B591" s="4" t="s">
        <v>107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0</v>
      </c>
      <c r="AE591" s="54"/>
    </row>
    <row r="592" spans="2:31" x14ac:dyDescent="0.3">
      <c r="B592" s="4" t="s">
        <v>113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0</v>
      </c>
      <c r="AE592" s="54"/>
    </row>
    <row r="593" spans="2:31" x14ac:dyDescent="0.3">
      <c r="B593" s="4" t="s">
        <v>117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123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0</v>
      </c>
      <c r="AE594" s="54"/>
    </row>
    <row r="595" spans="2:31" x14ac:dyDescent="0.3">
      <c r="B595" s="4" t="s">
        <v>124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0</v>
      </c>
      <c r="AE595" s="54"/>
    </row>
    <row r="596" spans="2:31" x14ac:dyDescent="0.3">
      <c r="B596" s="4" t="s">
        <v>302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0</v>
      </c>
      <c r="AE596" s="54"/>
    </row>
    <row r="597" spans="2:31" x14ac:dyDescent="0.3">
      <c r="B597" s="4" t="s">
        <v>303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0</v>
      </c>
      <c r="AE597" s="54"/>
    </row>
    <row r="598" spans="2:31" x14ac:dyDescent="0.3">
      <c r="B598" s="4" t="s">
        <v>315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0</v>
      </c>
      <c r="AE598" s="54"/>
    </row>
    <row r="599" spans="2:31" x14ac:dyDescent="0.3">
      <c r="B599" s="4" t="s">
        <v>320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13.509666666666668</v>
      </c>
      <c r="M599" s="44">
        <v>84.086333333333329</v>
      </c>
      <c r="N599" s="45">
        <v>95.991833333333332</v>
      </c>
      <c r="O599" s="44">
        <v>84.520333333333298</v>
      </c>
      <c r="P599" s="45">
        <v>60.287166666666671</v>
      </c>
      <c r="Q599" s="44">
        <v>43.746499999999997</v>
      </c>
      <c r="R599" s="45">
        <v>47.834666666666656</v>
      </c>
      <c r="S599" s="44">
        <v>46.340166666666654</v>
      </c>
      <c r="T599" s="45">
        <v>48.946500000000022</v>
      </c>
      <c r="U599" s="44">
        <v>55.79933333333333</v>
      </c>
      <c r="V599" s="45">
        <v>63.710999999999999</v>
      </c>
      <c r="W599" s="44">
        <v>63.73299999999999</v>
      </c>
      <c r="X599" s="45">
        <v>16.756166666666665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725.26266666666675</v>
      </c>
      <c r="AE599" s="54"/>
    </row>
    <row r="600" spans="2:31" x14ac:dyDescent="0.3">
      <c r="B600" s="4" t="s">
        <v>321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18.840833333333332</v>
      </c>
      <c r="M600" s="44">
        <v>85.737666666666641</v>
      </c>
      <c r="N600" s="45">
        <v>58.103333333333318</v>
      </c>
      <c r="O600" s="44">
        <v>62.792166666666645</v>
      </c>
      <c r="P600" s="45">
        <v>57.912333333333336</v>
      </c>
      <c r="Q600" s="44">
        <v>35.468166666666669</v>
      </c>
      <c r="R600" s="45">
        <v>40.563333333333318</v>
      </c>
      <c r="S600" s="44">
        <v>45.447833333333321</v>
      </c>
      <c r="T600" s="45">
        <v>27.195499999999988</v>
      </c>
      <c r="U600" s="44">
        <v>30.563333333333322</v>
      </c>
      <c r="V600" s="45">
        <v>3.5000000000001328E-3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462.62799999999987</v>
      </c>
      <c r="AE600" s="54"/>
    </row>
    <row r="601" spans="2:31" x14ac:dyDescent="0.3">
      <c r="B601" s="4" t="s">
        <v>322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0</v>
      </c>
      <c r="AE601" s="54"/>
    </row>
    <row r="602" spans="2:31" x14ac:dyDescent="0.3">
      <c r="B602" s="12" t="s">
        <v>2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45.821833333333331</v>
      </c>
      <c r="M602" s="13">
        <f t="shared" ref="M602" si="190">SUM(M548:M601)</f>
        <v>246.20650000000001</v>
      </c>
      <c r="N602" s="13">
        <f t="shared" ref="N602" si="191">SUM(N548:N601)</f>
        <v>199.22483333333335</v>
      </c>
      <c r="O602" s="13">
        <f t="shared" ref="O602" si="192">SUM(O548:O601)</f>
        <v>176.36766666666659</v>
      </c>
      <c r="P602" s="13">
        <f t="shared" ref="P602" si="193">SUM(P548:P601)</f>
        <v>169.11316666666664</v>
      </c>
      <c r="Q602" s="13">
        <f t="shared" ref="Q602" si="194">SUM(Q548:Q601)</f>
        <v>218.73166666666665</v>
      </c>
      <c r="R602" s="13">
        <f t="shared" ref="R602" si="195">SUM(R548:R601)</f>
        <v>297.78449999999998</v>
      </c>
      <c r="S602" s="13">
        <f t="shared" ref="S602" si="196">SUM(S548:S601)</f>
        <v>418.93149999999997</v>
      </c>
      <c r="T602" s="13">
        <f t="shared" ref="T602" si="197">SUM(T548:T601)</f>
        <v>292.93549999999988</v>
      </c>
      <c r="U602" s="13">
        <f t="shared" ref="U602" si="198">SUM(U548:U601)</f>
        <v>342.35933333333327</v>
      </c>
      <c r="V602" s="13">
        <f t="shared" ref="V602" si="199">SUM(V548:V601)</f>
        <v>404.26916666666676</v>
      </c>
      <c r="W602" s="13">
        <f t="shared" ref="W602" si="200">SUM(W548:W601)</f>
        <v>393.42766666666671</v>
      </c>
      <c r="X602" s="13">
        <f t="shared" ref="X602" si="201">SUM(X548:X601)</f>
        <v>85.239666666666665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0</v>
      </c>
      <c r="AC602" s="110">
        <f>SUM(AC548:AE601)</f>
        <v>3290.4129999999996</v>
      </c>
      <c r="AD602" s="110"/>
      <c r="AE602" s="110"/>
    </row>
    <row r="605" spans="2:31" x14ac:dyDescent="0.3">
      <c r="B605" s="8">
        <f>'Resumen-Mensual'!$O$26</f>
        <v>46002</v>
      </c>
    </row>
    <row r="606" spans="2:31" x14ac:dyDescent="0.3">
      <c r="B606" s="8"/>
    </row>
    <row r="607" spans="2:31" x14ac:dyDescent="0.3">
      <c r="B607" s="9" t="s">
        <v>81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92" t="s">
        <v>2</v>
      </c>
      <c r="AD607" s="92"/>
      <c r="AE607" s="92"/>
    </row>
    <row r="608" spans="2:31" x14ac:dyDescent="0.3">
      <c r="B608" s="14" t="s">
        <v>4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2.3801666666666663</v>
      </c>
      <c r="P608" s="45">
        <v>9.6813333333333329</v>
      </c>
      <c r="Q608" s="44">
        <v>22.152333333333335</v>
      </c>
      <c r="R608" s="45">
        <v>18.414333333333342</v>
      </c>
      <c r="S608" s="44">
        <v>9.572499999999998</v>
      </c>
      <c r="T608" s="45">
        <v>3.2643333333333318</v>
      </c>
      <c r="U608" s="44">
        <v>8.556000000000008</v>
      </c>
      <c r="V608" s="45">
        <v>66.952000000000012</v>
      </c>
      <c r="W608" s="44">
        <v>22.880666666666666</v>
      </c>
      <c r="X608" s="45">
        <v>28.637666666666664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192.49133333333333</v>
      </c>
      <c r="AE608" s="56"/>
    </row>
    <row r="609" spans="2:31" x14ac:dyDescent="0.3">
      <c r="B609" s="14" t="s">
        <v>5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2.7318333333333338</v>
      </c>
      <c r="O609" s="44">
        <v>11.923000000000004</v>
      </c>
      <c r="P609" s="45">
        <v>19.12283333333334</v>
      </c>
      <c r="Q609" s="44">
        <v>32.110833333333339</v>
      </c>
      <c r="R609" s="45">
        <v>39.218333333333334</v>
      </c>
      <c r="S609" s="44">
        <v>41.424500000000002</v>
      </c>
      <c r="T609" s="45">
        <v>38.288666666666657</v>
      </c>
      <c r="U609" s="44">
        <v>45.517166666666654</v>
      </c>
      <c r="V609" s="45">
        <v>49.748833333333337</v>
      </c>
      <c r="W609" s="44">
        <v>34.743500000000004</v>
      </c>
      <c r="X609" s="45">
        <v>29.787166666666664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344.61666666666662</v>
      </c>
      <c r="AE609" s="54"/>
    </row>
    <row r="610" spans="2:31" x14ac:dyDescent="0.3">
      <c r="B610" s="14" t="s">
        <v>6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0.71416666666666662</v>
      </c>
      <c r="M610" s="44">
        <v>2.8333333333333325E-2</v>
      </c>
      <c r="N610" s="45">
        <v>0.83650000000000058</v>
      </c>
      <c r="O610" s="44">
        <v>6.0103333333333335</v>
      </c>
      <c r="P610" s="45">
        <v>15.296833333333327</v>
      </c>
      <c r="Q610" s="44">
        <v>12.056333333333331</v>
      </c>
      <c r="R610" s="45">
        <v>21.844333333333353</v>
      </c>
      <c r="S610" s="44">
        <v>34.110833333333346</v>
      </c>
      <c r="T610" s="45">
        <v>40.857166666666643</v>
      </c>
      <c r="U610" s="44">
        <v>43.85316666666666</v>
      </c>
      <c r="V610" s="45">
        <v>46.353500000000004</v>
      </c>
      <c r="W610" s="44">
        <v>56.146166666666694</v>
      </c>
      <c r="X610" s="45">
        <v>45.165333333333329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323.27300000000002</v>
      </c>
      <c r="AE610" s="54"/>
    </row>
    <row r="611" spans="2:31" x14ac:dyDescent="0.3">
      <c r="B611" s="14" t="s">
        <v>104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0.67849999999999999</v>
      </c>
      <c r="M611" s="44">
        <v>2.2944999999999984</v>
      </c>
      <c r="N611" s="45">
        <v>2.422000000000001</v>
      </c>
      <c r="O611" s="44">
        <v>0.19283333333333347</v>
      </c>
      <c r="P611" s="45">
        <v>5.8425000000000011</v>
      </c>
      <c r="Q611" s="44">
        <v>11.421833333333334</v>
      </c>
      <c r="R611" s="45">
        <v>4.9000000000000021</v>
      </c>
      <c r="S611" s="44">
        <v>38.700000000000003</v>
      </c>
      <c r="T611" s="45">
        <v>49.648666666666649</v>
      </c>
      <c r="U611" s="44">
        <v>54.724333333333327</v>
      </c>
      <c r="V611" s="45">
        <v>24.451999999999998</v>
      </c>
      <c r="W611" s="44">
        <v>72.959833333333336</v>
      </c>
      <c r="X611" s="45">
        <v>60.475499999999968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328.71249999999992</v>
      </c>
      <c r="AE611" s="54"/>
    </row>
    <row r="612" spans="2:31" x14ac:dyDescent="0.3">
      <c r="B612" s="14" t="s">
        <v>7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1.869666666666667</v>
      </c>
      <c r="O612" s="44">
        <v>6.8906666666666689</v>
      </c>
      <c r="P612" s="45">
        <v>15.314500000000002</v>
      </c>
      <c r="Q612" s="44">
        <v>21.767333333333337</v>
      </c>
      <c r="R612" s="45">
        <v>44.258499999999984</v>
      </c>
      <c r="S612" s="44">
        <v>64.091166666666666</v>
      </c>
      <c r="T612" s="45">
        <v>55.450166666666654</v>
      </c>
      <c r="U612" s="44">
        <v>8.4843333333333355</v>
      </c>
      <c r="V612" s="45">
        <v>58.886999999999986</v>
      </c>
      <c r="W612" s="44">
        <v>22.184333333333338</v>
      </c>
      <c r="X612" s="45">
        <v>21.526833333333336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320.72449999999992</v>
      </c>
      <c r="AE612" s="54"/>
    </row>
    <row r="613" spans="2:31" x14ac:dyDescent="0.3">
      <c r="B613" s="14" t="s">
        <v>8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2.1800000000000068</v>
      </c>
      <c r="K613" s="44">
        <v>11.329999999999998</v>
      </c>
      <c r="L613" s="45">
        <v>9.5699999999999932</v>
      </c>
      <c r="M613" s="44">
        <v>2.3199999999999932</v>
      </c>
      <c r="N613" s="45">
        <v>21.069999999999993</v>
      </c>
      <c r="O613" s="44">
        <v>47.61</v>
      </c>
      <c r="P613" s="45">
        <v>42.940000000000005</v>
      </c>
      <c r="Q613" s="44">
        <v>40.44</v>
      </c>
      <c r="R613" s="45">
        <v>34.72</v>
      </c>
      <c r="S613" s="44">
        <v>24.860000000000007</v>
      </c>
      <c r="T613" s="45">
        <v>42.34</v>
      </c>
      <c r="U613" s="44">
        <v>33.410000000000032</v>
      </c>
      <c r="V613" s="45">
        <v>26.839999999999975</v>
      </c>
      <c r="W613" s="44">
        <v>20.100000000000001</v>
      </c>
      <c r="X613" s="45">
        <v>17.539999999999985</v>
      </c>
      <c r="Y613" s="44">
        <v>10.330833333333334</v>
      </c>
      <c r="Z613" s="45">
        <v>0</v>
      </c>
      <c r="AA613" s="44">
        <v>0</v>
      </c>
      <c r="AB613" s="45">
        <v>4.1025</v>
      </c>
      <c r="AC613" s="54"/>
      <c r="AD613" s="55">
        <f t="shared" si="206"/>
        <v>391.70333333333332</v>
      </c>
      <c r="AE613" s="54"/>
    </row>
    <row r="614" spans="2:31" x14ac:dyDescent="0.3">
      <c r="B614" s="14" t="s">
        <v>9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0</v>
      </c>
      <c r="AE614" s="54"/>
    </row>
    <row r="615" spans="2:31" x14ac:dyDescent="0.3">
      <c r="B615" s="14" t="s">
        <v>10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0</v>
      </c>
      <c r="AE615" s="54"/>
    </row>
    <row r="616" spans="2:31" x14ac:dyDescent="0.3">
      <c r="B616" s="14" t="s">
        <v>11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0</v>
      </c>
      <c r="AE616" s="54"/>
    </row>
    <row r="617" spans="2:31" x14ac:dyDescent="0.3">
      <c r="B617" s="14" t="s">
        <v>12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0</v>
      </c>
      <c r="AE617" s="54"/>
    </row>
    <row r="618" spans="2:31" x14ac:dyDescent="0.3">
      <c r="B618" s="14" t="s">
        <v>13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0</v>
      </c>
      <c r="AE618" s="54"/>
    </row>
    <row r="619" spans="2:31" x14ac:dyDescent="0.3">
      <c r="B619" s="14" t="s">
        <v>14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15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0</v>
      </c>
      <c r="AE620" s="54"/>
    </row>
    <row r="621" spans="2:31" x14ac:dyDescent="0.3">
      <c r="B621" s="14" t="s">
        <v>16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0</v>
      </c>
      <c r="AE621" s="54"/>
    </row>
    <row r="622" spans="2:31" x14ac:dyDescent="0.3">
      <c r="B622" s="14" t="s">
        <v>17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0</v>
      </c>
      <c r="AE622" s="54"/>
    </row>
    <row r="623" spans="2:31" x14ac:dyDescent="0.3">
      <c r="B623" s="14" t="s">
        <v>18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0</v>
      </c>
      <c r="AE623" s="54"/>
    </row>
    <row r="624" spans="2:31" x14ac:dyDescent="0.3">
      <c r="B624" s="14" t="s">
        <v>19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0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0</v>
      </c>
      <c r="AE624" s="54"/>
    </row>
    <row r="625" spans="2:31" x14ac:dyDescent="0.3">
      <c r="B625" s="4" t="s">
        <v>20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0</v>
      </c>
      <c r="AE625" s="54"/>
    </row>
    <row r="626" spans="2:31" x14ac:dyDescent="0.3">
      <c r="B626" s="4" t="s">
        <v>21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0</v>
      </c>
      <c r="AE626" s="54"/>
    </row>
    <row r="627" spans="2:31" x14ac:dyDescent="0.3">
      <c r="B627" s="4" t="s">
        <v>22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0</v>
      </c>
      <c r="AE627" s="54"/>
    </row>
    <row r="628" spans="2:31" x14ac:dyDescent="0.3">
      <c r="B628" s="4" t="s">
        <v>23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0</v>
      </c>
      <c r="AE628" s="54"/>
    </row>
    <row r="629" spans="2:31" x14ac:dyDescent="0.3">
      <c r="B629" s="4" t="s">
        <v>24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0</v>
      </c>
      <c r="AE629" s="54"/>
    </row>
    <row r="630" spans="2:31" x14ac:dyDescent="0.3">
      <c r="B630" s="4" t="s">
        <v>25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0</v>
      </c>
      <c r="AE630" s="54"/>
    </row>
    <row r="631" spans="2:31" x14ac:dyDescent="0.3">
      <c r="B631" s="4" t="s">
        <v>26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0</v>
      </c>
      <c r="AE631" s="54"/>
    </row>
    <row r="632" spans="2:31" x14ac:dyDescent="0.3">
      <c r="B632" s="4" t="s">
        <v>27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0</v>
      </c>
      <c r="AE632" s="54"/>
    </row>
    <row r="633" spans="2:31" x14ac:dyDescent="0.3">
      <c r="B633" s="4" t="s">
        <v>28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0</v>
      </c>
      <c r="AE633" s="54"/>
    </row>
    <row r="634" spans="2:31" x14ac:dyDescent="0.3">
      <c r="B634" s="4" t="s">
        <v>105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0</v>
      </c>
      <c r="AE634" s="54"/>
    </row>
    <row r="635" spans="2:31" x14ac:dyDescent="0.3">
      <c r="B635" s="4" t="s">
        <v>29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0</v>
      </c>
      <c r="AE635" s="54"/>
    </row>
    <row r="636" spans="2:31" x14ac:dyDescent="0.3">
      <c r="B636" s="4" t="s">
        <v>30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0</v>
      </c>
      <c r="AE636" s="54"/>
    </row>
    <row r="637" spans="2:31" x14ac:dyDescent="0.3">
      <c r="B637" s="4" t="s">
        <v>31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0</v>
      </c>
      <c r="AE637" s="54"/>
    </row>
    <row r="638" spans="2:31" x14ac:dyDescent="0.3">
      <c r="B638" s="4" t="s">
        <v>32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0</v>
      </c>
      <c r="AE638" s="54"/>
    </row>
    <row r="639" spans="2:31" x14ac:dyDescent="0.3">
      <c r="B639" s="4" t="s">
        <v>33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0</v>
      </c>
      <c r="AE639" s="54"/>
    </row>
    <row r="640" spans="2:31" x14ac:dyDescent="0.3">
      <c r="B640" s="4" t="s">
        <v>34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3">
      <c r="B641" s="4" t="s">
        <v>35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0</v>
      </c>
      <c r="AE641" s="54"/>
    </row>
    <row r="642" spans="2:31" x14ac:dyDescent="0.3">
      <c r="B642" s="4" t="s">
        <v>36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0</v>
      </c>
      <c r="AE642" s="54"/>
    </row>
    <row r="643" spans="2:31" x14ac:dyDescent="0.3">
      <c r="B643" s="4" t="s">
        <v>106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0</v>
      </c>
      <c r="AE643" s="54"/>
    </row>
    <row r="644" spans="2:31" x14ac:dyDescent="0.3">
      <c r="B644" s="4" t="s">
        <v>86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0</v>
      </c>
      <c r="R644" s="45">
        <v>0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0</v>
      </c>
      <c r="AE644" s="54"/>
    </row>
    <row r="645" spans="2:31" x14ac:dyDescent="0.3">
      <c r="B645" s="4" t="s">
        <v>87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0</v>
      </c>
      <c r="AE645" s="54"/>
    </row>
    <row r="646" spans="2:31" x14ac:dyDescent="0.3">
      <c r="B646" s="4" t="s">
        <v>92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0</v>
      </c>
      <c r="AE646" s="54"/>
    </row>
    <row r="647" spans="2:31" x14ac:dyDescent="0.3">
      <c r="B647" s="4" t="s">
        <v>97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0</v>
      </c>
      <c r="AE647" s="54"/>
    </row>
    <row r="648" spans="2:31" x14ac:dyDescent="0.3">
      <c r="B648" s="4" t="s">
        <v>98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0</v>
      </c>
      <c r="AE648" s="54"/>
    </row>
    <row r="649" spans="2:31" x14ac:dyDescent="0.3">
      <c r="B649" s="4" t="s">
        <v>99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2.6066666666666669</v>
      </c>
      <c r="M649" s="44">
        <v>11.399999999999988</v>
      </c>
      <c r="N649" s="45">
        <v>10.884499999999999</v>
      </c>
      <c r="O649" s="44">
        <v>1.9006666666666676</v>
      </c>
      <c r="P649" s="45">
        <v>2.2866666666666675</v>
      </c>
      <c r="Q649" s="44">
        <v>12.748666666666658</v>
      </c>
      <c r="R649" s="45">
        <v>1.8798333333333337</v>
      </c>
      <c r="S649" s="44">
        <v>2.2511666666666668</v>
      </c>
      <c r="T649" s="45">
        <v>15.065166666666672</v>
      </c>
      <c r="U649" s="44">
        <v>20.144000000000005</v>
      </c>
      <c r="V649" s="45">
        <v>18.323</v>
      </c>
      <c r="W649" s="44">
        <v>47.407999999999994</v>
      </c>
      <c r="X649" s="45">
        <v>4.5870000000000006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151.4853333333333</v>
      </c>
      <c r="AE649" s="54"/>
    </row>
    <row r="650" spans="2:31" x14ac:dyDescent="0.3">
      <c r="B650" s="4" t="s">
        <v>100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0</v>
      </c>
      <c r="AE650" s="54"/>
    </row>
    <row r="651" spans="2:31" x14ac:dyDescent="0.3">
      <c r="B651" s="4" t="s">
        <v>107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0</v>
      </c>
      <c r="AE651" s="54"/>
    </row>
    <row r="652" spans="2:31" x14ac:dyDescent="0.3">
      <c r="B652" s="4" t="s">
        <v>113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</v>
      </c>
      <c r="T652" s="45">
        <v>0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0</v>
      </c>
      <c r="AE652" s="54"/>
    </row>
    <row r="653" spans="2:31" x14ac:dyDescent="0.3">
      <c r="B653" s="4" t="s">
        <v>117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123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0</v>
      </c>
      <c r="AE654" s="54"/>
    </row>
    <row r="655" spans="2:31" x14ac:dyDescent="0.3">
      <c r="B655" s="4" t="s">
        <v>124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0</v>
      </c>
      <c r="AE655" s="54"/>
    </row>
    <row r="656" spans="2:31" x14ac:dyDescent="0.3">
      <c r="B656" s="4" t="s">
        <v>302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0</v>
      </c>
      <c r="AE656" s="54"/>
    </row>
    <row r="657" spans="2:31" x14ac:dyDescent="0.3">
      <c r="B657" s="4" t="s">
        <v>303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0</v>
      </c>
      <c r="AE657" s="54"/>
    </row>
    <row r="658" spans="2:31" x14ac:dyDescent="0.3">
      <c r="B658" s="4" t="s">
        <v>315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0</v>
      </c>
      <c r="AE658" s="54"/>
    </row>
    <row r="659" spans="2:31" x14ac:dyDescent="0.3">
      <c r="B659" s="4" t="s">
        <v>320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29.287166666666646</v>
      </c>
      <c r="N659" s="45">
        <v>0.4553333333333332</v>
      </c>
      <c r="O659" s="44">
        <v>83.377166666666653</v>
      </c>
      <c r="P659" s="45">
        <v>125.31633333333336</v>
      </c>
      <c r="Q659" s="44">
        <v>125.21583333333335</v>
      </c>
      <c r="R659" s="45">
        <v>120.45949999999999</v>
      </c>
      <c r="S659" s="44">
        <v>119.93533333333332</v>
      </c>
      <c r="T659" s="45">
        <v>114.53383333333331</v>
      </c>
      <c r="U659" s="44">
        <v>127.26883333333332</v>
      </c>
      <c r="V659" s="45">
        <v>140.72583333333338</v>
      </c>
      <c r="W659" s="44">
        <v>144.0275</v>
      </c>
      <c r="X659" s="45">
        <v>116.12249999999999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1246.7251666666666</v>
      </c>
      <c r="AE659" s="54"/>
    </row>
    <row r="660" spans="2:31" x14ac:dyDescent="0.3">
      <c r="B660" s="4" t="s">
        <v>321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7.5373333333333319</v>
      </c>
      <c r="M660" s="44">
        <v>37.203999999999994</v>
      </c>
      <c r="N660" s="45">
        <v>11.322166666666677</v>
      </c>
      <c r="O660" s="44">
        <v>93.304333333333361</v>
      </c>
      <c r="P660" s="45">
        <v>136.55249999999992</v>
      </c>
      <c r="Q660" s="44">
        <v>127.18833333333332</v>
      </c>
      <c r="R660" s="45">
        <v>112.40450000000007</v>
      </c>
      <c r="S660" s="44">
        <v>97.328166666666689</v>
      </c>
      <c r="T660" s="45">
        <v>138.15366666666662</v>
      </c>
      <c r="U660" s="44">
        <v>112.78083333333342</v>
      </c>
      <c r="V660" s="45">
        <v>47.590000000000018</v>
      </c>
      <c r="W660" s="44">
        <v>77.620499999999979</v>
      </c>
      <c r="X660" s="45">
        <v>101.376</v>
      </c>
      <c r="Y660" s="44">
        <v>9.2896666666666654</v>
      </c>
      <c r="Z660" s="45">
        <v>0</v>
      </c>
      <c r="AA660" s="44">
        <v>0</v>
      </c>
      <c r="AB660" s="45">
        <v>0</v>
      </c>
      <c r="AC660" s="54"/>
      <c r="AD660" s="55">
        <f t="shared" si="207"/>
        <v>1109.652</v>
      </c>
      <c r="AE660" s="54"/>
    </row>
    <row r="661" spans="2:31" x14ac:dyDescent="0.3">
      <c r="B661" s="4" t="s">
        <v>322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1.5750000000000004</v>
      </c>
      <c r="K661" s="44">
        <v>2.8799999999999977</v>
      </c>
      <c r="L661" s="45">
        <v>1.3849999999999996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0.59233333333333327</v>
      </c>
      <c r="AC661" s="54"/>
      <c r="AD661" s="55">
        <f t="shared" si="207"/>
        <v>6.4323333333333315</v>
      </c>
      <c r="AE661" s="54"/>
    </row>
    <row r="662" spans="2:31" x14ac:dyDescent="0.3">
      <c r="B662" s="12" t="s">
        <v>2</v>
      </c>
      <c r="C662" s="12"/>
      <c r="D662" s="12"/>
      <c r="E662" s="13">
        <f>SUM(E608:E661)</f>
        <v>0</v>
      </c>
      <c r="F662" s="13">
        <f t="shared" ref="F662" si="208">SUM(F608:F661)</f>
        <v>0</v>
      </c>
      <c r="G662" s="13">
        <f t="shared" ref="G662" si="209">SUM(G608:G661)</f>
        <v>0</v>
      </c>
      <c r="H662" s="13">
        <f t="shared" ref="H662" si="210">SUM(H608:H661)</f>
        <v>0</v>
      </c>
      <c r="I662" s="13">
        <f t="shared" ref="I662" si="211">SUM(I608:I661)</f>
        <v>0</v>
      </c>
      <c r="J662" s="13">
        <f t="shared" ref="J662" si="212">SUM(J608:J661)</f>
        <v>3.755000000000007</v>
      </c>
      <c r="K662" s="13">
        <f t="shared" ref="K662" si="213">SUM(K608:K661)</f>
        <v>14.209999999999996</v>
      </c>
      <c r="L662" s="13">
        <f t="shared" ref="L662" si="214">SUM(L608:L661)</f>
        <v>22.491666666666656</v>
      </c>
      <c r="M662" s="13">
        <f t="shared" ref="M662" si="215">SUM(M608:M661)</f>
        <v>82.533999999999949</v>
      </c>
      <c r="N662" s="13">
        <f t="shared" ref="N662" si="216">SUM(N608:N661)</f>
        <v>51.592000000000006</v>
      </c>
      <c r="O662" s="13">
        <f t="shared" ref="O662" si="217">SUM(O608:O661)</f>
        <v>253.5891666666667</v>
      </c>
      <c r="P662" s="13">
        <f t="shared" ref="P662" si="218">SUM(P608:P661)</f>
        <v>372.35349999999994</v>
      </c>
      <c r="Q662" s="13">
        <f t="shared" ref="Q662" si="219">SUM(Q608:Q661)</f>
        <v>405.10149999999999</v>
      </c>
      <c r="R662" s="13">
        <f t="shared" ref="R662" si="220">SUM(R608:R661)</f>
        <v>398.09933333333345</v>
      </c>
      <c r="S662" s="13">
        <f t="shared" ref="S662" si="221">SUM(S608:S661)</f>
        <v>432.27366666666671</v>
      </c>
      <c r="T662" s="13">
        <f t="shared" ref="T662" si="222">SUM(T608:T661)</f>
        <v>497.60166666666657</v>
      </c>
      <c r="U662" s="13">
        <f t="shared" ref="U662" si="223">SUM(U608:U661)</f>
        <v>454.73866666666675</v>
      </c>
      <c r="V662" s="13">
        <f t="shared" ref="V662" si="224">SUM(V608:V661)</f>
        <v>479.87216666666666</v>
      </c>
      <c r="W662" s="13">
        <f t="shared" ref="W662" si="225">SUM(W608:W661)</f>
        <v>498.07050000000004</v>
      </c>
      <c r="X662" s="13">
        <f t="shared" ref="X662" si="226">SUM(X608:X661)</f>
        <v>425.21799999999996</v>
      </c>
      <c r="Y662" s="13">
        <f t="shared" ref="Y662" si="227">SUM(Y608:Y661)</f>
        <v>19.6205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4.6948333333333334</v>
      </c>
      <c r="AC662" s="110">
        <f>SUM(AC608:AE661)</f>
        <v>4415.8161666666665</v>
      </c>
      <c r="AD662" s="110"/>
      <c r="AE662" s="110"/>
    </row>
    <row r="665" spans="2:31" x14ac:dyDescent="0.3">
      <c r="B665" s="8">
        <f>'Resumen-Mensual'!$P$26</f>
        <v>46003</v>
      </c>
    </row>
    <row r="666" spans="2:31" x14ac:dyDescent="0.3">
      <c r="B666" s="8"/>
    </row>
    <row r="667" spans="2:31" x14ac:dyDescent="0.3">
      <c r="B667" s="9" t="s">
        <v>81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2" t="s">
        <v>2</v>
      </c>
      <c r="AD667" s="92"/>
      <c r="AE667" s="92"/>
    </row>
    <row r="668" spans="2:31" x14ac:dyDescent="0.3">
      <c r="B668" s="14" t="s">
        <v>4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19.586166666666664</v>
      </c>
      <c r="O668" s="44">
        <v>11.438166666666669</v>
      </c>
      <c r="P668" s="45">
        <v>5.3183333333333325</v>
      </c>
      <c r="Q668" s="44">
        <v>4.362999999999996</v>
      </c>
      <c r="R668" s="45">
        <v>7.293666666666657</v>
      </c>
      <c r="S668" s="44">
        <v>14.176666666666661</v>
      </c>
      <c r="T668" s="45">
        <v>40.340666666666657</v>
      </c>
      <c r="U668" s="44">
        <v>51.540333333333322</v>
      </c>
      <c r="V668" s="45">
        <v>81.754833333333366</v>
      </c>
      <c r="W668" s="44">
        <v>19.423500000000004</v>
      </c>
      <c r="X668" s="45">
        <v>8.0078333333333322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263.24316666666664</v>
      </c>
      <c r="AE668" s="56"/>
    </row>
    <row r="669" spans="2:31" x14ac:dyDescent="0.3">
      <c r="B669" s="14" t="s">
        <v>5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3.8534999999999995</v>
      </c>
      <c r="M669" s="44">
        <v>13.522333333333332</v>
      </c>
      <c r="N669" s="45">
        <v>14.355999999999998</v>
      </c>
      <c r="O669" s="44">
        <v>20.88183333333334</v>
      </c>
      <c r="P669" s="45">
        <v>7.0401666666666634</v>
      </c>
      <c r="Q669" s="44">
        <v>15.411166666666666</v>
      </c>
      <c r="R669" s="45">
        <v>25.492166666666677</v>
      </c>
      <c r="S669" s="44">
        <v>32.082000000000015</v>
      </c>
      <c r="T669" s="45">
        <v>47.56366666666667</v>
      </c>
      <c r="U669" s="44">
        <v>56.59333333333332</v>
      </c>
      <c r="V669" s="45">
        <v>59.383166666666675</v>
      </c>
      <c r="W669" s="44">
        <v>57.237000000000002</v>
      </c>
      <c r="X669" s="45">
        <v>32.797833333333337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386.21416666666676</v>
      </c>
      <c r="AE669" s="54"/>
    </row>
    <row r="670" spans="2:31" x14ac:dyDescent="0.3">
      <c r="B670" s="14" t="s">
        <v>6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0.23833333333333334</v>
      </c>
      <c r="N670" s="45">
        <v>2.1539999999999981</v>
      </c>
      <c r="O670" s="44">
        <v>11.15183333333332</v>
      </c>
      <c r="P670" s="45">
        <v>1.0633333333333332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2.4255000000000004</v>
      </c>
      <c r="W670" s="44">
        <v>49.49683333333337</v>
      </c>
      <c r="X670" s="45">
        <v>32.248666666666637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98.778499999999994</v>
      </c>
      <c r="AE670" s="54"/>
    </row>
    <row r="671" spans="2:31" x14ac:dyDescent="0.3">
      <c r="B671" s="14" t="s">
        <v>104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0.48000000000000015</v>
      </c>
      <c r="M671" s="44">
        <v>1.5</v>
      </c>
      <c r="N671" s="45">
        <v>6.6666666666666671E-3</v>
      </c>
      <c r="O671" s="44">
        <v>0.17300000000000001</v>
      </c>
      <c r="P671" s="45">
        <v>8.1031666666666577</v>
      </c>
      <c r="Q671" s="44">
        <v>35.448166666666665</v>
      </c>
      <c r="R671" s="45">
        <v>30.472833333333334</v>
      </c>
      <c r="S671" s="44">
        <v>51.599666666666643</v>
      </c>
      <c r="T671" s="45">
        <v>40.940666666666694</v>
      </c>
      <c r="U671" s="44">
        <v>62.663166666666676</v>
      </c>
      <c r="V671" s="45">
        <v>65.801833333333349</v>
      </c>
      <c r="W671" s="44">
        <v>62.635833333333345</v>
      </c>
      <c r="X671" s="45">
        <v>30.309666666666658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390.13466666666665</v>
      </c>
      <c r="AE671" s="54"/>
    </row>
    <row r="672" spans="2:31" x14ac:dyDescent="0.3">
      <c r="B672" s="14" t="s">
        <v>7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0.37416666666666659</v>
      </c>
      <c r="M672" s="44">
        <v>4.6608333333333318</v>
      </c>
      <c r="N672" s="45">
        <v>3.6144999999999992</v>
      </c>
      <c r="O672" s="44">
        <v>8.3538333333333341</v>
      </c>
      <c r="P672" s="45">
        <v>17.938499999999994</v>
      </c>
      <c r="Q672" s="44">
        <v>32.123999999999995</v>
      </c>
      <c r="R672" s="45">
        <v>16.169333333333341</v>
      </c>
      <c r="S672" s="44">
        <v>38.372166666666672</v>
      </c>
      <c r="T672" s="45">
        <v>64.685000000000002</v>
      </c>
      <c r="U672" s="44">
        <v>78.820499999999981</v>
      </c>
      <c r="V672" s="45">
        <v>1.2955000000000003</v>
      </c>
      <c r="W672" s="44">
        <v>0</v>
      </c>
      <c r="X672" s="45">
        <v>2.8953333333333333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269.30366666666663</v>
      </c>
      <c r="AE672" s="54"/>
    </row>
    <row r="673" spans="2:31" x14ac:dyDescent="0.3">
      <c r="B673" s="14" t="s">
        <v>8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0</v>
      </c>
      <c r="AE673" s="54"/>
    </row>
    <row r="674" spans="2:31" x14ac:dyDescent="0.3">
      <c r="B674" s="14" t="s">
        <v>9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7.3500000000000038E-2</v>
      </c>
      <c r="M674" s="44">
        <v>0.91900000000000015</v>
      </c>
      <c r="N674" s="45">
        <v>0.10550000000000001</v>
      </c>
      <c r="O674" s="44">
        <v>1.1856666666666662</v>
      </c>
      <c r="P674" s="45">
        <v>0.71416666666666662</v>
      </c>
      <c r="Q674" s="44">
        <v>2.7640000000000007</v>
      </c>
      <c r="R674" s="45">
        <v>7.4456666666666651</v>
      </c>
      <c r="S674" s="44">
        <v>12.235833333333334</v>
      </c>
      <c r="T674" s="45">
        <v>16.143999999999995</v>
      </c>
      <c r="U674" s="44">
        <v>6.1523333333333303</v>
      </c>
      <c r="V674" s="45">
        <v>0.20083333333333339</v>
      </c>
      <c r="W674" s="44">
        <v>0</v>
      </c>
      <c r="X674" s="45">
        <v>16.016666666666662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63.957166666666666</v>
      </c>
      <c r="AE674" s="54"/>
    </row>
    <row r="675" spans="2:31" x14ac:dyDescent="0.3">
      <c r="B675" s="14" t="s">
        <v>10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1.6166666666666666E-2</v>
      </c>
      <c r="O675" s="44">
        <v>0.86099999999999999</v>
      </c>
      <c r="P675" s="45">
        <v>0.25766666666666671</v>
      </c>
      <c r="Q675" s="44">
        <v>0.21933333333333316</v>
      </c>
      <c r="R675" s="45">
        <v>6.6851666666666683</v>
      </c>
      <c r="S675" s="44">
        <v>10.078000000000001</v>
      </c>
      <c r="T675" s="45">
        <v>0</v>
      </c>
      <c r="U675" s="44">
        <v>5.833333333333357E-3</v>
      </c>
      <c r="V675" s="45">
        <v>0</v>
      </c>
      <c r="W675" s="44">
        <v>0</v>
      </c>
      <c r="X675" s="45">
        <v>5.0351666666666652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23.158333333333335</v>
      </c>
      <c r="AE675" s="54"/>
    </row>
    <row r="676" spans="2:31" x14ac:dyDescent="0.3">
      <c r="B676" s="14" t="s">
        <v>11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3.2973333333333348</v>
      </c>
      <c r="M676" s="44">
        <v>5.8600000000000083</v>
      </c>
      <c r="N676" s="45">
        <v>6.7599999999999945</v>
      </c>
      <c r="O676" s="44">
        <v>22.481666666666666</v>
      </c>
      <c r="P676" s="45">
        <v>26.919833333333337</v>
      </c>
      <c r="Q676" s="44">
        <v>30.812333333333335</v>
      </c>
      <c r="R676" s="45">
        <v>40.760999999999981</v>
      </c>
      <c r="S676" s="44">
        <v>44.465666666666678</v>
      </c>
      <c r="T676" s="45">
        <v>27.118500000000022</v>
      </c>
      <c r="U676" s="44">
        <v>8.1301666666666694</v>
      </c>
      <c r="V676" s="45">
        <v>0.56866666666666676</v>
      </c>
      <c r="W676" s="44">
        <v>11.499499999999999</v>
      </c>
      <c r="X676" s="45">
        <v>26.880833333333335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255.55549999999999</v>
      </c>
      <c r="AE676" s="54"/>
    </row>
    <row r="677" spans="2:31" x14ac:dyDescent="0.3">
      <c r="B677" s="14" t="s">
        <v>12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0.38900000000000007</v>
      </c>
      <c r="M677" s="44">
        <v>0.86783333333333312</v>
      </c>
      <c r="N677" s="45">
        <v>0.64300000000000013</v>
      </c>
      <c r="O677" s="44">
        <v>3.5508333333333328</v>
      </c>
      <c r="P677" s="45">
        <v>2.4170000000000007</v>
      </c>
      <c r="Q677" s="44">
        <v>5.5440000000000014</v>
      </c>
      <c r="R677" s="45">
        <v>16.845166666666668</v>
      </c>
      <c r="S677" s="44">
        <v>22.682666666666666</v>
      </c>
      <c r="T677" s="45">
        <v>12.340166666666672</v>
      </c>
      <c r="U677" s="44">
        <v>0.38950000000000007</v>
      </c>
      <c r="V677" s="45">
        <v>0</v>
      </c>
      <c r="W677" s="44">
        <v>0.43516666666666631</v>
      </c>
      <c r="X677" s="45">
        <v>7.4558333333333398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73.560166666666674</v>
      </c>
      <c r="AE677" s="54"/>
    </row>
    <row r="678" spans="2:31" x14ac:dyDescent="0.3">
      <c r="B678" s="14" t="s">
        <v>13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3.1161666666666665</v>
      </c>
      <c r="M678" s="44">
        <v>12.636500000000009</v>
      </c>
      <c r="N678" s="45">
        <v>17.402500000000018</v>
      </c>
      <c r="O678" s="44">
        <v>17.429999999999982</v>
      </c>
      <c r="P678" s="45">
        <v>18.870666666666668</v>
      </c>
      <c r="Q678" s="44">
        <v>51.091499999999989</v>
      </c>
      <c r="R678" s="45">
        <v>114.34583333333336</v>
      </c>
      <c r="S678" s="44">
        <v>151.89466666666664</v>
      </c>
      <c r="T678" s="45">
        <v>158.74800000000002</v>
      </c>
      <c r="U678" s="44">
        <v>119.09383333333334</v>
      </c>
      <c r="V678" s="45">
        <v>55.446833333333323</v>
      </c>
      <c r="W678" s="44">
        <v>28.463333333333328</v>
      </c>
      <c r="X678" s="45">
        <v>31.618999999999996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780.1588333333334</v>
      </c>
      <c r="AE678" s="54"/>
    </row>
    <row r="679" spans="2:31" x14ac:dyDescent="0.3">
      <c r="B679" s="14" t="s">
        <v>14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15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3.7666666666666675E-2</v>
      </c>
      <c r="N680" s="45">
        <v>1.8328333333333331</v>
      </c>
      <c r="O680" s="44">
        <v>1.9036666666666668</v>
      </c>
      <c r="P680" s="45">
        <v>0</v>
      </c>
      <c r="Q680" s="44">
        <v>0</v>
      </c>
      <c r="R680" s="45">
        <v>10.056000000000001</v>
      </c>
      <c r="S680" s="44">
        <v>13.936666666666667</v>
      </c>
      <c r="T680" s="45">
        <v>0</v>
      </c>
      <c r="U680" s="44">
        <v>0</v>
      </c>
      <c r="V680" s="45">
        <v>7.9500000000000168E-2</v>
      </c>
      <c r="W680" s="44">
        <v>3.0366666666666675</v>
      </c>
      <c r="X680" s="45">
        <v>3.46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34.343000000000004</v>
      </c>
      <c r="AE680" s="54"/>
    </row>
    <row r="681" spans="2:31" x14ac:dyDescent="0.3">
      <c r="B681" s="14" t="s">
        <v>16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1.0043333333333337</v>
      </c>
      <c r="N681" s="45">
        <v>2.9368333333333334</v>
      </c>
      <c r="O681" s="44">
        <v>0.63300000000000023</v>
      </c>
      <c r="P681" s="45">
        <v>0.55783333333333307</v>
      </c>
      <c r="Q681" s="44">
        <v>2.6753333333333327</v>
      </c>
      <c r="R681" s="45">
        <v>4.636000000000001</v>
      </c>
      <c r="S681" s="44">
        <v>6.1176666666666684</v>
      </c>
      <c r="T681" s="45">
        <v>10.649166666666666</v>
      </c>
      <c r="U681" s="44">
        <v>12.574</v>
      </c>
      <c r="V681" s="45">
        <v>19.478166666666667</v>
      </c>
      <c r="W681" s="44">
        <v>23.919166666666673</v>
      </c>
      <c r="X681" s="45">
        <v>19.09333333333333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104.27483333333335</v>
      </c>
      <c r="AE681" s="54"/>
    </row>
    <row r="682" spans="2:31" x14ac:dyDescent="0.3">
      <c r="B682" s="14" t="s">
        <v>17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0.52266666666666683</v>
      </c>
      <c r="M682" s="44">
        <v>2.0100000000000016</v>
      </c>
      <c r="N682" s="45">
        <v>2.6100000000000021</v>
      </c>
      <c r="O682" s="44">
        <v>2.7901666666666673</v>
      </c>
      <c r="P682" s="45">
        <v>7.592166666666663</v>
      </c>
      <c r="Q682" s="44">
        <v>18.041499999999999</v>
      </c>
      <c r="R682" s="45">
        <v>22.254833333333337</v>
      </c>
      <c r="S682" s="44">
        <v>29.885666666666648</v>
      </c>
      <c r="T682" s="45">
        <v>20.329166666666662</v>
      </c>
      <c r="U682" s="44">
        <v>32.68616666666663</v>
      </c>
      <c r="V682" s="45">
        <v>38.730833333333337</v>
      </c>
      <c r="W682" s="44">
        <v>42.300666666666665</v>
      </c>
      <c r="X682" s="45">
        <v>30.686999999999973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250.44083333333327</v>
      </c>
      <c r="AE682" s="54"/>
    </row>
    <row r="683" spans="2:31" x14ac:dyDescent="0.3">
      <c r="B683" s="14" t="s">
        <v>18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1.0359999999999998</v>
      </c>
      <c r="M683" s="44">
        <v>2.7416666666666667</v>
      </c>
      <c r="N683" s="45">
        <v>0.17183333333333331</v>
      </c>
      <c r="O683" s="44">
        <v>0.40533333333333332</v>
      </c>
      <c r="P683" s="45">
        <v>6.883333333333333E-2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1.5833333333333321E-2</v>
      </c>
      <c r="W683" s="44">
        <v>4.1376666666666662</v>
      </c>
      <c r="X683" s="45">
        <v>11.860166666666665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20.437333333333331</v>
      </c>
      <c r="AE683" s="54"/>
    </row>
    <row r="684" spans="2:31" x14ac:dyDescent="0.3">
      <c r="B684" s="14" t="s">
        <v>19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0.40400000000000003</v>
      </c>
      <c r="M684" s="44">
        <v>2.4746666666666663</v>
      </c>
      <c r="N684" s="45">
        <v>2.1848333333333327</v>
      </c>
      <c r="O684" s="44">
        <v>2.1846666666666663</v>
      </c>
      <c r="P684" s="45">
        <v>6.9241666666666655</v>
      </c>
      <c r="Q684" s="44">
        <v>14.883333333333331</v>
      </c>
      <c r="R684" s="45">
        <v>29.759666666666657</v>
      </c>
      <c r="S684" s="44">
        <v>40.476166666666671</v>
      </c>
      <c r="T684" s="45">
        <v>15.757166666666672</v>
      </c>
      <c r="U684" s="44">
        <v>17.937833333333334</v>
      </c>
      <c r="V684" s="45">
        <v>18.47133333333333</v>
      </c>
      <c r="W684" s="44">
        <v>28.969333333333331</v>
      </c>
      <c r="X684" s="45">
        <v>34.173166666666667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214.60033333333334</v>
      </c>
      <c r="AE684" s="54"/>
    </row>
    <row r="685" spans="2:31" x14ac:dyDescent="0.3">
      <c r="B685" s="4" t="s">
        <v>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0.21333333333333332</v>
      </c>
      <c r="M685" s="44">
        <v>0.48599999999999993</v>
      </c>
      <c r="N685" s="45">
        <v>0.3706666666666667</v>
      </c>
      <c r="O685" s="44">
        <v>0</v>
      </c>
      <c r="P685" s="45">
        <v>5.9500000000000018E-2</v>
      </c>
      <c r="Q685" s="44">
        <v>2.7176666666666662</v>
      </c>
      <c r="R685" s="45">
        <v>3.6234999999999991</v>
      </c>
      <c r="S685" s="44">
        <v>3.1918333333333333</v>
      </c>
      <c r="T685" s="45">
        <v>3.3268333333333349</v>
      </c>
      <c r="U685" s="44">
        <v>1.250000000000006E-2</v>
      </c>
      <c r="V685" s="45">
        <v>8.3000000000000185E-2</v>
      </c>
      <c r="W685" s="44">
        <v>1.1330000000000002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15.217833333333333</v>
      </c>
      <c r="AE685" s="54"/>
    </row>
    <row r="686" spans="2:31" x14ac:dyDescent="0.3">
      <c r="B686" s="4" t="s">
        <v>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0.21533333333333329</v>
      </c>
      <c r="M686" s="44">
        <v>0.90700000000000003</v>
      </c>
      <c r="N686" s="45">
        <v>0.33866666666666667</v>
      </c>
      <c r="O686" s="44">
        <v>0</v>
      </c>
      <c r="P686" s="45">
        <v>1.0918333333333332</v>
      </c>
      <c r="Q686" s="44">
        <v>3.2533333333333356</v>
      </c>
      <c r="R686" s="45">
        <v>4.2378333333333327</v>
      </c>
      <c r="S686" s="44">
        <v>4.1531666666666673</v>
      </c>
      <c r="T686" s="45">
        <v>1.3868333333333325</v>
      </c>
      <c r="U686" s="44">
        <v>0</v>
      </c>
      <c r="V686" s="45">
        <v>0</v>
      </c>
      <c r="W686" s="44">
        <v>1.2314999999999992</v>
      </c>
      <c r="X686" s="45">
        <v>1.0966666666666669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17.912166666666668</v>
      </c>
      <c r="AE686" s="54"/>
    </row>
    <row r="687" spans="2:31" x14ac:dyDescent="0.3">
      <c r="B687" s="4" t="s">
        <v>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3.333333333333334E-3</v>
      </c>
      <c r="M687" s="44">
        <v>5.3999999999999958E-2</v>
      </c>
      <c r="N687" s="45">
        <v>6.9666666666666627E-2</v>
      </c>
      <c r="O687" s="44">
        <v>0</v>
      </c>
      <c r="P687" s="45">
        <v>0.67583333333333351</v>
      </c>
      <c r="Q687" s="44">
        <v>0.63450000000000017</v>
      </c>
      <c r="R687" s="45">
        <v>1.2421666666666666</v>
      </c>
      <c r="S687" s="44">
        <v>1.3241666666666667</v>
      </c>
      <c r="T687" s="45">
        <v>0.9890000000000001</v>
      </c>
      <c r="U687" s="44">
        <v>0.20899999999999966</v>
      </c>
      <c r="V687" s="45">
        <v>0.97816666666666685</v>
      </c>
      <c r="W687" s="44">
        <v>1.0269999999999999</v>
      </c>
      <c r="X687" s="45">
        <v>0.73583333333333356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7.9426666666666668</v>
      </c>
      <c r="AE687" s="54"/>
    </row>
    <row r="688" spans="2:31" x14ac:dyDescent="0.3">
      <c r="B688" s="4" t="s">
        <v>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9.2833333333333323E-2</v>
      </c>
      <c r="M688" s="44">
        <v>1.3824999999999998</v>
      </c>
      <c r="N688" s="45">
        <v>0.12100000000000002</v>
      </c>
      <c r="O688" s="44">
        <v>0</v>
      </c>
      <c r="P688" s="45">
        <v>1.0366666666666668</v>
      </c>
      <c r="Q688" s="44">
        <v>2.9253333333333313</v>
      </c>
      <c r="R688" s="45">
        <v>5.1191666666666658</v>
      </c>
      <c r="S688" s="44">
        <v>5.4293333333333313</v>
      </c>
      <c r="T688" s="45">
        <v>5.7203333333333317</v>
      </c>
      <c r="U688" s="44">
        <v>3.7481666666666675</v>
      </c>
      <c r="V688" s="45">
        <v>1.9680000000000015</v>
      </c>
      <c r="W688" s="44">
        <v>0.76299999999999957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28.306333333333328</v>
      </c>
      <c r="AE688" s="54"/>
    </row>
    <row r="689" spans="2:31" x14ac:dyDescent="0.3">
      <c r="B689" s="4" t="s">
        <v>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0.3869999999999999</v>
      </c>
      <c r="N689" s="45">
        <v>0.19116666666666665</v>
      </c>
      <c r="O689" s="44">
        <v>0</v>
      </c>
      <c r="P689" s="45">
        <v>0.15683333333333327</v>
      </c>
      <c r="Q689" s="44">
        <v>6.9166666666666682E-2</v>
      </c>
      <c r="R689" s="45">
        <v>0.65183333333333338</v>
      </c>
      <c r="S689" s="44">
        <v>2.9560000000000004</v>
      </c>
      <c r="T689" s="45">
        <v>3.4348333333333345</v>
      </c>
      <c r="U689" s="44">
        <v>3.5090000000000008</v>
      </c>
      <c r="V689" s="45">
        <v>5.3149999999999995</v>
      </c>
      <c r="W689" s="44">
        <v>6.0029999999999992</v>
      </c>
      <c r="X689" s="45">
        <v>4.7278333333333338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27.401666666666667</v>
      </c>
      <c r="AE689" s="54"/>
    </row>
    <row r="690" spans="2:31" x14ac:dyDescent="0.3">
      <c r="B690" s="4" t="s">
        <v>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0.22349999999999995</v>
      </c>
      <c r="M690" s="44">
        <v>0.51249999999999984</v>
      </c>
      <c r="N690" s="45">
        <v>0.1646666666666666</v>
      </c>
      <c r="O690" s="44">
        <v>0</v>
      </c>
      <c r="P690" s="45">
        <v>1.3203333333333334</v>
      </c>
      <c r="Q690" s="44">
        <v>2.331500000000001</v>
      </c>
      <c r="R690" s="45">
        <v>3.5303333333333318</v>
      </c>
      <c r="S690" s="44">
        <v>2.7118333333333342</v>
      </c>
      <c r="T690" s="45">
        <v>4.2583333333333337</v>
      </c>
      <c r="U690" s="44">
        <v>4.2474999999999996</v>
      </c>
      <c r="V690" s="45">
        <v>2.668000000000001</v>
      </c>
      <c r="W690" s="44">
        <v>5.9006666666666678</v>
      </c>
      <c r="X690" s="45">
        <v>3.7585000000000006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31.627666666666666</v>
      </c>
      <c r="AE690" s="54"/>
    </row>
    <row r="691" spans="2:31" x14ac:dyDescent="0.3">
      <c r="B691" s="4" t="s">
        <v>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0.18133333333333329</v>
      </c>
      <c r="M691" s="44">
        <v>0.20366666666666652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1.5333333333333317E-2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31"/>
        <v>0.4003333333333331</v>
      </c>
      <c r="AE691" s="54"/>
    </row>
    <row r="692" spans="2:31" x14ac:dyDescent="0.3">
      <c r="B692" s="4" t="s">
        <v>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1.2266666666666666</v>
      </c>
      <c r="M692" s="44">
        <v>1.1000000000000008</v>
      </c>
      <c r="N692" s="45">
        <v>0.15833333333333333</v>
      </c>
      <c r="O692" s="44">
        <v>0</v>
      </c>
      <c r="P692" s="45">
        <v>2.556666666666664</v>
      </c>
      <c r="Q692" s="44">
        <v>7.6000000000000076</v>
      </c>
      <c r="R692" s="45">
        <v>12.502000000000011</v>
      </c>
      <c r="S692" s="44">
        <v>17.097000000000001</v>
      </c>
      <c r="T692" s="45">
        <v>0</v>
      </c>
      <c r="U692" s="44">
        <v>1.1805000000000008</v>
      </c>
      <c r="V692" s="45">
        <v>2.4333333333333349E-2</v>
      </c>
      <c r="W692" s="44">
        <v>0</v>
      </c>
      <c r="X692" s="45">
        <v>5.8896666666666659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49.33516666666668</v>
      </c>
      <c r="AE692" s="54"/>
    </row>
    <row r="693" spans="2:31" x14ac:dyDescent="0.3">
      <c r="B693" s="4" t="s">
        <v>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0.33649999999999997</v>
      </c>
      <c r="M693" s="44">
        <v>1.0511666666666672</v>
      </c>
      <c r="N693" s="45">
        <v>0.41983333333333334</v>
      </c>
      <c r="O693" s="44">
        <v>0</v>
      </c>
      <c r="P693" s="45">
        <v>2.4136666666666668</v>
      </c>
      <c r="Q693" s="44">
        <v>3.5784999999999996</v>
      </c>
      <c r="R693" s="45">
        <v>5.8534999999999995</v>
      </c>
      <c r="S693" s="44">
        <v>8.0041666666666664</v>
      </c>
      <c r="T693" s="45">
        <v>10.623500000000003</v>
      </c>
      <c r="U693" s="44">
        <v>19.699333333333339</v>
      </c>
      <c r="V693" s="45">
        <v>21.00783333333333</v>
      </c>
      <c r="W693" s="44">
        <v>18.246333333333329</v>
      </c>
      <c r="X693" s="45">
        <v>11.472333333333331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102.70666666666665</v>
      </c>
      <c r="AE693" s="54"/>
    </row>
    <row r="694" spans="2:31" x14ac:dyDescent="0.3">
      <c r="B694" s="4" t="s">
        <v>105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0.3680000000000001</v>
      </c>
      <c r="M694" s="44">
        <v>0.28383333333333333</v>
      </c>
      <c r="N694" s="45">
        <v>0.16866666666666669</v>
      </c>
      <c r="O694" s="44">
        <v>0</v>
      </c>
      <c r="P694" s="45">
        <v>1.7575000000000003</v>
      </c>
      <c r="Q694" s="44">
        <v>2.741333333333333</v>
      </c>
      <c r="R694" s="45">
        <v>1.625666666666667</v>
      </c>
      <c r="S694" s="44">
        <v>5.7348333333333317</v>
      </c>
      <c r="T694" s="45">
        <v>11.105999999999996</v>
      </c>
      <c r="U694" s="44">
        <v>9.5321666666666669</v>
      </c>
      <c r="V694" s="45">
        <v>2.9021666666666661</v>
      </c>
      <c r="W694" s="44">
        <v>0</v>
      </c>
      <c r="X694" s="45">
        <v>1.7040000000000006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37.924166666666665</v>
      </c>
      <c r="AE694" s="54"/>
    </row>
    <row r="695" spans="2:31" x14ac:dyDescent="0.3">
      <c r="B695" s="4" t="s">
        <v>29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0.39483333333333326</v>
      </c>
      <c r="M695" s="44">
        <v>0</v>
      </c>
      <c r="N695" s="45">
        <v>0</v>
      </c>
      <c r="O695" s="44">
        <v>0</v>
      </c>
      <c r="P695" s="45">
        <v>1.049333333333333</v>
      </c>
      <c r="Q695" s="44">
        <v>1.9145000000000003</v>
      </c>
      <c r="R695" s="45">
        <v>0.54533333333333311</v>
      </c>
      <c r="S695" s="44">
        <v>3.6246666666666667</v>
      </c>
      <c r="T695" s="45">
        <v>11.812000000000003</v>
      </c>
      <c r="U695" s="44">
        <v>14.198</v>
      </c>
      <c r="V695" s="45">
        <v>5.3311666666666664</v>
      </c>
      <c r="W695" s="44">
        <v>2.6346666666666656</v>
      </c>
      <c r="X695" s="45">
        <v>1.9054999999999995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43.410000000000004</v>
      </c>
      <c r="AE695" s="54"/>
    </row>
    <row r="696" spans="2:31" x14ac:dyDescent="0.3">
      <c r="B696" s="4" t="s">
        <v>30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1.208</v>
      </c>
      <c r="M696" s="44">
        <v>1.2999999999999985</v>
      </c>
      <c r="N696" s="45">
        <v>0</v>
      </c>
      <c r="O696" s="44">
        <v>0</v>
      </c>
      <c r="P696" s="45">
        <v>1.8634999999999997</v>
      </c>
      <c r="Q696" s="44">
        <v>5.251000000000003</v>
      </c>
      <c r="R696" s="45">
        <v>10.204333333333331</v>
      </c>
      <c r="S696" s="44">
        <v>18.313666666666663</v>
      </c>
      <c r="T696" s="45">
        <v>5.602833333333332</v>
      </c>
      <c r="U696" s="44">
        <v>31.075333333333322</v>
      </c>
      <c r="V696" s="45">
        <v>28.039833333333334</v>
      </c>
      <c r="W696" s="44">
        <v>24.873666666666665</v>
      </c>
      <c r="X696" s="45">
        <v>23.085500000000003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150.81766666666664</v>
      </c>
      <c r="AE696" s="54"/>
    </row>
    <row r="697" spans="2:31" x14ac:dyDescent="0.3">
      <c r="B697" s="4" t="s">
        <v>31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0.24000000000000007</v>
      </c>
      <c r="M697" s="44">
        <v>9.9999999999999908E-2</v>
      </c>
      <c r="N697" s="45">
        <v>0.15833333333333333</v>
      </c>
      <c r="O697" s="44">
        <v>0</v>
      </c>
      <c r="P697" s="45">
        <v>1.6716666666666682</v>
      </c>
      <c r="Q697" s="44">
        <v>3.3000000000000029</v>
      </c>
      <c r="R697" s="45">
        <v>5.199999999999994</v>
      </c>
      <c r="S697" s="44">
        <v>6.8999999999999941</v>
      </c>
      <c r="T697" s="45">
        <v>8.3999999999999897</v>
      </c>
      <c r="U697" s="44">
        <v>8.8999999999999897</v>
      </c>
      <c r="V697" s="45">
        <v>8.5</v>
      </c>
      <c r="W697" s="44">
        <v>8.6000000000000103</v>
      </c>
      <c r="X697" s="45">
        <v>6.65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58.619999999999983</v>
      </c>
      <c r="AE697" s="54"/>
    </row>
    <row r="698" spans="2:31" x14ac:dyDescent="0.3">
      <c r="B698" s="4" t="s">
        <v>32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0.55199999999999994</v>
      </c>
      <c r="M698" s="44">
        <v>0.25850000000000001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0.50866666666666671</v>
      </c>
      <c r="W698" s="44">
        <v>9.9741666666666671</v>
      </c>
      <c r="X698" s="45">
        <v>9.2346666666666657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20.527999999999999</v>
      </c>
      <c r="AE698" s="54"/>
    </row>
    <row r="699" spans="2:31" x14ac:dyDescent="0.3">
      <c r="B699" s="4" t="s">
        <v>33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0.10500000000000002</v>
      </c>
      <c r="M699" s="44">
        <v>0.28533333333333338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0.12133333333333335</v>
      </c>
      <c r="W699" s="44">
        <v>1.5649999999999997</v>
      </c>
      <c r="X699" s="45">
        <v>3.5499999999999969E-2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2.1121666666666661</v>
      </c>
      <c r="AE699" s="54"/>
    </row>
    <row r="700" spans="2:31" x14ac:dyDescent="0.3">
      <c r="B700" s="4" t="s">
        <v>34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1.3333333333333335E-3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1.3333333333333335E-3</v>
      </c>
      <c r="AE700" s="54"/>
    </row>
    <row r="701" spans="2:31" x14ac:dyDescent="0.3">
      <c r="B701" s="4" t="s">
        <v>35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3.2048333333333336</v>
      </c>
      <c r="M701" s="44">
        <v>8.7218333333333309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0.10633333333333332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12.032999999999998</v>
      </c>
      <c r="AE701" s="54"/>
    </row>
    <row r="702" spans="2:31" x14ac:dyDescent="0.3">
      <c r="B702" s="4" t="s">
        <v>36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0.48266666666666669</v>
      </c>
      <c r="M702" s="44">
        <v>3.2785000000000006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3.7611666666666674</v>
      </c>
      <c r="AE702" s="54"/>
    </row>
    <row r="703" spans="2:31" x14ac:dyDescent="0.3">
      <c r="B703" s="4" t="s">
        <v>106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3.0459999999999998</v>
      </c>
      <c r="M703" s="44">
        <v>10.7835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13.829499999999999</v>
      </c>
      <c r="AE703" s="54"/>
    </row>
    <row r="704" spans="2:31" x14ac:dyDescent="0.3">
      <c r="B704" s="4" t="s">
        <v>86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0.156</v>
      </c>
      <c r="M704" s="44">
        <v>0.21916666666666648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2.200000000000002E-2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0.3971666666666665</v>
      </c>
      <c r="AE704" s="54"/>
    </row>
    <row r="705" spans="2:31" x14ac:dyDescent="0.3">
      <c r="B705" s="4" t="s">
        <v>87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0.12516666666666662</v>
      </c>
      <c r="M705" s="44">
        <v>0.12133333333333347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1.5333333333333303E-2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0.26183333333333342</v>
      </c>
      <c r="AE705" s="54"/>
    </row>
    <row r="706" spans="2:31" x14ac:dyDescent="0.3">
      <c r="B706" s="4" t="s">
        <v>92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0.26666666666666666</v>
      </c>
      <c r="M706" s="44">
        <v>7.8333333333333324E-2</v>
      </c>
      <c r="N706" s="45">
        <v>7.0000000000000021E-2</v>
      </c>
      <c r="O706" s="44">
        <v>1.1000000000000008</v>
      </c>
      <c r="P706" s="45">
        <v>0.08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4.9999999999998934E-3</v>
      </c>
      <c r="W706" s="44">
        <v>0.24433333333333271</v>
      </c>
      <c r="X706" s="45">
        <v>0.80766666666666775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2.652000000000001</v>
      </c>
      <c r="AE706" s="54"/>
    </row>
    <row r="707" spans="2:31" x14ac:dyDescent="0.3">
      <c r="B707" s="4" t="s">
        <v>97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0.81649999999999978</v>
      </c>
      <c r="M707" s="44">
        <v>1.0300000000000007</v>
      </c>
      <c r="N707" s="45">
        <v>3.3666666666666643E-2</v>
      </c>
      <c r="O707" s="44">
        <v>0</v>
      </c>
      <c r="P707" s="45">
        <v>1.807333333333333</v>
      </c>
      <c r="Q707" s="44">
        <v>3.6198333333333337</v>
      </c>
      <c r="R707" s="45">
        <v>1.8400000000000005</v>
      </c>
      <c r="S707" s="44">
        <v>3.0315000000000003</v>
      </c>
      <c r="T707" s="45">
        <v>0.82033333333333325</v>
      </c>
      <c r="U707" s="44">
        <v>0</v>
      </c>
      <c r="V707" s="45">
        <v>0</v>
      </c>
      <c r="W707" s="44">
        <v>0</v>
      </c>
      <c r="X707" s="45">
        <v>1.1781666666666664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14.177333333333333</v>
      </c>
      <c r="AE707" s="54"/>
    </row>
    <row r="708" spans="2:31" x14ac:dyDescent="0.3">
      <c r="B708" s="4" t="s">
        <v>98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11.080833333333336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11.91283333333333</v>
      </c>
      <c r="X708" s="45">
        <v>5.4328333333333338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28.426500000000001</v>
      </c>
      <c r="AE708" s="54"/>
    </row>
    <row r="709" spans="2:31" x14ac:dyDescent="0.3">
      <c r="B709" s="4" t="s">
        <v>99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0.8533333333333335</v>
      </c>
      <c r="M709" s="44">
        <v>5.3999999999999977</v>
      </c>
      <c r="N709" s="45">
        <v>8.3999999999999897</v>
      </c>
      <c r="O709" s="44">
        <v>11.200000000000006</v>
      </c>
      <c r="P709" s="45">
        <v>17.184833333333327</v>
      </c>
      <c r="Q709" s="44">
        <v>27.241</v>
      </c>
      <c r="R709" s="45">
        <v>1.7210000000000003</v>
      </c>
      <c r="S709" s="44">
        <v>2.8496666666666668</v>
      </c>
      <c r="T709" s="45">
        <v>23.415833333333332</v>
      </c>
      <c r="U709" s="44">
        <v>36.977166666666655</v>
      </c>
      <c r="V709" s="45">
        <v>53.764333333333333</v>
      </c>
      <c r="W709" s="44">
        <v>13.24266666666667</v>
      </c>
      <c r="X709" s="45">
        <v>2.1390000000000011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204.38883333333331</v>
      </c>
      <c r="AE709" s="54"/>
    </row>
    <row r="710" spans="2:31" x14ac:dyDescent="0.3">
      <c r="B710" s="4" t="s">
        <v>100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12.925333333333336</v>
      </c>
      <c r="M710" s="44">
        <v>47.739999999999938</v>
      </c>
      <c r="N710" s="45">
        <v>14.387833333333331</v>
      </c>
      <c r="O710" s="44">
        <v>0</v>
      </c>
      <c r="P710" s="45">
        <v>36.540666666666681</v>
      </c>
      <c r="Q710" s="44">
        <v>32.619999999999948</v>
      </c>
      <c r="R710" s="45">
        <v>30.019999999999985</v>
      </c>
      <c r="S710" s="44">
        <v>27.588333333333335</v>
      </c>
      <c r="T710" s="45">
        <v>20.65433333333333</v>
      </c>
      <c r="U710" s="44">
        <v>3.2300000000000031</v>
      </c>
      <c r="V710" s="45">
        <v>4.2659999999999991</v>
      </c>
      <c r="W710" s="44">
        <v>12.404166666666667</v>
      </c>
      <c r="X710" s="45">
        <v>9.6588333333333356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252.0354999999999</v>
      </c>
      <c r="AE710" s="54"/>
    </row>
    <row r="711" spans="2:31" x14ac:dyDescent="0.3">
      <c r="B711" s="4" t="s">
        <v>107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0.68799999999999983</v>
      </c>
      <c r="M711" s="44">
        <v>1.3599999999999997</v>
      </c>
      <c r="N711" s="45">
        <v>0.28816666666666663</v>
      </c>
      <c r="O711" s="44">
        <v>0</v>
      </c>
      <c r="P711" s="45">
        <v>1.8289999999999997</v>
      </c>
      <c r="Q711" s="44">
        <v>3.8100000000000018</v>
      </c>
      <c r="R711" s="45">
        <v>4.4824999999999999</v>
      </c>
      <c r="S711" s="44">
        <v>12.187500000000002</v>
      </c>
      <c r="T711" s="45">
        <v>10.888333333333328</v>
      </c>
      <c r="U711" s="44">
        <v>21.962500000000009</v>
      </c>
      <c r="V711" s="45">
        <v>22.555666666666674</v>
      </c>
      <c r="W711" s="44">
        <v>16.474</v>
      </c>
      <c r="X711" s="45">
        <v>13.747000000000003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110.27266666666668</v>
      </c>
      <c r="AE711" s="54"/>
    </row>
    <row r="712" spans="2:31" x14ac:dyDescent="0.3">
      <c r="B712" s="4" t="s">
        <v>113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1.5000000000000003E-2</v>
      </c>
      <c r="M712" s="44">
        <v>0</v>
      </c>
      <c r="N712" s="45">
        <v>0</v>
      </c>
      <c r="O712" s="44">
        <v>3.3764999999999987</v>
      </c>
      <c r="P712" s="45">
        <v>17.582999999999995</v>
      </c>
      <c r="Q712" s="44">
        <v>44.709999999999994</v>
      </c>
      <c r="R712" s="45">
        <v>83.194166666666632</v>
      </c>
      <c r="S712" s="44">
        <v>86.751500000000007</v>
      </c>
      <c r="T712" s="45">
        <v>78.837000000000003</v>
      </c>
      <c r="U712" s="44">
        <v>64.610000000000028</v>
      </c>
      <c r="V712" s="45">
        <v>70.758333333333368</v>
      </c>
      <c r="W712" s="44">
        <v>72.762666666666689</v>
      </c>
      <c r="X712" s="45">
        <v>51.493666666666648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574.09183333333328</v>
      </c>
      <c r="AE712" s="54"/>
    </row>
    <row r="713" spans="2:31" x14ac:dyDescent="0.3">
      <c r="B713" s="4" t="s">
        <v>117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123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1.883333333333333E-2</v>
      </c>
      <c r="M714" s="44">
        <v>0</v>
      </c>
      <c r="N714" s="45">
        <v>0</v>
      </c>
      <c r="O714" s="44">
        <v>0</v>
      </c>
      <c r="P714" s="45">
        <v>0.49283333333333329</v>
      </c>
      <c r="Q714" s="44">
        <v>0.84616666666666696</v>
      </c>
      <c r="R714" s="45">
        <v>4.3854999999999986</v>
      </c>
      <c r="S714" s="44">
        <v>19.317166666666655</v>
      </c>
      <c r="T714" s="45">
        <v>21.440333333333335</v>
      </c>
      <c r="U714" s="44">
        <v>2.4320000000000013</v>
      </c>
      <c r="V714" s="45">
        <v>0.83533333333333248</v>
      </c>
      <c r="W714" s="44">
        <v>2.2426666666666666</v>
      </c>
      <c r="X714" s="45">
        <v>2.6903333333333328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54.701166666666651</v>
      </c>
      <c r="AE714" s="54"/>
    </row>
    <row r="715" spans="2:31" x14ac:dyDescent="0.3">
      <c r="B715" s="4" t="s">
        <v>124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5.8959999999999992E-2</v>
      </c>
      <c r="M715" s="44">
        <v>0.22109999999999988</v>
      </c>
      <c r="N715" s="45">
        <v>7.001499999999998E-2</v>
      </c>
      <c r="O715" s="44">
        <v>0</v>
      </c>
      <c r="P715" s="45">
        <v>0.61920333333333311</v>
      </c>
      <c r="Q715" s="44">
        <v>1.1552100000000001</v>
      </c>
      <c r="R715" s="45">
        <v>1.0910149999999996</v>
      </c>
      <c r="S715" s="44">
        <v>0.61851333333333314</v>
      </c>
      <c r="T715" s="45">
        <v>1.6509583333333331</v>
      </c>
      <c r="U715" s="44">
        <v>0.16306666666666642</v>
      </c>
      <c r="V715" s="45">
        <v>1.1349633333333347</v>
      </c>
      <c r="W715" s="44">
        <v>4.0945666666666671</v>
      </c>
      <c r="X715" s="45">
        <v>3.3612666666666655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14.238838333333332</v>
      </c>
      <c r="AE715" s="54"/>
    </row>
    <row r="716" spans="2:31" x14ac:dyDescent="0.3">
      <c r="B716" s="4" t="s">
        <v>302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2.0143333333333343E-2</v>
      </c>
      <c r="Q716" s="44">
        <v>0.21592666666666666</v>
      </c>
      <c r="R716" s="45">
        <v>0.94435666666666651</v>
      </c>
      <c r="S716" s="44">
        <v>1.1599799999999998</v>
      </c>
      <c r="T716" s="45">
        <v>2.5267899999999992</v>
      </c>
      <c r="U716" s="44">
        <v>3.366569999999999</v>
      </c>
      <c r="V716" s="45">
        <v>6.7754399999999997</v>
      </c>
      <c r="W716" s="44">
        <v>10.236733333333332</v>
      </c>
      <c r="X716" s="45">
        <v>6.698933333333331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31.944873333333327</v>
      </c>
      <c r="AE716" s="54"/>
    </row>
    <row r="717" spans="2:31" x14ac:dyDescent="0.3">
      <c r="B717" s="4" t="s">
        <v>303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1.0213333333333333E-2</v>
      </c>
      <c r="M717" s="44">
        <v>1.829999999999999E-2</v>
      </c>
      <c r="N717" s="45">
        <v>0</v>
      </c>
      <c r="O717" s="44">
        <v>0</v>
      </c>
      <c r="P717" s="45">
        <v>0.10915833333333333</v>
      </c>
      <c r="Q717" s="44">
        <v>0.55013000000000012</v>
      </c>
      <c r="R717" s="45">
        <v>1.1609283333333336</v>
      </c>
      <c r="S717" s="44">
        <v>3.1118450000000015</v>
      </c>
      <c r="T717" s="45">
        <v>7.1258449999999964</v>
      </c>
      <c r="U717" s="44">
        <v>8.426635000000001</v>
      </c>
      <c r="V717" s="45">
        <v>10.545920000000001</v>
      </c>
      <c r="W717" s="44">
        <v>14.795366666666668</v>
      </c>
      <c r="X717" s="45">
        <v>10.406466666666665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56.260808333333337</v>
      </c>
      <c r="AE717" s="54"/>
    </row>
    <row r="718" spans="2:31" x14ac:dyDescent="0.3">
      <c r="B718" s="4" t="s">
        <v>315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25.765166666666673</v>
      </c>
      <c r="M718" s="44">
        <v>128.26</v>
      </c>
      <c r="N718" s="45">
        <v>34.455833333333331</v>
      </c>
      <c r="O718" s="44">
        <v>0</v>
      </c>
      <c r="P718" s="45">
        <v>150.15433333333331</v>
      </c>
      <c r="Q718" s="44">
        <v>152.143</v>
      </c>
      <c r="R718" s="45">
        <v>150.28816666666668</v>
      </c>
      <c r="S718" s="44">
        <v>148.55483333333328</v>
      </c>
      <c r="T718" s="45">
        <v>148.4843333333333</v>
      </c>
      <c r="U718" s="44">
        <v>120.76116666666667</v>
      </c>
      <c r="V718" s="45">
        <v>80.902999999999992</v>
      </c>
      <c r="W718" s="44">
        <v>23.311000000000003</v>
      </c>
      <c r="X718" s="45">
        <v>29.359000000000005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1192.4398333333331</v>
      </c>
      <c r="AE718" s="54"/>
    </row>
    <row r="719" spans="2:31" x14ac:dyDescent="0.3">
      <c r="B719" s="4" t="s">
        <v>320</v>
      </c>
      <c r="C719" s="4"/>
      <c r="D719" s="4"/>
      <c r="E719" s="44">
        <v>55.333666666666659</v>
      </c>
      <c r="F719" s="45">
        <v>57.724833333333336</v>
      </c>
      <c r="G719" s="44">
        <v>47.104999999999997</v>
      </c>
      <c r="H719" s="45">
        <v>14.794290000000007</v>
      </c>
      <c r="I719" s="44">
        <v>44.584066666666658</v>
      </c>
      <c r="J719" s="45">
        <v>44.634066666666648</v>
      </c>
      <c r="K719" s="44">
        <v>44.622233333333348</v>
      </c>
      <c r="L719" s="45">
        <v>65.210899999999995</v>
      </c>
      <c r="M719" s="44">
        <v>125.33223333333329</v>
      </c>
      <c r="N719" s="45">
        <v>157.52789999999999</v>
      </c>
      <c r="O719" s="44">
        <v>157.60456666666667</v>
      </c>
      <c r="P719" s="45">
        <v>157.60639999999995</v>
      </c>
      <c r="Q719" s="44">
        <v>157.61073333333334</v>
      </c>
      <c r="R719" s="45">
        <v>152.03999999999996</v>
      </c>
      <c r="S719" s="44">
        <v>153.95133333333334</v>
      </c>
      <c r="T719" s="45">
        <v>159.30899999999994</v>
      </c>
      <c r="U719" s="44">
        <v>152.45516666666663</v>
      </c>
      <c r="V719" s="45">
        <v>146.0925</v>
      </c>
      <c r="W719" s="44">
        <v>125.97600000000004</v>
      </c>
      <c r="X719" s="45">
        <v>75.280666666666676</v>
      </c>
      <c r="Y719" s="44">
        <v>3.9654999999999974</v>
      </c>
      <c r="Z719" s="45">
        <v>0</v>
      </c>
      <c r="AA719" s="44">
        <v>12.032999999999976</v>
      </c>
      <c r="AB719" s="45">
        <v>18.054833333333338</v>
      </c>
      <c r="AC719" s="54"/>
      <c r="AD719" s="55">
        <f t="shared" si="232"/>
        <v>2128.8488899999993</v>
      </c>
      <c r="AE719" s="54"/>
    </row>
    <row r="720" spans="2:31" x14ac:dyDescent="0.3">
      <c r="B720" s="4" t="s">
        <v>321</v>
      </c>
      <c r="C720" s="4"/>
      <c r="D720" s="4"/>
      <c r="E720" s="44">
        <v>49.268166666666659</v>
      </c>
      <c r="F720" s="45">
        <v>49.945166666666672</v>
      </c>
      <c r="G720" s="44">
        <v>38.273500000000006</v>
      </c>
      <c r="H720" s="45">
        <v>10.027666666666669</v>
      </c>
      <c r="I720" s="44">
        <v>26.887833333333322</v>
      </c>
      <c r="J720" s="45">
        <v>26.948166666666669</v>
      </c>
      <c r="K720" s="44">
        <v>26.884833333333336</v>
      </c>
      <c r="L720" s="45">
        <v>48.572999999999993</v>
      </c>
      <c r="M720" s="44">
        <v>113.78299999999999</v>
      </c>
      <c r="N720" s="45">
        <v>149.774</v>
      </c>
      <c r="O720" s="44">
        <v>150.39233333333334</v>
      </c>
      <c r="P720" s="45">
        <v>149.44683333333339</v>
      </c>
      <c r="Q720" s="44">
        <v>149.50283333333331</v>
      </c>
      <c r="R720" s="45">
        <v>149.51533333333339</v>
      </c>
      <c r="S720" s="44">
        <v>157.91950000000003</v>
      </c>
      <c r="T720" s="45">
        <v>169.5056666666666</v>
      </c>
      <c r="U720" s="44">
        <v>169.43166666666659</v>
      </c>
      <c r="V720" s="45">
        <v>166.53866666666667</v>
      </c>
      <c r="W720" s="44">
        <v>147.33466666666672</v>
      </c>
      <c r="X720" s="45">
        <v>96.831833333333336</v>
      </c>
      <c r="Y720" s="44">
        <v>5.1956666666666678</v>
      </c>
      <c r="Z720" s="45">
        <v>0</v>
      </c>
      <c r="AA720" s="44">
        <v>20.177666666666696</v>
      </c>
      <c r="AB720" s="45">
        <v>33.053333333333356</v>
      </c>
      <c r="AC720" s="54"/>
      <c r="AD720" s="55">
        <f t="shared" si="232"/>
        <v>2105.2113333333332</v>
      </c>
      <c r="AE720" s="54"/>
    </row>
    <row r="721" spans="2:31" x14ac:dyDescent="0.3">
      <c r="B721" s="4" t="s">
        <v>322</v>
      </c>
      <c r="C721" s="4"/>
      <c r="D721" s="4"/>
      <c r="E721" s="44">
        <v>11.453333333333335</v>
      </c>
      <c r="F721" s="45">
        <v>10.481499999999995</v>
      </c>
      <c r="G721" s="44">
        <v>6.408500000000001</v>
      </c>
      <c r="H721" s="45">
        <v>2.3926666666666678</v>
      </c>
      <c r="I721" s="44">
        <v>0.40849999999999986</v>
      </c>
      <c r="J721" s="45">
        <v>0</v>
      </c>
      <c r="K721" s="44">
        <v>2.198666666666667</v>
      </c>
      <c r="L721" s="45">
        <v>3.3300000000000036</v>
      </c>
      <c r="M721" s="44">
        <v>2.5931666666666682</v>
      </c>
      <c r="N721" s="45">
        <v>3.0200000000000022</v>
      </c>
      <c r="O721" s="44">
        <v>0.85816666666666641</v>
      </c>
      <c r="P721" s="45">
        <v>2.2338333333333327</v>
      </c>
      <c r="Q721" s="44">
        <v>4.692166666666667</v>
      </c>
      <c r="R721" s="45">
        <v>6.1920000000000011</v>
      </c>
      <c r="S721" s="44">
        <v>9.1243333333333325</v>
      </c>
      <c r="T721" s="45">
        <v>9.0715000000000021</v>
      </c>
      <c r="U721" s="44">
        <v>4.1589999999999998</v>
      </c>
      <c r="V721" s="45">
        <v>13.713166666666666</v>
      </c>
      <c r="W721" s="44">
        <v>22.633999999999993</v>
      </c>
      <c r="X721" s="45">
        <v>25.396833333333333</v>
      </c>
      <c r="Y721" s="44">
        <v>1.8698333333333332</v>
      </c>
      <c r="Z721" s="45">
        <v>0.12566666666666676</v>
      </c>
      <c r="AA721" s="44">
        <v>0</v>
      </c>
      <c r="AB721" s="45">
        <v>4.5166666666666681E-2</v>
      </c>
      <c r="AC721" s="54"/>
      <c r="AD721" s="55">
        <f t="shared" si="232"/>
        <v>142.40199999999999</v>
      </c>
      <c r="AE721" s="54"/>
    </row>
    <row r="722" spans="2:31" x14ac:dyDescent="0.3">
      <c r="B722" s="12" t="s">
        <v>2</v>
      </c>
      <c r="C722" s="12"/>
      <c r="D722" s="12"/>
      <c r="E722" s="13">
        <f>SUM(E668:E721)</f>
        <v>116.05516666666665</v>
      </c>
      <c r="F722" s="13">
        <f t="shared" ref="F722" si="233">SUM(F668:F721)</f>
        <v>118.15150000000001</v>
      </c>
      <c r="G722" s="13">
        <f t="shared" ref="G722" si="234">SUM(G668:G721)</f>
        <v>91.787000000000006</v>
      </c>
      <c r="H722" s="13">
        <f t="shared" ref="H722" si="235">SUM(H668:H721)</f>
        <v>27.214623333333343</v>
      </c>
      <c r="I722" s="13">
        <f t="shared" ref="I722" si="236">SUM(I668:I721)</f>
        <v>71.88039999999998</v>
      </c>
      <c r="J722" s="13">
        <f t="shared" ref="J722" si="237">SUM(J668:J721)</f>
        <v>71.582233333333321</v>
      </c>
      <c r="K722" s="13">
        <f t="shared" ref="K722" si="238">SUM(K668:K721)</f>
        <v>73.705733333333356</v>
      </c>
      <c r="L722" s="13">
        <f t="shared" ref="L722" si="239">SUM(L668:L721)</f>
        <v>184.45490666666669</v>
      </c>
      <c r="M722" s="13">
        <f t="shared" ref="M722" si="240">SUM(M668:M721)</f>
        <v>516.80596666666656</v>
      </c>
      <c r="N722" s="13">
        <f t="shared" ref="N722" si="241">SUM(N668:N721)</f>
        <v>444.56924833333323</v>
      </c>
      <c r="O722" s="13">
        <f t="shared" ref="O722" si="242">SUM(O668:O721)</f>
        <v>429.95623333333327</v>
      </c>
      <c r="P722" s="13">
        <f t="shared" ref="P722" si="243">SUM(P668:P721)</f>
        <v>655.14673833333325</v>
      </c>
      <c r="Q722" s="13">
        <f t="shared" ref="Q722" si="244">SUM(Q668:Q721)</f>
        <v>828.41149999999993</v>
      </c>
      <c r="R722" s="13">
        <f t="shared" ref="R722" si="245">SUM(R668:R721)</f>
        <v>973.42796666666675</v>
      </c>
      <c r="S722" s="13">
        <f t="shared" ref="S722" si="246">SUM(S668:S721)</f>
        <v>1173.6101716666667</v>
      </c>
      <c r="T722" s="13">
        <f t="shared" ref="T722" si="247">SUM(T668:T721)</f>
        <v>1175.0069266666665</v>
      </c>
      <c r="U722" s="13">
        <f t="shared" ref="U722" si="248">SUM(U668:U721)</f>
        <v>1130.8734383333333</v>
      </c>
      <c r="V722" s="13">
        <f t="shared" ref="V722" si="249">SUM(V668:V721)</f>
        <v>998.98865666666688</v>
      </c>
      <c r="W722" s="13">
        <f t="shared" ref="W722" si="250">SUM(W668:W721)</f>
        <v>891.17233333333343</v>
      </c>
      <c r="X722" s="13">
        <f t="shared" ref="X722" si="251">SUM(X668:X721)</f>
        <v>697.47799999999995</v>
      </c>
      <c r="Y722" s="13">
        <f t="shared" ref="Y722" si="252">SUM(Y668:Y721)</f>
        <v>11.030999999999999</v>
      </c>
      <c r="Z722" s="13">
        <f t="shared" ref="Z722" si="253">SUM(Z668:Z721)</f>
        <v>0.12566666666666676</v>
      </c>
      <c r="AA722" s="13">
        <f t="shared" ref="AA722" si="254">SUM(AA668:AA721)</f>
        <v>32.210666666666668</v>
      </c>
      <c r="AB722" s="13">
        <f t="shared" ref="AB722" si="255">SUM(AB668:AB721)</f>
        <v>51.153333333333357</v>
      </c>
      <c r="AC722" s="110">
        <f>SUM(AC668:AE721)</f>
        <v>10764.799409999998</v>
      </c>
      <c r="AD722" s="110"/>
      <c r="AE722" s="110"/>
    </row>
    <row r="725" spans="2:31" x14ac:dyDescent="0.3">
      <c r="B725" s="8">
        <f>'Resumen-Mensual'!$Q$26</f>
        <v>46004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2" t="s">
        <v>2</v>
      </c>
      <c r="AD727" s="92"/>
      <c r="AE727" s="92"/>
    </row>
    <row r="728" spans="2:31" x14ac:dyDescent="0.3">
      <c r="B728" s="14" t="s">
        <v>4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0.19716666666666677</v>
      </c>
      <c r="N728" s="45">
        <v>1.5891666666666671</v>
      </c>
      <c r="O728" s="44">
        <v>8.0586666666666655</v>
      </c>
      <c r="P728" s="45">
        <v>14.501833333333334</v>
      </c>
      <c r="Q728" s="44">
        <v>45.063999999999979</v>
      </c>
      <c r="R728" s="45">
        <v>31.823500000000003</v>
      </c>
      <c r="S728" s="44">
        <v>28.020666666666664</v>
      </c>
      <c r="T728" s="45">
        <v>13.060666666666664</v>
      </c>
      <c r="U728" s="44">
        <v>23.819833333333335</v>
      </c>
      <c r="V728" s="45">
        <v>14.659333333333333</v>
      </c>
      <c r="W728" s="44">
        <v>21.359833333333331</v>
      </c>
      <c r="X728" s="45">
        <v>14.932166666666662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217.08683333333332</v>
      </c>
      <c r="AE728" s="56"/>
    </row>
    <row r="729" spans="2:31" x14ac:dyDescent="0.3">
      <c r="B729" s="14" t="s">
        <v>5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1.9511666666666678</v>
      </c>
      <c r="M729" s="44">
        <v>5.3891666666666653</v>
      </c>
      <c r="N729" s="45">
        <v>9.6788333333333352</v>
      </c>
      <c r="O729" s="44">
        <v>11.232833333333335</v>
      </c>
      <c r="P729" s="45">
        <v>0.41283333333333339</v>
      </c>
      <c r="Q729" s="44">
        <v>7.9380000000000006</v>
      </c>
      <c r="R729" s="45">
        <v>6.0066666666666686</v>
      </c>
      <c r="S729" s="44">
        <v>17.676833333333324</v>
      </c>
      <c r="T729" s="45">
        <v>28.596333333333323</v>
      </c>
      <c r="U729" s="44">
        <v>38.864333333333335</v>
      </c>
      <c r="V729" s="45">
        <v>43.125333333333323</v>
      </c>
      <c r="W729" s="44">
        <v>49.334333333333333</v>
      </c>
      <c r="X729" s="45">
        <v>33.809333333333342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254.01599999999999</v>
      </c>
      <c r="AE729" s="54"/>
    </row>
    <row r="730" spans="2:31" x14ac:dyDescent="0.3">
      <c r="B730" s="14" t="s">
        <v>6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0.59466666666666668</v>
      </c>
      <c r="M730" s="44">
        <v>2.6666666666666648E-2</v>
      </c>
      <c r="N730" s="45">
        <v>1.291666666666667</v>
      </c>
      <c r="O730" s="44">
        <v>0.64899999999999991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29.795666666666669</v>
      </c>
      <c r="W730" s="44">
        <v>43.932666666666719</v>
      </c>
      <c r="X730" s="45">
        <v>33.565500000000007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109.85583333333341</v>
      </c>
      <c r="AE730" s="54"/>
    </row>
    <row r="731" spans="2:31" x14ac:dyDescent="0.3">
      <c r="B731" s="14" t="s">
        <v>104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0.98999999999999944</v>
      </c>
      <c r="M731" s="44">
        <v>1.9000000000000019</v>
      </c>
      <c r="N731" s="45">
        <v>9.9999999999999908E-2</v>
      </c>
      <c r="O731" s="44">
        <v>0.5</v>
      </c>
      <c r="P731" s="45">
        <v>5.1038333333333323</v>
      </c>
      <c r="Q731" s="44">
        <v>20.012333333333334</v>
      </c>
      <c r="R731" s="45">
        <v>8.7100000000000026</v>
      </c>
      <c r="S731" s="44">
        <v>15.743166666666673</v>
      </c>
      <c r="T731" s="45">
        <v>28.840333333333362</v>
      </c>
      <c r="U731" s="44">
        <v>44.743999999999957</v>
      </c>
      <c r="V731" s="45">
        <v>46.031166666666614</v>
      </c>
      <c r="W731" s="44">
        <v>36.416333333333334</v>
      </c>
      <c r="X731" s="45">
        <v>9.6863333333333266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218.77749999999995</v>
      </c>
      <c r="AE731" s="54"/>
    </row>
    <row r="732" spans="2:31" x14ac:dyDescent="0.3">
      <c r="B732" s="14" t="s">
        <v>7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4.6273333333333344</v>
      </c>
      <c r="M732" s="44">
        <v>5.6976666666666684</v>
      </c>
      <c r="N732" s="45">
        <v>1.6164999999999998</v>
      </c>
      <c r="O732" s="44">
        <v>4.7215000000000007</v>
      </c>
      <c r="P732" s="45">
        <v>11.452833333333341</v>
      </c>
      <c r="Q732" s="44">
        <v>25.45333333333333</v>
      </c>
      <c r="R732" s="45">
        <v>8.9240000000000013</v>
      </c>
      <c r="S732" s="44">
        <v>20.323666666666668</v>
      </c>
      <c r="T732" s="45">
        <v>7.0296666666666718</v>
      </c>
      <c r="U732" s="44">
        <v>0.33700000000000185</v>
      </c>
      <c r="V732" s="45">
        <v>0.20549999999999854</v>
      </c>
      <c r="W732" s="44">
        <v>37.265000000000001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127.65400000000001</v>
      </c>
      <c r="AE732" s="54"/>
    </row>
    <row r="733" spans="2:31" x14ac:dyDescent="0.3">
      <c r="B733" s="14" t="s">
        <v>8</v>
      </c>
      <c r="C733" s="14"/>
      <c r="D733" s="14"/>
      <c r="E733" s="44">
        <v>13.138999999999996</v>
      </c>
      <c r="F733" s="45">
        <v>7.0589999999999975</v>
      </c>
      <c r="G733" s="44">
        <v>0</v>
      </c>
      <c r="H733" s="45">
        <v>0.50900000000000034</v>
      </c>
      <c r="I733" s="44">
        <v>3.5189999999999912</v>
      </c>
      <c r="J733" s="45">
        <v>3.6789999999999878</v>
      </c>
      <c r="K733" s="44">
        <v>6.6989999999999981</v>
      </c>
      <c r="L733" s="45">
        <v>6.0989999999999895</v>
      </c>
      <c r="M733" s="44">
        <v>21.208999999999989</v>
      </c>
      <c r="N733" s="45">
        <v>33.458999999999989</v>
      </c>
      <c r="O733" s="44">
        <v>13.7865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14.977333333333336</v>
      </c>
      <c r="W733" s="44">
        <v>11.309999999999986</v>
      </c>
      <c r="X733" s="45">
        <v>1.9063333333333303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137.35116666666659</v>
      </c>
      <c r="AE733" s="54"/>
    </row>
    <row r="734" spans="2:31" x14ac:dyDescent="0.3">
      <c r="B734" s="14" t="s">
        <v>9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1.2021666666666666</v>
      </c>
      <c r="M734" s="44">
        <v>5.0739999999999998</v>
      </c>
      <c r="N734" s="45">
        <v>3.0486666666666666</v>
      </c>
      <c r="O734" s="44">
        <v>1.2551666666666665</v>
      </c>
      <c r="P734" s="45">
        <v>1.0026666666666662</v>
      </c>
      <c r="Q734" s="44">
        <v>0.13400000000000001</v>
      </c>
      <c r="R734" s="45">
        <v>0.43583333333333335</v>
      </c>
      <c r="S734" s="44">
        <v>1.2945</v>
      </c>
      <c r="T734" s="45">
        <v>7.6773333333333351</v>
      </c>
      <c r="U734" s="44">
        <v>20.349499999999995</v>
      </c>
      <c r="V734" s="45">
        <v>29.945499999999996</v>
      </c>
      <c r="W734" s="44">
        <v>31.104499999999991</v>
      </c>
      <c r="X734" s="45">
        <v>24.729499999999991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127.2533333333333</v>
      </c>
      <c r="AE734" s="54"/>
    </row>
    <row r="735" spans="2:31" x14ac:dyDescent="0.3">
      <c r="B735" s="14" t="s">
        <v>10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6.7166666666666666E-2</v>
      </c>
      <c r="M735" s="44">
        <v>0.32783333333333331</v>
      </c>
      <c r="N735" s="45">
        <v>0.21349999999999997</v>
      </c>
      <c r="O735" s="44">
        <v>0.80733333333333346</v>
      </c>
      <c r="P735" s="45">
        <v>2.7433333333333336</v>
      </c>
      <c r="Q735" s="44">
        <v>5.134166666666669</v>
      </c>
      <c r="R735" s="45">
        <v>1.4376666666666666</v>
      </c>
      <c r="S735" s="44">
        <v>2.8571666666666666</v>
      </c>
      <c r="T735" s="45">
        <v>8.6300000000000008</v>
      </c>
      <c r="U735" s="44">
        <v>11.149000000000003</v>
      </c>
      <c r="V735" s="45">
        <v>0</v>
      </c>
      <c r="W735" s="44">
        <v>0</v>
      </c>
      <c r="X735" s="45">
        <v>4.1256666666666701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37.492833333333337</v>
      </c>
      <c r="AE735" s="54"/>
    </row>
    <row r="736" spans="2:31" x14ac:dyDescent="0.3">
      <c r="B736" s="14" t="s">
        <v>11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14.049333333333339</v>
      </c>
      <c r="M736" s="44">
        <v>18.890499999999989</v>
      </c>
      <c r="N736" s="45">
        <v>13.652499999999998</v>
      </c>
      <c r="O736" s="44">
        <v>16.332833333333319</v>
      </c>
      <c r="P736" s="45">
        <v>17.27999999999998</v>
      </c>
      <c r="Q736" s="44">
        <v>33.353999999999999</v>
      </c>
      <c r="R736" s="45">
        <v>23.575499999999995</v>
      </c>
      <c r="S736" s="44">
        <v>34.879833333333337</v>
      </c>
      <c r="T736" s="45">
        <v>32.962166666666697</v>
      </c>
      <c r="U736" s="44">
        <v>25.229666666666674</v>
      </c>
      <c r="V736" s="45">
        <v>19.697833333333346</v>
      </c>
      <c r="W736" s="44">
        <v>31.128999999999994</v>
      </c>
      <c r="X736" s="45">
        <v>29.264666666666681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310.29783333333336</v>
      </c>
      <c r="AE736" s="54"/>
    </row>
    <row r="737" spans="2:31" x14ac:dyDescent="0.3">
      <c r="B737" s="14" t="s">
        <v>12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1.1571666666666665</v>
      </c>
      <c r="M737" s="44">
        <v>2.3546666666666667</v>
      </c>
      <c r="N737" s="45">
        <v>0</v>
      </c>
      <c r="O737" s="44">
        <v>0</v>
      </c>
      <c r="P737" s="45">
        <v>3.2333333333333332E-2</v>
      </c>
      <c r="Q737" s="44">
        <v>0.38550000000000006</v>
      </c>
      <c r="R737" s="45">
        <v>1.1066666666666667</v>
      </c>
      <c r="S737" s="44">
        <v>0.48716666666666697</v>
      </c>
      <c r="T737" s="45">
        <v>2.7193333333333323</v>
      </c>
      <c r="U737" s="44">
        <v>1.9079999999999979</v>
      </c>
      <c r="V737" s="45">
        <v>0.35016666666666663</v>
      </c>
      <c r="W737" s="44">
        <v>0.55900000000000027</v>
      </c>
      <c r="X737" s="45">
        <v>8.0423333333333336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19.102333333333334</v>
      </c>
      <c r="AE737" s="54"/>
    </row>
    <row r="738" spans="2:31" x14ac:dyDescent="0.3">
      <c r="B738" s="14" t="s">
        <v>13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9.0530000000000008</v>
      </c>
      <c r="M738" s="44">
        <v>13.802500000000002</v>
      </c>
      <c r="N738" s="45">
        <v>5.1868333333333307</v>
      </c>
      <c r="O738" s="44">
        <v>7.0420000000000096</v>
      </c>
      <c r="P738" s="45">
        <v>2.9419999999999997</v>
      </c>
      <c r="Q738" s="44">
        <v>0</v>
      </c>
      <c r="R738" s="45">
        <v>0</v>
      </c>
      <c r="S738" s="44">
        <v>0</v>
      </c>
      <c r="T738" s="45">
        <v>18.997</v>
      </c>
      <c r="U738" s="44">
        <v>122.34950000000003</v>
      </c>
      <c r="V738" s="45">
        <v>166.17633333333336</v>
      </c>
      <c r="W738" s="44">
        <v>170.55083333333343</v>
      </c>
      <c r="X738" s="45">
        <v>89.716500000000025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605.81650000000013</v>
      </c>
      <c r="AE738" s="54"/>
    </row>
    <row r="739" spans="2:31" x14ac:dyDescent="0.3">
      <c r="B739" s="14" t="s">
        <v>14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15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5.7620000000000005</v>
      </c>
      <c r="M740" s="44">
        <v>5.7150000000000007</v>
      </c>
      <c r="N740" s="45">
        <v>3.6438333333333346</v>
      </c>
      <c r="O740" s="44">
        <v>5.3036666666666683</v>
      </c>
      <c r="P740" s="45">
        <v>0</v>
      </c>
      <c r="Q740" s="44">
        <v>0</v>
      </c>
      <c r="R740" s="45">
        <v>9.5620000000000029</v>
      </c>
      <c r="S740" s="44">
        <v>11.075666666666665</v>
      </c>
      <c r="T740" s="45">
        <v>0.84099999999999897</v>
      </c>
      <c r="U740" s="44">
        <v>0</v>
      </c>
      <c r="V740" s="45">
        <v>4.0301666666666662</v>
      </c>
      <c r="W740" s="44">
        <v>8.4461666666666719</v>
      </c>
      <c r="X740" s="45">
        <v>1.4161666666666686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55.795666666666676</v>
      </c>
      <c r="AE740" s="54"/>
    </row>
    <row r="741" spans="2:31" x14ac:dyDescent="0.3">
      <c r="B741" s="14" t="s">
        <v>16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3.251666666666666</v>
      </c>
      <c r="M741" s="44">
        <v>3.6038333333333288</v>
      </c>
      <c r="N741" s="45">
        <v>2.5973333333333355</v>
      </c>
      <c r="O741" s="44">
        <v>2.8841666666666663</v>
      </c>
      <c r="P741" s="45">
        <v>4.2196666666666669</v>
      </c>
      <c r="Q741" s="44">
        <v>6.2360000000000024</v>
      </c>
      <c r="R741" s="45">
        <v>7.7261666666666651</v>
      </c>
      <c r="S741" s="44">
        <v>3.531000000000001</v>
      </c>
      <c r="T741" s="45">
        <v>0</v>
      </c>
      <c r="U741" s="44">
        <v>0.18416666666666709</v>
      </c>
      <c r="V741" s="45">
        <v>7.4923333333333302</v>
      </c>
      <c r="W741" s="44">
        <v>4.8050000000000006</v>
      </c>
      <c r="X741" s="45">
        <v>0.48233333333333284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47.013666666666659</v>
      </c>
      <c r="AE741" s="54"/>
    </row>
    <row r="742" spans="2:31" x14ac:dyDescent="0.3">
      <c r="B742" s="14" t="s">
        <v>17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1.1990000000000005</v>
      </c>
      <c r="M742" s="44">
        <v>2.4913333333333347</v>
      </c>
      <c r="N742" s="45">
        <v>3.4300000000000046</v>
      </c>
      <c r="O742" s="44">
        <v>4.930000000000005</v>
      </c>
      <c r="P742" s="45">
        <v>8.56</v>
      </c>
      <c r="Q742" s="44">
        <v>13.633166666666666</v>
      </c>
      <c r="R742" s="45">
        <v>17.642666666666663</v>
      </c>
      <c r="S742" s="44">
        <v>24.688500000000001</v>
      </c>
      <c r="T742" s="45">
        <v>21.214333333333336</v>
      </c>
      <c r="U742" s="44">
        <v>18.61066666666667</v>
      </c>
      <c r="V742" s="45">
        <v>25.605166666666673</v>
      </c>
      <c r="W742" s="44">
        <v>34.010500000000008</v>
      </c>
      <c r="X742" s="45">
        <v>25.81066666666667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201.82600000000002</v>
      </c>
      <c r="AE742" s="54"/>
    </row>
    <row r="743" spans="2:31" x14ac:dyDescent="0.3">
      <c r="B743" s="14" t="s">
        <v>18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4.4549999999999983</v>
      </c>
      <c r="M743" s="44">
        <v>2.8890000000000011</v>
      </c>
      <c r="N743" s="45">
        <v>2.0586666666666669</v>
      </c>
      <c r="O743" s="44">
        <v>0.46166666666666667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2.0755000000000003</v>
      </c>
      <c r="W743" s="44">
        <v>1.3073333333333335</v>
      </c>
      <c r="X743" s="45">
        <v>10.737999999999998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23.985166666666665</v>
      </c>
      <c r="AE743" s="54"/>
    </row>
    <row r="744" spans="2:31" x14ac:dyDescent="0.3">
      <c r="B744" s="14" t="s">
        <v>19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0.10400000000000001</v>
      </c>
      <c r="M744" s="44">
        <v>0.57549999999999979</v>
      </c>
      <c r="N744" s="45">
        <v>0.64749999999999985</v>
      </c>
      <c r="O744" s="44">
        <v>2.4871666666666665</v>
      </c>
      <c r="P744" s="45">
        <v>8.9759999999999991</v>
      </c>
      <c r="Q744" s="44">
        <v>23.765666666666668</v>
      </c>
      <c r="R744" s="45">
        <v>40.272833333333338</v>
      </c>
      <c r="S744" s="44">
        <v>46.781999999999989</v>
      </c>
      <c r="T744" s="45">
        <v>33.443166666666663</v>
      </c>
      <c r="U744" s="44">
        <v>42.675999999999981</v>
      </c>
      <c r="V744" s="45">
        <v>36.534999999999989</v>
      </c>
      <c r="W744" s="44">
        <v>58.206666666666656</v>
      </c>
      <c r="X744" s="45">
        <v>33.5655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328.03699999999992</v>
      </c>
      <c r="AE744" s="54"/>
    </row>
    <row r="745" spans="2:31" x14ac:dyDescent="0.3">
      <c r="B745" s="4" t="s">
        <v>20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0.75366666666666682</v>
      </c>
      <c r="M745" s="44">
        <v>0.89099999999999979</v>
      </c>
      <c r="N745" s="45">
        <v>0.82916666666666672</v>
      </c>
      <c r="O745" s="44">
        <v>2.5314999999999994</v>
      </c>
      <c r="P745" s="45">
        <v>2.9693333333333323</v>
      </c>
      <c r="Q745" s="44">
        <v>3.2858333333333323</v>
      </c>
      <c r="R745" s="45">
        <v>5.0201666666666656</v>
      </c>
      <c r="S745" s="44">
        <v>5.7763333333333318</v>
      </c>
      <c r="T745" s="45">
        <v>8.708000000000002</v>
      </c>
      <c r="U745" s="44">
        <v>10.66133333333333</v>
      </c>
      <c r="V745" s="45">
        <v>13.001166666666665</v>
      </c>
      <c r="W745" s="44">
        <v>13.686499999999999</v>
      </c>
      <c r="X745" s="45">
        <v>8.8376666666666672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76.951666666666654</v>
      </c>
      <c r="AE745" s="54"/>
    </row>
    <row r="746" spans="2:31" x14ac:dyDescent="0.3">
      <c r="B746" s="4" t="s">
        <v>21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2.075166666666667</v>
      </c>
      <c r="M746" s="44">
        <v>2.5034999999999998</v>
      </c>
      <c r="N746" s="45">
        <v>2.215666666666666</v>
      </c>
      <c r="O746" s="44">
        <v>2.9095</v>
      </c>
      <c r="P746" s="45">
        <v>3.4595000000000011</v>
      </c>
      <c r="Q746" s="44">
        <v>5.016166666666666</v>
      </c>
      <c r="R746" s="45">
        <v>6.3691666666666684</v>
      </c>
      <c r="S746" s="44">
        <v>5.2308333333333339</v>
      </c>
      <c r="T746" s="45">
        <v>7.1323333333333325</v>
      </c>
      <c r="U746" s="44">
        <v>8.4548333333333314</v>
      </c>
      <c r="V746" s="45">
        <v>6.3993333333333338</v>
      </c>
      <c r="W746" s="44">
        <v>2.5785000000000013</v>
      </c>
      <c r="X746" s="45">
        <v>6.3366666666666642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60.681166666666662</v>
      </c>
      <c r="AE746" s="54"/>
    </row>
    <row r="747" spans="2:31" x14ac:dyDescent="0.3">
      <c r="B747" s="4" t="s">
        <v>22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0.14133333333333326</v>
      </c>
      <c r="M747" s="44">
        <v>0.23383333333333339</v>
      </c>
      <c r="N747" s="45">
        <v>0.30033333333333329</v>
      </c>
      <c r="O747" s="44">
        <v>0.63533333333333364</v>
      </c>
      <c r="P747" s="45">
        <v>0.97566666666666668</v>
      </c>
      <c r="Q747" s="44">
        <v>0.77866666666666662</v>
      </c>
      <c r="R747" s="45">
        <v>1.1368333333333329</v>
      </c>
      <c r="S747" s="44">
        <v>0.63883333333333303</v>
      </c>
      <c r="T747" s="45">
        <v>1.4811666666666667</v>
      </c>
      <c r="U747" s="44">
        <v>2.1985000000000006</v>
      </c>
      <c r="V747" s="45">
        <v>1.1341666666666663</v>
      </c>
      <c r="W747" s="44">
        <v>0.10383333333333321</v>
      </c>
      <c r="X747" s="45">
        <v>3.3499999999999967E-2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9.7919999999999998</v>
      </c>
      <c r="AE747" s="54"/>
    </row>
    <row r="748" spans="2:31" x14ac:dyDescent="0.3">
      <c r="B748" s="4" t="s">
        <v>23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1.7551666666666663</v>
      </c>
      <c r="M748" s="44">
        <v>2.1433333333333335</v>
      </c>
      <c r="N748" s="45">
        <v>1.8169999999999995</v>
      </c>
      <c r="O748" s="44">
        <v>2.7614999999999994</v>
      </c>
      <c r="P748" s="45">
        <v>3.9681666666666668</v>
      </c>
      <c r="Q748" s="44">
        <v>3.711833333333332</v>
      </c>
      <c r="R748" s="45">
        <v>4.9363333333333346</v>
      </c>
      <c r="S748" s="44">
        <v>4.1963333333333326</v>
      </c>
      <c r="T748" s="45">
        <v>6.6326666666666645</v>
      </c>
      <c r="U748" s="44">
        <v>9.5196666666666658</v>
      </c>
      <c r="V748" s="45">
        <v>8.7433333333333323</v>
      </c>
      <c r="W748" s="44">
        <v>3.258833333333333</v>
      </c>
      <c r="X748" s="45">
        <v>1.6133333333333331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55.05749999999999</v>
      </c>
      <c r="AE748" s="54"/>
    </row>
    <row r="749" spans="2:31" x14ac:dyDescent="0.3">
      <c r="B749" s="4" t="s">
        <v>24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0.87816666666666676</v>
      </c>
      <c r="M749" s="44">
        <v>1.337333333333333</v>
      </c>
      <c r="N749" s="45">
        <v>1.3409999999999997</v>
      </c>
      <c r="O749" s="44">
        <v>2.2856666666666667</v>
      </c>
      <c r="P749" s="45">
        <v>2.0265</v>
      </c>
      <c r="Q749" s="44">
        <v>1.7521666666666673</v>
      </c>
      <c r="R749" s="45">
        <v>3.9339999999999997</v>
      </c>
      <c r="S749" s="44">
        <v>5.3703333333333347</v>
      </c>
      <c r="T749" s="45">
        <v>10.115333333333334</v>
      </c>
      <c r="U749" s="44">
        <v>10.4475</v>
      </c>
      <c r="V749" s="45">
        <v>9.2321666666666715</v>
      </c>
      <c r="W749" s="44">
        <v>6.3963333333333354</v>
      </c>
      <c r="X749" s="45">
        <v>3.7391666666666663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58.855666666666679</v>
      </c>
      <c r="AE749" s="54"/>
    </row>
    <row r="750" spans="2:31" x14ac:dyDescent="0.3">
      <c r="B750" s="4" t="s">
        <v>25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0.30416666666666664</v>
      </c>
      <c r="M750" s="44">
        <v>0.76999999999999991</v>
      </c>
      <c r="N750" s="45">
        <v>0.69266666666666654</v>
      </c>
      <c r="O750" s="44">
        <v>0.27283333333333332</v>
      </c>
      <c r="P750" s="45">
        <v>0.70333333333333348</v>
      </c>
      <c r="Q750" s="44">
        <v>1.8401666666666665</v>
      </c>
      <c r="R750" s="45">
        <v>3.2653333333333325</v>
      </c>
      <c r="S750" s="44">
        <v>4.6728333333333349</v>
      </c>
      <c r="T750" s="45">
        <v>4.8648333333333342</v>
      </c>
      <c r="U750" s="44">
        <v>2.730166666666666</v>
      </c>
      <c r="V750" s="45">
        <v>1.7166666666666684E-2</v>
      </c>
      <c r="W750" s="44">
        <v>0</v>
      </c>
      <c r="X750" s="45">
        <v>0.89833333333333332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21.031833333333335</v>
      </c>
      <c r="AE750" s="54"/>
    </row>
    <row r="751" spans="2:31" x14ac:dyDescent="0.3">
      <c r="B751" s="4" t="s">
        <v>26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1.0309999999999999</v>
      </c>
      <c r="M751" s="44">
        <v>1.9349999999999998</v>
      </c>
      <c r="N751" s="45">
        <v>6.3333333333333392E-3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</v>
      </c>
      <c r="V751" s="45">
        <v>0.3003333333333334</v>
      </c>
      <c r="W751" s="44">
        <v>2.6465000000000001</v>
      </c>
      <c r="X751" s="45">
        <v>0.98499999999999965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6.9041666666666668</v>
      </c>
      <c r="AE751" s="54"/>
    </row>
    <row r="752" spans="2:31" x14ac:dyDescent="0.3">
      <c r="B752" s="4" t="s">
        <v>27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4.7299999999999995</v>
      </c>
      <c r="M752" s="44">
        <v>7.2046666666666654</v>
      </c>
      <c r="N752" s="45">
        <v>4.067833333333331</v>
      </c>
      <c r="O752" s="44">
        <v>0.66666666666666663</v>
      </c>
      <c r="P752" s="45">
        <v>2.3333333333333426E-3</v>
      </c>
      <c r="Q752" s="44">
        <v>1.5880000000000012</v>
      </c>
      <c r="R752" s="45">
        <v>3.8961666666666672</v>
      </c>
      <c r="S752" s="44">
        <v>4.3408333333333333</v>
      </c>
      <c r="T752" s="45">
        <v>7.7651666666666666</v>
      </c>
      <c r="U752" s="44">
        <v>9.4476666666666667</v>
      </c>
      <c r="V752" s="45">
        <v>4.5868333333333347</v>
      </c>
      <c r="W752" s="44">
        <v>9.8999999999999879</v>
      </c>
      <c r="X752" s="45">
        <v>10.695166666666667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68.891333333333321</v>
      </c>
      <c r="AE752" s="54"/>
    </row>
    <row r="753" spans="2:31" x14ac:dyDescent="0.3">
      <c r="B753" s="4" t="s">
        <v>28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3.2561666666666662</v>
      </c>
      <c r="M753" s="44">
        <v>2.5521666666666674</v>
      </c>
      <c r="N753" s="45">
        <v>0.72433333333333338</v>
      </c>
      <c r="O753" s="44">
        <v>3.5796666666666672</v>
      </c>
      <c r="P753" s="45">
        <v>3.8486666666666669</v>
      </c>
      <c r="Q753" s="44">
        <v>4.1789999999999994</v>
      </c>
      <c r="R753" s="45">
        <v>4.5991666666666671</v>
      </c>
      <c r="S753" s="44">
        <v>6.3780000000000028</v>
      </c>
      <c r="T753" s="45">
        <v>4.2918333333333321</v>
      </c>
      <c r="U753" s="44">
        <v>8.9565000000000019</v>
      </c>
      <c r="V753" s="45">
        <v>6.7619999999999996</v>
      </c>
      <c r="W753" s="44">
        <v>12.889000000000003</v>
      </c>
      <c r="X753" s="45">
        <v>13.458500000000004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75.475000000000023</v>
      </c>
      <c r="AE753" s="54"/>
    </row>
    <row r="754" spans="2:31" x14ac:dyDescent="0.3">
      <c r="B754" s="4" t="s">
        <v>105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3.7811666666666666</v>
      </c>
      <c r="M754" s="44">
        <v>4.1039999999999992</v>
      </c>
      <c r="N754" s="45">
        <v>0.90116666666666656</v>
      </c>
      <c r="O754" s="44">
        <v>5.4930000000000003</v>
      </c>
      <c r="P754" s="45">
        <v>1.2003333333333335</v>
      </c>
      <c r="Q754" s="44">
        <v>3.5565000000000007</v>
      </c>
      <c r="R754" s="45">
        <v>4.1740000000000004</v>
      </c>
      <c r="S754" s="44">
        <v>3.2793333333333337</v>
      </c>
      <c r="T754" s="45">
        <v>5.1674999999999995</v>
      </c>
      <c r="U754" s="44">
        <v>7.2918333333333303</v>
      </c>
      <c r="V754" s="45">
        <v>7.6261666666666654</v>
      </c>
      <c r="W754" s="44">
        <v>7.4100000000000019</v>
      </c>
      <c r="X754" s="45">
        <v>0.6959999999999994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54.680999999999997</v>
      </c>
      <c r="AE754" s="54"/>
    </row>
    <row r="755" spans="2:31" x14ac:dyDescent="0.3">
      <c r="B755" s="4" t="s">
        <v>29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4.3243333333333336</v>
      </c>
      <c r="M755" s="44">
        <v>3.8896666666666673</v>
      </c>
      <c r="N755" s="45">
        <v>1.1483333333333334</v>
      </c>
      <c r="O755" s="44">
        <v>4.7254999999999994</v>
      </c>
      <c r="P755" s="45">
        <v>3.0451666666666659</v>
      </c>
      <c r="Q755" s="44">
        <v>3.5569999999999991</v>
      </c>
      <c r="R755" s="45">
        <v>4.5835000000000008</v>
      </c>
      <c r="S755" s="44">
        <v>4.0461666666666671</v>
      </c>
      <c r="T755" s="45">
        <v>5.921166666666668</v>
      </c>
      <c r="U755" s="44">
        <v>9.6955000000000009</v>
      </c>
      <c r="V755" s="45">
        <v>10.007</v>
      </c>
      <c r="W755" s="44">
        <v>7.0806666666666649</v>
      </c>
      <c r="X755" s="45">
        <v>0.93133333333333412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62.955333333333336</v>
      </c>
      <c r="AE755" s="54"/>
    </row>
    <row r="756" spans="2:31" x14ac:dyDescent="0.3">
      <c r="B756" s="4" t="s">
        <v>30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9.9989999999999988</v>
      </c>
      <c r="M756" s="44">
        <v>16.368833333333331</v>
      </c>
      <c r="N756" s="45">
        <v>6.4838333333333322</v>
      </c>
      <c r="O756" s="44">
        <v>4.2910000000000004</v>
      </c>
      <c r="P756" s="45">
        <v>5.4011666666666667</v>
      </c>
      <c r="Q756" s="44">
        <v>4.0741666666666667</v>
      </c>
      <c r="R756" s="45">
        <v>3.8259999999999992</v>
      </c>
      <c r="S756" s="44">
        <v>4.6228333333333333</v>
      </c>
      <c r="T756" s="45">
        <v>3.3710000000000004</v>
      </c>
      <c r="U756" s="44">
        <v>5.3101666666666656</v>
      </c>
      <c r="V756" s="45">
        <v>24.019666666666669</v>
      </c>
      <c r="W756" s="44">
        <v>45.402333333333324</v>
      </c>
      <c r="X756" s="45">
        <v>26.604000000000003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159.774</v>
      </c>
      <c r="AE756" s="54"/>
    </row>
    <row r="757" spans="2:31" x14ac:dyDescent="0.3">
      <c r="B757" s="4" t="s">
        <v>31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2.75</v>
      </c>
      <c r="M757" s="44">
        <v>4.5999999999999979</v>
      </c>
      <c r="N757" s="45">
        <v>3.5999999999999961</v>
      </c>
      <c r="O757" s="44">
        <v>1.9000000000000019</v>
      </c>
      <c r="P757" s="45">
        <v>1.4000000000000008</v>
      </c>
      <c r="Q757" s="44">
        <v>2.0999999999999974</v>
      </c>
      <c r="R757" s="45">
        <v>1.7000000000000017</v>
      </c>
      <c r="S757" s="44">
        <v>2.8000000000000016</v>
      </c>
      <c r="T757" s="45">
        <v>3.8000000000000038</v>
      </c>
      <c r="U757" s="44">
        <v>5.8999999999999959</v>
      </c>
      <c r="V757" s="45">
        <v>8.5</v>
      </c>
      <c r="W757" s="44">
        <v>11.200000000000006</v>
      </c>
      <c r="X757" s="45">
        <v>8.8033333333333292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59.053333333333327</v>
      </c>
      <c r="AE757" s="54"/>
    </row>
    <row r="758" spans="2:31" x14ac:dyDescent="0.3">
      <c r="B758" s="4" t="s">
        <v>32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4.1304999999999987</v>
      </c>
      <c r="M758" s="44">
        <v>2.9136666666666673</v>
      </c>
      <c r="N758" s="45">
        <v>1.3848333333333331</v>
      </c>
      <c r="O758" s="44">
        <v>0.11150000000000002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4.9965000000000011</v>
      </c>
      <c r="W758" s="44">
        <v>16.567666666666664</v>
      </c>
      <c r="X758" s="45">
        <v>2.0314999999999999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32.136166666666661</v>
      </c>
      <c r="AE758" s="54"/>
    </row>
    <row r="759" spans="2:31" x14ac:dyDescent="0.3">
      <c r="B759" s="4" t="s">
        <v>33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0.65966666666666662</v>
      </c>
      <c r="M759" s="44">
        <v>1.3620000000000003</v>
      </c>
      <c r="N759" s="45">
        <v>0.37933333333333336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0.98500000000000021</v>
      </c>
      <c r="W759" s="44">
        <v>7.5666666666666701E-2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56"/>
        <v>3.4616666666666673</v>
      </c>
      <c r="AE759" s="54"/>
    </row>
    <row r="760" spans="2:31" x14ac:dyDescent="0.3">
      <c r="B760" s="4" t="s">
        <v>34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5.8999999999999983E-2</v>
      </c>
      <c r="M760" s="44">
        <v>0.20500000000000004</v>
      </c>
      <c r="N760" s="45">
        <v>2.9166666666666667E-2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4.1166666666666699E-2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0.33433333333333337</v>
      </c>
      <c r="AE760" s="54"/>
    </row>
    <row r="761" spans="2:31" x14ac:dyDescent="0.3">
      <c r="B761" s="4" t="s">
        <v>35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8.3579999999999988</v>
      </c>
      <c r="M761" s="44">
        <v>6.8108333333333322</v>
      </c>
      <c r="N761" s="45">
        <v>13.385</v>
      </c>
      <c r="O761" s="44">
        <v>2.7135000000000002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6.5401666666666687</v>
      </c>
      <c r="X761" s="45">
        <v>6.2166666666665552E-2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37.86966666666666</v>
      </c>
      <c r="AE761" s="54"/>
    </row>
    <row r="762" spans="2:31" x14ac:dyDescent="0.3">
      <c r="B762" s="4" t="s">
        <v>36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1.2813333333333332</v>
      </c>
      <c r="M762" s="44">
        <v>3.9224999999999994</v>
      </c>
      <c r="N762" s="45">
        <v>6.0304999999999946</v>
      </c>
      <c r="O762" s="44">
        <v>1.3608333333333333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2.4820000000000007</v>
      </c>
      <c r="W762" s="44">
        <v>4.6621666666666668</v>
      </c>
      <c r="X762" s="45">
        <v>1.2158333333333335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20.955166666666663</v>
      </c>
      <c r="AE762" s="54"/>
    </row>
    <row r="763" spans="2:31" x14ac:dyDescent="0.3">
      <c r="B763" s="4" t="s">
        <v>106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2.4151666666666665</v>
      </c>
      <c r="M763" s="44">
        <v>5.5446666666666689</v>
      </c>
      <c r="N763" s="45">
        <v>8.4053333333333331</v>
      </c>
      <c r="O763" s="44">
        <v>2.2688333333333333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15.745000000000001</v>
      </c>
      <c r="W763" s="44">
        <v>22.491166666666672</v>
      </c>
      <c r="X763" s="45">
        <v>12.898833333333334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69.769000000000005</v>
      </c>
      <c r="AE763" s="54"/>
    </row>
    <row r="764" spans="2:31" x14ac:dyDescent="0.3">
      <c r="B764" s="4" t="s">
        <v>86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0.52483333333333337</v>
      </c>
      <c r="M764" s="44">
        <v>0.97733333333333305</v>
      </c>
      <c r="N764" s="45">
        <v>0.23699999999999999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0.52683333333333338</v>
      </c>
      <c r="W764" s="44">
        <v>0.66350000000000009</v>
      </c>
      <c r="X764" s="45">
        <v>1.0603333333333333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56"/>
        <v>3.9898333333333329</v>
      </c>
      <c r="AE764" s="54"/>
    </row>
    <row r="765" spans="2:31" x14ac:dyDescent="0.3">
      <c r="B765" s="4" t="s">
        <v>87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2.398000000000001</v>
      </c>
      <c r="M765" s="44">
        <v>5.0248333333333353</v>
      </c>
      <c r="N765" s="45">
        <v>0.55049999999999999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2.9903333333333335</v>
      </c>
      <c r="W765" s="44">
        <v>1.0849999999999995</v>
      </c>
      <c r="X765" s="45">
        <v>0.73699999999999977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56"/>
        <v>12.785666666666669</v>
      </c>
      <c r="AE765" s="54"/>
    </row>
    <row r="766" spans="2:31" x14ac:dyDescent="0.3">
      <c r="B766" s="4" t="s">
        <v>92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1.5216666666666676</v>
      </c>
      <c r="M766" s="44">
        <v>3.3000000000000029</v>
      </c>
      <c r="N766" s="45">
        <v>1.7911666666666666</v>
      </c>
      <c r="O766" s="44">
        <v>3.4500000000000003E-2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5.3688333333333311</v>
      </c>
      <c r="W766" s="44">
        <v>10.799999999999995</v>
      </c>
      <c r="X766" s="45">
        <v>10.183666666666666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56"/>
        <v>32.999833333333328</v>
      </c>
      <c r="AE766" s="54"/>
    </row>
    <row r="767" spans="2:31" x14ac:dyDescent="0.3">
      <c r="B767" s="4" t="s">
        <v>97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2.7733333333333343</v>
      </c>
      <c r="M767" s="44">
        <v>4.5094999999999992</v>
      </c>
      <c r="N767" s="45">
        <v>1.2601666666666667</v>
      </c>
      <c r="O767" s="44">
        <v>0</v>
      </c>
      <c r="P767" s="45">
        <v>0</v>
      </c>
      <c r="Q767" s="44">
        <v>0</v>
      </c>
      <c r="R767" s="45">
        <v>0.3056666666666667</v>
      </c>
      <c r="S767" s="44">
        <v>0.17399999999999999</v>
      </c>
      <c r="T767" s="45">
        <v>0.43649999999999994</v>
      </c>
      <c r="U767" s="44">
        <v>1.8326666666666669</v>
      </c>
      <c r="V767" s="45">
        <v>0.59616666666666673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11.888</v>
      </c>
      <c r="AE767" s="54"/>
    </row>
    <row r="768" spans="2:31" x14ac:dyDescent="0.3">
      <c r="B768" s="4" t="s">
        <v>98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11.44616666666667</v>
      </c>
      <c r="M768" s="44">
        <v>18.503833333333329</v>
      </c>
      <c r="N768" s="45">
        <v>15.1105</v>
      </c>
      <c r="O768" s="44">
        <v>2.4988333333333332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14.646666666666668</v>
      </c>
      <c r="W768" s="44">
        <v>23.459833333333325</v>
      </c>
      <c r="X768" s="45">
        <v>8.4064999999999994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94.072333333333319</v>
      </c>
      <c r="AE768" s="54"/>
    </row>
    <row r="769" spans="2:31" x14ac:dyDescent="0.3">
      <c r="B769" s="4" t="s">
        <v>99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2.2549999999999986</v>
      </c>
      <c r="M769" s="44">
        <v>7</v>
      </c>
      <c r="N769" s="45">
        <v>10.899999999999988</v>
      </c>
      <c r="O769" s="44">
        <v>12.29999999999999</v>
      </c>
      <c r="P769" s="45">
        <v>9.7266666666666666</v>
      </c>
      <c r="Q769" s="44">
        <v>12.692833333333329</v>
      </c>
      <c r="R769" s="45">
        <v>0</v>
      </c>
      <c r="S769" s="44">
        <v>5.5176666666666678</v>
      </c>
      <c r="T769" s="45">
        <v>19.098666666666663</v>
      </c>
      <c r="U769" s="44">
        <v>26.693833333333338</v>
      </c>
      <c r="V769" s="45">
        <v>46.849333333333355</v>
      </c>
      <c r="W769" s="44">
        <v>20.949166666666667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173.98316666666665</v>
      </c>
      <c r="AE769" s="54"/>
    </row>
    <row r="770" spans="2:31" x14ac:dyDescent="0.3">
      <c r="B770" s="4" t="s">
        <v>100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26.658500000000011</v>
      </c>
      <c r="M770" s="44">
        <v>47.739999999999938</v>
      </c>
      <c r="N770" s="45">
        <v>45.5</v>
      </c>
      <c r="O770" s="44">
        <v>41.980000000000011</v>
      </c>
      <c r="P770" s="45">
        <v>37.160000000000011</v>
      </c>
      <c r="Q770" s="44">
        <v>32.619999999999948</v>
      </c>
      <c r="R770" s="45">
        <v>30.019999999999985</v>
      </c>
      <c r="S770" s="44">
        <v>28.660000000000029</v>
      </c>
      <c r="T770" s="45">
        <v>27.880000000000042</v>
      </c>
      <c r="U770" s="44">
        <v>27.170000000000019</v>
      </c>
      <c r="V770" s="45">
        <v>27.809999999999963</v>
      </c>
      <c r="W770" s="44">
        <v>28.598166666666661</v>
      </c>
      <c r="X770" s="45">
        <v>18.317166666666665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420.11383333333328</v>
      </c>
      <c r="AE770" s="54"/>
    </row>
    <row r="771" spans="2:31" x14ac:dyDescent="0.3">
      <c r="B771" s="4" t="s">
        <v>107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7.7935000000000025</v>
      </c>
      <c r="M771" s="44">
        <v>3.5305000000000017</v>
      </c>
      <c r="N771" s="45">
        <v>0</v>
      </c>
      <c r="O771" s="44">
        <v>2.8806666666666669</v>
      </c>
      <c r="P771" s="45">
        <v>1.2835000000000003</v>
      </c>
      <c r="Q771" s="44">
        <v>2.3396666666666666</v>
      </c>
      <c r="R771" s="45">
        <v>5.2081666666666617</v>
      </c>
      <c r="S771" s="44">
        <v>3.3084999999999996</v>
      </c>
      <c r="T771" s="45">
        <v>0.52883333333333338</v>
      </c>
      <c r="U771" s="44">
        <v>2.7456666666666658</v>
      </c>
      <c r="V771" s="45">
        <v>9.755833333333328</v>
      </c>
      <c r="W771" s="44">
        <v>2.8398333333333352</v>
      </c>
      <c r="X771" s="45">
        <v>18.545333333333339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60.760000000000005</v>
      </c>
      <c r="AE771" s="54"/>
    </row>
    <row r="772" spans="2:31" x14ac:dyDescent="0.3">
      <c r="B772" s="4" t="s">
        <v>113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6.9828333333333363</v>
      </c>
      <c r="M772" s="44">
        <v>9.9014999999999986</v>
      </c>
      <c r="N772" s="45">
        <v>7.1110000000000007</v>
      </c>
      <c r="O772" s="44">
        <v>5.743333333333335</v>
      </c>
      <c r="P772" s="45">
        <v>5.0643333333333329</v>
      </c>
      <c r="Q772" s="44">
        <v>30.449999999999996</v>
      </c>
      <c r="R772" s="45">
        <v>70.270000000000024</v>
      </c>
      <c r="S772" s="44">
        <v>85.325833333333321</v>
      </c>
      <c r="T772" s="45">
        <v>93.460833333333355</v>
      </c>
      <c r="U772" s="44">
        <v>90.448333333333338</v>
      </c>
      <c r="V772" s="45">
        <v>85.631166666666644</v>
      </c>
      <c r="W772" s="44">
        <v>77.569333333333347</v>
      </c>
      <c r="X772" s="45">
        <v>52.626166666666649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620.58466666666675</v>
      </c>
      <c r="AE772" s="54"/>
    </row>
    <row r="773" spans="2:31" x14ac:dyDescent="0.3">
      <c r="B773" s="4" t="s">
        <v>117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3">
      <c r="B774" s="4" t="s">
        <v>123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1.0010000000000001</v>
      </c>
      <c r="M774" s="44">
        <v>1.5361666666666673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2.5371666666666677</v>
      </c>
      <c r="AE774" s="54"/>
    </row>
    <row r="775" spans="2:31" x14ac:dyDescent="0.3">
      <c r="B775" s="4" t="s">
        <v>124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2.503E-2</v>
      </c>
      <c r="N775" s="45">
        <v>0.16898166666666667</v>
      </c>
      <c r="O775" s="44">
        <v>0.27603666666666687</v>
      </c>
      <c r="P775" s="45">
        <v>0.63722500000000015</v>
      </c>
      <c r="Q775" s="44">
        <v>1.0110483333333335</v>
      </c>
      <c r="R775" s="45">
        <v>1.7812550000000003</v>
      </c>
      <c r="S775" s="44">
        <v>2.7331283333333327</v>
      </c>
      <c r="T775" s="45">
        <v>3.9502516666666678</v>
      </c>
      <c r="U775" s="44">
        <v>1.8854899999999992</v>
      </c>
      <c r="V775" s="45">
        <v>6.2916666666666728E-3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12.474738333333333</v>
      </c>
      <c r="AE775" s="54"/>
    </row>
    <row r="776" spans="2:31" x14ac:dyDescent="0.3">
      <c r="B776" s="4" t="s">
        <v>302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2.0500000000000002E-3</v>
      </c>
      <c r="N776" s="45">
        <v>3.2533333333333329E-3</v>
      </c>
      <c r="O776" s="44">
        <v>0</v>
      </c>
      <c r="P776" s="45">
        <v>4.7349999999999982E-2</v>
      </c>
      <c r="Q776" s="44">
        <v>0.25055666666666665</v>
      </c>
      <c r="R776" s="45">
        <v>1.3507299999999995</v>
      </c>
      <c r="S776" s="44">
        <v>2.2149033333333334</v>
      </c>
      <c r="T776" s="45">
        <v>3.3792433333333336</v>
      </c>
      <c r="U776" s="44">
        <v>3.8698133333333313</v>
      </c>
      <c r="V776" s="45">
        <v>1.3044833333333334</v>
      </c>
      <c r="W776" s="44">
        <v>0.4452733333333328</v>
      </c>
      <c r="X776" s="45">
        <v>1.3129999999999968E-2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12.880786666666665</v>
      </c>
      <c r="AE776" s="54"/>
    </row>
    <row r="777" spans="2:31" x14ac:dyDescent="0.3">
      <c r="B777" s="4" t="s">
        <v>303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6.1483333333333346E-3</v>
      </c>
      <c r="N777" s="45">
        <v>6.5361666666666679E-2</v>
      </c>
      <c r="O777" s="44">
        <v>0.10127666666666675</v>
      </c>
      <c r="P777" s="45">
        <v>0.25292500000000007</v>
      </c>
      <c r="Q777" s="44">
        <v>0.80822833333333333</v>
      </c>
      <c r="R777" s="45">
        <v>2.6585149999999995</v>
      </c>
      <c r="S777" s="44">
        <v>4.7969683333333339</v>
      </c>
      <c r="T777" s="45">
        <v>6.1206716666666656</v>
      </c>
      <c r="U777" s="44">
        <v>5.5943066666666654</v>
      </c>
      <c r="V777" s="45">
        <v>1.2978249999999998</v>
      </c>
      <c r="W777" s="44">
        <v>3.413666666666678E-2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21.73636333333333</v>
      </c>
      <c r="AE777" s="54"/>
    </row>
    <row r="778" spans="2:31" x14ac:dyDescent="0.3">
      <c r="B778" s="4" t="s">
        <v>315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47.812166666666663</v>
      </c>
      <c r="M778" s="44">
        <v>83.972833333333327</v>
      </c>
      <c r="N778" s="45">
        <v>121.79166666666667</v>
      </c>
      <c r="O778" s="44">
        <v>119</v>
      </c>
      <c r="P778" s="45">
        <v>124.94966666666666</v>
      </c>
      <c r="Q778" s="44">
        <v>128.87066666666672</v>
      </c>
      <c r="R778" s="45">
        <v>113.03316666666667</v>
      </c>
      <c r="S778" s="44">
        <v>7.7801666666666751</v>
      </c>
      <c r="T778" s="45">
        <v>17.057500000000005</v>
      </c>
      <c r="U778" s="44">
        <v>2.1948333333333334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766.46266666666679</v>
      </c>
      <c r="AE778" s="54"/>
    </row>
    <row r="779" spans="2:31" x14ac:dyDescent="0.3">
      <c r="B779" s="4" t="s">
        <v>320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0</v>
      </c>
      <c r="AE779" s="54"/>
    </row>
    <row r="780" spans="2:31" x14ac:dyDescent="0.3">
      <c r="B780" s="4" t="s">
        <v>321</v>
      </c>
      <c r="C780" s="4"/>
      <c r="D780" s="4"/>
      <c r="E780" s="44">
        <v>40.995833333333323</v>
      </c>
      <c r="F780" s="45">
        <v>36.667833333333299</v>
      </c>
      <c r="G780" s="44">
        <v>42.816333333333361</v>
      </c>
      <c r="H780" s="45">
        <v>42.799833333333332</v>
      </c>
      <c r="I780" s="44">
        <v>42.786666666666655</v>
      </c>
      <c r="J780" s="45">
        <v>42.800666666666672</v>
      </c>
      <c r="K780" s="44">
        <v>42.707000000000001</v>
      </c>
      <c r="L780" s="45">
        <v>42.685666666666656</v>
      </c>
      <c r="M780" s="44">
        <v>51.896333333333331</v>
      </c>
      <c r="N780" s="45">
        <v>124.53133333333332</v>
      </c>
      <c r="O780" s="44">
        <v>132.17116666666672</v>
      </c>
      <c r="P780" s="45">
        <v>139.26849999999999</v>
      </c>
      <c r="Q780" s="44">
        <v>139.89850000000007</v>
      </c>
      <c r="R780" s="45">
        <v>152.30216666666672</v>
      </c>
      <c r="S780" s="44">
        <v>119.45850000000002</v>
      </c>
      <c r="T780" s="45">
        <v>83.646499999999961</v>
      </c>
      <c r="U780" s="44">
        <v>13.276000000000003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1290.7088333333338</v>
      </c>
      <c r="AE780" s="54"/>
    </row>
    <row r="781" spans="2:31" x14ac:dyDescent="0.3">
      <c r="B781" s="4" t="s">
        <v>322</v>
      </c>
      <c r="C781" s="4"/>
      <c r="D781" s="4"/>
      <c r="E781" s="44">
        <v>7.0559999999999983</v>
      </c>
      <c r="F781" s="45">
        <v>19.342833333333335</v>
      </c>
      <c r="G781" s="44">
        <v>5.8735000000000017</v>
      </c>
      <c r="H781" s="45">
        <v>0.65000000000000013</v>
      </c>
      <c r="I781" s="44">
        <v>4.0330000000000004</v>
      </c>
      <c r="J781" s="45">
        <v>6.8326666666666673</v>
      </c>
      <c r="K781" s="44">
        <v>4.8383333333333329</v>
      </c>
      <c r="L781" s="45">
        <v>4.180000000000005</v>
      </c>
      <c r="M781" s="44">
        <v>3.1221666666666628</v>
      </c>
      <c r="N781" s="45">
        <v>1.1226666666666669</v>
      </c>
      <c r="O781" s="44">
        <v>1.2401666666666673</v>
      </c>
      <c r="P781" s="45">
        <v>4.0128333333333321</v>
      </c>
      <c r="Q781" s="44">
        <v>5.5351666666666661</v>
      </c>
      <c r="R781" s="45">
        <v>6.9501666666666662</v>
      </c>
      <c r="S781" s="44">
        <v>6.5153333333333325</v>
      </c>
      <c r="T781" s="45">
        <v>4.8536666666666672</v>
      </c>
      <c r="U781" s="44">
        <v>1.6091666666666677</v>
      </c>
      <c r="V781" s="45">
        <v>12.265333333333329</v>
      </c>
      <c r="W781" s="44">
        <v>18.922833333333326</v>
      </c>
      <c r="X781" s="45">
        <v>9.9561666666666646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128.91200000000001</v>
      </c>
      <c r="AE781" s="54"/>
    </row>
    <row r="782" spans="2:31" x14ac:dyDescent="0.3">
      <c r="B782" s="12" t="s">
        <v>2</v>
      </c>
      <c r="C782" s="12"/>
      <c r="D782" s="12"/>
      <c r="E782" s="13">
        <f>SUM(E728:E781)</f>
        <v>61.190833333333316</v>
      </c>
      <c r="F782" s="13">
        <f t="shared" ref="F782" si="258">SUM(F728:F781)</f>
        <v>63.069666666666635</v>
      </c>
      <c r="G782" s="13">
        <f t="shared" ref="G782" si="259">SUM(G728:G781)</f>
        <v>48.689833333333361</v>
      </c>
      <c r="H782" s="13">
        <f t="shared" ref="H782" si="260">SUM(H728:H781)</f>
        <v>43.958833333333331</v>
      </c>
      <c r="I782" s="13">
        <f t="shared" ref="I782" si="261">SUM(I728:I781)</f>
        <v>50.338666666666647</v>
      </c>
      <c r="J782" s="13">
        <f t="shared" ref="J782" si="262">SUM(J728:J781)</f>
        <v>53.312333333333328</v>
      </c>
      <c r="K782" s="13">
        <f t="shared" ref="K782" si="263">SUM(K728:K781)</f>
        <v>54.24433333333333</v>
      </c>
      <c r="L782" s="13">
        <f t="shared" ref="L782" si="264">SUM(L728:L781)</f>
        <v>265.27833333333331</v>
      </c>
      <c r="M782" s="13">
        <f t="shared" ref="M782" si="265">SUM(M728:M781)</f>
        <v>400.48406166666655</v>
      </c>
      <c r="N782" s="13">
        <f t="shared" ref="N782" si="266">SUM(N728:N781)</f>
        <v>466.09942999999987</v>
      </c>
      <c r="O782" s="13">
        <f t="shared" ref="O782" si="267">SUM(O728:O781)</f>
        <v>437.18531333333345</v>
      </c>
      <c r="P782" s="13">
        <f t="shared" ref="P782" si="268">SUM(P728:P781)</f>
        <v>428.63049999999998</v>
      </c>
      <c r="Q782" s="13">
        <f t="shared" ref="Q782" si="269">SUM(Q728:Q781)</f>
        <v>571.02633333333335</v>
      </c>
      <c r="R782" s="13">
        <f t="shared" ref="R782" si="270">SUM(R728:R781)</f>
        <v>588.54399999999998</v>
      </c>
      <c r="S782" s="13">
        <f t="shared" ref="S782" si="271">SUM(S728:S781)</f>
        <v>525.19783333333351</v>
      </c>
      <c r="T782" s="13">
        <f t="shared" ref="T782" si="272">SUM(T728:T781)</f>
        <v>533.67500000000007</v>
      </c>
      <c r="U782" s="13">
        <f t="shared" ref="U782" si="273">SUM(U728:U781)</f>
        <v>618.15544333333332</v>
      </c>
      <c r="V782" s="13">
        <f t="shared" ref="V782" si="274">SUM(V728:V781)</f>
        <v>774.33043333333319</v>
      </c>
      <c r="W782" s="13">
        <f t="shared" ref="W782" si="275">SUM(W728:W781)</f>
        <v>897.99357666666663</v>
      </c>
      <c r="X782" s="13">
        <f t="shared" ref="X782" si="276">SUM(X728:X781)</f>
        <v>541.47679666666693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0</v>
      </c>
      <c r="AC782" s="110">
        <f>SUM(AC728:AE781)</f>
        <v>7422.8815550000018</v>
      </c>
      <c r="AD782" s="110"/>
      <c r="AE782" s="110"/>
    </row>
    <row r="785" spans="2:31" x14ac:dyDescent="0.3">
      <c r="B785" s="8">
        <f>'Resumen-Mensual'!$R$26</f>
        <v>46005</v>
      </c>
    </row>
    <row r="786" spans="2:31" x14ac:dyDescent="0.3">
      <c r="B786" s="8"/>
    </row>
    <row r="787" spans="2:31" x14ac:dyDescent="0.3">
      <c r="B787" s="9" t="s">
        <v>81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2" t="s">
        <v>2</v>
      </c>
      <c r="AD787" s="92"/>
      <c r="AE787" s="92"/>
    </row>
    <row r="788" spans="2:31" x14ac:dyDescent="0.3">
      <c r="B788" s="14" t="s">
        <v>4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5.5163333333333302</v>
      </c>
      <c r="N788" s="45">
        <v>0.39433333333333331</v>
      </c>
      <c r="O788" s="44">
        <v>8.3038333333333334</v>
      </c>
      <c r="P788" s="45">
        <v>13.766999999999994</v>
      </c>
      <c r="Q788" s="44">
        <v>39.624833333333306</v>
      </c>
      <c r="R788" s="45">
        <v>25.581833333333336</v>
      </c>
      <c r="S788" s="44">
        <v>25.57083333333334</v>
      </c>
      <c r="T788" s="45">
        <v>36.137833333333326</v>
      </c>
      <c r="U788" s="44">
        <v>43.906666666666666</v>
      </c>
      <c r="V788" s="45">
        <v>39.678333333333335</v>
      </c>
      <c r="W788" s="44">
        <v>27.922333333333334</v>
      </c>
      <c r="X788" s="45">
        <v>13.135999999999997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279.54016666666666</v>
      </c>
      <c r="AE788" s="56"/>
    </row>
    <row r="789" spans="2:31" x14ac:dyDescent="0.3">
      <c r="B789" s="14" t="s">
        <v>5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9.6364999999999998</v>
      </c>
      <c r="M789" s="44">
        <v>28.317999999999987</v>
      </c>
      <c r="N789" s="45">
        <v>16.614166666666659</v>
      </c>
      <c r="O789" s="44">
        <v>12.791499999999996</v>
      </c>
      <c r="P789" s="45">
        <v>5.4123333333333337</v>
      </c>
      <c r="Q789" s="44">
        <v>0.16516666666666707</v>
      </c>
      <c r="R789" s="45">
        <v>16.229333333333333</v>
      </c>
      <c r="S789" s="44">
        <v>31.07933333333332</v>
      </c>
      <c r="T789" s="45">
        <v>44.957833333333348</v>
      </c>
      <c r="U789" s="44">
        <v>55.968666666666664</v>
      </c>
      <c r="V789" s="45">
        <v>56.495500000000007</v>
      </c>
      <c r="W789" s="44">
        <v>57.644999999999989</v>
      </c>
      <c r="X789" s="45">
        <v>15.628499999999997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350.94183333333325</v>
      </c>
      <c r="AE789" s="54"/>
    </row>
    <row r="790" spans="2:31" x14ac:dyDescent="0.3">
      <c r="B790" s="14" t="s">
        <v>6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0.15766666666666673</v>
      </c>
      <c r="M790" s="44">
        <v>0</v>
      </c>
      <c r="N790" s="45">
        <v>1.0353333333333341</v>
      </c>
      <c r="O790" s="44">
        <v>3.8685000000000014</v>
      </c>
      <c r="P790" s="45">
        <v>6.6725000000000003</v>
      </c>
      <c r="Q790" s="44">
        <v>3.0679999999999996</v>
      </c>
      <c r="R790" s="45">
        <v>32.44666666666668</v>
      </c>
      <c r="S790" s="44">
        <v>33.422333333333377</v>
      </c>
      <c r="T790" s="45">
        <v>43.776166666666676</v>
      </c>
      <c r="U790" s="44">
        <v>50.344666666666654</v>
      </c>
      <c r="V790" s="45">
        <v>51.086666666666723</v>
      </c>
      <c r="W790" s="44">
        <v>54.454333333333338</v>
      </c>
      <c r="X790" s="45">
        <v>45.187333333333328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325.5201666666668</v>
      </c>
      <c r="AE790" s="54"/>
    </row>
    <row r="791" spans="2:31" x14ac:dyDescent="0.3">
      <c r="B791" s="14" t="s">
        <v>104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1.9001666666666668</v>
      </c>
      <c r="M791" s="44">
        <v>1.7200000000000015</v>
      </c>
      <c r="N791" s="45">
        <v>1.871000000000002</v>
      </c>
      <c r="O791" s="44">
        <v>2.5115000000000003</v>
      </c>
      <c r="P791" s="45">
        <v>14.952499999999999</v>
      </c>
      <c r="Q791" s="44">
        <v>29.454499999999999</v>
      </c>
      <c r="R791" s="45">
        <v>14.612166666666676</v>
      </c>
      <c r="S791" s="44">
        <v>37.75633333333333</v>
      </c>
      <c r="T791" s="45">
        <v>56.025166666666664</v>
      </c>
      <c r="U791" s="44">
        <v>72.419500000000014</v>
      </c>
      <c r="V791" s="45">
        <v>72.57916666666668</v>
      </c>
      <c r="W791" s="44">
        <v>37.368833333333349</v>
      </c>
      <c r="X791" s="45">
        <v>62.355000000000018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405.52583333333337</v>
      </c>
      <c r="AE791" s="54"/>
    </row>
    <row r="792" spans="2:31" x14ac:dyDescent="0.3">
      <c r="B792" s="14" t="s">
        <v>7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0.12299999999999993</v>
      </c>
      <c r="N792" s="45">
        <v>0.6166666666666667</v>
      </c>
      <c r="O792" s="44">
        <v>2.1380000000000003</v>
      </c>
      <c r="P792" s="45">
        <v>20.143166666666662</v>
      </c>
      <c r="Q792" s="44">
        <v>40.928833333333344</v>
      </c>
      <c r="R792" s="45">
        <v>59.124833333333335</v>
      </c>
      <c r="S792" s="44">
        <v>50.985499999999988</v>
      </c>
      <c r="T792" s="45">
        <v>69.314333333333337</v>
      </c>
      <c r="U792" s="44">
        <v>81.128333333333359</v>
      </c>
      <c r="V792" s="45">
        <v>31.120166666666659</v>
      </c>
      <c r="W792" s="44">
        <v>1.1621666666666646</v>
      </c>
      <c r="X792" s="45">
        <v>1.6200000000000039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358.40500000000003</v>
      </c>
      <c r="AE792" s="54"/>
    </row>
    <row r="793" spans="2:31" x14ac:dyDescent="0.3">
      <c r="B793" s="14" t="s">
        <v>8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0</v>
      </c>
      <c r="AE793" s="54"/>
    </row>
    <row r="794" spans="2:31" x14ac:dyDescent="0.3">
      <c r="B794" s="14" t="s">
        <v>9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14.468333333333334</v>
      </c>
      <c r="M794" s="44">
        <v>15.721666666666687</v>
      </c>
      <c r="N794" s="45">
        <v>13.715666666666671</v>
      </c>
      <c r="O794" s="44">
        <v>14.039166666666672</v>
      </c>
      <c r="P794" s="45">
        <v>26.591333333333338</v>
      </c>
      <c r="Q794" s="44">
        <v>34.748833333333337</v>
      </c>
      <c r="R794" s="45">
        <v>43.51966666666668</v>
      </c>
      <c r="S794" s="44">
        <v>6.9685000000000015</v>
      </c>
      <c r="T794" s="45">
        <v>0</v>
      </c>
      <c r="U794" s="44">
        <v>16.397333333333325</v>
      </c>
      <c r="V794" s="45">
        <v>17.813166666666664</v>
      </c>
      <c r="W794" s="44">
        <v>32.130333333333326</v>
      </c>
      <c r="X794" s="45">
        <v>86.751999999999981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322.86599999999999</v>
      </c>
      <c r="AE794" s="54"/>
    </row>
    <row r="795" spans="2:31" x14ac:dyDescent="0.3">
      <c r="B795" s="14" t="s">
        <v>10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4.8933333333333344</v>
      </c>
      <c r="M795" s="44">
        <v>4.4911666666666674</v>
      </c>
      <c r="N795" s="45">
        <v>6.6918333333333315</v>
      </c>
      <c r="O795" s="44">
        <v>11.214333333333334</v>
      </c>
      <c r="P795" s="45">
        <v>17.200166666666671</v>
      </c>
      <c r="Q795" s="44">
        <v>33.208499999999987</v>
      </c>
      <c r="R795" s="45">
        <v>47.208000000000006</v>
      </c>
      <c r="S795" s="44">
        <v>11.348333333333333</v>
      </c>
      <c r="T795" s="45">
        <v>6.1968333333333341</v>
      </c>
      <c r="U795" s="44">
        <v>17.063499999999998</v>
      </c>
      <c r="V795" s="45">
        <v>21.805333333333341</v>
      </c>
      <c r="W795" s="44">
        <v>10.813333333333331</v>
      </c>
      <c r="X795" s="45">
        <v>39.00500000000001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231.1396666666667</v>
      </c>
      <c r="AE795" s="54"/>
    </row>
    <row r="796" spans="2:31" x14ac:dyDescent="0.3">
      <c r="B796" s="14" t="s">
        <v>11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15.925000000000001</v>
      </c>
      <c r="M796" s="44">
        <v>13.850000000000014</v>
      </c>
      <c r="N796" s="45">
        <v>13.950000000000014</v>
      </c>
      <c r="O796" s="44">
        <v>33.557499999999997</v>
      </c>
      <c r="P796" s="45">
        <v>46.375666666666675</v>
      </c>
      <c r="Q796" s="44">
        <v>61.468166666666654</v>
      </c>
      <c r="R796" s="45">
        <v>63.445666666666583</v>
      </c>
      <c r="S796" s="44">
        <v>13.367833333333341</v>
      </c>
      <c r="T796" s="45">
        <v>13.4375</v>
      </c>
      <c r="U796" s="44">
        <v>28.884000000000007</v>
      </c>
      <c r="V796" s="45">
        <v>35.932000000000009</v>
      </c>
      <c r="W796" s="44">
        <v>51.392833333333343</v>
      </c>
      <c r="X796" s="45">
        <v>83.450500000000005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475.03666666666663</v>
      </c>
      <c r="AE796" s="54"/>
    </row>
    <row r="797" spans="2:31" x14ac:dyDescent="0.3">
      <c r="B797" s="14" t="s">
        <v>12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8.4589999999999996</v>
      </c>
      <c r="M797" s="44">
        <v>7.4828333333333346</v>
      </c>
      <c r="N797" s="45">
        <v>11.609666666666667</v>
      </c>
      <c r="O797" s="44">
        <v>19.867999999999995</v>
      </c>
      <c r="P797" s="45">
        <v>18.864166666666673</v>
      </c>
      <c r="Q797" s="44">
        <v>46.354833333333318</v>
      </c>
      <c r="R797" s="45">
        <v>54.148166666666654</v>
      </c>
      <c r="S797" s="44">
        <v>16.320333333333345</v>
      </c>
      <c r="T797" s="45">
        <v>21.731000000000012</v>
      </c>
      <c r="U797" s="44">
        <v>33.135666666666658</v>
      </c>
      <c r="V797" s="45">
        <v>34.171500000000023</v>
      </c>
      <c r="W797" s="44">
        <v>45.718166666666647</v>
      </c>
      <c r="X797" s="45">
        <v>62.762166666666666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380.62549999999999</v>
      </c>
      <c r="AE797" s="54"/>
    </row>
    <row r="798" spans="2:31" x14ac:dyDescent="0.3">
      <c r="B798" s="14" t="s">
        <v>13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88.721833333333308</v>
      </c>
      <c r="M798" s="44">
        <v>124.65649999999997</v>
      </c>
      <c r="N798" s="45">
        <v>131.40133333333333</v>
      </c>
      <c r="O798" s="44">
        <v>141.19033333333317</v>
      </c>
      <c r="P798" s="45">
        <v>139.02716666666666</v>
      </c>
      <c r="Q798" s="44">
        <v>169.98366666666669</v>
      </c>
      <c r="R798" s="45">
        <v>169.58300000000006</v>
      </c>
      <c r="S798" s="44">
        <v>170.5915</v>
      </c>
      <c r="T798" s="45">
        <v>170.59700000000007</v>
      </c>
      <c r="U798" s="44">
        <v>170.5916666666667</v>
      </c>
      <c r="V798" s="45">
        <v>170.60416666666669</v>
      </c>
      <c r="W798" s="44">
        <v>170.31316666666666</v>
      </c>
      <c r="X798" s="45">
        <v>36.230333333333334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1853.4916666666666</v>
      </c>
      <c r="AE798" s="54"/>
    </row>
    <row r="799" spans="2:31" x14ac:dyDescent="0.3">
      <c r="B799" s="14" t="s">
        <v>14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15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3.9849999999999994</v>
      </c>
      <c r="N800" s="45">
        <v>0.90566666666666718</v>
      </c>
      <c r="O800" s="44">
        <v>1.0868333333333335</v>
      </c>
      <c r="P800" s="45">
        <v>0</v>
      </c>
      <c r="Q800" s="44">
        <v>0</v>
      </c>
      <c r="R800" s="45">
        <v>0.37283333333333391</v>
      </c>
      <c r="S800" s="44">
        <v>14.53833333333333</v>
      </c>
      <c r="T800" s="45">
        <v>7.918000000000001</v>
      </c>
      <c r="U800" s="44">
        <v>0</v>
      </c>
      <c r="V800" s="45">
        <v>0</v>
      </c>
      <c r="W800" s="44">
        <v>1.2541666666666633</v>
      </c>
      <c r="X800" s="45">
        <v>1.4599999999999957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31.520833333333325</v>
      </c>
      <c r="AE800" s="54"/>
    </row>
    <row r="801" spans="2:31" x14ac:dyDescent="0.3">
      <c r="B801" s="14" t="s">
        <v>16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0.25000000000000011</v>
      </c>
      <c r="M801" s="44">
        <v>18.426666666666666</v>
      </c>
      <c r="N801" s="45">
        <v>22.933</v>
      </c>
      <c r="O801" s="44">
        <v>27.396333333333342</v>
      </c>
      <c r="P801" s="45">
        <v>21.857166666666668</v>
      </c>
      <c r="Q801" s="44">
        <v>20.866833333333339</v>
      </c>
      <c r="R801" s="45">
        <v>23.565333333333331</v>
      </c>
      <c r="S801" s="44">
        <v>28.684333333333331</v>
      </c>
      <c r="T801" s="45">
        <v>28.869666666666664</v>
      </c>
      <c r="U801" s="44">
        <v>28.998666666666669</v>
      </c>
      <c r="V801" s="45">
        <v>33.88783333333334</v>
      </c>
      <c r="W801" s="44">
        <v>34.48266666666666</v>
      </c>
      <c r="X801" s="45">
        <v>30.101166666666678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320.31966666666676</v>
      </c>
      <c r="AE801" s="54"/>
    </row>
    <row r="802" spans="2:31" x14ac:dyDescent="0.3">
      <c r="B802" s="14" t="s">
        <v>17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7.1515000000000004</v>
      </c>
      <c r="M802" s="44">
        <v>13.2585</v>
      </c>
      <c r="N802" s="45">
        <v>25.158666666666662</v>
      </c>
      <c r="O802" s="44">
        <v>32.622499999999988</v>
      </c>
      <c r="P802" s="45">
        <v>27.903333333333318</v>
      </c>
      <c r="Q802" s="44">
        <v>28.986333333333349</v>
      </c>
      <c r="R802" s="45">
        <v>38.347499999999997</v>
      </c>
      <c r="S802" s="44">
        <v>41.911666666666662</v>
      </c>
      <c r="T802" s="45">
        <v>46.904333333333348</v>
      </c>
      <c r="U802" s="44">
        <v>51.523666666666685</v>
      </c>
      <c r="V802" s="45">
        <v>50.828999999999979</v>
      </c>
      <c r="W802" s="44">
        <v>60.516500000000001</v>
      </c>
      <c r="X802" s="45">
        <v>44.393000000000001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469.50649999999996</v>
      </c>
      <c r="AE802" s="54"/>
    </row>
    <row r="803" spans="2:31" x14ac:dyDescent="0.3">
      <c r="B803" s="14" t="s">
        <v>18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0.3958333333333332</v>
      </c>
      <c r="O803" s="44">
        <v>8.2488333333333301</v>
      </c>
      <c r="P803" s="45">
        <v>5.7850000000000019</v>
      </c>
      <c r="Q803" s="44">
        <v>2.6723333333333334</v>
      </c>
      <c r="R803" s="45">
        <v>14.457500000000001</v>
      </c>
      <c r="S803" s="44">
        <v>15.807500000000001</v>
      </c>
      <c r="T803" s="45">
        <v>17.027000000000001</v>
      </c>
      <c r="U803" s="44">
        <v>22.142666666666663</v>
      </c>
      <c r="V803" s="45">
        <v>21.50616666666664</v>
      </c>
      <c r="W803" s="44">
        <v>28.353666666666655</v>
      </c>
      <c r="X803" s="45">
        <v>38.159000000000006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174.55549999999994</v>
      </c>
      <c r="AE803" s="54"/>
    </row>
    <row r="804" spans="2:31" x14ac:dyDescent="0.3">
      <c r="B804" s="14" t="s">
        <v>19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43.849500000000006</v>
      </c>
      <c r="M804" s="44">
        <v>32.902833333333334</v>
      </c>
      <c r="N804" s="45">
        <v>48.39249999999997</v>
      </c>
      <c r="O804" s="44">
        <v>22.503166666666676</v>
      </c>
      <c r="P804" s="45">
        <v>19.334666666666674</v>
      </c>
      <c r="Q804" s="44">
        <v>17.048333333333332</v>
      </c>
      <c r="R804" s="45">
        <v>24.301666666666662</v>
      </c>
      <c r="S804" s="44">
        <v>32.026000000000003</v>
      </c>
      <c r="T804" s="45">
        <v>34.769500000000008</v>
      </c>
      <c r="U804" s="44">
        <v>39.072999999999986</v>
      </c>
      <c r="V804" s="45">
        <v>34.346166666666662</v>
      </c>
      <c r="W804" s="44">
        <v>55.64133333333335</v>
      </c>
      <c r="X804" s="45">
        <v>57.370333333333321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461.55899999999997</v>
      </c>
      <c r="AE804" s="54"/>
    </row>
    <row r="805" spans="2:31" x14ac:dyDescent="0.3">
      <c r="B805" s="4" t="s">
        <v>20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1.4726666666666666</v>
      </c>
      <c r="M805" s="44">
        <v>3.0799999999999992</v>
      </c>
      <c r="N805" s="45">
        <v>5.6721666666666675</v>
      </c>
      <c r="O805" s="44">
        <v>1.3973333333333338</v>
      </c>
      <c r="P805" s="45">
        <v>6.8006666666666673</v>
      </c>
      <c r="Q805" s="44">
        <v>14.467999999999998</v>
      </c>
      <c r="R805" s="45">
        <v>19.551666666666666</v>
      </c>
      <c r="S805" s="44">
        <v>27.041333333333348</v>
      </c>
      <c r="T805" s="45">
        <v>28.093166666666662</v>
      </c>
      <c r="U805" s="44">
        <v>27.834666666666656</v>
      </c>
      <c r="V805" s="45">
        <v>29.119166666666707</v>
      </c>
      <c r="W805" s="44">
        <v>29.984499999999983</v>
      </c>
      <c r="X805" s="45">
        <v>9.5964999999999954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204.11183333333332</v>
      </c>
      <c r="AE805" s="54"/>
    </row>
    <row r="806" spans="2:31" x14ac:dyDescent="0.3">
      <c r="B806" s="4" t="s">
        <v>21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6.5908333333333342</v>
      </c>
      <c r="M806" s="44">
        <v>10.2135</v>
      </c>
      <c r="N806" s="45">
        <v>8.9858333333333356</v>
      </c>
      <c r="O806" s="44">
        <v>3.6363333333333321</v>
      </c>
      <c r="P806" s="45">
        <v>0.78783333333333372</v>
      </c>
      <c r="Q806" s="44">
        <v>0.13916666666666699</v>
      </c>
      <c r="R806" s="45">
        <v>0</v>
      </c>
      <c r="S806" s="44">
        <v>1.7364999999999993</v>
      </c>
      <c r="T806" s="45">
        <v>4.7560000000000002</v>
      </c>
      <c r="U806" s="44">
        <v>5.0921666666666647</v>
      </c>
      <c r="V806" s="45">
        <v>10.312833333333332</v>
      </c>
      <c r="W806" s="44">
        <v>15.052333333333335</v>
      </c>
      <c r="X806" s="45">
        <v>16.686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83.98933333333332</v>
      </c>
      <c r="AE806" s="54"/>
    </row>
    <row r="807" spans="2:31" x14ac:dyDescent="0.3">
      <c r="B807" s="4" t="s">
        <v>22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0.69283333333333308</v>
      </c>
      <c r="M807" s="44">
        <v>0.5541666666666667</v>
      </c>
      <c r="N807" s="45">
        <v>0</v>
      </c>
      <c r="O807" s="44">
        <v>5.2166666666666653E-2</v>
      </c>
      <c r="P807" s="45">
        <v>0.14849999999999983</v>
      </c>
      <c r="Q807" s="44">
        <v>0.14633333333333351</v>
      </c>
      <c r="R807" s="45">
        <v>0.41566666666666602</v>
      </c>
      <c r="S807" s="44">
        <v>0.8850000000000009</v>
      </c>
      <c r="T807" s="45">
        <v>1.7568333333333337</v>
      </c>
      <c r="U807" s="44">
        <v>2.4846666666666639</v>
      </c>
      <c r="V807" s="45">
        <v>1.5339999999999998</v>
      </c>
      <c r="W807" s="44">
        <v>1.4543333333333328</v>
      </c>
      <c r="X807" s="45">
        <v>0.30783333333333324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10.432333333333329</v>
      </c>
      <c r="AE807" s="54"/>
    </row>
    <row r="808" spans="2:31" x14ac:dyDescent="0.3">
      <c r="B808" s="4" t="s">
        <v>23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3.4515000000000002</v>
      </c>
      <c r="M808" s="44">
        <v>12.325999999999999</v>
      </c>
      <c r="N808" s="45">
        <v>23.101999999999993</v>
      </c>
      <c r="O808" s="44">
        <v>6.043499999999999</v>
      </c>
      <c r="P808" s="45">
        <v>9.1811666666666643</v>
      </c>
      <c r="Q808" s="44">
        <v>12.697166666666662</v>
      </c>
      <c r="R808" s="45">
        <v>19.130499999999998</v>
      </c>
      <c r="S808" s="44">
        <v>21.822666666666674</v>
      </c>
      <c r="T808" s="45">
        <v>24.385499999999993</v>
      </c>
      <c r="U808" s="44">
        <v>27.627666666666677</v>
      </c>
      <c r="V808" s="45">
        <v>27.147999999999993</v>
      </c>
      <c r="W808" s="44">
        <v>18.650666666666673</v>
      </c>
      <c r="X808" s="45">
        <v>23.441333333333336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229.00766666666667</v>
      </c>
      <c r="AE808" s="54"/>
    </row>
    <row r="809" spans="2:31" x14ac:dyDescent="0.3">
      <c r="B809" s="4" t="s">
        <v>24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4.7188333333333334</v>
      </c>
      <c r="M809" s="44">
        <v>1.5805000000000002</v>
      </c>
      <c r="N809" s="45">
        <v>0.14933333333333343</v>
      </c>
      <c r="O809" s="44">
        <v>0</v>
      </c>
      <c r="P809" s="45">
        <v>4.1756666666666673</v>
      </c>
      <c r="Q809" s="44">
        <v>14.556666666666668</v>
      </c>
      <c r="R809" s="45">
        <v>20.392999999999994</v>
      </c>
      <c r="S809" s="44">
        <v>27.725833333333352</v>
      </c>
      <c r="T809" s="45">
        <v>31.516500000000001</v>
      </c>
      <c r="U809" s="44">
        <v>33.121666666666677</v>
      </c>
      <c r="V809" s="45">
        <v>29.340833333333329</v>
      </c>
      <c r="W809" s="44">
        <v>28.751666666666676</v>
      </c>
      <c r="X809" s="45">
        <v>9.0956666666666646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205.12616666666668</v>
      </c>
      <c r="AE809" s="54"/>
    </row>
    <row r="810" spans="2:31" x14ac:dyDescent="0.3">
      <c r="B810" s="4" t="s">
        <v>25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4.7328333333333319</v>
      </c>
      <c r="M810" s="44">
        <v>6.7543333333333351</v>
      </c>
      <c r="N810" s="45">
        <v>2.1231666666666666</v>
      </c>
      <c r="O810" s="44">
        <v>1.1936666666666662</v>
      </c>
      <c r="P810" s="45">
        <v>2.7141666666666668</v>
      </c>
      <c r="Q810" s="44">
        <v>2.3594999999999993</v>
      </c>
      <c r="R810" s="45">
        <v>3.1174999999999979</v>
      </c>
      <c r="S810" s="44">
        <v>6.123333333333334</v>
      </c>
      <c r="T810" s="45">
        <v>8.4316666666666649</v>
      </c>
      <c r="U810" s="44">
        <v>11.958</v>
      </c>
      <c r="V810" s="45">
        <v>4.839500000000001</v>
      </c>
      <c r="W810" s="44">
        <v>3.0081666666666655</v>
      </c>
      <c r="X810" s="45">
        <v>6.9340000000000011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64.289833333333334</v>
      </c>
      <c r="AE810" s="54"/>
    </row>
    <row r="811" spans="2:31" x14ac:dyDescent="0.3">
      <c r="B811" s="4" t="s">
        <v>26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2.6980000000000004</v>
      </c>
      <c r="M811" s="44">
        <v>5.968</v>
      </c>
      <c r="N811" s="45">
        <v>4.9941666666666658</v>
      </c>
      <c r="O811" s="44">
        <v>3.4401666666666673</v>
      </c>
      <c r="P811" s="45">
        <v>0.76716666666666666</v>
      </c>
      <c r="Q811" s="44">
        <v>0</v>
      </c>
      <c r="R811" s="45">
        <v>1.9666666666666662E-2</v>
      </c>
      <c r="S811" s="44">
        <v>0.24866666666666665</v>
      </c>
      <c r="T811" s="45">
        <v>1.4066666666666663</v>
      </c>
      <c r="U811" s="44">
        <v>2.024</v>
      </c>
      <c r="V811" s="45">
        <v>3.4266666666666676</v>
      </c>
      <c r="W811" s="44">
        <v>5.2019999999999973</v>
      </c>
      <c r="X811" s="45">
        <v>2.914499999999999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33.109666666666662</v>
      </c>
      <c r="AE811" s="54"/>
    </row>
    <row r="812" spans="2:31" x14ac:dyDescent="0.3">
      <c r="B812" s="4" t="s">
        <v>27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4.0256666666666678</v>
      </c>
      <c r="M812" s="44">
        <v>17.442</v>
      </c>
      <c r="N812" s="45">
        <v>26.578999999999997</v>
      </c>
      <c r="O812" s="44">
        <v>10.755833333333333</v>
      </c>
      <c r="P812" s="45">
        <v>0.85050000000000014</v>
      </c>
      <c r="Q812" s="44">
        <v>0.28116666666666651</v>
      </c>
      <c r="R812" s="45">
        <v>3.6000000000000004E-2</v>
      </c>
      <c r="S812" s="44">
        <v>1.2429999999999992</v>
      </c>
      <c r="T812" s="45">
        <v>2.3724999999999983</v>
      </c>
      <c r="U812" s="44">
        <v>4.5718333333333341</v>
      </c>
      <c r="V812" s="45">
        <v>12.315333333333326</v>
      </c>
      <c r="W812" s="44">
        <v>11.229000000000015</v>
      </c>
      <c r="X812" s="45">
        <v>12.828666666666669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104.5305</v>
      </c>
      <c r="AE812" s="54"/>
    </row>
    <row r="813" spans="2:31" x14ac:dyDescent="0.3">
      <c r="B813" s="4" t="s">
        <v>28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0</v>
      </c>
      <c r="O813" s="44">
        <v>0</v>
      </c>
      <c r="P813" s="45">
        <v>0</v>
      </c>
      <c r="Q813" s="44">
        <v>0</v>
      </c>
      <c r="R813" s="45">
        <v>0</v>
      </c>
      <c r="S813" s="44">
        <v>0</v>
      </c>
      <c r="T813" s="45">
        <v>0</v>
      </c>
      <c r="U813" s="44">
        <v>0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0</v>
      </c>
      <c r="AE813" s="54"/>
    </row>
    <row r="814" spans="2:31" x14ac:dyDescent="0.3">
      <c r="B814" s="4" t="s">
        <v>105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8.0013333333333332</v>
      </c>
      <c r="M814" s="44">
        <v>13.272</v>
      </c>
      <c r="N814" s="45">
        <v>8.0173333333333314</v>
      </c>
      <c r="O814" s="44">
        <v>0.32116666666666721</v>
      </c>
      <c r="P814" s="45">
        <v>3.6731666666666665</v>
      </c>
      <c r="Q814" s="44">
        <v>0.36316666666666703</v>
      </c>
      <c r="R814" s="45">
        <v>1.5358333333333327</v>
      </c>
      <c r="S814" s="44">
        <v>3.3791666666666669</v>
      </c>
      <c r="T814" s="45">
        <v>1.103</v>
      </c>
      <c r="U814" s="44">
        <v>9.6635000000000026</v>
      </c>
      <c r="V814" s="45">
        <v>16.887166666666666</v>
      </c>
      <c r="W814" s="44">
        <v>14.625333333333321</v>
      </c>
      <c r="X814" s="45">
        <v>6.7681666666666667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87.61033333333333</v>
      </c>
      <c r="AE814" s="54"/>
    </row>
    <row r="815" spans="2:31" x14ac:dyDescent="0.3">
      <c r="B815" s="4" t="s">
        <v>29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7.9316666666666693</v>
      </c>
      <c r="M815" s="44">
        <v>17.97133333333333</v>
      </c>
      <c r="N815" s="45">
        <v>12.514166666666661</v>
      </c>
      <c r="O815" s="44">
        <v>1.0901666666666661</v>
      </c>
      <c r="P815" s="45">
        <v>6.9578333333333351</v>
      </c>
      <c r="Q815" s="44">
        <v>3.1028333333333333</v>
      </c>
      <c r="R815" s="45">
        <v>0.30466666666666664</v>
      </c>
      <c r="S815" s="44">
        <v>2.2101666666666673</v>
      </c>
      <c r="T815" s="45">
        <v>1.0788333333333331</v>
      </c>
      <c r="U815" s="44">
        <v>11.908166666666666</v>
      </c>
      <c r="V815" s="45">
        <v>17.970000000000002</v>
      </c>
      <c r="W815" s="44">
        <v>17.792000000000009</v>
      </c>
      <c r="X815" s="45">
        <v>6.9921666666666704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107.82400000000003</v>
      </c>
      <c r="AE815" s="54"/>
    </row>
    <row r="816" spans="2:31" x14ac:dyDescent="0.3">
      <c r="B816" s="4" t="s">
        <v>30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6.5431666666666652</v>
      </c>
      <c r="M816" s="44">
        <v>20.715500000000002</v>
      </c>
      <c r="N816" s="45">
        <v>22.959500000000002</v>
      </c>
      <c r="O816" s="44">
        <v>15.182333333333336</v>
      </c>
      <c r="P816" s="45">
        <v>8.0688333333333375</v>
      </c>
      <c r="Q816" s="44">
        <v>2.3996666666666666</v>
      </c>
      <c r="R816" s="45">
        <v>2.1013333333333342</v>
      </c>
      <c r="S816" s="44">
        <v>7.3631666666666673</v>
      </c>
      <c r="T816" s="45">
        <v>8.9648333333333277</v>
      </c>
      <c r="U816" s="44">
        <v>11.155166666666666</v>
      </c>
      <c r="V816" s="45">
        <v>38.828499999999991</v>
      </c>
      <c r="W816" s="44">
        <v>36.367666666666672</v>
      </c>
      <c r="X816" s="45">
        <v>14.220166666666671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194.86983333333333</v>
      </c>
      <c r="AE816" s="54"/>
    </row>
    <row r="817" spans="2:31" x14ac:dyDescent="0.3">
      <c r="B817" s="4" t="s">
        <v>31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8.6100000000000048</v>
      </c>
      <c r="M817" s="44">
        <v>12.5</v>
      </c>
      <c r="N817" s="45">
        <v>11</v>
      </c>
      <c r="O817" s="44">
        <v>9.8999999999999879</v>
      </c>
      <c r="P817" s="45">
        <v>9.1000000000000103</v>
      </c>
      <c r="Q817" s="44">
        <v>8.1000000000000085</v>
      </c>
      <c r="R817" s="45">
        <v>7.8999999999999915</v>
      </c>
      <c r="S817" s="44">
        <v>7.8999999999999915</v>
      </c>
      <c r="T817" s="45">
        <v>7.3000000000000078</v>
      </c>
      <c r="U817" s="44">
        <v>7.6999999999999922</v>
      </c>
      <c r="V817" s="45">
        <v>8.6000000000000103</v>
      </c>
      <c r="W817" s="44">
        <v>10.600000000000012</v>
      </c>
      <c r="X817" s="45">
        <v>10.880000000000008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120.09000000000002</v>
      </c>
      <c r="AE817" s="54"/>
    </row>
    <row r="818" spans="2:31" x14ac:dyDescent="0.3">
      <c r="B818" s="4" t="s">
        <v>32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3.3568333333333338</v>
      </c>
      <c r="M818" s="44">
        <v>12.059833333333332</v>
      </c>
      <c r="N818" s="45">
        <v>10.366166666666668</v>
      </c>
      <c r="O818" s="44">
        <v>12.110166666666666</v>
      </c>
      <c r="P818" s="45">
        <v>5.5780000000000003</v>
      </c>
      <c r="Q818" s="44">
        <v>2.0926666666666667</v>
      </c>
      <c r="R818" s="45">
        <v>1.5430000000000006</v>
      </c>
      <c r="S818" s="44">
        <v>7.5434999999999999</v>
      </c>
      <c r="T818" s="45">
        <v>8.1161666666666648</v>
      </c>
      <c r="U818" s="44">
        <v>10.802999999999992</v>
      </c>
      <c r="V818" s="45">
        <v>16.959833333333336</v>
      </c>
      <c r="W818" s="44">
        <v>20.658166666666663</v>
      </c>
      <c r="X818" s="45">
        <v>6.8975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118.08483333333332</v>
      </c>
      <c r="AE818" s="54"/>
    </row>
    <row r="819" spans="2:31" x14ac:dyDescent="0.3">
      <c r="B819" s="4" t="s">
        <v>33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1.8321666666666669</v>
      </c>
      <c r="M819" s="44">
        <v>4.8741666666666674</v>
      </c>
      <c r="N819" s="45">
        <v>7.1640000000000015</v>
      </c>
      <c r="O819" s="44">
        <v>6.2841666666666685</v>
      </c>
      <c r="P819" s="45">
        <v>2.0078333333333331</v>
      </c>
      <c r="Q819" s="44">
        <v>0.12800000000000003</v>
      </c>
      <c r="R819" s="45">
        <v>0.48233333333333328</v>
      </c>
      <c r="S819" s="44">
        <v>0.27050000000000007</v>
      </c>
      <c r="T819" s="45">
        <v>0.55200000000000027</v>
      </c>
      <c r="U819" s="44">
        <v>2.2019999999999995</v>
      </c>
      <c r="V819" s="45">
        <v>4.7200000000000015</v>
      </c>
      <c r="W819" s="44">
        <v>3.8425000000000007</v>
      </c>
      <c r="X819" s="45">
        <v>4.4883333333333324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38.847999999999999</v>
      </c>
      <c r="AE819" s="54"/>
    </row>
    <row r="820" spans="2:31" x14ac:dyDescent="0.3">
      <c r="B820" s="4" t="s">
        <v>34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0.85950000000000004</v>
      </c>
      <c r="M820" s="44">
        <v>1.7578333333333336</v>
      </c>
      <c r="N820" s="45">
        <v>0.38500000000000012</v>
      </c>
      <c r="O820" s="44">
        <v>0.15050000000000002</v>
      </c>
      <c r="P820" s="45">
        <v>1.0666666666666661E-2</v>
      </c>
      <c r="Q820" s="44">
        <v>0</v>
      </c>
      <c r="R820" s="45">
        <v>3.5000000000000031E-3</v>
      </c>
      <c r="S820" s="44">
        <v>1.9833333333333349E-2</v>
      </c>
      <c r="T820" s="45">
        <v>0.14616666666666667</v>
      </c>
      <c r="U820" s="44">
        <v>0.13616666666666663</v>
      </c>
      <c r="V820" s="45">
        <v>0.32216666666666666</v>
      </c>
      <c r="W820" s="44">
        <v>0.87466666666666626</v>
      </c>
      <c r="X820" s="45">
        <v>0.13149999999999998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4.7975000000000003</v>
      </c>
      <c r="AE820" s="54"/>
    </row>
    <row r="821" spans="2:31" x14ac:dyDescent="0.3">
      <c r="B821" s="4" t="s">
        <v>35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9.823500000000001</v>
      </c>
      <c r="M821" s="44">
        <v>15.549166666666672</v>
      </c>
      <c r="N821" s="45">
        <v>19.978833333333331</v>
      </c>
      <c r="O821" s="44">
        <v>21.88516666666667</v>
      </c>
      <c r="P821" s="45">
        <v>15.375833333333334</v>
      </c>
      <c r="Q821" s="44">
        <v>0</v>
      </c>
      <c r="R821" s="45">
        <v>3.6666666666666715E-2</v>
      </c>
      <c r="S821" s="44">
        <v>11.305833333333332</v>
      </c>
      <c r="T821" s="45">
        <v>7.8666666666666052E-2</v>
      </c>
      <c r="U821" s="44">
        <v>6.1453333333333315</v>
      </c>
      <c r="V821" s="45">
        <v>16.688166666666675</v>
      </c>
      <c r="W821" s="44">
        <v>14.236499999999999</v>
      </c>
      <c r="X821" s="45">
        <v>5.4381666666666657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136.54183333333333</v>
      </c>
      <c r="AE821" s="54"/>
    </row>
    <row r="822" spans="2:31" x14ac:dyDescent="0.3">
      <c r="B822" s="4" t="s">
        <v>36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3.1165000000000007</v>
      </c>
      <c r="M822" s="44">
        <v>3.6456666666666662</v>
      </c>
      <c r="N822" s="45">
        <v>10.153833333333335</v>
      </c>
      <c r="O822" s="44">
        <v>1.7461666666666669</v>
      </c>
      <c r="P822" s="45">
        <v>0.24400000000000019</v>
      </c>
      <c r="Q822" s="44">
        <v>0</v>
      </c>
      <c r="R822" s="45">
        <v>0</v>
      </c>
      <c r="S822" s="44">
        <v>0</v>
      </c>
      <c r="T822" s="45">
        <v>0</v>
      </c>
      <c r="U822" s="44">
        <v>0.23616666666666666</v>
      </c>
      <c r="V822" s="45">
        <v>0.12566666666666609</v>
      </c>
      <c r="W822" s="44">
        <v>4.2999999999999969E-2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19.311000000000003</v>
      </c>
      <c r="AE822" s="54"/>
    </row>
    <row r="823" spans="2:31" x14ac:dyDescent="0.3">
      <c r="B823" s="4" t="s">
        <v>106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3.0996666666666668</v>
      </c>
      <c r="M823" s="44">
        <v>8.4308333333333305</v>
      </c>
      <c r="N823" s="45">
        <v>21.273666666666664</v>
      </c>
      <c r="O823" s="44">
        <v>21.681333333333335</v>
      </c>
      <c r="P823" s="45">
        <v>11.423999999999999</v>
      </c>
      <c r="Q823" s="44">
        <v>0.34666666666666651</v>
      </c>
      <c r="R823" s="45">
        <v>2.8066666666666666</v>
      </c>
      <c r="S823" s="44">
        <v>8.113666666666667</v>
      </c>
      <c r="T823" s="45">
        <v>16.400499999999997</v>
      </c>
      <c r="U823" s="44">
        <v>10.330166666666665</v>
      </c>
      <c r="V823" s="45">
        <v>3.8753333333333324</v>
      </c>
      <c r="W823" s="44">
        <v>12.974499999999999</v>
      </c>
      <c r="X823" s="45">
        <v>10.727166666666669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131.48416666666668</v>
      </c>
      <c r="AE823" s="54"/>
    </row>
    <row r="824" spans="2:31" x14ac:dyDescent="0.3">
      <c r="B824" s="4" t="s">
        <v>86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0.41266666666666674</v>
      </c>
      <c r="M824" s="44">
        <v>2.8983333333333334</v>
      </c>
      <c r="N824" s="45">
        <v>4.0843333333333343</v>
      </c>
      <c r="O824" s="44">
        <v>3.2853333333333334</v>
      </c>
      <c r="P824" s="45">
        <v>0.94466666666666699</v>
      </c>
      <c r="Q824" s="44">
        <v>0.15850000000000003</v>
      </c>
      <c r="R824" s="45">
        <v>0</v>
      </c>
      <c r="S824" s="44">
        <v>0</v>
      </c>
      <c r="T824" s="45">
        <v>0</v>
      </c>
      <c r="U824" s="44">
        <v>0.19666666666666663</v>
      </c>
      <c r="V824" s="45">
        <v>1.9460000000000004</v>
      </c>
      <c r="W824" s="44">
        <v>1.1543333333333332</v>
      </c>
      <c r="X824" s="45">
        <v>8.3833333333333371E-2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15.164666666666667</v>
      </c>
      <c r="AE824" s="54"/>
    </row>
    <row r="825" spans="2:31" x14ac:dyDescent="0.3">
      <c r="B825" s="4" t="s">
        <v>87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6.6948333333333352</v>
      </c>
      <c r="M825" s="44">
        <v>18.338333333333331</v>
      </c>
      <c r="N825" s="45">
        <v>15.742000000000008</v>
      </c>
      <c r="O825" s="44">
        <v>7.4098333333333333</v>
      </c>
      <c r="P825" s="45">
        <v>0.58366666666666733</v>
      </c>
      <c r="Q825" s="44">
        <v>0</v>
      </c>
      <c r="R825" s="45">
        <v>0</v>
      </c>
      <c r="S825" s="44">
        <v>0.30599999999999999</v>
      </c>
      <c r="T825" s="45">
        <v>1.2429999999999999</v>
      </c>
      <c r="U825" s="44">
        <v>6.8695000000000004</v>
      </c>
      <c r="V825" s="45">
        <v>11.247833333333336</v>
      </c>
      <c r="W825" s="44">
        <v>8.4703333333333362</v>
      </c>
      <c r="X825" s="45">
        <v>7.1783333333333301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84.083666666666673</v>
      </c>
      <c r="AE825" s="54"/>
    </row>
    <row r="826" spans="2:31" x14ac:dyDescent="0.3">
      <c r="B826" s="4" t="s">
        <v>92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2.4618333333333329</v>
      </c>
      <c r="M826" s="44">
        <v>11.034333333333336</v>
      </c>
      <c r="N826" s="45">
        <v>8.2913333333333341</v>
      </c>
      <c r="O826" s="44">
        <v>4.4268333333333327</v>
      </c>
      <c r="P826" s="45">
        <v>0.39650000000000024</v>
      </c>
      <c r="Q826" s="44">
        <v>0</v>
      </c>
      <c r="R826" s="45">
        <v>0</v>
      </c>
      <c r="S826" s="44">
        <v>0</v>
      </c>
      <c r="T826" s="45">
        <v>0.24550000000000025</v>
      </c>
      <c r="U826" s="44">
        <v>3.3873333333333333</v>
      </c>
      <c r="V826" s="45">
        <v>8.278833333333333</v>
      </c>
      <c r="W826" s="44">
        <v>5.1313333333333331</v>
      </c>
      <c r="X826" s="45">
        <v>6.1171666666666669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49.771000000000001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3.8359999999999994</v>
      </c>
      <c r="M827" s="44">
        <v>8.8785000000000007</v>
      </c>
      <c r="N827" s="45">
        <v>3.9068333333333327</v>
      </c>
      <c r="O827" s="44">
        <v>0.16766666666666699</v>
      </c>
      <c r="P827" s="45">
        <v>0.37333333333333318</v>
      </c>
      <c r="Q827" s="44">
        <v>0</v>
      </c>
      <c r="R827" s="45">
        <v>0</v>
      </c>
      <c r="S827" s="44">
        <v>0</v>
      </c>
      <c r="T827" s="45">
        <v>6.3666666666666663E-2</v>
      </c>
      <c r="U827" s="44">
        <v>0.29949999999999999</v>
      </c>
      <c r="V827" s="45">
        <v>2.2956666666666661</v>
      </c>
      <c r="W827" s="44">
        <v>4.90133333333333</v>
      </c>
      <c r="X827" s="45">
        <v>2.7521666666666675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27.474666666666661</v>
      </c>
      <c r="AE827" s="54"/>
    </row>
    <row r="828" spans="2:31" x14ac:dyDescent="0.3">
      <c r="B828" s="4" t="s">
        <v>98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13.117833333333333</v>
      </c>
      <c r="M828" s="44">
        <v>22.792833333333338</v>
      </c>
      <c r="N828" s="45">
        <v>23.584166666666672</v>
      </c>
      <c r="O828" s="44">
        <v>22.022833333333327</v>
      </c>
      <c r="P828" s="45">
        <v>12.291333333333334</v>
      </c>
      <c r="Q828" s="44">
        <v>0</v>
      </c>
      <c r="R828" s="45">
        <v>2.2273333333333336</v>
      </c>
      <c r="S828" s="44">
        <v>0</v>
      </c>
      <c r="T828" s="45">
        <v>0</v>
      </c>
      <c r="U828" s="44">
        <v>2.9999999999999714E-2</v>
      </c>
      <c r="V828" s="45">
        <v>0</v>
      </c>
      <c r="W828" s="44">
        <v>1.4113333333333331</v>
      </c>
      <c r="X828" s="45">
        <v>3.6708333333333325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101.1485</v>
      </c>
      <c r="AE828" s="54"/>
    </row>
    <row r="829" spans="2:31" x14ac:dyDescent="0.3">
      <c r="B829" s="4" t="s">
        <v>99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4.4800000000000013</v>
      </c>
      <c r="M829" s="44">
        <v>8.699999999999994</v>
      </c>
      <c r="N829" s="45">
        <v>11.399999999999988</v>
      </c>
      <c r="O829" s="44">
        <v>16.100000000000016</v>
      </c>
      <c r="P829" s="45">
        <v>17.264833333333332</v>
      </c>
      <c r="Q829" s="44">
        <v>18.448333333333331</v>
      </c>
      <c r="R829" s="45">
        <v>0</v>
      </c>
      <c r="S829" s="44">
        <v>21.43383333333334</v>
      </c>
      <c r="T829" s="45">
        <v>39.609833333333327</v>
      </c>
      <c r="U829" s="44">
        <v>48.158833333333334</v>
      </c>
      <c r="V829" s="45">
        <v>28.845666666666666</v>
      </c>
      <c r="W829" s="44">
        <v>55.963333333333338</v>
      </c>
      <c r="X829" s="45">
        <v>7.5663333333333336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277.971</v>
      </c>
      <c r="AE829" s="54"/>
    </row>
    <row r="830" spans="2:31" x14ac:dyDescent="0.3">
      <c r="B830" s="4" t="s">
        <v>100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21.150500000000001</v>
      </c>
      <c r="M830" s="44">
        <v>37.400666666666673</v>
      </c>
      <c r="N830" s="45">
        <v>37.657333333333334</v>
      </c>
      <c r="O830" s="44">
        <v>34.318666666666644</v>
      </c>
      <c r="P830" s="45">
        <v>24.984666666666662</v>
      </c>
      <c r="Q830" s="44">
        <v>16.980666666666661</v>
      </c>
      <c r="R830" s="45">
        <v>16.736499999999996</v>
      </c>
      <c r="S830" s="44">
        <v>17.297999999999998</v>
      </c>
      <c r="T830" s="45">
        <v>21.408000000000001</v>
      </c>
      <c r="U830" s="44">
        <v>23.055000000000003</v>
      </c>
      <c r="V830" s="45">
        <v>24.273666666666664</v>
      </c>
      <c r="W830" s="44">
        <v>26.178499999999993</v>
      </c>
      <c r="X830" s="45">
        <v>21.749333333333347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323.19150000000002</v>
      </c>
      <c r="AE830" s="54"/>
    </row>
    <row r="831" spans="2:31" x14ac:dyDescent="0.3">
      <c r="B831" s="4" t="s">
        <v>107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7.3690000000000015</v>
      </c>
      <c r="M831" s="44">
        <v>22.797166666666673</v>
      </c>
      <c r="N831" s="45">
        <v>25.451499999999996</v>
      </c>
      <c r="O831" s="44">
        <v>16.599333333333337</v>
      </c>
      <c r="P831" s="45">
        <v>11.711499999999996</v>
      </c>
      <c r="Q831" s="44">
        <v>5.5191666666666661</v>
      </c>
      <c r="R831" s="45">
        <v>9.8295000000000048</v>
      </c>
      <c r="S831" s="44">
        <v>16.245833333333334</v>
      </c>
      <c r="T831" s="45">
        <v>9.0231666666666683</v>
      </c>
      <c r="U831" s="44">
        <v>2.8859999999999983</v>
      </c>
      <c r="V831" s="45">
        <v>4.4920000000000027</v>
      </c>
      <c r="W831" s="44">
        <v>16.746000000000002</v>
      </c>
      <c r="X831" s="45">
        <v>25.949166666666653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174.61933333333334</v>
      </c>
      <c r="AE831" s="54"/>
    </row>
    <row r="832" spans="2:31" x14ac:dyDescent="0.3">
      <c r="B832" s="4" t="s">
        <v>113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6.4759999999999991</v>
      </c>
      <c r="M832" s="44">
        <v>6.7483333333333393</v>
      </c>
      <c r="N832" s="45">
        <v>10.348000000000011</v>
      </c>
      <c r="O832" s="44">
        <v>35.567999999999991</v>
      </c>
      <c r="P832" s="45">
        <v>95.491500000000016</v>
      </c>
      <c r="Q832" s="44">
        <v>113.52166666666668</v>
      </c>
      <c r="R832" s="45">
        <v>76.927666666666653</v>
      </c>
      <c r="S832" s="44">
        <v>84.17916666666666</v>
      </c>
      <c r="T832" s="45">
        <v>91.317333333333337</v>
      </c>
      <c r="U832" s="44">
        <v>101.89616666666666</v>
      </c>
      <c r="V832" s="45">
        <v>103.92483333333335</v>
      </c>
      <c r="W832" s="44">
        <v>108.81049999999999</v>
      </c>
      <c r="X832" s="45">
        <v>85.591166666666666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920.80033333333347</v>
      </c>
      <c r="AE832" s="54"/>
    </row>
    <row r="833" spans="2:31" x14ac:dyDescent="0.3">
      <c r="B833" s="4" t="s">
        <v>117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123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0.50433333333333297</v>
      </c>
      <c r="M834" s="44">
        <v>2.3496666666666659</v>
      </c>
      <c r="N834" s="45">
        <v>9.6133333333333315</v>
      </c>
      <c r="O834" s="44">
        <v>3.1353333333333331</v>
      </c>
      <c r="P834" s="45">
        <v>0</v>
      </c>
      <c r="Q834" s="44">
        <v>0</v>
      </c>
      <c r="R834" s="45">
        <v>0</v>
      </c>
      <c r="S834" s="44">
        <v>0</v>
      </c>
      <c r="T834" s="45">
        <v>6.9999999999999984E-3</v>
      </c>
      <c r="U834" s="44">
        <v>5.8968333333333334</v>
      </c>
      <c r="V834" s="45">
        <v>10.746999999999995</v>
      </c>
      <c r="W834" s="44">
        <v>17.873333333333335</v>
      </c>
      <c r="X834" s="45">
        <v>18.366500000000013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68.493333333333339</v>
      </c>
      <c r="AE834" s="54"/>
    </row>
    <row r="835" spans="2:31" x14ac:dyDescent="0.3">
      <c r="B835" s="4" t="s">
        <v>124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2.6721750000000002</v>
      </c>
      <c r="M835" s="44">
        <v>2.946969999999999</v>
      </c>
      <c r="N835" s="45">
        <v>0.91668000000000005</v>
      </c>
      <c r="O835" s="44">
        <v>9.9450000000000077E-3</v>
      </c>
      <c r="P835" s="45">
        <v>1.0827283333333331</v>
      </c>
      <c r="Q835" s="44">
        <v>0.51498833333333327</v>
      </c>
      <c r="R835" s="45">
        <v>1.0963866666666666</v>
      </c>
      <c r="S835" s="44">
        <v>2.5256016666666663</v>
      </c>
      <c r="T835" s="45">
        <v>5.3965599999999982</v>
      </c>
      <c r="U835" s="44">
        <v>3.0557716666666663</v>
      </c>
      <c r="V835" s="45">
        <v>5.7866666666666804E-3</v>
      </c>
      <c r="W835" s="44">
        <v>0.37845000000000023</v>
      </c>
      <c r="X835" s="45">
        <v>3.4807449999999989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24.082788333333326</v>
      </c>
      <c r="AE835" s="54"/>
    </row>
    <row r="836" spans="2:31" x14ac:dyDescent="0.3">
      <c r="B836" s="4" t="s">
        <v>302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0.93105000000000027</v>
      </c>
      <c r="M836" s="44">
        <v>1.2226199999999994</v>
      </c>
      <c r="N836" s="45">
        <v>6.2096666666666689E-2</v>
      </c>
      <c r="O836" s="44">
        <v>0</v>
      </c>
      <c r="P836" s="45">
        <v>0.39390333333333333</v>
      </c>
      <c r="Q836" s="44">
        <v>0.16546000000000005</v>
      </c>
      <c r="R836" s="45">
        <v>0.46801333333333334</v>
      </c>
      <c r="S836" s="44">
        <v>2.6653433333333325</v>
      </c>
      <c r="T836" s="45">
        <v>6.9277599999999984</v>
      </c>
      <c r="U836" s="44">
        <v>7.663520000000001</v>
      </c>
      <c r="V836" s="45">
        <v>5.0971833333333345</v>
      </c>
      <c r="W836" s="44">
        <v>6.7110966666666654</v>
      </c>
      <c r="X836" s="45">
        <v>7.6772699999999992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39.985316666666662</v>
      </c>
      <c r="AE836" s="54"/>
    </row>
    <row r="837" spans="2:31" x14ac:dyDescent="0.3">
      <c r="B837" s="4" t="s">
        <v>303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2.4562750000000002</v>
      </c>
      <c r="M837" s="44">
        <v>2.9974099999999999</v>
      </c>
      <c r="N837" s="45">
        <v>0.43397166666666692</v>
      </c>
      <c r="O837" s="44">
        <v>4.0000000000000034E-4</v>
      </c>
      <c r="P837" s="45">
        <v>0.82553999999999994</v>
      </c>
      <c r="Q837" s="44">
        <v>0.36382166666666671</v>
      </c>
      <c r="R837" s="45">
        <v>0.8024066666666666</v>
      </c>
      <c r="S837" s="44">
        <v>3.7442216666666654</v>
      </c>
      <c r="T837" s="45">
        <v>10.441679999999998</v>
      </c>
      <c r="U837" s="44">
        <v>10.662360000000001</v>
      </c>
      <c r="V837" s="45">
        <v>5.9403416666666722</v>
      </c>
      <c r="W837" s="44">
        <v>7.6871983333333356</v>
      </c>
      <c r="X837" s="45">
        <v>9.5914849999999987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55.947111666666672</v>
      </c>
      <c r="AE837" s="54"/>
    </row>
    <row r="838" spans="2:31" x14ac:dyDescent="0.3">
      <c r="B838" s="4" t="s">
        <v>315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35.03933333333336</v>
      </c>
      <c r="M838" s="44">
        <v>123.61299999999997</v>
      </c>
      <c r="N838" s="45">
        <v>180.40299999999996</v>
      </c>
      <c r="O838" s="44">
        <v>173.11850000000004</v>
      </c>
      <c r="P838" s="45">
        <v>167.5095</v>
      </c>
      <c r="Q838" s="44">
        <v>152.90449999999998</v>
      </c>
      <c r="R838" s="45">
        <v>41.155166666666673</v>
      </c>
      <c r="S838" s="44">
        <v>52.293166666666643</v>
      </c>
      <c r="T838" s="45">
        <v>56.939500000000017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982.9756666666666</v>
      </c>
      <c r="AE838" s="54"/>
    </row>
    <row r="839" spans="2:31" x14ac:dyDescent="0.3">
      <c r="B839" s="4" t="s">
        <v>320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5.3956666666666795</v>
      </c>
      <c r="M839" s="44">
        <v>102.78849999999997</v>
      </c>
      <c r="N839" s="45">
        <v>177.50549999999996</v>
      </c>
      <c r="O839" s="44">
        <v>171.32000000000005</v>
      </c>
      <c r="P839" s="45">
        <v>170.63633333333331</v>
      </c>
      <c r="Q839" s="44">
        <v>168.87816666666669</v>
      </c>
      <c r="R839" s="45">
        <v>172.74366666666663</v>
      </c>
      <c r="S839" s="44">
        <v>151.76633333333336</v>
      </c>
      <c r="T839" s="45">
        <v>117.60550000000003</v>
      </c>
      <c r="U839" s="44">
        <v>106.12283333333335</v>
      </c>
      <c r="V839" s="45">
        <v>53.688500000000026</v>
      </c>
      <c r="W839" s="44">
        <v>17.546833333333343</v>
      </c>
      <c r="X839" s="45">
        <v>0.9961666666666662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1416.9939999999999</v>
      </c>
      <c r="AE839" s="54"/>
    </row>
    <row r="840" spans="2:31" x14ac:dyDescent="0.3">
      <c r="B840" s="4" t="s">
        <v>321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0.10266666666666709</v>
      </c>
      <c r="M840" s="44">
        <v>103.44249999999995</v>
      </c>
      <c r="N840" s="45">
        <v>182.54883333333333</v>
      </c>
      <c r="O840" s="44">
        <v>174.21416666666667</v>
      </c>
      <c r="P840" s="45">
        <v>162.42516666666674</v>
      </c>
      <c r="Q840" s="44">
        <v>146.79599999999996</v>
      </c>
      <c r="R840" s="45">
        <v>150.90599999999995</v>
      </c>
      <c r="S840" s="44">
        <v>111.35799999999998</v>
      </c>
      <c r="T840" s="45">
        <v>62.682833333333306</v>
      </c>
      <c r="U840" s="44">
        <v>25.536500000000004</v>
      </c>
      <c r="V840" s="45">
        <v>0.75266666666666848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1120.7653333333333</v>
      </c>
      <c r="AE840" s="54"/>
    </row>
    <row r="841" spans="2:31" x14ac:dyDescent="0.3">
      <c r="B841" s="4" t="s">
        <v>322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11.707333333333331</v>
      </c>
      <c r="M841" s="44">
        <v>17.907666666666668</v>
      </c>
      <c r="N841" s="45">
        <v>11.947166666666668</v>
      </c>
      <c r="O841" s="44">
        <v>22.411333333333332</v>
      </c>
      <c r="P841" s="45">
        <v>30.886166666666675</v>
      </c>
      <c r="Q841" s="44">
        <v>36.650333333333329</v>
      </c>
      <c r="R841" s="45">
        <v>44.613499999999995</v>
      </c>
      <c r="S841" s="44">
        <v>47.32416666666667</v>
      </c>
      <c r="T841" s="45">
        <v>50.155833333333341</v>
      </c>
      <c r="U841" s="44">
        <v>53.924166666666672</v>
      </c>
      <c r="V841" s="45">
        <v>53.332666666666675</v>
      </c>
      <c r="W841" s="44">
        <v>54.743833333333328</v>
      </c>
      <c r="X841" s="45">
        <v>44.060166666666667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479.66433333333333</v>
      </c>
      <c r="AE841" s="54"/>
    </row>
    <row r="842" spans="2:31" x14ac:dyDescent="0.3">
      <c r="B842" s="12" t="s">
        <v>2</v>
      </c>
      <c r="C842" s="12"/>
      <c r="D842" s="12"/>
      <c r="E842" s="13">
        <f>SUM(E788:E841)</f>
        <v>0</v>
      </c>
      <c r="F842" s="13">
        <f t="shared" ref="F842" si="283">SUM(F788:F841)</f>
        <v>0</v>
      </c>
      <c r="G842" s="13">
        <f t="shared" ref="G842" si="284">SUM(G788:G841)</f>
        <v>0</v>
      </c>
      <c r="H842" s="13">
        <f t="shared" ref="H842" si="285">SUM(H788:H841)</f>
        <v>0</v>
      </c>
      <c r="I842" s="13">
        <f t="shared" ref="I842" si="286">SUM(I788:I841)</f>
        <v>0</v>
      </c>
      <c r="J842" s="13">
        <f t="shared" ref="J842" si="287">SUM(J788:J841)</f>
        <v>0</v>
      </c>
      <c r="K842" s="13">
        <f t="shared" ref="K842" si="288">SUM(K788:K841)</f>
        <v>0</v>
      </c>
      <c r="L842" s="13">
        <f t="shared" ref="L842" si="289">SUM(L788:L841)</f>
        <v>401.7778333333336</v>
      </c>
      <c r="M842" s="13">
        <f t="shared" ref="M842" si="290">SUM(M788:M841)</f>
        <v>936.00416666666661</v>
      </c>
      <c r="N842" s="13">
        <f t="shared" ref="N842" si="291">SUM(N788:N841)</f>
        <v>1194.9999149999999</v>
      </c>
      <c r="O842" s="13">
        <f t="shared" ref="O842" si="292">SUM(O788:O841)</f>
        <v>1142.3186783333331</v>
      </c>
      <c r="P842" s="13">
        <f t="shared" ref="P842" si="293">SUM(P788:P841)</f>
        <v>1169.5533383333332</v>
      </c>
      <c r="Q842" s="13">
        <f t="shared" ref="Q842" si="294">SUM(Q788:Q841)</f>
        <v>1250.6617700000004</v>
      </c>
      <c r="R842" s="13">
        <f t="shared" ref="R842" si="295">SUM(R788:R841)</f>
        <v>1223.8283066666665</v>
      </c>
      <c r="S842" s="13">
        <f t="shared" ref="S842" si="296">SUM(S788:S841)</f>
        <v>1176.4504999999999</v>
      </c>
      <c r="T842" s="13">
        <f t="shared" ref="T842" si="297">SUM(T788:T841)</f>
        <v>1217.188333333333</v>
      </c>
      <c r="U842" s="13">
        <f t="shared" ref="U842" si="298">SUM(U788:U841)</f>
        <v>1296.2133183333331</v>
      </c>
      <c r="V842" s="13">
        <f t="shared" ref="V842" si="299">SUM(V788:V841)</f>
        <v>1229.7369783333336</v>
      </c>
      <c r="W842" s="13">
        <f t="shared" ref="W842" si="300">SUM(W788:W841)</f>
        <v>1248.2235783333331</v>
      </c>
      <c r="X842" s="13">
        <f t="shared" ref="X842" si="301">SUM(X788:X841)</f>
        <v>1010.7886666666665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10">
        <f>SUM(AC788:AE841)</f>
        <v>14497.745383333337</v>
      </c>
      <c r="AD842" s="110"/>
      <c r="AE842" s="110"/>
    </row>
    <row r="845" spans="2:31" x14ac:dyDescent="0.3">
      <c r="B845" s="8">
        <f>'Resumen-Mensual'!$S$26</f>
        <v>46006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2</v>
      </c>
      <c r="AD847" s="92"/>
      <c r="AE847" s="92"/>
    </row>
    <row r="848" spans="2:31" x14ac:dyDescent="0.3">
      <c r="B848" s="14" t="s">
        <v>4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2.4741666666666644</v>
      </c>
      <c r="M848" s="44">
        <v>4.4791666666666687</v>
      </c>
      <c r="N848" s="45">
        <v>5.9403333333333324</v>
      </c>
      <c r="O848" s="44">
        <v>2.0806666666666667</v>
      </c>
      <c r="P848" s="45">
        <v>0.22916666666666663</v>
      </c>
      <c r="Q848" s="44">
        <v>3.5998333333333319</v>
      </c>
      <c r="R848" s="45">
        <v>9.3504999999999985</v>
      </c>
      <c r="S848" s="44">
        <v>0</v>
      </c>
      <c r="T848" s="45">
        <v>1.7606666666666648</v>
      </c>
      <c r="U848" s="44">
        <v>15.467833333333335</v>
      </c>
      <c r="V848" s="45">
        <v>22.01016666666667</v>
      </c>
      <c r="W848" s="44">
        <v>28.686166666666676</v>
      </c>
      <c r="X848" s="45">
        <v>8.0803333333333338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104.15899999999999</v>
      </c>
      <c r="AE848" s="56"/>
    </row>
    <row r="849" spans="2:31" x14ac:dyDescent="0.3">
      <c r="B849" s="14" t="s">
        <v>5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1.8579999999999999</v>
      </c>
      <c r="M849" s="44">
        <v>24.125666666666667</v>
      </c>
      <c r="N849" s="45">
        <v>17.184000000000005</v>
      </c>
      <c r="O849" s="44">
        <v>13.227333333333332</v>
      </c>
      <c r="P849" s="45">
        <v>2.0731666666666664</v>
      </c>
      <c r="Q849" s="44">
        <v>1.1530000000000009</v>
      </c>
      <c r="R849" s="45">
        <v>21.710833333333333</v>
      </c>
      <c r="S849" s="44">
        <v>19.094666666666669</v>
      </c>
      <c r="T849" s="45">
        <v>30.730833333333329</v>
      </c>
      <c r="U849" s="44">
        <v>42.529166666666654</v>
      </c>
      <c r="V849" s="45">
        <v>46.277000000000015</v>
      </c>
      <c r="W849" s="44">
        <v>9.4148333333333305</v>
      </c>
      <c r="X849" s="45">
        <v>0.92066666666666663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230.29916666666668</v>
      </c>
      <c r="AE849" s="54"/>
    </row>
    <row r="850" spans="2:31" x14ac:dyDescent="0.3">
      <c r="B850" s="14" t="s">
        <v>6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0.33633333333333332</v>
      </c>
      <c r="M850" s="44">
        <v>1.1854999999999991</v>
      </c>
      <c r="N850" s="45">
        <v>2.436833333333333</v>
      </c>
      <c r="O850" s="44">
        <v>5.5266666666666664</v>
      </c>
      <c r="P850" s="45">
        <v>10.799666666666671</v>
      </c>
      <c r="Q850" s="44">
        <v>11.580833333333338</v>
      </c>
      <c r="R850" s="45">
        <v>0</v>
      </c>
      <c r="S850" s="44">
        <v>0</v>
      </c>
      <c r="T850" s="45">
        <v>0</v>
      </c>
      <c r="U850" s="44">
        <v>0</v>
      </c>
      <c r="V850" s="45">
        <v>22.039000000000001</v>
      </c>
      <c r="W850" s="44">
        <v>43.263166666666635</v>
      </c>
      <c r="X850" s="45">
        <v>19.837833333333325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117.0058333333333</v>
      </c>
      <c r="AE850" s="54"/>
    </row>
    <row r="851" spans="2:31" x14ac:dyDescent="0.3">
      <c r="B851" s="14" t="s">
        <v>104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1.2126666666666668</v>
      </c>
      <c r="M851" s="44">
        <v>0.76333333333333364</v>
      </c>
      <c r="N851" s="45">
        <v>1.7000000000000017</v>
      </c>
      <c r="O851" s="44">
        <v>1.5056666666666665</v>
      </c>
      <c r="P851" s="45">
        <v>5.1285000000000016</v>
      </c>
      <c r="Q851" s="44">
        <v>27.727666666666671</v>
      </c>
      <c r="R851" s="45">
        <v>25.037833333333335</v>
      </c>
      <c r="S851" s="44">
        <v>16.953499999999998</v>
      </c>
      <c r="T851" s="45">
        <v>8.1134999999999913</v>
      </c>
      <c r="U851" s="44">
        <v>32.451000000000008</v>
      </c>
      <c r="V851" s="45">
        <v>21.13666666666667</v>
      </c>
      <c r="W851" s="44">
        <v>28.700666666666674</v>
      </c>
      <c r="X851" s="45">
        <v>11.730999999999998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182.16200000000001</v>
      </c>
      <c r="AE851" s="54"/>
    </row>
    <row r="852" spans="2:31" x14ac:dyDescent="0.3">
      <c r="B852" s="14" t="s">
        <v>7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3.0693333333333324</v>
      </c>
      <c r="M852" s="44">
        <v>3.1986666666666657</v>
      </c>
      <c r="N852" s="45">
        <v>5.2731666666666666</v>
      </c>
      <c r="O852" s="44">
        <v>10.566833333333335</v>
      </c>
      <c r="P852" s="45">
        <v>15.735833333333339</v>
      </c>
      <c r="Q852" s="44">
        <v>19.922666666666672</v>
      </c>
      <c r="R852" s="45">
        <v>8.4760000000000009</v>
      </c>
      <c r="S852" s="44">
        <v>28.679500000000001</v>
      </c>
      <c r="T852" s="45">
        <v>42.614666666666643</v>
      </c>
      <c r="U852" s="44">
        <v>53.140999999999991</v>
      </c>
      <c r="V852" s="45">
        <v>22.060333333333336</v>
      </c>
      <c r="W852" s="44">
        <v>36.144833333333331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248.88283333333334</v>
      </c>
      <c r="AE852" s="54"/>
    </row>
    <row r="853" spans="2:31" x14ac:dyDescent="0.3">
      <c r="B853" s="14" t="s">
        <v>8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0</v>
      </c>
      <c r="AE853" s="54"/>
    </row>
    <row r="854" spans="2:31" x14ac:dyDescent="0.3">
      <c r="B854" s="14" t="s">
        <v>9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6.6630000000000011</v>
      </c>
      <c r="M854" s="44">
        <v>14.51066666666666</v>
      </c>
      <c r="N854" s="45">
        <v>9.8581666666666674</v>
      </c>
      <c r="O854" s="44">
        <v>16.717333333333336</v>
      </c>
      <c r="P854" s="45">
        <v>18.905999999999999</v>
      </c>
      <c r="Q854" s="44">
        <v>18.466999999999992</v>
      </c>
      <c r="R854" s="45">
        <v>3.4076666666666662</v>
      </c>
      <c r="S854" s="44">
        <v>0</v>
      </c>
      <c r="T854" s="45">
        <v>0</v>
      </c>
      <c r="U854" s="44">
        <v>0</v>
      </c>
      <c r="V854" s="45">
        <v>0</v>
      </c>
      <c r="W854" s="44">
        <v>10.262666666666664</v>
      </c>
      <c r="X854" s="45">
        <v>37.478666666666676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136.27116666666666</v>
      </c>
      <c r="AE854" s="54"/>
    </row>
    <row r="855" spans="2:31" x14ac:dyDescent="0.3">
      <c r="B855" s="14" t="s">
        <v>10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5.5971666666666655</v>
      </c>
      <c r="M855" s="44">
        <v>10.401833333333332</v>
      </c>
      <c r="N855" s="45">
        <v>6.0618333333333343</v>
      </c>
      <c r="O855" s="44">
        <v>11.912499999999998</v>
      </c>
      <c r="P855" s="45">
        <v>9.0631666666666657</v>
      </c>
      <c r="Q855" s="44">
        <v>0</v>
      </c>
      <c r="R855" s="45">
        <v>5.4000000000000034E-2</v>
      </c>
      <c r="S855" s="44">
        <v>0</v>
      </c>
      <c r="T855" s="45">
        <v>0</v>
      </c>
      <c r="U855" s="44">
        <v>0.93249999999999988</v>
      </c>
      <c r="V855" s="45">
        <v>55.196499999999986</v>
      </c>
      <c r="W855" s="44">
        <v>10.258666666666661</v>
      </c>
      <c r="X855" s="45">
        <v>21.551166666666667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131.02933333333331</v>
      </c>
      <c r="AE855" s="54"/>
    </row>
    <row r="856" spans="2:31" x14ac:dyDescent="0.3">
      <c r="B856" s="14" t="s">
        <v>11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13.266666666666669</v>
      </c>
      <c r="M856" s="44">
        <v>17.411999999999999</v>
      </c>
      <c r="N856" s="45">
        <v>12.838333333333336</v>
      </c>
      <c r="O856" s="44">
        <v>22.723833333333339</v>
      </c>
      <c r="P856" s="45">
        <v>18.420333333333325</v>
      </c>
      <c r="Q856" s="44">
        <v>10.612833333333333</v>
      </c>
      <c r="R856" s="45">
        <v>2.9703333333333344</v>
      </c>
      <c r="S856" s="44">
        <v>0</v>
      </c>
      <c r="T856" s="45">
        <v>0</v>
      </c>
      <c r="U856" s="44">
        <v>1.7383333333333326</v>
      </c>
      <c r="V856" s="45">
        <v>54.439499999999988</v>
      </c>
      <c r="W856" s="44">
        <v>53.402166666666645</v>
      </c>
      <c r="X856" s="45">
        <v>44.568000000000005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252.39233333333331</v>
      </c>
      <c r="AE856" s="54"/>
    </row>
    <row r="857" spans="2:31" x14ac:dyDescent="0.3">
      <c r="B857" s="14" t="s">
        <v>12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12.759833333333331</v>
      </c>
      <c r="M857" s="44">
        <v>16.885666666666669</v>
      </c>
      <c r="N857" s="45">
        <v>21.770166666666665</v>
      </c>
      <c r="O857" s="44">
        <v>26.921166666666675</v>
      </c>
      <c r="P857" s="45">
        <v>23.358333333333327</v>
      </c>
      <c r="Q857" s="44">
        <v>0</v>
      </c>
      <c r="R857" s="45">
        <v>0</v>
      </c>
      <c r="S857" s="44">
        <v>0</v>
      </c>
      <c r="T857" s="45">
        <v>0</v>
      </c>
      <c r="U857" s="44">
        <v>10.564</v>
      </c>
      <c r="V857" s="45">
        <v>41.990500000000011</v>
      </c>
      <c r="W857" s="44">
        <v>39.036333333333332</v>
      </c>
      <c r="X857" s="45">
        <v>35.835833333333326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229.12183333333331</v>
      </c>
      <c r="AE857" s="54"/>
    </row>
    <row r="858" spans="2:31" x14ac:dyDescent="0.3">
      <c r="B858" s="14" t="s">
        <v>13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51.974000000000004</v>
      </c>
      <c r="M858" s="44">
        <v>106.87016666666663</v>
      </c>
      <c r="N858" s="45">
        <v>96.742166666666648</v>
      </c>
      <c r="O858" s="44">
        <v>102.95283333333332</v>
      </c>
      <c r="P858" s="45">
        <v>98.740500000000011</v>
      </c>
      <c r="Q858" s="44">
        <v>127.56833333333336</v>
      </c>
      <c r="R858" s="45">
        <v>153.82200000000003</v>
      </c>
      <c r="S858" s="44">
        <v>170.494</v>
      </c>
      <c r="T858" s="45">
        <v>170.428</v>
      </c>
      <c r="U858" s="44">
        <v>170.4846666666667</v>
      </c>
      <c r="V858" s="45">
        <v>170.45016666666669</v>
      </c>
      <c r="W858" s="44">
        <v>170.45833333333337</v>
      </c>
      <c r="X858" s="45">
        <v>44.144833333333352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1635.13</v>
      </c>
      <c r="AE858" s="54"/>
    </row>
    <row r="859" spans="2:31" x14ac:dyDescent="0.3">
      <c r="B859" s="14" t="s">
        <v>14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15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3.3520000000000008</v>
      </c>
      <c r="M860" s="44">
        <v>31.107666666666663</v>
      </c>
      <c r="N860" s="45">
        <v>43.78266666666665</v>
      </c>
      <c r="O860" s="44">
        <v>28.356833333333345</v>
      </c>
      <c r="P860" s="45">
        <v>0</v>
      </c>
      <c r="Q860" s="44">
        <v>0</v>
      </c>
      <c r="R860" s="45">
        <v>6.6666666666653405E-4</v>
      </c>
      <c r="S860" s="44">
        <v>3.0500000000000208E-2</v>
      </c>
      <c r="T860" s="45">
        <v>1.7281666666666726</v>
      </c>
      <c r="U860" s="44">
        <v>0.15999999999999942</v>
      </c>
      <c r="V860" s="45">
        <v>0</v>
      </c>
      <c r="W860" s="44">
        <v>76.547333333333356</v>
      </c>
      <c r="X860" s="45">
        <v>0.48866666666666819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185.55449999999999</v>
      </c>
      <c r="AE860" s="54"/>
    </row>
    <row r="861" spans="2:31" x14ac:dyDescent="0.3">
      <c r="B861" s="14" t="s">
        <v>16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13.839499999999997</v>
      </c>
      <c r="N861" s="45">
        <v>35.240499999999976</v>
      </c>
      <c r="O861" s="44">
        <v>27.60466666666666</v>
      </c>
      <c r="P861" s="45">
        <v>6.1834999999999969</v>
      </c>
      <c r="Q861" s="44">
        <v>15.736666666666668</v>
      </c>
      <c r="R861" s="45">
        <v>20.805166666666661</v>
      </c>
      <c r="S861" s="44">
        <v>19.046833333333328</v>
      </c>
      <c r="T861" s="45">
        <v>19.532333333333337</v>
      </c>
      <c r="U861" s="44">
        <v>24.522333333333339</v>
      </c>
      <c r="V861" s="45">
        <v>25.6065</v>
      </c>
      <c r="W861" s="44">
        <v>45.301500000000011</v>
      </c>
      <c r="X861" s="45">
        <v>24.696166666666663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278.11566666666664</v>
      </c>
      <c r="AE861" s="54"/>
    </row>
    <row r="862" spans="2:31" x14ac:dyDescent="0.3">
      <c r="B862" s="14" t="s">
        <v>17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3.925833333333332</v>
      </c>
      <c r="M862" s="44">
        <v>26.583500000000008</v>
      </c>
      <c r="N862" s="45">
        <v>32.766499999999994</v>
      </c>
      <c r="O862" s="44">
        <v>23.196333333333335</v>
      </c>
      <c r="P862" s="45">
        <v>9.2668333333333361</v>
      </c>
      <c r="Q862" s="44">
        <v>23.839333333333343</v>
      </c>
      <c r="R862" s="45">
        <v>30.071666666666662</v>
      </c>
      <c r="S862" s="44">
        <v>27.219999999999992</v>
      </c>
      <c r="T862" s="45">
        <v>30.228166666666656</v>
      </c>
      <c r="U862" s="44">
        <v>36.925333333333327</v>
      </c>
      <c r="V862" s="45">
        <v>39.694833333333328</v>
      </c>
      <c r="W862" s="44">
        <v>69.751166666666691</v>
      </c>
      <c r="X862" s="45">
        <v>33.855333333333334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387.32483333333334</v>
      </c>
      <c r="AE862" s="54"/>
    </row>
    <row r="863" spans="2:31" x14ac:dyDescent="0.3">
      <c r="B863" s="14" t="s">
        <v>18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1.4033333333333324</v>
      </c>
      <c r="M863" s="44">
        <v>11.617333333333335</v>
      </c>
      <c r="N863" s="45">
        <v>15.59366666666666</v>
      </c>
      <c r="O863" s="44">
        <v>3.8206666666666673</v>
      </c>
      <c r="P863" s="45">
        <v>6.0426666666666682</v>
      </c>
      <c r="Q863" s="44">
        <v>4.5088333333333335</v>
      </c>
      <c r="R863" s="45">
        <v>0</v>
      </c>
      <c r="S863" s="44">
        <v>0</v>
      </c>
      <c r="T863" s="45">
        <v>0</v>
      </c>
      <c r="U863" s="44">
        <v>0</v>
      </c>
      <c r="V863" s="45">
        <v>14.962666666666673</v>
      </c>
      <c r="W863" s="44">
        <v>18.796166666666672</v>
      </c>
      <c r="X863" s="45">
        <v>20.212333333333333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96.957666666666682</v>
      </c>
      <c r="AE863" s="54"/>
    </row>
    <row r="864" spans="2:31" x14ac:dyDescent="0.3">
      <c r="B864" s="14" t="s">
        <v>19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20.325499999999998</v>
      </c>
      <c r="M864" s="44">
        <v>59.54933333333333</v>
      </c>
      <c r="N864" s="45">
        <v>44.186500000000017</v>
      </c>
      <c r="O864" s="44">
        <v>16.829666666666675</v>
      </c>
      <c r="P864" s="45">
        <v>12.088666666666674</v>
      </c>
      <c r="Q864" s="44">
        <v>11.755666666666666</v>
      </c>
      <c r="R864" s="45">
        <v>24.630166666666661</v>
      </c>
      <c r="S864" s="44">
        <v>28.347000000000005</v>
      </c>
      <c r="T864" s="45">
        <v>27.021833333333333</v>
      </c>
      <c r="U864" s="44">
        <v>26.785</v>
      </c>
      <c r="V864" s="45">
        <v>34.511833333333335</v>
      </c>
      <c r="W864" s="44">
        <v>59.549499999999981</v>
      </c>
      <c r="X864" s="45">
        <v>14.669000000000002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380.24966666666671</v>
      </c>
      <c r="AE864" s="54"/>
    </row>
    <row r="865" spans="2:31" x14ac:dyDescent="0.3">
      <c r="B865" s="4" t="s">
        <v>20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2.6293333333333333</v>
      </c>
      <c r="M865" s="44">
        <v>13.2615</v>
      </c>
      <c r="N865" s="45">
        <v>5.8805000000000005</v>
      </c>
      <c r="O865" s="44">
        <v>10.174166666666666</v>
      </c>
      <c r="P865" s="45">
        <v>22.849166666666687</v>
      </c>
      <c r="Q865" s="44">
        <v>27.736166666666669</v>
      </c>
      <c r="R865" s="45">
        <v>33.01166666666667</v>
      </c>
      <c r="S865" s="44">
        <v>22.577999999999989</v>
      </c>
      <c r="T865" s="45">
        <v>17.078500000000009</v>
      </c>
      <c r="U865" s="44">
        <v>20.221333333333337</v>
      </c>
      <c r="V865" s="45">
        <v>38.202833333333352</v>
      </c>
      <c r="W865" s="44">
        <v>39.099833333333294</v>
      </c>
      <c r="X865" s="45">
        <v>15.937666666666667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268.66066666666671</v>
      </c>
      <c r="AE865" s="54"/>
    </row>
    <row r="866" spans="2:31" x14ac:dyDescent="0.3">
      <c r="B866" s="4" t="s">
        <v>21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4.1348333333333329</v>
      </c>
      <c r="M866" s="44">
        <v>13.141166666666667</v>
      </c>
      <c r="N866" s="45">
        <v>5.7725</v>
      </c>
      <c r="O866" s="44">
        <v>1.8261666666666663</v>
      </c>
      <c r="P866" s="45">
        <v>1.000000000000038E-3</v>
      </c>
      <c r="Q866" s="44">
        <v>0.20466666666666591</v>
      </c>
      <c r="R866" s="45">
        <v>3.0429999999999988</v>
      </c>
      <c r="S866" s="44">
        <v>2.3838333333333313</v>
      </c>
      <c r="T866" s="45">
        <v>2.927166666666666</v>
      </c>
      <c r="U866" s="44">
        <v>3.413166666666668</v>
      </c>
      <c r="V866" s="45">
        <v>7.7103333333333319</v>
      </c>
      <c r="W866" s="44">
        <v>9.8480000000000008</v>
      </c>
      <c r="X866" s="45">
        <v>1.6185000000000003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56.024333333333324</v>
      </c>
      <c r="AE866" s="54"/>
    </row>
    <row r="867" spans="2:31" x14ac:dyDescent="0.3">
      <c r="B867" s="4" t="s">
        <v>22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0.71850000000000003</v>
      </c>
      <c r="M867" s="44">
        <v>2.5588333333333324</v>
      </c>
      <c r="N867" s="45">
        <v>1.3490000000000006</v>
      </c>
      <c r="O867" s="44">
        <v>4.0003333333333337</v>
      </c>
      <c r="P867" s="45">
        <v>4.7884999999999991</v>
      </c>
      <c r="Q867" s="44">
        <v>3.6316666666666668</v>
      </c>
      <c r="R867" s="45">
        <v>4.2251666666666656</v>
      </c>
      <c r="S867" s="44">
        <v>2.5226666666666673</v>
      </c>
      <c r="T867" s="45">
        <v>2.6659999999999995</v>
      </c>
      <c r="U867" s="44">
        <v>3.5781666666666676</v>
      </c>
      <c r="V867" s="45">
        <v>3.0995000000000008</v>
      </c>
      <c r="W867" s="44">
        <v>3.8898333333333341</v>
      </c>
      <c r="X867" s="45">
        <v>1.5010000000000001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38.529166666666669</v>
      </c>
      <c r="AE867" s="54"/>
    </row>
    <row r="868" spans="2:31" x14ac:dyDescent="0.3">
      <c r="B868" s="4" t="s">
        <v>23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6.8228333333333335</v>
      </c>
      <c r="M868" s="44">
        <v>16.189999999999998</v>
      </c>
      <c r="N868" s="45">
        <v>6.7348333333333379</v>
      </c>
      <c r="O868" s="44">
        <v>4.2796666666666656</v>
      </c>
      <c r="P868" s="45">
        <v>4.6846666666666676</v>
      </c>
      <c r="Q868" s="44">
        <v>12.456333333333337</v>
      </c>
      <c r="R868" s="45">
        <v>17.744666666666674</v>
      </c>
      <c r="S868" s="44">
        <v>15.201333333333329</v>
      </c>
      <c r="T868" s="45">
        <v>18.029999999999998</v>
      </c>
      <c r="U868" s="44">
        <v>23.491666666666671</v>
      </c>
      <c r="V868" s="45">
        <v>25.11966666666666</v>
      </c>
      <c r="W868" s="44">
        <v>29.171666666666663</v>
      </c>
      <c r="X868" s="45">
        <v>13.348666666666666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193.27600000000001</v>
      </c>
      <c r="AE868" s="54"/>
    </row>
    <row r="869" spans="2:31" x14ac:dyDescent="0.3">
      <c r="B869" s="4" t="s">
        <v>24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3.4041666666666681</v>
      </c>
      <c r="M869" s="44">
        <v>11.615166666666662</v>
      </c>
      <c r="N869" s="45">
        <v>8.9510000000000005</v>
      </c>
      <c r="O869" s="44">
        <v>7.1221666666666641</v>
      </c>
      <c r="P869" s="45">
        <v>3.4506666666666663</v>
      </c>
      <c r="Q869" s="44">
        <v>18.614000000000001</v>
      </c>
      <c r="R869" s="45">
        <v>26.064</v>
      </c>
      <c r="S869" s="44">
        <v>29.568333333333335</v>
      </c>
      <c r="T869" s="45">
        <v>30.10016666666667</v>
      </c>
      <c r="U869" s="44">
        <v>31.407166666666679</v>
      </c>
      <c r="V869" s="45">
        <v>34.009666666666675</v>
      </c>
      <c r="W869" s="44">
        <v>34.023166666666675</v>
      </c>
      <c r="X869" s="45">
        <v>10.183666666666671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248.51333333333335</v>
      </c>
      <c r="AE869" s="54"/>
    </row>
    <row r="870" spans="2:31" x14ac:dyDescent="0.3">
      <c r="B870" s="4" t="s">
        <v>25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3.5526666666666671</v>
      </c>
      <c r="M870" s="44">
        <v>12.861166666666666</v>
      </c>
      <c r="N870" s="45">
        <v>8.3611666666666657</v>
      </c>
      <c r="O870" s="44">
        <v>9.8609999999999971</v>
      </c>
      <c r="P870" s="45">
        <v>7.1700000000000008</v>
      </c>
      <c r="Q870" s="44">
        <v>6.6031666666666675</v>
      </c>
      <c r="R870" s="45">
        <v>3.7190000000000003</v>
      </c>
      <c r="S870" s="44">
        <v>0.41233333333333338</v>
      </c>
      <c r="T870" s="45">
        <v>0.19833333333333275</v>
      </c>
      <c r="U870" s="44">
        <v>0.61399999999999977</v>
      </c>
      <c r="V870" s="45">
        <v>3.9286666666666679</v>
      </c>
      <c r="W870" s="44">
        <v>10.538500000000001</v>
      </c>
      <c r="X870" s="45">
        <v>14.048166666666654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81.868166666666653</v>
      </c>
      <c r="AE870" s="54"/>
    </row>
    <row r="871" spans="2:31" x14ac:dyDescent="0.3">
      <c r="B871" s="4" t="s">
        <v>26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0.63333333333333341</v>
      </c>
      <c r="M871" s="44">
        <v>1.3700000000000003</v>
      </c>
      <c r="N871" s="45">
        <v>0.92183333333333328</v>
      </c>
      <c r="O871" s="44">
        <v>0.81233333333333346</v>
      </c>
      <c r="P871" s="45">
        <v>1.9604999999999997</v>
      </c>
      <c r="Q871" s="44">
        <v>1.8791666666666669</v>
      </c>
      <c r="R871" s="45">
        <v>0</v>
      </c>
      <c r="S871" s="44">
        <v>0</v>
      </c>
      <c r="T871" s="45">
        <v>0</v>
      </c>
      <c r="U871" s="44">
        <v>0</v>
      </c>
      <c r="V871" s="45">
        <v>2.952999999999999</v>
      </c>
      <c r="W871" s="44">
        <v>6.1758333333333324</v>
      </c>
      <c r="X871" s="45">
        <v>3.7790000000000008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20.484999999999999</v>
      </c>
      <c r="AE871" s="54"/>
    </row>
    <row r="872" spans="2:31" x14ac:dyDescent="0.3">
      <c r="B872" s="4" t="s">
        <v>27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2.0354999999999994</v>
      </c>
      <c r="M872" s="44">
        <v>6.6883333333333361</v>
      </c>
      <c r="N872" s="45">
        <v>12.749333333333334</v>
      </c>
      <c r="O872" s="44">
        <v>12.552333333333332</v>
      </c>
      <c r="P872" s="45">
        <v>13.29</v>
      </c>
      <c r="Q872" s="44">
        <v>14.573333333333331</v>
      </c>
      <c r="R872" s="45">
        <v>14.585833333333335</v>
      </c>
      <c r="S872" s="44">
        <v>16.894666666666666</v>
      </c>
      <c r="T872" s="45">
        <v>15.987833333333334</v>
      </c>
      <c r="U872" s="44">
        <v>15.999333333333331</v>
      </c>
      <c r="V872" s="45">
        <v>9.280166666666668</v>
      </c>
      <c r="W872" s="44">
        <v>0</v>
      </c>
      <c r="X872" s="45">
        <v>0.22199999999999953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134.85866666666666</v>
      </c>
      <c r="AE872" s="54"/>
    </row>
    <row r="873" spans="2:31" x14ac:dyDescent="0.3">
      <c r="B873" s="4" t="s">
        <v>28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0</v>
      </c>
      <c r="AE873" s="54"/>
    </row>
    <row r="874" spans="2:31" x14ac:dyDescent="0.3">
      <c r="B874" s="4" t="s">
        <v>105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0</v>
      </c>
      <c r="AE874" s="54"/>
    </row>
    <row r="875" spans="2:31" x14ac:dyDescent="0.3">
      <c r="B875" s="4" t="s">
        <v>29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0</v>
      </c>
      <c r="AE875" s="54"/>
    </row>
    <row r="876" spans="2:31" x14ac:dyDescent="0.3">
      <c r="B876" s="4" t="s">
        <v>30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2.4886666666666666</v>
      </c>
      <c r="M876" s="44">
        <v>7.6591666666666605</v>
      </c>
      <c r="N876" s="45">
        <v>12.209666666666665</v>
      </c>
      <c r="O876" s="44">
        <v>15.017166666666666</v>
      </c>
      <c r="P876" s="45">
        <v>20.1175</v>
      </c>
      <c r="Q876" s="44">
        <v>24.446500000000004</v>
      </c>
      <c r="R876" s="45">
        <v>30.878499999999988</v>
      </c>
      <c r="S876" s="44">
        <v>40.370500000000007</v>
      </c>
      <c r="T876" s="45">
        <v>48.778833333333324</v>
      </c>
      <c r="U876" s="44">
        <v>59.089833333333317</v>
      </c>
      <c r="V876" s="45">
        <v>61.78783333333331</v>
      </c>
      <c r="W876" s="44">
        <v>61.082166666666673</v>
      </c>
      <c r="X876" s="45">
        <v>21.326833333333337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405.25316666666663</v>
      </c>
      <c r="AE876" s="54"/>
    </row>
    <row r="877" spans="2:31" x14ac:dyDescent="0.3">
      <c r="B877" s="4" t="s">
        <v>31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1.416666666666667</v>
      </c>
      <c r="M877" s="44">
        <v>6</v>
      </c>
      <c r="N877" s="45">
        <v>6.6000000000000059</v>
      </c>
      <c r="O877" s="44">
        <v>7</v>
      </c>
      <c r="P877" s="45">
        <v>8.1000000000000085</v>
      </c>
      <c r="Q877" s="44">
        <v>8.5</v>
      </c>
      <c r="R877" s="45">
        <v>8.699999999999994</v>
      </c>
      <c r="S877" s="44">
        <v>9.5</v>
      </c>
      <c r="T877" s="45">
        <v>9.8999999999999879</v>
      </c>
      <c r="U877" s="44">
        <v>11</v>
      </c>
      <c r="V877" s="45">
        <v>11.600000000000012</v>
      </c>
      <c r="W877" s="44">
        <v>11.899999999999986</v>
      </c>
      <c r="X877" s="45">
        <v>6.6700000000000035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106.88666666666667</v>
      </c>
      <c r="AE877" s="54"/>
    </row>
    <row r="878" spans="2:31" x14ac:dyDescent="0.3">
      <c r="B878" s="4" t="s">
        <v>32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1.7444999999999997</v>
      </c>
      <c r="M878" s="44">
        <v>4.4003333333333341</v>
      </c>
      <c r="N878" s="45">
        <v>5.1913333333333345</v>
      </c>
      <c r="O878" s="44">
        <v>4.7718333333333325</v>
      </c>
      <c r="P878" s="45">
        <v>10.269499999999999</v>
      </c>
      <c r="Q878" s="44">
        <v>6.9865000000000004</v>
      </c>
      <c r="R878" s="45">
        <v>0</v>
      </c>
      <c r="S878" s="44">
        <v>0</v>
      </c>
      <c r="T878" s="45">
        <v>0</v>
      </c>
      <c r="U878" s="44">
        <v>0</v>
      </c>
      <c r="V878" s="45">
        <v>13.731000000000002</v>
      </c>
      <c r="W878" s="44">
        <v>23.733166666666666</v>
      </c>
      <c r="X878" s="45">
        <v>3.7406666666666686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74.56883333333333</v>
      </c>
      <c r="AE878" s="54"/>
    </row>
    <row r="879" spans="2:31" x14ac:dyDescent="0.3">
      <c r="B879" s="4" t="s">
        <v>33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0.51450000000000007</v>
      </c>
      <c r="M879" s="44">
        <v>1.1066666666666665</v>
      </c>
      <c r="N879" s="45">
        <v>0.92266666666666675</v>
      </c>
      <c r="O879" s="44">
        <v>1.3556666666666668</v>
      </c>
      <c r="P879" s="45">
        <v>4.0291666666666668</v>
      </c>
      <c r="Q879" s="44">
        <v>2.839666666666667</v>
      </c>
      <c r="R879" s="45">
        <v>0</v>
      </c>
      <c r="S879" s="44">
        <v>0</v>
      </c>
      <c r="T879" s="45">
        <v>0</v>
      </c>
      <c r="U879" s="44">
        <v>0</v>
      </c>
      <c r="V879" s="45">
        <v>3.0871666666666666</v>
      </c>
      <c r="W879" s="44">
        <v>4.5523333333333325</v>
      </c>
      <c r="X879" s="45">
        <v>2.2001666666666666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20.608000000000001</v>
      </c>
      <c r="AE879" s="54"/>
    </row>
    <row r="880" spans="2:31" x14ac:dyDescent="0.3">
      <c r="B880" s="4" t="s">
        <v>34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0.10533333333333333</v>
      </c>
      <c r="M880" s="44">
        <v>3.5000000000000031E-3</v>
      </c>
      <c r="N880" s="45">
        <v>0</v>
      </c>
      <c r="O880" s="44">
        <v>9.0166666666666645E-2</v>
      </c>
      <c r="P880" s="45">
        <v>5.0333333333333355E-2</v>
      </c>
      <c r="Q880" s="44">
        <v>0.44566666666666666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0.69500000000000006</v>
      </c>
      <c r="AE880" s="54"/>
    </row>
    <row r="881" spans="2:31" x14ac:dyDescent="0.3">
      <c r="B881" s="4" t="s">
        <v>35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5.0628333333333337</v>
      </c>
      <c r="M881" s="44">
        <v>15.931833333333337</v>
      </c>
      <c r="N881" s="45">
        <v>15.861999999999997</v>
      </c>
      <c r="O881" s="44">
        <v>4.8790000000000013</v>
      </c>
      <c r="P881" s="45">
        <v>1.3131666666666653</v>
      </c>
      <c r="Q881" s="44">
        <v>2.736333333333334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45.785166666666676</v>
      </c>
      <c r="AE881" s="54"/>
    </row>
    <row r="882" spans="2:31" x14ac:dyDescent="0.3">
      <c r="B882" s="4" t="s">
        <v>36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1.6788333333333332</v>
      </c>
      <c r="M882" s="44">
        <v>4.6796666666666651</v>
      </c>
      <c r="N882" s="45">
        <v>5.7116666666666651</v>
      </c>
      <c r="O882" s="44">
        <v>3.9575000000000005</v>
      </c>
      <c r="P882" s="45">
        <v>3.2601666666666653</v>
      </c>
      <c r="Q882" s="44">
        <v>0.39366666666666633</v>
      </c>
      <c r="R882" s="45">
        <v>0</v>
      </c>
      <c r="S882" s="44">
        <v>0</v>
      </c>
      <c r="T882" s="45">
        <v>0</v>
      </c>
      <c r="U882" s="44">
        <v>0</v>
      </c>
      <c r="V882" s="45">
        <v>1.4500000000000016E-2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19.695999999999998</v>
      </c>
      <c r="AE882" s="54"/>
    </row>
    <row r="883" spans="2:31" x14ac:dyDescent="0.3">
      <c r="B883" s="4" t="s">
        <v>106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4.4984999999999991</v>
      </c>
      <c r="M883" s="44">
        <v>12.520833333333336</v>
      </c>
      <c r="N883" s="45">
        <v>12.261000000000001</v>
      </c>
      <c r="O883" s="44">
        <v>7.8973333333333313</v>
      </c>
      <c r="P883" s="45">
        <v>4.8666666666666663</v>
      </c>
      <c r="Q883" s="44">
        <v>2.4666666666666674E-2</v>
      </c>
      <c r="R883" s="45">
        <v>0</v>
      </c>
      <c r="S883" s="44">
        <v>0</v>
      </c>
      <c r="T883" s="45">
        <v>0</v>
      </c>
      <c r="U883" s="44">
        <v>0</v>
      </c>
      <c r="V883" s="45">
        <v>0.1353333333333335</v>
      </c>
      <c r="W883" s="44">
        <v>3.6666666666666715E-2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42.241000000000007</v>
      </c>
      <c r="AE883" s="54"/>
    </row>
    <row r="884" spans="2:31" x14ac:dyDescent="0.3">
      <c r="B884" s="4" t="s">
        <v>86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0.75766666666666682</v>
      </c>
      <c r="M884" s="44">
        <v>0.45816666666666672</v>
      </c>
      <c r="N884" s="45">
        <v>0.15966666666666679</v>
      </c>
      <c r="O884" s="44">
        <v>0.20800000000000007</v>
      </c>
      <c r="P884" s="45">
        <v>1.1026666666666669</v>
      </c>
      <c r="Q884" s="44">
        <v>1.3031666666666668</v>
      </c>
      <c r="R884" s="45">
        <v>0</v>
      </c>
      <c r="S884" s="44">
        <v>0</v>
      </c>
      <c r="T884" s="45">
        <v>0</v>
      </c>
      <c r="U884" s="44">
        <v>0</v>
      </c>
      <c r="V884" s="45">
        <v>1.0668333333333335</v>
      </c>
      <c r="W884" s="44">
        <v>0.45016666666666649</v>
      </c>
      <c r="X884" s="45">
        <v>0.46983333333333344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5.9761666666666677</v>
      </c>
      <c r="AE884" s="54"/>
    </row>
    <row r="885" spans="2:31" x14ac:dyDescent="0.3">
      <c r="B885" s="4" t="s">
        <v>87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5.1388333333333316</v>
      </c>
      <c r="M885" s="44">
        <v>13.159999999999993</v>
      </c>
      <c r="N885" s="45">
        <v>10.022166666666665</v>
      </c>
      <c r="O885" s="44">
        <v>9.7103333333333328</v>
      </c>
      <c r="P885" s="45">
        <v>15.729999999999997</v>
      </c>
      <c r="Q885" s="44">
        <v>9.123166666666668</v>
      </c>
      <c r="R885" s="45">
        <v>0</v>
      </c>
      <c r="S885" s="44">
        <v>0</v>
      </c>
      <c r="T885" s="45">
        <v>0</v>
      </c>
      <c r="U885" s="44">
        <v>0</v>
      </c>
      <c r="V885" s="45">
        <v>4.7766666666666655</v>
      </c>
      <c r="W885" s="44">
        <v>5.9211666666666645</v>
      </c>
      <c r="X885" s="45">
        <v>3.5313333333333321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77.11366666666666</v>
      </c>
      <c r="AE885" s="54"/>
    </row>
    <row r="886" spans="2:31" x14ac:dyDescent="0.3">
      <c r="B886" s="4" t="s">
        <v>92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2.9874999999999994</v>
      </c>
      <c r="M886" s="44">
        <v>4.8266666666666662</v>
      </c>
      <c r="N886" s="45">
        <v>4.6861666666666686</v>
      </c>
      <c r="O886" s="44">
        <v>3.8301666666666661</v>
      </c>
      <c r="P886" s="45">
        <v>6.2815000000000003</v>
      </c>
      <c r="Q886" s="44">
        <v>4.6669999999999998</v>
      </c>
      <c r="R886" s="45">
        <v>0</v>
      </c>
      <c r="S886" s="44">
        <v>0</v>
      </c>
      <c r="T886" s="45">
        <v>0</v>
      </c>
      <c r="U886" s="44">
        <v>0</v>
      </c>
      <c r="V886" s="45">
        <v>3.2056666666666658</v>
      </c>
      <c r="W886" s="44">
        <v>6.7759999999999989</v>
      </c>
      <c r="X886" s="45">
        <v>3.1824999999999992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40.443166666666663</v>
      </c>
      <c r="AE886" s="54"/>
    </row>
    <row r="887" spans="2:31" x14ac:dyDescent="0.3">
      <c r="B887" s="4" t="s">
        <v>97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0.36483333333333323</v>
      </c>
      <c r="M887" s="44">
        <v>1.5295000000000001</v>
      </c>
      <c r="N887" s="45">
        <v>2.962333333333333</v>
      </c>
      <c r="O887" s="44">
        <v>4.4961666666666673</v>
      </c>
      <c r="P887" s="45">
        <v>4.5128333333333357</v>
      </c>
      <c r="Q887" s="44">
        <v>6.6311666666666671</v>
      </c>
      <c r="R887" s="45">
        <v>9.4321666666666673</v>
      </c>
      <c r="S887" s="44">
        <v>10.034833333333331</v>
      </c>
      <c r="T887" s="45">
        <v>6.5121666666666673</v>
      </c>
      <c r="U887" s="44">
        <v>6.6918333333333333</v>
      </c>
      <c r="V887" s="45">
        <v>7.7913333333333323</v>
      </c>
      <c r="W887" s="44">
        <v>2.0776666666666666</v>
      </c>
      <c r="X887" s="45">
        <v>2.0554999999999994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65.092333333333329</v>
      </c>
      <c r="AE887" s="54"/>
    </row>
    <row r="888" spans="2:31" x14ac:dyDescent="0.3">
      <c r="B888" s="4" t="s">
        <v>98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2.0979999999999999</v>
      </c>
      <c r="M888" s="44">
        <v>2.5828333333333333</v>
      </c>
      <c r="N888" s="45">
        <v>17.917999999999996</v>
      </c>
      <c r="O888" s="44">
        <v>14.276166666666667</v>
      </c>
      <c r="P888" s="45">
        <v>10.833666666666664</v>
      </c>
      <c r="Q888" s="44">
        <v>6.9833333333333334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54.691999999999993</v>
      </c>
      <c r="AE888" s="54"/>
    </row>
    <row r="889" spans="2:31" x14ac:dyDescent="0.3">
      <c r="B889" s="4" t="s">
        <v>99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2.8333333333333339</v>
      </c>
      <c r="M889" s="44">
        <v>6.1999999999999931</v>
      </c>
      <c r="N889" s="45">
        <v>9.1000000000000103</v>
      </c>
      <c r="O889" s="44">
        <v>10.5</v>
      </c>
      <c r="P889" s="45">
        <v>12.70000000000001</v>
      </c>
      <c r="Q889" s="44">
        <v>17.59183333333333</v>
      </c>
      <c r="R889" s="45">
        <v>2.464166666666666</v>
      </c>
      <c r="S889" s="44">
        <v>22.266500000000004</v>
      </c>
      <c r="T889" s="45">
        <v>14.090166666666669</v>
      </c>
      <c r="U889" s="44">
        <v>14.756000000000011</v>
      </c>
      <c r="V889" s="45">
        <v>13.721000000000007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126.22300000000003</v>
      </c>
      <c r="AE889" s="54"/>
    </row>
    <row r="890" spans="2:31" x14ac:dyDescent="0.3">
      <c r="B890" s="4" t="s">
        <v>100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18.72633333333334</v>
      </c>
      <c r="M890" s="44">
        <v>45.699166666666613</v>
      </c>
      <c r="N890" s="45">
        <v>43.066500000000005</v>
      </c>
      <c r="O890" s="44">
        <v>38.365166666666681</v>
      </c>
      <c r="P890" s="45">
        <v>33.558333333333337</v>
      </c>
      <c r="Q890" s="44">
        <v>29.727999999999994</v>
      </c>
      <c r="R890" s="45">
        <v>28.009999999999998</v>
      </c>
      <c r="S890" s="44">
        <v>26.028333333333329</v>
      </c>
      <c r="T890" s="45">
        <v>25.585833333333337</v>
      </c>
      <c r="U890" s="44">
        <v>23.806999999999999</v>
      </c>
      <c r="V890" s="45">
        <v>22.647666666666669</v>
      </c>
      <c r="W890" s="44">
        <v>11.91033333333333</v>
      </c>
      <c r="X890" s="45">
        <v>4.1156666666666668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351.24833333333322</v>
      </c>
      <c r="AE890" s="54"/>
    </row>
    <row r="891" spans="2:31" x14ac:dyDescent="0.3">
      <c r="B891" s="4" t="s">
        <v>107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0.25700000000000006</v>
      </c>
      <c r="M891" s="44">
        <v>5.9165000000000036</v>
      </c>
      <c r="N891" s="45">
        <v>6.7718333333333334</v>
      </c>
      <c r="O891" s="44">
        <v>6.1590000000000025</v>
      </c>
      <c r="P891" s="45">
        <v>12.416333333333331</v>
      </c>
      <c r="Q891" s="44">
        <v>9.4708333333333297</v>
      </c>
      <c r="R891" s="45">
        <v>14.223999999999995</v>
      </c>
      <c r="S891" s="44">
        <v>19.014666666666663</v>
      </c>
      <c r="T891" s="45">
        <v>24.830833333333334</v>
      </c>
      <c r="U891" s="44">
        <v>20.605333333333341</v>
      </c>
      <c r="V891" s="45">
        <v>13.367333333333329</v>
      </c>
      <c r="W891" s="44">
        <v>7.5485000000000033</v>
      </c>
      <c r="X891" s="45">
        <v>5.2009999999999978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145.78316666666666</v>
      </c>
      <c r="AE891" s="54"/>
    </row>
    <row r="892" spans="2:31" x14ac:dyDescent="0.3">
      <c r="B892" s="4" t="s">
        <v>113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5.4171666666666685</v>
      </c>
      <c r="M892" s="44">
        <v>0.40450000000000003</v>
      </c>
      <c r="N892" s="45">
        <v>0</v>
      </c>
      <c r="O892" s="44">
        <v>6.3388333333333344</v>
      </c>
      <c r="P892" s="45">
        <v>6.1393333333333304</v>
      </c>
      <c r="Q892" s="44">
        <v>19.755999999999997</v>
      </c>
      <c r="R892" s="45">
        <v>40.246333333333347</v>
      </c>
      <c r="S892" s="44">
        <v>46.310499999999998</v>
      </c>
      <c r="T892" s="45">
        <v>62.291833333333322</v>
      </c>
      <c r="U892" s="44">
        <v>74.413833333333343</v>
      </c>
      <c r="V892" s="45">
        <v>83.405500000000004</v>
      </c>
      <c r="W892" s="44">
        <v>96.376999999999967</v>
      </c>
      <c r="X892" s="45">
        <v>47.957000000000001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489.05783333333329</v>
      </c>
      <c r="AE892" s="54"/>
    </row>
    <row r="893" spans="2:31" x14ac:dyDescent="0.3">
      <c r="B893" s="4" t="s">
        <v>117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123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0.36583333333333329</v>
      </c>
      <c r="M894" s="44">
        <v>8.7166666666666656E-2</v>
      </c>
      <c r="N894" s="45">
        <v>0.10566666666666667</v>
      </c>
      <c r="O894" s="44">
        <v>0</v>
      </c>
      <c r="P894" s="45">
        <v>0.87000000000000022</v>
      </c>
      <c r="Q894" s="44">
        <v>4.7920000000000007</v>
      </c>
      <c r="R894" s="45">
        <v>10.843499999999999</v>
      </c>
      <c r="S894" s="44">
        <v>17.3415</v>
      </c>
      <c r="T894" s="45">
        <v>24.091833333333334</v>
      </c>
      <c r="U894" s="44">
        <v>25.431500000000007</v>
      </c>
      <c r="V894" s="45">
        <v>23.223833333333332</v>
      </c>
      <c r="W894" s="44">
        <v>26.218333333333344</v>
      </c>
      <c r="X894" s="45">
        <v>12.020500000000002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145.39166666666668</v>
      </c>
      <c r="AE894" s="54"/>
    </row>
    <row r="895" spans="2:31" x14ac:dyDescent="0.3">
      <c r="B895" s="4" t="s">
        <v>124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6.7687933333333339</v>
      </c>
      <c r="M895" s="44">
        <v>11.309999999999999</v>
      </c>
      <c r="N895" s="45">
        <v>10.888679999999999</v>
      </c>
      <c r="O895" s="44">
        <v>2.2024033333333337</v>
      </c>
      <c r="P895" s="45">
        <v>0.6876066666666667</v>
      </c>
      <c r="Q895" s="44">
        <v>3.2116666666666721E-3</v>
      </c>
      <c r="R895" s="45">
        <v>0</v>
      </c>
      <c r="S895" s="44">
        <v>0</v>
      </c>
      <c r="T895" s="45">
        <v>0.35974833333333339</v>
      </c>
      <c r="U895" s="44">
        <v>2.0166149999999998</v>
      </c>
      <c r="V895" s="45">
        <v>6.8469433333333365</v>
      </c>
      <c r="W895" s="44">
        <v>12.601738333333335</v>
      </c>
      <c r="X895" s="45">
        <v>13.92824666666667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67.613986666666676</v>
      </c>
      <c r="AE895" s="54"/>
    </row>
    <row r="896" spans="2:31" x14ac:dyDescent="0.3">
      <c r="B896" s="4" t="s">
        <v>302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0.35590999999999995</v>
      </c>
      <c r="M896" s="44">
        <v>0.18852333333333307</v>
      </c>
      <c r="N896" s="45">
        <v>0.28918333333333285</v>
      </c>
      <c r="O896" s="44">
        <v>0.68210666666666653</v>
      </c>
      <c r="P896" s="45">
        <v>0.21304000000000001</v>
      </c>
      <c r="Q896" s="44">
        <v>5.4603333333333261E-2</v>
      </c>
      <c r="R896" s="45">
        <v>0</v>
      </c>
      <c r="S896" s="44">
        <v>6.7833333333333339E-3</v>
      </c>
      <c r="T896" s="45">
        <v>1.7304533333333321</v>
      </c>
      <c r="U896" s="44">
        <v>3.8295966666666659</v>
      </c>
      <c r="V896" s="45">
        <v>6.3287266666666682</v>
      </c>
      <c r="W896" s="44">
        <v>9.2762966666666653</v>
      </c>
      <c r="X896" s="45">
        <v>9.4933466666666639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32.448569999999989</v>
      </c>
      <c r="AE896" s="54"/>
    </row>
    <row r="897" spans="2:31" x14ac:dyDescent="0.3">
      <c r="B897" s="4" t="s">
        <v>303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0.78900500000000018</v>
      </c>
      <c r="M897" s="44">
        <v>0.43957166666666675</v>
      </c>
      <c r="N897" s="45">
        <v>0.60895666666666692</v>
      </c>
      <c r="O897" s="44">
        <v>1.6554199999999997</v>
      </c>
      <c r="P897" s="45">
        <v>2.4384999999999983E-2</v>
      </c>
      <c r="Q897" s="44">
        <v>0</v>
      </c>
      <c r="R897" s="45">
        <v>0</v>
      </c>
      <c r="S897" s="44">
        <v>7.8916666666666892E-3</v>
      </c>
      <c r="T897" s="45">
        <v>0.97190333333333401</v>
      </c>
      <c r="U897" s="44">
        <v>3.6745916666666649</v>
      </c>
      <c r="V897" s="45">
        <v>7.1086633333333369</v>
      </c>
      <c r="W897" s="44">
        <v>11.360798333333339</v>
      </c>
      <c r="X897" s="45">
        <v>12.989406666666666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39.630593333333337</v>
      </c>
      <c r="AE897" s="54"/>
    </row>
    <row r="898" spans="2:31" x14ac:dyDescent="0.3">
      <c r="B898" s="4" t="s">
        <v>315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86.058166666666665</v>
      </c>
      <c r="M898" s="44">
        <v>243.25366666666665</v>
      </c>
      <c r="N898" s="45">
        <v>207.76983333333331</v>
      </c>
      <c r="O898" s="44">
        <v>3.366666666666731E-2</v>
      </c>
      <c r="P898" s="45">
        <v>0</v>
      </c>
      <c r="Q898" s="44">
        <v>0</v>
      </c>
      <c r="R898" s="45">
        <v>7.0725000000000007</v>
      </c>
      <c r="S898" s="44">
        <v>46.246833333333356</v>
      </c>
      <c r="T898" s="45">
        <v>18.16</v>
      </c>
      <c r="U898" s="44">
        <v>4.277666666666665</v>
      </c>
      <c r="V898" s="45">
        <v>4.7358333333333347</v>
      </c>
      <c r="W898" s="44">
        <v>26.498999999999992</v>
      </c>
      <c r="X898" s="45">
        <v>25.809666666666665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669.91683333333322</v>
      </c>
      <c r="AE898" s="54"/>
    </row>
    <row r="899" spans="2:31" x14ac:dyDescent="0.3">
      <c r="B899" s="4" t="s">
        <v>320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79.614500000000007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79.614500000000007</v>
      </c>
      <c r="AE899" s="54"/>
    </row>
    <row r="900" spans="2:31" x14ac:dyDescent="0.3">
      <c r="B900" s="4" t="s">
        <v>321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99.160666666666671</v>
      </c>
      <c r="M900" s="44">
        <v>248.93399999999986</v>
      </c>
      <c r="N900" s="45">
        <v>178.97033333333337</v>
      </c>
      <c r="O900" s="44">
        <v>111.42216666666667</v>
      </c>
      <c r="P900" s="45">
        <v>94.030499999999975</v>
      </c>
      <c r="Q900" s="44">
        <v>79.072500000000005</v>
      </c>
      <c r="R900" s="45">
        <v>70.58016666666667</v>
      </c>
      <c r="S900" s="44">
        <v>77.868333333333325</v>
      </c>
      <c r="T900" s="45">
        <v>85.609500000000025</v>
      </c>
      <c r="U900" s="44">
        <v>95.868166666666667</v>
      </c>
      <c r="V900" s="45">
        <v>68.809166666666684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1210.3254999999997</v>
      </c>
      <c r="AE900" s="54"/>
    </row>
    <row r="901" spans="2:31" x14ac:dyDescent="0.3">
      <c r="B901" s="4" t="s">
        <v>322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0.96416666666666706</v>
      </c>
      <c r="M901" s="44">
        <v>20.000000000000004</v>
      </c>
      <c r="N901" s="45">
        <v>9.8991666666666731</v>
      </c>
      <c r="O901" s="44">
        <v>4.7961666666666654</v>
      </c>
      <c r="P901" s="45">
        <v>17.262166666666676</v>
      </c>
      <c r="Q901" s="44">
        <v>27.471666666666657</v>
      </c>
      <c r="R901" s="45">
        <v>33.003833333333333</v>
      </c>
      <c r="S901" s="44">
        <v>29.093499999999999</v>
      </c>
      <c r="T901" s="45">
        <v>31.681666666666679</v>
      </c>
      <c r="U901" s="44">
        <v>37.269166666666663</v>
      </c>
      <c r="V901" s="45">
        <v>40.728833333333327</v>
      </c>
      <c r="W901" s="44">
        <v>46.503833333333333</v>
      </c>
      <c r="X901" s="45">
        <v>23.241000000000003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321.91516666666666</v>
      </c>
      <c r="AE901" s="54"/>
    </row>
    <row r="902" spans="2:31" x14ac:dyDescent="0.3">
      <c r="B902" s="12" t="s">
        <v>2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</v>
      </c>
      <c r="H902" s="13">
        <f t="shared" ref="H902" si="310">SUM(H848:H901)</f>
        <v>0</v>
      </c>
      <c r="I902" s="13">
        <f t="shared" ref="I902" si="311">SUM(I848:I901)</f>
        <v>0</v>
      </c>
      <c r="J902" s="13">
        <f t="shared" ref="J902" si="312">SUM(J848:J901)</f>
        <v>0</v>
      </c>
      <c r="K902" s="13">
        <f t="shared" ref="K902" si="313">SUM(K848:K901)</f>
        <v>0</v>
      </c>
      <c r="L902" s="13">
        <f t="shared" ref="L902" si="314">SUM(L848:L901)</f>
        <v>482.31654166666675</v>
      </c>
      <c r="M902" s="13">
        <f t="shared" ref="M902" si="315">SUM(M848:M901)</f>
        <v>1077.5084283333329</v>
      </c>
      <c r="N902" s="13">
        <f t="shared" ref="N902" si="316">SUM(N848:N901)</f>
        <v>964.07182000000023</v>
      </c>
      <c r="O902" s="13">
        <f t="shared" ref="O902" si="317">SUM(O848:O901)</f>
        <v>624.21559666666678</v>
      </c>
      <c r="P902" s="13">
        <f t="shared" ref="P902" si="318">SUM(P848:P901)</f>
        <v>562.59969833333344</v>
      </c>
      <c r="Q902" s="13">
        <f t="shared" ref="Q902" si="319">SUM(Q848:Q901)</f>
        <v>625.19264833333341</v>
      </c>
      <c r="R902" s="13">
        <f t="shared" ref="R902" si="320">SUM(R848:R901)</f>
        <v>658.18533333333312</v>
      </c>
      <c r="S902" s="13">
        <f t="shared" ref="S902" si="321">SUM(S848:S901)</f>
        <v>743.51734166666654</v>
      </c>
      <c r="T902" s="13">
        <f t="shared" ref="T902" si="322">SUM(T848:T901)</f>
        <v>773.74093833333325</v>
      </c>
      <c r="U902" s="13">
        <f t="shared" ref="U902" si="323">SUM(U848:U901)</f>
        <v>897.15713666666682</v>
      </c>
      <c r="V902" s="13">
        <f t="shared" ref="V902" si="324">SUM(V848:V901)</f>
        <v>1092.7993333333332</v>
      </c>
      <c r="W902" s="13">
        <f t="shared" ref="W902" si="325">SUM(W848:W901)</f>
        <v>1197.1454999999999</v>
      </c>
      <c r="X902" s="13">
        <f t="shared" ref="X902" si="326">SUM(X848:X901)</f>
        <v>576.64116666666655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10">
        <f>SUM(AC848:AE901)</f>
        <v>10275.09148333333</v>
      </c>
      <c r="AD902" s="110"/>
      <c r="AE902" s="110"/>
    </row>
    <row r="905" spans="2:31" x14ac:dyDescent="0.3">
      <c r="B905" s="8">
        <f>'Resumen-Mensual'!$T$26</f>
        <v>46007</v>
      </c>
    </row>
    <row r="906" spans="2:31" x14ac:dyDescent="0.3">
      <c r="B906" s="8"/>
    </row>
    <row r="907" spans="2:31" x14ac:dyDescent="0.3">
      <c r="B907" s="9" t="s">
        <v>81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92" t="s">
        <v>2</v>
      </c>
      <c r="AD907" s="92"/>
      <c r="AE907" s="92"/>
    </row>
    <row r="908" spans="2:31" x14ac:dyDescent="0.3">
      <c r="B908" s="14" t="s">
        <v>4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5.5564999999999998</v>
      </c>
      <c r="M908" s="44">
        <v>3.9306666666666721</v>
      </c>
      <c r="N908" s="45">
        <v>12.745166666666671</v>
      </c>
      <c r="O908" s="44">
        <v>3.3376666666666681</v>
      </c>
      <c r="P908" s="45">
        <v>3.6166666666666604E-2</v>
      </c>
      <c r="Q908" s="44">
        <v>21.032166666666669</v>
      </c>
      <c r="R908" s="45">
        <v>40.023499999999991</v>
      </c>
      <c r="S908" s="44">
        <v>37.398166666666675</v>
      </c>
      <c r="T908" s="45">
        <v>28.478833333333331</v>
      </c>
      <c r="U908" s="44">
        <v>56.656666666666666</v>
      </c>
      <c r="V908" s="45">
        <v>32.751666666666672</v>
      </c>
      <c r="W908" s="44">
        <v>40.323166666666658</v>
      </c>
      <c r="X908" s="45">
        <v>7.9881666666666682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290.25849999999997</v>
      </c>
      <c r="AE908" s="56"/>
    </row>
    <row r="909" spans="2:31" x14ac:dyDescent="0.3">
      <c r="B909" s="14" t="s">
        <v>5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3.2486666666666677</v>
      </c>
      <c r="M909" s="44">
        <v>0.75633333333333264</v>
      </c>
      <c r="N909" s="45">
        <v>14.551166666666665</v>
      </c>
      <c r="O909" s="44">
        <v>9.3800000000000008</v>
      </c>
      <c r="P909" s="45">
        <v>10.328166666666672</v>
      </c>
      <c r="Q909" s="44">
        <v>10.039666666666669</v>
      </c>
      <c r="R909" s="45">
        <v>5.6718333333333337</v>
      </c>
      <c r="S909" s="44">
        <v>0.91333333333333266</v>
      </c>
      <c r="T909" s="45">
        <v>14.076666666666663</v>
      </c>
      <c r="U909" s="44">
        <v>23.053000000000011</v>
      </c>
      <c r="V909" s="45">
        <v>27.700166666666654</v>
      </c>
      <c r="W909" s="44">
        <v>36.940833333333337</v>
      </c>
      <c r="X909" s="45">
        <v>11.513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168.17283333333333</v>
      </c>
      <c r="AE909" s="54"/>
    </row>
    <row r="910" spans="2:31" x14ac:dyDescent="0.3">
      <c r="B910" s="14" t="s">
        <v>6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0.49316666666666648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0.49316666666666648</v>
      </c>
      <c r="AE910" s="54"/>
    </row>
    <row r="911" spans="2:31" x14ac:dyDescent="0.3">
      <c r="B911" s="14" t="s">
        <v>104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2.9168333333333352</v>
      </c>
      <c r="M911" s="44">
        <v>1.1000000000000008</v>
      </c>
      <c r="N911" s="45">
        <v>0.5</v>
      </c>
      <c r="O911" s="44">
        <v>2.5</v>
      </c>
      <c r="P911" s="45">
        <v>8.9571666666666641</v>
      </c>
      <c r="Q911" s="44">
        <v>36.359833333333334</v>
      </c>
      <c r="R911" s="45">
        <v>33.595499999999973</v>
      </c>
      <c r="S911" s="44">
        <v>27.649166666666702</v>
      </c>
      <c r="T911" s="45">
        <v>32.332666666666668</v>
      </c>
      <c r="U911" s="44">
        <v>75.440666666666672</v>
      </c>
      <c r="V911" s="45">
        <v>52.094333333333346</v>
      </c>
      <c r="W911" s="44">
        <v>71.526833333333329</v>
      </c>
      <c r="X911" s="45">
        <v>24.328166666666672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369.30116666666669</v>
      </c>
      <c r="AE911" s="54"/>
    </row>
    <row r="912" spans="2:31" x14ac:dyDescent="0.3">
      <c r="B912" s="14" t="s">
        <v>7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12.366999999999999</v>
      </c>
      <c r="M912" s="44">
        <v>4.1788333333333343</v>
      </c>
      <c r="N912" s="45">
        <v>2.0150000000000001</v>
      </c>
      <c r="O912" s="44">
        <v>3.8798333333333321</v>
      </c>
      <c r="P912" s="45">
        <v>15.335333333333335</v>
      </c>
      <c r="Q912" s="44">
        <v>32.045333333333332</v>
      </c>
      <c r="R912" s="45">
        <v>29.884666666666647</v>
      </c>
      <c r="S912" s="44">
        <v>34.345333333333329</v>
      </c>
      <c r="T912" s="45">
        <v>46.030499999999982</v>
      </c>
      <c r="U912" s="44">
        <v>48.328333333333347</v>
      </c>
      <c r="V912" s="45">
        <v>68.021666666666675</v>
      </c>
      <c r="W912" s="44">
        <v>60.346666666666664</v>
      </c>
      <c r="X912" s="45">
        <v>34.020833333333329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390.79933333333332</v>
      </c>
      <c r="AE912" s="54"/>
    </row>
    <row r="913" spans="2:31" x14ac:dyDescent="0.3">
      <c r="B913" s="14" t="s">
        <v>8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0</v>
      </c>
      <c r="AE913" s="54"/>
    </row>
    <row r="914" spans="2:31" x14ac:dyDescent="0.3">
      <c r="B914" s="14" t="s">
        <v>9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1.4256666666666671</v>
      </c>
      <c r="M914" s="44">
        <v>11.167333333333334</v>
      </c>
      <c r="N914" s="45">
        <v>11.297833333333331</v>
      </c>
      <c r="O914" s="44">
        <v>15.991333333333333</v>
      </c>
      <c r="P914" s="45">
        <v>4.9268333333333327</v>
      </c>
      <c r="Q914" s="44">
        <v>0</v>
      </c>
      <c r="R914" s="45">
        <v>0</v>
      </c>
      <c r="S914" s="44">
        <v>0</v>
      </c>
      <c r="T914" s="45">
        <v>0.51433333333333342</v>
      </c>
      <c r="U914" s="44">
        <v>0.50049999999999983</v>
      </c>
      <c r="V914" s="45">
        <v>0</v>
      </c>
      <c r="W914" s="44">
        <v>0</v>
      </c>
      <c r="X914" s="45">
        <v>3.8086666666666664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49.6325</v>
      </c>
      <c r="AE914" s="54"/>
    </row>
    <row r="915" spans="2:31" x14ac:dyDescent="0.3">
      <c r="B915" s="14" t="s">
        <v>10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3.1683333333333326</v>
      </c>
      <c r="M915" s="44">
        <v>2.0448333333333335</v>
      </c>
      <c r="N915" s="45">
        <v>0</v>
      </c>
      <c r="O915" s="44">
        <v>0.39266666666666666</v>
      </c>
      <c r="P915" s="45">
        <v>0.23600000000000007</v>
      </c>
      <c r="Q915" s="44">
        <v>0</v>
      </c>
      <c r="R915" s="45">
        <v>0</v>
      </c>
      <c r="S915" s="44">
        <v>0</v>
      </c>
      <c r="T915" s="45">
        <v>0.94616666666666671</v>
      </c>
      <c r="U915" s="44">
        <v>3.7888333333333337</v>
      </c>
      <c r="V915" s="45">
        <v>1.6941666666666666</v>
      </c>
      <c r="W915" s="44">
        <v>0.80933333333333357</v>
      </c>
      <c r="X915" s="45">
        <v>1.2338333333333336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14.314166666666665</v>
      </c>
      <c r="AE915" s="54"/>
    </row>
    <row r="916" spans="2:31" x14ac:dyDescent="0.3">
      <c r="B916" s="14" t="s">
        <v>11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10.579999999999997</v>
      </c>
      <c r="M916" s="44">
        <v>10.291500000000001</v>
      </c>
      <c r="N916" s="45">
        <v>0.40616666666666723</v>
      </c>
      <c r="O916" s="44">
        <v>8.0333333333333104E-2</v>
      </c>
      <c r="P916" s="45">
        <v>0</v>
      </c>
      <c r="Q916" s="44">
        <v>0</v>
      </c>
      <c r="R916" s="45">
        <v>0</v>
      </c>
      <c r="S916" s="44">
        <v>0</v>
      </c>
      <c r="T916" s="45">
        <v>10.701666666666666</v>
      </c>
      <c r="U916" s="44">
        <v>30.883499999999991</v>
      </c>
      <c r="V916" s="45">
        <v>26.246333333333332</v>
      </c>
      <c r="W916" s="44">
        <v>27.208833333333324</v>
      </c>
      <c r="X916" s="45">
        <v>9.2406666666666677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125.63899999999998</v>
      </c>
      <c r="AE916" s="54"/>
    </row>
    <row r="917" spans="2:31" x14ac:dyDescent="0.3">
      <c r="B917" s="14" t="s">
        <v>12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5.0468333333333346</v>
      </c>
      <c r="M917" s="44">
        <v>8.4975000000000023</v>
      </c>
      <c r="N917" s="45">
        <v>1.1925000000000006</v>
      </c>
      <c r="O917" s="44">
        <v>2.2230000000000003</v>
      </c>
      <c r="P917" s="45">
        <v>0.27983333333333327</v>
      </c>
      <c r="Q917" s="44">
        <v>0</v>
      </c>
      <c r="R917" s="45">
        <v>0</v>
      </c>
      <c r="S917" s="44">
        <v>0.27866666666666651</v>
      </c>
      <c r="T917" s="45">
        <v>3.3093333333333339</v>
      </c>
      <c r="U917" s="44">
        <v>2.4743333333333335</v>
      </c>
      <c r="V917" s="45">
        <v>1.1666666666666669E-2</v>
      </c>
      <c r="W917" s="44">
        <v>5.0499999999999989E-2</v>
      </c>
      <c r="X917" s="45">
        <v>1.5678333333333334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24.932000000000006</v>
      </c>
      <c r="AE917" s="54"/>
    </row>
    <row r="918" spans="2:31" x14ac:dyDescent="0.3">
      <c r="B918" s="14" t="s">
        <v>13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66.244833333333318</v>
      </c>
      <c r="M918" s="44">
        <v>45.732500000000002</v>
      </c>
      <c r="N918" s="45">
        <v>37.4955</v>
      </c>
      <c r="O918" s="44">
        <v>28.573833333333337</v>
      </c>
      <c r="P918" s="45">
        <v>11.301666666666666</v>
      </c>
      <c r="Q918" s="44">
        <v>0</v>
      </c>
      <c r="R918" s="45">
        <v>0</v>
      </c>
      <c r="S918" s="44">
        <v>12.532999999999998</v>
      </c>
      <c r="T918" s="45">
        <v>28.864333333333338</v>
      </c>
      <c r="U918" s="44">
        <v>30.466666666666672</v>
      </c>
      <c r="V918" s="45">
        <v>16.31216666666667</v>
      </c>
      <c r="W918" s="44">
        <v>3.9954999999999989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281.52</v>
      </c>
      <c r="AE918" s="54"/>
    </row>
    <row r="919" spans="2:31" x14ac:dyDescent="0.3">
      <c r="B919" s="14" t="s">
        <v>14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15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25.000333333333327</v>
      </c>
      <c r="M920" s="44">
        <v>19.529999999999998</v>
      </c>
      <c r="N920" s="45">
        <v>17.000500000000002</v>
      </c>
      <c r="O920" s="44">
        <v>12.829999999999993</v>
      </c>
      <c r="P920" s="45">
        <v>0</v>
      </c>
      <c r="Q920" s="44">
        <v>0</v>
      </c>
      <c r="R920" s="45">
        <v>0</v>
      </c>
      <c r="S920" s="44">
        <v>0.31083333333333329</v>
      </c>
      <c r="T920" s="45">
        <v>3.8911666666666687</v>
      </c>
      <c r="U920" s="44">
        <v>6.3551666666666673</v>
      </c>
      <c r="V920" s="45">
        <v>1.8043333333333336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86.72233333333331</v>
      </c>
      <c r="AE920" s="54"/>
    </row>
    <row r="921" spans="2:31" x14ac:dyDescent="0.3">
      <c r="B921" s="14" t="s">
        <v>16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1.2833333333333327E-2</v>
      </c>
      <c r="S921" s="44">
        <v>10.954999999999997</v>
      </c>
      <c r="T921" s="45">
        <v>14.035833333333334</v>
      </c>
      <c r="U921" s="44">
        <v>22.537500000000005</v>
      </c>
      <c r="V921" s="45">
        <v>24.075499999999991</v>
      </c>
      <c r="W921" s="44">
        <v>27.743333333333322</v>
      </c>
      <c r="X921" s="45">
        <v>5.4931666666666663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104.85316666666665</v>
      </c>
      <c r="AE921" s="54"/>
    </row>
    <row r="922" spans="2:31" x14ac:dyDescent="0.3">
      <c r="B922" s="14" t="s">
        <v>17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2.192333333333333</v>
      </c>
      <c r="M922" s="44">
        <v>3.8899999999999939</v>
      </c>
      <c r="N922" s="45">
        <v>4.6918333333333342</v>
      </c>
      <c r="O922" s="44">
        <v>0.8073333333333339</v>
      </c>
      <c r="P922" s="45">
        <v>0.30399999999999999</v>
      </c>
      <c r="Q922" s="44">
        <v>0.93649999999999944</v>
      </c>
      <c r="R922" s="45">
        <v>9.3855000000000004</v>
      </c>
      <c r="S922" s="44">
        <v>31.580999999999985</v>
      </c>
      <c r="T922" s="45">
        <v>32.248000000000005</v>
      </c>
      <c r="U922" s="44">
        <v>46.017833333333328</v>
      </c>
      <c r="V922" s="45">
        <v>49.528000000000006</v>
      </c>
      <c r="W922" s="44">
        <v>49.030999999999999</v>
      </c>
      <c r="X922" s="45">
        <v>14.006666666666666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244.62</v>
      </c>
      <c r="AE922" s="54"/>
    </row>
    <row r="923" spans="2:31" x14ac:dyDescent="0.3">
      <c r="B923" s="14" t="s">
        <v>18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5.4939999999999971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5.4939999999999971</v>
      </c>
      <c r="AE923" s="54"/>
    </row>
    <row r="924" spans="2:31" x14ac:dyDescent="0.3">
      <c r="B924" s="14" t="s">
        <v>19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4.1833333333333327E-2</v>
      </c>
      <c r="M924" s="44">
        <v>0.33416666666666683</v>
      </c>
      <c r="N924" s="45">
        <v>0.33216666666666667</v>
      </c>
      <c r="O924" s="44">
        <v>1.3098333333333336</v>
      </c>
      <c r="P924" s="45">
        <v>4.6254999999999988</v>
      </c>
      <c r="Q924" s="44">
        <v>2.1771666666666665</v>
      </c>
      <c r="R924" s="45">
        <v>0</v>
      </c>
      <c r="S924" s="44">
        <v>4.1096666666666657</v>
      </c>
      <c r="T924" s="45">
        <v>10.912666666666667</v>
      </c>
      <c r="U924" s="44">
        <v>12.252666666666673</v>
      </c>
      <c r="V924" s="45">
        <v>12.164666666666669</v>
      </c>
      <c r="W924" s="44">
        <v>23.234666666666662</v>
      </c>
      <c r="X924" s="45">
        <v>19.914499999999997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91.409500000000008</v>
      </c>
      <c r="AE924" s="54"/>
    </row>
    <row r="925" spans="2:31" x14ac:dyDescent="0.3">
      <c r="B925" s="4" t="s">
        <v>20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4.1373333333333342</v>
      </c>
      <c r="M925" s="44">
        <v>5.4910000000000005</v>
      </c>
      <c r="N925" s="45">
        <v>4.8420000000000005</v>
      </c>
      <c r="O925" s="44">
        <v>0.93599999999999994</v>
      </c>
      <c r="P925" s="45">
        <v>0</v>
      </c>
      <c r="Q925" s="44">
        <v>5.3333333333333089E-3</v>
      </c>
      <c r="R925" s="45">
        <v>0.18950000000000025</v>
      </c>
      <c r="S925" s="44">
        <v>1.3493333333333331</v>
      </c>
      <c r="T925" s="45">
        <v>8.4795000000000051</v>
      </c>
      <c r="U925" s="44">
        <v>9.8776666666666628</v>
      </c>
      <c r="V925" s="45">
        <v>11.39283333333333</v>
      </c>
      <c r="W925" s="44">
        <v>5.6606666666666685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52.361166666666669</v>
      </c>
      <c r="AE925" s="54"/>
    </row>
    <row r="926" spans="2:31" x14ac:dyDescent="0.3">
      <c r="B926" s="4" t="s">
        <v>21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0.45233333333333348</v>
      </c>
      <c r="M926" s="44">
        <v>2.2213333333333334</v>
      </c>
      <c r="N926" s="45">
        <v>2.6756666666666664</v>
      </c>
      <c r="O926" s="44">
        <v>0</v>
      </c>
      <c r="P926" s="45">
        <v>0</v>
      </c>
      <c r="Q926" s="44">
        <v>0</v>
      </c>
      <c r="R926" s="45">
        <v>0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5.3493333333333331</v>
      </c>
      <c r="AE926" s="54"/>
    </row>
    <row r="927" spans="2:31" x14ac:dyDescent="0.3">
      <c r="B927" s="4" t="s">
        <v>22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0.86149999999999993</v>
      </c>
      <c r="M927" s="44">
        <v>1.2021666666666666</v>
      </c>
      <c r="N927" s="45">
        <v>1.5476666666666661</v>
      </c>
      <c r="O927" s="44">
        <v>0.10833333333333336</v>
      </c>
      <c r="P927" s="45">
        <v>0</v>
      </c>
      <c r="Q927" s="44">
        <v>0</v>
      </c>
      <c r="R927" s="45">
        <v>0</v>
      </c>
      <c r="S927" s="44">
        <v>0</v>
      </c>
      <c r="T927" s="45">
        <v>2.2833333333333379E-2</v>
      </c>
      <c r="U927" s="44">
        <v>0.24600000000000011</v>
      </c>
      <c r="V927" s="45">
        <v>0.11016666666666657</v>
      </c>
      <c r="W927" s="44">
        <v>0.22433333333333341</v>
      </c>
      <c r="X927" s="45">
        <v>1.4999999999999998E-2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4.3379999999999983</v>
      </c>
      <c r="AE927" s="54"/>
    </row>
    <row r="928" spans="2:31" x14ac:dyDescent="0.3">
      <c r="B928" s="4" t="s">
        <v>23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9.2518333333333374</v>
      </c>
      <c r="M928" s="44">
        <v>7.9381666666666666</v>
      </c>
      <c r="N928" s="45">
        <v>6.7448333333333323</v>
      </c>
      <c r="O928" s="44">
        <v>14.082666666666665</v>
      </c>
      <c r="P928" s="45">
        <v>5.8416666666666703</v>
      </c>
      <c r="Q928" s="44">
        <v>0</v>
      </c>
      <c r="R928" s="45">
        <v>0</v>
      </c>
      <c r="S928" s="44">
        <v>3.4666666666666582E-2</v>
      </c>
      <c r="T928" s="45">
        <v>1.1089999999999993</v>
      </c>
      <c r="U928" s="44">
        <v>0.17050000000000018</v>
      </c>
      <c r="V928" s="45">
        <v>1.6370000000000002</v>
      </c>
      <c r="W928" s="44">
        <v>1.9461666666666664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48.756499999999996</v>
      </c>
      <c r="AE928" s="54"/>
    </row>
    <row r="929" spans="2:31" x14ac:dyDescent="0.3">
      <c r="B929" s="4" t="s">
        <v>24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4.3225000000000007</v>
      </c>
      <c r="M929" s="44">
        <v>2.5299999999999994</v>
      </c>
      <c r="N929" s="45">
        <v>3.181</v>
      </c>
      <c r="O929" s="44">
        <v>1.2144999999999997</v>
      </c>
      <c r="P929" s="45">
        <v>0</v>
      </c>
      <c r="Q929" s="44">
        <v>0</v>
      </c>
      <c r="R929" s="45">
        <v>0</v>
      </c>
      <c r="S929" s="44">
        <v>0</v>
      </c>
      <c r="T929" s="45">
        <v>0</v>
      </c>
      <c r="U929" s="44">
        <v>1.6333333333333311E-2</v>
      </c>
      <c r="V929" s="45">
        <v>4.3333333333333297E-3</v>
      </c>
      <c r="W929" s="44">
        <v>1.1295000000000004</v>
      </c>
      <c r="X929" s="45">
        <v>1.2186666666666663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13.616833333333332</v>
      </c>
      <c r="AE929" s="54"/>
    </row>
    <row r="930" spans="2:31" x14ac:dyDescent="0.3">
      <c r="B930" s="4" t="s">
        <v>25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3.6364999999999998</v>
      </c>
      <c r="M930" s="44">
        <v>7.6676666666666673</v>
      </c>
      <c r="N930" s="45">
        <v>2.4198333333333322</v>
      </c>
      <c r="O930" s="44">
        <v>1.7508333333333326</v>
      </c>
      <c r="P930" s="45">
        <v>3.0281666666666665</v>
      </c>
      <c r="Q930" s="44">
        <v>4.7934999999999999</v>
      </c>
      <c r="R930" s="45">
        <v>5.0686666666666644</v>
      </c>
      <c r="S930" s="44">
        <v>4.5604999999999993</v>
      </c>
      <c r="T930" s="45">
        <v>5.3758333333333317</v>
      </c>
      <c r="U930" s="44">
        <v>5.5966666666666693</v>
      </c>
      <c r="V930" s="45">
        <v>3.9014999999999995</v>
      </c>
      <c r="W930" s="44">
        <v>3.863833333333333</v>
      </c>
      <c r="X930" s="45">
        <v>1.3556666666666666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53.019166666666663</v>
      </c>
      <c r="AE930" s="54"/>
    </row>
    <row r="931" spans="2:31" x14ac:dyDescent="0.3">
      <c r="B931" s="4" t="s">
        <v>26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0.19883333333333272</v>
      </c>
      <c r="L931" s="45">
        <v>3.0833333333333335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3.282166666666666</v>
      </c>
      <c r="AE931" s="54"/>
    </row>
    <row r="932" spans="2:31" x14ac:dyDescent="0.3">
      <c r="B932" s="4" t="s">
        <v>27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15.559333333333335</v>
      </c>
      <c r="M932" s="44">
        <v>48.97683333333331</v>
      </c>
      <c r="N932" s="45">
        <v>48.369000000000057</v>
      </c>
      <c r="O932" s="44">
        <v>13.864999999999977</v>
      </c>
      <c r="P932" s="45">
        <v>18.459333333333337</v>
      </c>
      <c r="Q932" s="44">
        <v>18.500499999999974</v>
      </c>
      <c r="R932" s="45">
        <v>19.617666666666668</v>
      </c>
      <c r="S932" s="44">
        <v>9.0818333333333214</v>
      </c>
      <c r="T932" s="45">
        <v>10.01233333333334</v>
      </c>
      <c r="U932" s="44">
        <v>9.525999999999998</v>
      </c>
      <c r="V932" s="45">
        <v>15.554166666666667</v>
      </c>
      <c r="W932" s="44">
        <v>31.303333333333331</v>
      </c>
      <c r="X932" s="45">
        <v>6.0160000000000027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264.84133333333341</v>
      </c>
      <c r="AE932" s="54"/>
    </row>
    <row r="933" spans="2:31" x14ac:dyDescent="0.3">
      <c r="B933" s="4" t="s">
        <v>28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12.724666666666669</v>
      </c>
      <c r="M933" s="44">
        <v>65.150166666666635</v>
      </c>
      <c r="N933" s="45">
        <v>67.256833333333333</v>
      </c>
      <c r="O933" s="44">
        <v>32.55299999999999</v>
      </c>
      <c r="P933" s="45">
        <v>32.54483333333333</v>
      </c>
      <c r="Q933" s="44">
        <v>35.188500000000005</v>
      </c>
      <c r="R933" s="45">
        <v>36.351499999999994</v>
      </c>
      <c r="S933" s="44">
        <v>29.868166666666674</v>
      </c>
      <c r="T933" s="45">
        <v>28.49916666666666</v>
      </c>
      <c r="U933" s="44">
        <v>27.847000000000001</v>
      </c>
      <c r="V933" s="45">
        <v>39.783666666666683</v>
      </c>
      <c r="W933" s="44">
        <v>49.515999999999991</v>
      </c>
      <c r="X933" s="45">
        <v>10.579333333333329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467.86283333333336</v>
      </c>
      <c r="AE933" s="54"/>
    </row>
    <row r="934" spans="2:31" x14ac:dyDescent="0.3">
      <c r="B934" s="4" t="s">
        <v>105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0</v>
      </c>
      <c r="AE934" s="54"/>
    </row>
    <row r="935" spans="2:31" x14ac:dyDescent="0.3">
      <c r="B935" s="4" t="s">
        <v>29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0</v>
      </c>
      <c r="AE935" s="54"/>
    </row>
    <row r="936" spans="2:31" x14ac:dyDescent="0.3">
      <c r="B936" s="4" t="s">
        <v>30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93.236000000000004</v>
      </c>
      <c r="M936" s="44">
        <v>92.341333333333324</v>
      </c>
      <c r="N936" s="45">
        <v>51.155333333333324</v>
      </c>
      <c r="O936" s="44">
        <v>58.369000000000014</v>
      </c>
      <c r="P936" s="45">
        <v>69.545333333333332</v>
      </c>
      <c r="Q936" s="44">
        <v>84.194666666666663</v>
      </c>
      <c r="R936" s="45">
        <v>60.524666666666668</v>
      </c>
      <c r="S936" s="44">
        <v>69.913333333333327</v>
      </c>
      <c r="T936" s="45">
        <v>67.862499999999983</v>
      </c>
      <c r="U936" s="44">
        <v>73.162666666666652</v>
      </c>
      <c r="V936" s="45">
        <v>95.127333333333354</v>
      </c>
      <c r="W936" s="44">
        <v>96.188000000000002</v>
      </c>
      <c r="X936" s="45">
        <v>33.63483333333334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945.25499999999988</v>
      </c>
      <c r="AE936" s="54"/>
    </row>
    <row r="937" spans="2:31" x14ac:dyDescent="0.3">
      <c r="B937" s="4" t="s">
        <v>31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0.35999999999999943</v>
      </c>
      <c r="M937" s="44">
        <v>1.3000000000000007</v>
      </c>
      <c r="N937" s="45">
        <v>7.1000000000000014</v>
      </c>
      <c r="O937" s="44">
        <v>5.23</v>
      </c>
      <c r="P937" s="45">
        <v>6.3900000000000006</v>
      </c>
      <c r="Q937" s="44">
        <v>8.1599999999999984</v>
      </c>
      <c r="R937" s="45">
        <v>8.2899999999999991</v>
      </c>
      <c r="S937" s="44">
        <v>5.370000000000001</v>
      </c>
      <c r="T937" s="45">
        <v>2.7300000000000004</v>
      </c>
      <c r="U937" s="44">
        <v>4.8000000000000007</v>
      </c>
      <c r="V937" s="45">
        <v>4.1600000000000019</v>
      </c>
      <c r="W937" s="44">
        <v>4.5600000000000005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58.45000000000001</v>
      </c>
      <c r="AE937" s="54"/>
    </row>
    <row r="938" spans="2:31" x14ac:dyDescent="0.3">
      <c r="B938" s="4" t="s">
        <v>32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7.315666666666667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7.315666666666667</v>
      </c>
      <c r="AE938" s="54"/>
    </row>
    <row r="939" spans="2:31" x14ac:dyDescent="0.3">
      <c r="B939" s="4" t="s">
        <v>33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1.0871666666666671</v>
      </c>
      <c r="L939" s="45">
        <v>5.294666666666668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31"/>
        <v>6.3818333333333346</v>
      </c>
      <c r="AE939" s="54"/>
    </row>
    <row r="940" spans="2:31" x14ac:dyDescent="0.3">
      <c r="B940" s="4" t="s">
        <v>34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1.0166666666666687E-2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1.0166666666666687E-2</v>
      </c>
      <c r="AE940" s="54"/>
    </row>
    <row r="941" spans="2:31" x14ac:dyDescent="0.3">
      <c r="B941" s="4" t="s">
        <v>35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10.121500000000001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10.121500000000001</v>
      </c>
      <c r="AE941" s="54"/>
    </row>
    <row r="942" spans="2:31" x14ac:dyDescent="0.3">
      <c r="B942" s="4" t="s">
        <v>36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1.4633333333333332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1.4633333333333332</v>
      </c>
      <c r="AE942" s="54"/>
    </row>
    <row r="943" spans="2:31" x14ac:dyDescent="0.3">
      <c r="B943" s="4" t="s">
        <v>106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3.298833333333334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3.298833333333334</v>
      </c>
      <c r="AE943" s="54"/>
    </row>
    <row r="944" spans="2:31" x14ac:dyDescent="0.3">
      <c r="B944" s="4" t="s">
        <v>86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1.347</v>
      </c>
      <c r="L944" s="45">
        <v>3.5359999999999996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31"/>
        <v>4.8829999999999991</v>
      </c>
      <c r="AE944" s="54"/>
    </row>
    <row r="945" spans="2:31" x14ac:dyDescent="0.3">
      <c r="B945" s="4" t="s">
        <v>87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15.783000000000005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31"/>
        <v>15.783000000000005</v>
      </c>
      <c r="AE945" s="54"/>
    </row>
    <row r="946" spans="2:31" x14ac:dyDescent="0.3">
      <c r="B946" s="4" t="s">
        <v>92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3.2265000000000019</v>
      </c>
      <c r="L946" s="45">
        <v>12.255666666666668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15.48216666666667</v>
      </c>
      <c r="AE946" s="54"/>
    </row>
    <row r="947" spans="2:31" x14ac:dyDescent="0.3">
      <c r="B947" s="4" t="s">
        <v>97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2.3318333333333339</v>
      </c>
      <c r="M947" s="44">
        <v>5.3950000000000022</v>
      </c>
      <c r="N947" s="45">
        <v>3.2953333333333346</v>
      </c>
      <c r="O947" s="44">
        <v>3.6229999999999967</v>
      </c>
      <c r="P947" s="45">
        <v>6.1725000000000012</v>
      </c>
      <c r="Q947" s="44">
        <v>7.9236666666666666</v>
      </c>
      <c r="R947" s="45">
        <v>7.589000000000004</v>
      </c>
      <c r="S947" s="44">
        <v>4.1994999999999951</v>
      </c>
      <c r="T947" s="45">
        <v>7.2994999999999992</v>
      </c>
      <c r="U947" s="44">
        <v>17.198166666666665</v>
      </c>
      <c r="V947" s="45">
        <v>6.0808333333333353</v>
      </c>
      <c r="W947" s="44">
        <v>8.5031666666666652</v>
      </c>
      <c r="X947" s="45">
        <v>1.8833333333333331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81.494833333333347</v>
      </c>
      <c r="AE947" s="54"/>
    </row>
    <row r="948" spans="2:31" x14ac:dyDescent="0.3">
      <c r="B948" s="4" t="s">
        <v>98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22.24949999999998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22.24949999999998</v>
      </c>
      <c r="AE948" s="54"/>
    </row>
    <row r="949" spans="2:31" x14ac:dyDescent="0.3">
      <c r="B949" s="4" t="s">
        <v>99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3.0999999999999965</v>
      </c>
      <c r="M949" s="44">
        <v>5.199999999999994</v>
      </c>
      <c r="N949" s="45">
        <v>8</v>
      </c>
      <c r="O949" s="44">
        <v>12.5</v>
      </c>
      <c r="P949" s="45">
        <v>19.182000000000006</v>
      </c>
      <c r="Q949" s="44">
        <v>27.557666666666659</v>
      </c>
      <c r="R949" s="45">
        <v>8.1890000000000001</v>
      </c>
      <c r="S949" s="44">
        <v>0.17216666666666688</v>
      </c>
      <c r="T949" s="45">
        <v>27.2865</v>
      </c>
      <c r="U949" s="44">
        <v>49.640666666666675</v>
      </c>
      <c r="V949" s="45">
        <v>34.386666666666663</v>
      </c>
      <c r="W949" s="44">
        <v>76.042000000000044</v>
      </c>
      <c r="X949" s="45">
        <v>2.4376666666666669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273.69433333333336</v>
      </c>
      <c r="AE949" s="54"/>
    </row>
    <row r="950" spans="2:31" x14ac:dyDescent="0.3">
      <c r="B950" s="4" t="s">
        <v>100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10.548166666666667</v>
      </c>
      <c r="M950" s="44">
        <v>7.6996666666666673</v>
      </c>
      <c r="N950" s="45">
        <v>4.5236666666666663</v>
      </c>
      <c r="O950" s="44">
        <v>4.1488333333333296</v>
      </c>
      <c r="P950" s="45">
        <v>2.6496666666666653</v>
      </c>
      <c r="Q950" s="44">
        <v>0.86183333333333079</v>
      </c>
      <c r="R950" s="45">
        <v>8.5499999999999687E-2</v>
      </c>
      <c r="S950" s="44">
        <v>0</v>
      </c>
      <c r="T950" s="45">
        <v>0.7181666666666664</v>
      </c>
      <c r="U950" s="44">
        <v>7.0303333333333358</v>
      </c>
      <c r="V950" s="45">
        <v>0.37266666666666648</v>
      </c>
      <c r="W950" s="44">
        <v>0.29299999999999982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38.931499999999993</v>
      </c>
      <c r="AE950" s="54"/>
    </row>
    <row r="951" spans="2:31" x14ac:dyDescent="0.3">
      <c r="B951" s="4" t="s">
        <v>107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13.893999999999998</v>
      </c>
      <c r="M951" s="44">
        <v>49.688666666666677</v>
      </c>
      <c r="N951" s="45">
        <v>30.714833333333324</v>
      </c>
      <c r="O951" s="44">
        <v>33.022666666666659</v>
      </c>
      <c r="P951" s="45">
        <v>37.508000000000003</v>
      </c>
      <c r="Q951" s="44">
        <v>45.16966666666665</v>
      </c>
      <c r="R951" s="45">
        <v>47.394333333333321</v>
      </c>
      <c r="S951" s="44">
        <v>42.014166666666682</v>
      </c>
      <c r="T951" s="45">
        <v>36.132333333333314</v>
      </c>
      <c r="U951" s="44">
        <v>37.280333333333331</v>
      </c>
      <c r="V951" s="45">
        <v>42.029499999999999</v>
      </c>
      <c r="W951" s="44">
        <v>50.705500000000008</v>
      </c>
      <c r="X951" s="45">
        <v>11.902166666666664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477.45616666666666</v>
      </c>
      <c r="AE951" s="54"/>
    </row>
    <row r="952" spans="2:31" x14ac:dyDescent="0.3">
      <c r="B952" s="4" t="s">
        <v>113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0.15216666666666673</v>
      </c>
      <c r="M952" s="44">
        <v>0.99616666666666687</v>
      </c>
      <c r="N952" s="45">
        <v>0</v>
      </c>
      <c r="O952" s="44">
        <v>15.838166666666671</v>
      </c>
      <c r="P952" s="45">
        <v>3.5533333333333332</v>
      </c>
      <c r="Q952" s="44">
        <v>0</v>
      </c>
      <c r="R952" s="45">
        <v>0</v>
      </c>
      <c r="S952" s="44">
        <v>0</v>
      </c>
      <c r="T952" s="45">
        <v>1.594166666666667</v>
      </c>
      <c r="U952" s="44">
        <v>0.35566666666666669</v>
      </c>
      <c r="V952" s="45">
        <v>0</v>
      </c>
      <c r="W952" s="44">
        <v>1.9593333333333338</v>
      </c>
      <c r="X952" s="45">
        <v>0.41016666666666679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24.859166666666674</v>
      </c>
      <c r="AE952" s="54"/>
    </row>
    <row r="953" spans="2:31" x14ac:dyDescent="0.3">
      <c r="B953" s="4" t="s">
        <v>117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25.212333333333333</v>
      </c>
      <c r="M953" s="44">
        <v>57.453000000000003</v>
      </c>
      <c r="N953" s="45">
        <v>57.879333333333307</v>
      </c>
      <c r="O953" s="44">
        <v>25.400000000000006</v>
      </c>
      <c r="P953" s="45">
        <v>15.930000000000007</v>
      </c>
      <c r="Q953" s="44">
        <v>63.45</v>
      </c>
      <c r="R953" s="45">
        <v>58.407166666666697</v>
      </c>
      <c r="S953" s="44">
        <v>44.443333333333314</v>
      </c>
      <c r="T953" s="45">
        <v>42.443999999999996</v>
      </c>
      <c r="U953" s="44">
        <v>41.545166666666667</v>
      </c>
      <c r="V953" s="45">
        <v>40.029166666666676</v>
      </c>
      <c r="W953" s="44">
        <v>43.81616666666666</v>
      </c>
      <c r="X953" s="45">
        <v>9.0353333333333321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525.04500000000007</v>
      </c>
      <c r="AE953" s="54"/>
    </row>
    <row r="954" spans="2:31" x14ac:dyDescent="0.3">
      <c r="B954" s="4" t="s">
        <v>123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5.2513333333333341</v>
      </c>
      <c r="M954" s="44">
        <v>7.3523333333333323</v>
      </c>
      <c r="N954" s="45">
        <v>26.835333333333313</v>
      </c>
      <c r="O954" s="44">
        <v>0</v>
      </c>
      <c r="P954" s="45">
        <v>0.59033333333333338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2.0499999999999949E-2</v>
      </c>
      <c r="W954" s="44">
        <v>4.9611666666666681</v>
      </c>
      <c r="X954" s="45">
        <v>3.6874999999999991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48.698499999999981</v>
      </c>
      <c r="AE954" s="54"/>
    </row>
    <row r="955" spans="2:31" x14ac:dyDescent="0.3">
      <c r="B955" s="4" t="s">
        <v>124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13.278538333333335</v>
      </c>
      <c r="M955" s="44">
        <v>14.3</v>
      </c>
      <c r="N955" s="45">
        <v>20.324416666666661</v>
      </c>
      <c r="O955" s="44">
        <v>6.6261800000000024</v>
      </c>
      <c r="P955" s="45">
        <v>3.4685566666666663</v>
      </c>
      <c r="Q955" s="44">
        <v>3.5872149999999992</v>
      </c>
      <c r="R955" s="45">
        <v>4.7521549999999992</v>
      </c>
      <c r="S955" s="44">
        <v>4.7613816666666668</v>
      </c>
      <c r="T955" s="45">
        <v>5.8075766666666659</v>
      </c>
      <c r="U955" s="44">
        <v>3.2701916666666677</v>
      </c>
      <c r="V955" s="45">
        <v>1.3329016666666667</v>
      </c>
      <c r="W955" s="44">
        <v>2.0612816666666673</v>
      </c>
      <c r="X955" s="45">
        <v>1.3784116666666664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84.948806666666655</v>
      </c>
      <c r="AE955" s="54"/>
    </row>
    <row r="956" spans="2:31" x14ac:dyDescent="0.3">
      <c r="B956" s="4" t="s">
        <v>302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4.6290966666666664</v>
      </c>
      <c r="M956" s="44">
        <v>3.4688800000000004</v>
      </c>
      <c r="N956" s="45">
        <v>1.8156833333333329</v>
      </c>
      <c r="O956" s="44">
        <v>0.60868666666666682</v>
      </c>
      <c r="P956" s="45">
        <v>1.1599966666666661</v>
      </c>
      <c r="Q956" s="44">
        <v>1.99089</v>
      </c>
      <c r="R956" s="45">
        <v>2.26213</v>
      </c>
      <c r="S956" s="44">
        <v>1.9292233333333331</v>
      </c>
      <c r="T956" s="45">
        <v>3.1811933333333333</v>
      </c>
      <c r="U956" s="44">
        <v>3.6504833333333329</v>
      </c>
      <c r="V956" s="45">
        <v>5.2778633333333316</v>
      </c>
      <c r="W956" s="44">
        <v>8.3946233333333335</v>
      </c>
      <c r="X956" s="45">
        <v>3.8152699999999995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42.184019999999997</v>
      </c>
      <c r="AE956" s="54"/>
    </row>
    <row r="957" spans="2:31" x14ac:dyDescent="0.3">
      <c r="B957" s="4" t="s">
        <v>303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6.6111983333333315</v>
      </c>
      <c r="M957" s="44">
        <v>1.7540050000000009</v>
      </c>
      <c r="N957" s="45">
        <v>1.7256183333333333</v>
      </c>
      <c r="O957" s="44">
        <v>1.6516183333333341</v>
      </c>
      <c r="P957" s="45">
        <v>2.7403733333333333</v>
      </c>
      <c r="Q957" s="44">
        <v>3.3283949999999987</v>
      </c>
      <c r="R957" s="45">
        <v>4.006215000000001</v>
      </c>
      <c r="S957" s="44">
        <v>4.3425616666666667</v>
      </c>
      <c r="T957" s="45">
        <v>8.4388966666666683</v>
      </c>
      <c r="U957" s="44">
        <v>8.2034916666666717</v>
      </c>
      <c r="V957" s="45">
        <v>8.0710816666666663</v>
      </c>
      <c r="W957" s="44">
        <v>10.307261666666665</v>
      </c>
      <c r="X957" s="45">
        <v>3.9494850000000001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65.130201666666665</v>
      </c>
      <c r="AE957" s="54"/>
    </row>
    <row r="958" spans="2:31" x14ac:dyDescent="0.3">
      <c r="B958" s="4" t="s">
        <v>315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1.3241666666666669</v>
      </c>
      <c r="T958" s="45">
        <v>48.611333333333313</v>
      </c>
      <c r="U958" s="44">
        <v>144.2836666666667</v>
      </c>
      <c r="V958" s="45">
        <v>131.47733333333335</v>
      </c>
      <c r="W958" s="44">
        <v>122.6405</v>
      </c>
      <c r="X958" s="45">
        <v>34.407166666666662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482.74416666666667</v>
      </c>
      <c r="AE958" s="54"/>
    </row>
    <row r="959" spans="2:31" x14ac:dyDescent="0.3">
      <c r="B959" s="4" t="s">
        <v>320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6.7166666666666444E-2</v>
      </c>
      <c r="N959" s="45">
        <v>13.601833333333332</v>
      </c>
      <c r="O959" s="44">
        <v>13.484666666666666</v>
      </c>
      <c r="P959" s="45">
        <v>7.146166666666665</v>
      </c>
      <c r="Q959" s="44">
        <v>0</v>
      </c>
      <c r="R959" s="45">
        <v>0</v>
      </c>
      <c r="S959" s="44">
        <v>13.992833333333335</v>
      </c>
      <c r="T959" s="45">
        <v>67.307500000000033</v>
      </c>
      <c r="U959" s="44">
        <v>87.897999999999968</v>
      </c>
      <c r="V959" s="45">
        <v>79.568666666666658</v>
      </c>
      <c r="W959" s="44">
        <v>56.575333333333319</v>
      </c>
      <c r="X959" s="45">
        <v>13.68905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353.33121666666665</v>
      </c>
      <c r="AE959" s="54"/>
    </row>
    <row r="960" spans="2:31" x14ac:dyDescent="0.3">
      <c r="B960" s="4" t="s">
        <v>321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10.098166666666668</v>
      </c>
      <c r="M960" s="44">
        <v>21.73116666666666</v>
      </c>
      <c r="N960" s="45">
        <v>31.234333333333332</v>
      </c>
      <c r="O960" s="44">
        <v>28.546833333333332</v>
      </c>
      <c r="P960" s="45">
        <v>9.6800000000000015</v>
      </c>
      <c r="Q960" s="44">
        <v>0</v>
      </c>
      <c r="R960" s="45">
        <v>3.7999999999999902E-2</v>
      </c>
      <c r="S960" s="44">
        <v>48.694833333333314</v>
      </c>
      <c r="T960" s="45">
        <v>45.916499999999992</v>
      </c>
      <c r="U960" s="44">
        <v>62.603999999999999</v>
      </c>
      <c r="V960" s="45">
        <v>56.546166666666664</v>
      </c>
      <c r="W960" s="44">
        <v>27.532333333333334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342.62233333333324</v>
      </c>
      <c r="AE960" s="54"/>
    </row>
    <row r="961" spans="2:31" x14ac:dyDescent="0.3">
      <c r="B961" s="4" t="s">
        <v>322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0.30949999999999989</v>
      </c>
      <c r="M961" s="44">
        <v>3.2080000000000002</v>
      </c>
      <c r="N961" s="45">
        <v>5.4668333333333354</v>
      </c>
      <c r="O961" s="44">
        <v>0.22333333333333391</v>
      </c>
      <c r="P961" s="45">
        <v>0.17949999999999997</v>
      </c>
      <c r="Q961" s="44">
        <v>0</v>
      </c>
      <c r="R961" s="45">
        <v>6.8333333333332764E-3</v>
      </c>
      <c r="S961" s="44">
        <v>5.4896666666666665</v>
      </c>
      <c r="T961" s="45">
        <v>4.9203333333333346</v>
      </c>
      <c r="U961" s="44">
        <v>6.812833333333332</v>
      </c>
      <c r="V961" s="45">
        <v>7.9818333333333333</v>
      </c>
      <c r="W961" s="44">
        <v>6.4816666666666674</v>
      </c>
      <c r="X961" s="45">
        <v>4.4999999999999991E-2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41.125333333333337</v>
      </c>
      <c r="AE961" s="54"/>
    </row>
    <row r="962" spans="2:31" x14ac:dyDescent="0.3">
      <c r="B962" s="12" t="s">
        <v>2</v>
      </c>
      <c r="C962" s="12"/>
      <c r="D962" s="12"/>
      <c r="E962" s="13">
        <f>SUM(E908:E961)</f>
        <v>0</v>
      </c>
      <c r="F962" s="13">
        <f t="shared" ref="F962" si="333">SUM(F908:F961)</f>
        <v>0</v>
      </c>
      <c r="G962" s="13">
        <f t="shared" ref="G962" si="334">SUM(G908:G961)</f>
        <v>0</v>
      </c>
      <c r="H962" s="13">
        <f t="shared" ref="H962" si="335">SUM(H908:H961)</f>
        <v>0</v>
      </c>
      <c r="I962" s="13">
        <f t="shared" ref="I962" si="336">SUM(I908:I961)</f>
        <v>0</v>
      </c>
      <c r="J962" s="13">
        <f t="shared" ref="J962" si="337">SUM(J908:J961)</f>
        <v>0</v>
      </c>
      <c r="K962" s="13">
        <f t="shared" ref="K962" si="338">SUM(K908:K961)</f>
        <v>5.8595000000000024</v>
      </c>
      <c r="L962" s="13">
        <f t="shared" ref="L962" si="339">SUM(L908:L961)</f>
        <v>468.14633333333347</v>
      </c>
      <c r="M962" s="13">
        <f t="shared" ref="M962" si="340">SUM(M908:M961)</f>
        <v>524.58638499999984</v>
      </c>
      <c r="N962" s="13">
        <f t="shared" ref="N962" si="341">SUM(N908:N961)</f>
        <v>502.93721833333336</v>
      </c>
      <c r="O962" s="13">
        <f t="shared" ref="O962" si="342">SUM(O908:O961)</f>
        <v>355.08915166666657</v>
      </c>
      <c r="P962" s="13">
        <f t="shared" ref="P962" si="343">SUM(P908:P961)</f>
        <v>302.10042666666664</v>
      </c>
      <c r="Q962" s="13">
        <f t="shared" ref="Q962" si="344">SUM(Q908:Q961)</f>
        <v>407.3024999999999</v>
      </c>
      <c r="R962" s="13">
        <f t="shared" ref="R962" si="345">SUM(R908:R961)</f>
        <v>381.3461666666667</v>
      </c>
      <c r="S962" s="13">
        <f t="shared" ref="S962" si="346">SUM(S908:S961)</f>
        <v>451.61583333333328</v>
      </c>
      <c r="T962" s="13">
        <f t="shared" ref="T962" si="347">SUM(T908:T961)</f>
        <v>650.09133333333341</v>
      </c>
      <c r="U962" s="13">
        <f t="shared" ref="U962" si="348">SUM(U908:U961)</f>
        <v>959.77150000000017</v>
      </c>
      <c r="V962" s="13">
        <f t="shared" ref="V962" si="349">SUM(V908:V961)</f>
        <v>897.2508466666668</v>
      </c>
      <c r="W962" s="13">
        <f t="shared" ref="W962" si="350">SUM(W908:W961)</f>
        <v>955.87583333333339</v>
      </c>
      <c r="X962" s="13">
        <f t="shared" ref="X962" si="351">SUM(X908:X961)</f>
        <v>272.57555000000002</v>
      </c>
      <c r="Y962" s="13">
        <f t="shared" ref="Y962" si="352">SUM(Y908:Y961)</f>
        <v>0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10">
        <f>SUM(AC908:AE961)</f>
        <v>7134.5485783333334</v>
      </c>
      <c r="AD962" s="110"/>
      <c r="AE962" s="110"/>
    </row>
    <row r="965" spans="2:31" x14ac:dyDescent="0.3">
      <c r="B965" s="8">
        <f>'Resumen-Mensual'!$U$26</f>
        <v>46008</v>
      </c>
    </row>
    <row r="966" spans="2:31" x14ac:dyDescent="0.3">
      <c r="B966" s="8"/>
    </row>
    <row r="967" spans="2:31" x14ac:dyDescent="0.3">
      <c r="B967" s="9" t="s">
        <v>81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92" t="s">
        <v>2</v>
      </c>
      <c r="AD967" s="92"/>
      <c r="AE967" s="92"/>
    </row>
    <row r="968" spans="2:31" x14ac:dyDescent="0.3">
      <c r="B968" s="14" t="s">
        <v>4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3.7621666666666669</v>
      </c>
      <c r="M968" s="44">
        <v>47.565499999999993</v>
      </c>
      <c r="N968" s="45">
        <v>18.973166666666675</v>
      </c>
      <c r="O968" s="44">
        <v>3.2839999999999994</v>
      </c>
      <c r="P968" s="45">
        <v>1.2516666666666667</v>
      </c>
      <c r="Q968" s="44">
        <v>11.189000000000002</v>
      </c>
      <c r="R968" s="45">
        <v>9.9688333333333343</v>
      </c>
      <c r="S968" s="44">
        <v>26.62016666666667</v>
      </c>
      <c r="T968" s="45">
        <v>38.601166666666671</v>
      </c>
      <c r="U968" s="44">
        <v>50.935000000000024</v>
      </c>
      <c r="V968" s="45">
        <v>38.637166666666658</v>
      </c>
      <c r="W968" s="44">
        <v>65.403499999999994</v>
      </c>
      <c r="X968" s="45">
        <v>5.5006666666666648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321.69200000000006</v>
      </c>
      <c r="AE968" s="56"/>
    </row>
    <row r="969" spans="2:31" x14ac:dyDescent="0.3">
      <c r="B969" s="14" t="s">
        <v>5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11.762000000000002</v>
      </c>
      <c r="N969" s="45">
        <v>8.8016666666666712</v>
      </c>
      <c r="O969" s="44">
        <v>5.1004999999999994</v>
      </c>
      <c r="P969" s="45">
        <v>2.8156666666666657</v>
      </c>
      <c r="Q969" s="44">
        <v>2.0811666666666664</v>
      </c>
      <c r="R969" s="45">
        <v>1.2369999999999994</v>
      </c>
      <c r="S969" s="44">
        <v>9.3375000000000004</v>
      </c>
      <c r="T969" s="45">
        <v>8.897500000000008</v>
      </c>
      <c r="U969" s="44">
        <v>7.6081666666666647</v>
      </c>
      <c r="V969" s="45">
        <v>10.898833333333336</v>
      </c>
      <c r="W969" s="44">
        <v>0.73566666666666858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69.275666666666694</v>
      </c>
      <c r="AE969" s="54"/>
    </row>
    <row r="970" spans="2:31" x14ac:dyDescent="0.3">
      <c r="B970" s="14" t="s">
        <v>6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24.349999999999984</v>
      </c>
      <c r="S970" s="44">
        <v>40.789999999999978</v>
      </c>
      <c r="T970" s="45">
        <v>45.340000000000011</v>
      </c>
      <c r="U970" s="44">
        <v>47.086500000000015</v>
      </c>
      <c r="V970" s="45">
        <v>48.349999999999945</v>
      </c>
      <c r="W970" s="44">
        <v>48.650000000000055</v>
      </c>
      <c r="X970" s="45">
        <v>15.170000000000002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269.73649999999998</v>
      </c>
      <c r="AE970" s="54"/>
    </row>
    <row r="971" spans="2:31" x14ac:dyDescent="0.3">
      <c r="B971" s="14" t="s">
        <v>104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0.44333333333333336</v>
      </c>
      <c r="M971" s="44">
        <v>1.799999999999998</v>
      </c>
      <c r="N971" s="45">
        <v>9.9999999999999908E-2</v>
      </c>
      <c r="O971" s="44">
        <v>1.5</v>
      </c>
      <c r="P971" s="45">
        <v>6.530833333333331</v>
      </c>
      <c r="Q971" s="44">
        <v>15.462166666666665</v>
      </c>
      <c r="R971" s="45">
        <v>0</v>
      </c>
      <c r="S971" s="44">
        <v>16.417666666666666</v>
      </c>
      <c r="T971" s="45">
        <v>43.374833333333335</v>
      </c>
      <c r="U971" s="44">
        <v>81.475333333333339</v>
      </c>
      <c r="V971" s="45">
        <v>39.349666666666671</v>
      </c>
      <c r="W971" s="44">
        <v>45.117833333333365</v>
      </c>
      <c r="X971" s="45">
        <v>8.6049999999999986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260.17666666666673</v>
      </c>
      <c r="AE971" s="54"/>
    </row>
    <row r="972" spans="2:31" x14ac:dyDescent="0.3">
      <c r="B972" s="14" t="s">
        <v>7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1.0118333333333331</v>
      </c>
      <c r="M972" s="44">
        <v>5.0461666666666645</v>
      </c>
      <c r="N972" s="45">
        <v>2.9700000000000006</v>
      </c>
      <c r="O972" s="44">
        <v>6.7350000000000003</v>
      </c>
      <c r="P972" s="45">
        <v>11.845333333333333</v>
      </c>
      <c r="Q972" s="44">
        <v>10.941166666666668</v>
      </c>
      <c r="R972" s="45">
        <v>0</v>
      </c>
      <c r="S972" s="44">
        <v>18.086833333333331</v>
      </c>
      <c r="T972" s="45">
        <v>25.940666666666662</v>
      </c>
      <c r="U972" s="44">
        <v>15.784833333333333</v>
      </c>
      <c r="V972" s="45">
        <v>15.021499999999998</v>
      </c>
      <c r="W972" s="44">
        <v>19.978499999999997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133.36183333333332</v>
      </c>
      <c r="AE972" s="54"/>
    </row>
    <row r="973" spans="2:31" x14ac:dyDescent="0.3">
      <c r="B973" s="14" t="s">
        <v>8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0</v>
      </c>
      <c r="AE973" s="54"/>
    </row>
    <row r="974" spans="2:31" x14ac:dyDescent="0.3">
      <c r="B974" s="14" t="s">
        <v>9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2.9921666666666664</v>
      </c>
      <c r="M974" s="44">
        <v>24.796999999999979</v>
      </c>
      <c r="N974" s="45">
        <v>22.009666666666671</v>
      </c>
      <c r="O974" s="44">
        <v>22.829333333333341</v>
      </c>
      <c r="P974" s="45">
        <v>11.342500000000001</v>
      </c>
      <c r="Q974" s="44">
        <v>0.65266666666666706</v>
      </c>
      <c r="R974" s="45">
        <v>0</v>
      </c>
      <c r="S974" s="44">
        <v>0</v>
      </c>
      <c r="T974" s="45">
        <v>5.5166666666666662E-2</v>
      </c>
      <c r="U974" s="44">
        <v>0.21966666666666665</v>
      </c>
      <c r="V974" s="45">
        <v>0</v>
      </c>
      <c r="W974" s="44">
        <v>0</v>
      </c>
      <c r="X974" s="45">
        <v>7.1651666666666651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92.063333333333318</v>
      </c>
      <c r="AE974" s="54"/>
    </row>
    <row r="975" spans="2:31" x14ac:dyDescent="0.3">
      <c r="B975" s="14" t="s">
        <v>10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3.5088333333333339</v>
      </c>
      <c r="M975" s="44">
        <v>29.831666666666663</v>
      </c>
      <c r="N975" s="45">
        <v>29.339333333333329</v>
      </c>
      <c r="O975" s="44">
        <v>7.2770000000000001</v>
      </c>
      <c r="P975" s="45">
        <v>0</v>
      </c>
      <c r="Q975" s="44">
        <v>21.301333333333339</v>
      </c>
      <c r="R975" s="45">
        <v>1.7606666666666666</v>
      </c>
      <c r="S975" s="44">
        <v>2.3253333333333344</v>
      </c>
      <c r="T975" s="45">
        <v>3.4909999999999992</v>
      </c>
      <c r="U975" s="44">
        <v>1.776</v>
      </c>
      <c r="V975" s="45">
        <v>0.13966666666666666</v>
      </c>
      <c r="W975" s="44">
        <v>0</v>
      </c>
      <c r="X975" s="45">
        <v>0.19333333333333325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100.94416666666665</v>
      </c>
      <c r="AE975" s="54"/>
    </row>
    <row r="976" spans="2:31" x14ac:dyDescent="0.3">
      <c r="B976" s="14" t="s">
        <v>11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2.1004999999999998</v>
      </c>
      <c r="M976" s="44">
        <v>19.038666666666661</v>
      </c>
      <c r="N976" s="45">
        <v>15.400166666666665</v>
      </c>
      <c r="O976" s="44">
        <v>1.5228333333333339</v>
      </c>
      <c r="P976" s="45">
        <v>8.0410000000000039</v>
      </c>
      <c r="Q976" s="44">
        <v>23.117999999999995</v>
      </c>
      <c r="R976" s="45">
        <v>25.434333333333338</v>
      </c>
      <c r="S976" s="44">
        <v>23.104499999999994</v>
      </c>
      <c r="T976" s="45">
        <v>23.729666666666667</v>
      </c>
      <c r="U976" s="44">
        <v>22.853166666666649</v>
      </c>
      <c r="V976" s="45">
        <v>26.079166666666655</v>
      </c>
      <c r="W976" s="44">
        <v>29.069166666666675</v>
      </c>
      <c r="X976" s="45">
        <v>13.202000000000002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232.69316666666663</v>
      </c>
      <c r="AE976" s="54"/>
    </row>
    <row r="977" spans="2:31" x14ac:dyDescent="0.3">
      <c r="B977" s="14" t="s">
        <v>12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2.7621666666666669</v>
      </c>
      <c r="M977" s="44">
        <v>23.072000000000003</v>
      </c>
      <c r="N977" s="45">
        <v>20.612166666666674</v>
      </c>
      <c r="O977" s="44">
        <v>12.839499999999999</v>
      </c>
      <c r="P977" s="45">
        <v>9.4616666666666678</v>
      </c>
      <c r="Q977" s="44">
        <v>7.4659999999999975</v>
      </c>
      <c r="R977" s="45">
        <v>4.2393333333333336</v>
      </c>
      <c r="S977" s="44">
        <v>5.3116666666666674</v>
      </c>
      <c r="T977" s="45">
        <v>1.2476666666666669</v>
      </c>
      <c r="U977" s="44">
        <v>0</v>
      </c>
      <c r="V977" s="45">
        <v>0</v>
      </c>
      <c r="W977" s="44">
        <v>0</v>
      </c>
      <c r="X977" s="45">
        <v>3.1654999999999998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90.177666666666667</v>
      </c>
      <c r="AE977" s="54"/>
    </row>
    <row r="978" spans="2:31" x14ac:dyDescent="0.3">
      <c r="B978" s="14" t="s">
        <v>13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2.7501666666666664</v>
      </c>
      <c r="M978" s="44">
        <v>26.657166666666672</v>
      </c>
      <c r="N978" s="45">
        <v>52.766666666666659</v>
      </c>
      <c r="O978" s="44">
        <v>71.99683333333337</v>
      </c>
      <c r="P978" s="45">
        <v>78.302833333333353</v>
      </c>
      <c r="Q978" s="44">
        <v>39.152833333333341</v>
      </c>
      <c r="R978" s="45">
        <v>1.7401666666666624</v>
      </c>
      <c r="S978" s="44">
        <v>3.1968333333333345</v>
      </c>
      <c r="T978" s="45">
        <v>3.342166666666667</v>
      </c>
      <c r="U978" s="44">
        <v>4.4511666666666647</v>
      </c>
      <c r="V978" s="45">
        <v>0.10016666666666664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284.45700000000005</v>
      </c>
      <c r="AE978" s="54"/>
    </row>
    <row r="979" spans="2:31" x14ac:dyDescent="0.3">
      <c r="B979" s="14" t="s">
        <v>14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15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1.6598333333333335</v>
      </c>
      <c r="O980" s="44">
        <v>2.5788333333333342</v>
      </c>
      <c r="P980" s="45">
        <v>0</v>
      </c>
      <c r="Q980" s="44">
        <v>0</v>
      </c>
      <c r="R980" s="45">
        <v>9.5011666666666645</v>
      </c>
      <c r="S980" s="44">
        <v>8.2784999999999993</v>
      </c>
      <c r="T980" s="45">
        <v>4.8200000000000012</v>
      </c>
      <c r="U980" s="44">
        <v>2.6883333333333326</v>
      </c>
      <c r="V980" s="45">
        <v>1.7824999999999993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31.309166666666663</v>
      </c>
      <c r="AE980" s="54"/>
    </row>
    <row r="981" spans="2:31" x14ac:dyDescent="0.3">
      <c r="B981" s="14" t="s">
        <v>16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2.2048333333333332</v>
      </c>
      <c r="P981" s="45">
        <v>7.5266666666666664</v>
      </c>
      <c r="Q981" s="44">
        <v>7.9395000000000007</v>
      </c>
      <c r="R981" s="45">
        <v>7.4560000000000013</v>
      </c>
      <c r="S981" s="44">
        <v>0.67649999999999977</v>
      </c>
      <c r="T981" s="45">
        <v>1.1166666666666695E-2</v>
      </c>
      <c r="U981" s="44">
        <v>0</v>
      </c>
      <c r="V981" s="45">
        <v>6.0166666666666736E-2</v>
      </c>
      <c r="W981" s="44">
        <v>0.12783333333333335</v>
      </c>
      <c r="X981" s="45">
        <v>0.13299999999999995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26.135666666666673</v>
      </c>
      <c r="AE981" s="54"/>
    </row>
    <row r="982" spans="2:31" x14ac:dyDescent="0.3">
      <c r="B982" s="14" t="s">
        <v>17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1.9574999999999994</v>
      </c>
      <c r="N982" s="45">
        <v>1.111</v>
      </c>
      <c r="O982" s="44">
        <v>0</v>
      </c>
      <c r="P982" s="45">
        <v>2.0003333333333333</v>
      </c>
      <c r="Q982" s="44">
        <v>9.8260000000000005</v>
      </c>
      <c r="R982" s="45">
        <v>12.376333333333344</v>
      </c>
      <c r="S982" s="44">
        <v>11.739500000000001</v>
      </c>
      <c r="T982" s="45">
        <v>6.663166666666668</v>
      </c>
      <c r="U982" s="44">
        <v>4.9369999999999994</v>
      </c>
      <c r="V982" s="45">
        <v>3.2658333333333345</v>
      </c>
      <c r="W982" s="44">
        <v>2.5521666666666674</v>
      </c>
      <c r="X982" s="45">
        <v>6.3333333333333462E-3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56.435166666666674</v>
      </c>
      <c r="AE982" s="54"/>
    </row>
    <row r="983" spans="2:31" x14ac:dyDescent="0.3">
      <c r="B983" s="14" t="s">
        <v>18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2.9666666666666744E-2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2.9666666666666744E-2</v>
      </c>
      <c r="AE983" s="54"/>
    </row>
    <row r="984" spans="2:31" x14ac:dyDescent="0.3">
      <c r="B984" s="14" t="s">
        <v>19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1.9815000000000005</v>
      </c>
      <c r="Q984" s="44">
        <v>10.232000000000001</v>
      </c>
      <c r="R984" s="45">
        <v>24.109333333333339</v>
      </c>
      <c r="S984" s="44">
        <v>31.873499999999989</v>
      </c>
      <c r="T984" s="45">
        <v>25.1035</v>
      </c>
      <c r="U984" s="44">
        <v>20.20516666666667</v>
      </c>
      <c r="V984" s="45">
        <v>12.540999999999999</v>
      </c>
      <c r="W984" s="44">
        <v>7.1551666666666689</v>
      </c>
      <c r="X984" s="45">
        <v>1.0413333333333334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134.24250000000001</v>
      </c>
      <c r="AE984" s="54"/>
    </row>
    <row r="985" spans="2:31" x14ac:dyDescent="0.3">
      <c r="B985" s="4" t="s">
        <v>20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6.8166666666666653E-2</v>
      </c>
      <c r="N985" s="45">
        <v>0.62699999999999989</v>
      </c>
      <c r="O985" s="44">
        <v>1.7099999999999997</v>
      </c>
      <c r="P985" s="45">
        <v>3.2503333333333342</v>
      </c>
      <c r="Q985" s="44">
        <v>2.9528333333333321</v>
      </c>
      <c r="R985" s="45">
        <v>2.181833333333334</v>
      </c>
      <c r="S985" s="44">
        <v>0.22299999999999986</v>
      </c>
      <c r="T985" s="45">
        <v>6.6666666666666654E-3</v>
      </c>
      <c r="U985" s="44">
        <v>0.7633333333333332</v>
      </c>
      <c r="V985" s="45">
        <v>1.6448333333333331</v>
      </c>
      <c r="W985" s="44">
        <v>2.1010000000000004</v>
      </c>
      <c r="X985" s="45">
        <v>0.32616666666666655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15.855166666666667</v>
      </c>
      <c r="AE985" s="54"/>
    </row>
    <row r="986" spans="2:31" x14ac:dyDescent="0.3">
      <c r="B986" s="4" t="s">
        <v>21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1.0189999999999997</v>
      </c>
      <c r="O986" s="44">
        <v>4.5538333333333334</v>
      </c>
      <c r="P986" s="45">
        <v>3.4135000000000013</v>
      </c>
      <c r="Q986" s="44">
        <v>1.8051666666666668</v>
      </c>
      <c r="R986" s="45">
        <v>0</v>
      </c>
      <c r="S986" s="44">
        <v>0.77400000000000013</v>
      </c>
      <c r="T986" s="45">
        <v>3.2246666666666663</v>
      </c>
      <c r="U986" s="44">
        <v>1.6421666666666668</v>
      </c>
      <c r="V986" s="45">
        <v>0.87316666666666676</v>
      </c>
      <c r="W986" s="44">
        <v>0.43433333333333335</v>
      </c>
      <c r="X986" s="45">
        <v>0.27883333333333332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18.018666666666672</v>
      </c>
      <c r="AE986" s="54"/>
    </row>
    <row r="987" spans="2:31" x14ac:dyDescent="0.3">
      <c r="B987" s="4" t="s">
        <v>22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2.0296666666666665</v>
      </c>
      <c r="O987" s="44">
        <v>3.0731666666666668</v>
      </c>
      <c r="P987" s="45">
        <v>2.7735000000000003</v>
      </c>
      <c r="Q987" s="44">
        <v>9.4166666666666676E-2</v>
      </c>
      <c r="R987" s="45">
        <v>0</v>
      </c>
      <c r="S987" s="44">
        <v>0.73933333333333329</v>
      </c>
      <c r="T987" s="45">
        <v>0.47983333333333344</v>
      </c>
      <c r="U987" s="44">
        <v>0.17416666666666669</v>
      </c>
      <c r="V987" s="45">
        <v>5.333333333333334E-3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9.3691666666666649</v>
      </c>
      <c r="AE987" s="54"/>
    </row>
    <row r="988" spans="2:31" x14ac:dyDescent="0.3">
      <c r="B988" s="4" t="s">
        <v>23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2.2793333333333328</v>
      </c>
      <c r="N988" s="45">
        <v>9.962333333333337</v>
      </c>
      <c r="O988" s="44">
        <v>13.376333333333328</v>
      </c>
      <c r="P988" s="45">
        <v>11.852666666666662</v>
      </c>
      <c r="Q988" s="44">
        <v>0.63299999999999979</v>
      </c>
      <c r="R988" s="45">
        <v>7.6333333333333364E-2</v>
      </c>
      <c r="S988" s="44">
        <v>3.8871666666666664</v>
      </c>
      <c r="T988" s="45">
        <v>1.4738333333333327</v>
      </c>
      <c r="U988" s="44">
        <v>0.67116666666666658</v>
      </c>
      <c r="V988" s="45">
        <v>0.93900000000000006</v>
      </c>
      <c r="W988" s="44">
        <v>0.58699999999999997</v>
      </c>
      <c r="X988" s="45">
        <v>0.21299999999999999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45.951166666666659</v>
      </c>
      <c r="AE988" s="54"/>
    </row>
    <row r="989" spans="2:31" x14ac:dyDescent="0.3">
      <c r="B989" s="4" t="s">
        <v>24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0.14899999999999997</v>
      </c>
      <c r="O989" s="44">
        <v>0.67033333333333311</v>
      </c>
      <c r="P989" s="45">
        <v>1.2781666666666673</v>
      </c>
      <c r="Q989" s="44">
        <v>0</v>
      </c>
      <c r="R989" s="45">
        <v>0</v>
      </c>
      <c r="S989" s="44">
        <v>0</v>
      </c>
      <c r="T989" s="45">
        <v>0</v>
      </c>
      <c r="U989" s="44">
        <v>0.12200000000000001</v>
      </c>
      <c r="V989" s="45">
        <v>1.7079999999999997</v>
      </c>
      <c r="W989" s="44">
        <v>1.2839999999999998</v>
      </c>
      <c r="X989" s="45">
        <v>0.21716666666666665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5.4286666666666656</v>
      </c>
      <c r="AE989" s="54"/>
    </row>
    <row r="990" spans="2:31" x14ac:dyDescent="0.3">
      <c r="B990" s="4" t="s">
        <v>25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1.9333333333333334E-2</v>
      </c>
      <c r="R990" s="45">
        <v>0.18200000000000008</v>
      </c>
      <c r="S990" s="44">
        <v>0.52899999999999991</v>
      </c>
      <c r="T990" s="45">
        <v>0.40633333333333316</v>
      </c>
      <c r="U990" s="44">
        <v>0.58633333333333326</v>
      </c>
      <c r="V990" s="45">
        <v>2.2255000000000007</v>
      </c>
      <c r="W990" s="44">
        <v>5.0146666666666668</v>
      </c>
      <c r="X990" s="45">
        <v>1.5304999999999997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10.493666666666668</v>
      </c>
      <c r="AE990" s="54"/>
    </row>
    <row r="991" spans="2:31" x14ac:dyDescent="0.3">
      <c r="B991" s="4" t="s">
        <v>26</v>
      </c>
      <c r="C991" s="4"/>
      <c r="D991" s="4"/>
      <c r="E991" s="44">
        <v>1.4571666666666654</v>
      </c>
      <c r="F991" s="45">
        <v>0.53000000000000014</v>
      </c>
      <c r="G991" s="44">
        <v>0.15283333333333354</v>
      </c>
      <c r="H991" s="45">
        <v>0</v>
      </c>
      <c r="I991" s="44">
        <v>6.4166666666666802E-2</v>
      </c>
      <c r="J991" s="45">
        <v>0</v>
      </c>
      <c r="K991" s="44">
        <v>0</v>
      </c>
      <c r="L991" s="45">
        <v>3.1340000000000017</v>
      </c>
      <c r="M991" s="44">
        <v>2.7493333333333339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0.6298333333333338</v>
      </c>
      <c r="AA991" s="44">
        <v>0</v>
      </c>
      <c r="AB991" s="45">
        <v>0</v>
      </c>
      <c r="AC991" s="54"/>
      <c r="AD991" s="55">
        <f t="shared" si="356"/>
        <v>8.717333333333336</v>
      </c>
      <c r="AE991" s="54"/>
    </row>
    <row r="992" spans="2:31" x14ac:dyDescent="0.3">
      <c r="B992" s="4" t="s">
        <v>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0.54249999999999943</v>
      </c>
      <c r="M992" s="44">
        <v>35.268166666666652</v>
      </c>
      <c r="N992" s="45">
        <v>40.185833333333342</v>
      </c>
      <c r="O992" s="44">
        <v>29.591833333333334</v>
      </c>
      <c r="P992" s="45">
        <v>13.685166666666667</v>
      </c>
      <c r="Q992" s="44">
        <v>0.3880000000000004</v>
      </c>
      <c r="R992" s="45">
        <v>13.049499999999997</v>
      </c>
      <c r="S992" s="44">
        <v>0</v>
      </c>
      <c r="T992" s="45">
        <v>0</v>
      </c>
      <c r="U992" s="44">
        <v>0</v>
      </c>
      <c r="V992" s="45">
        <v>2.4333333333333585E-2</v>
      </c>
      <c r="W992" s="44">
        <v>12.192166666666672</v>
      </c>
      <c r="X992" s="45">
        <v>2.1891666666666669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147.1166666666667</v>
      </c>
      <c r="AE992" s="54"/>
    </row>
    <row r="993" spans="2:31" x14ac:dyDescent="0.3">
      <c r="B993" s="4" t="s">
        <v>28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2.284333333333334</v>
      </c>
      <c r="M993" s="44">
        <v>61.853000000000023</v>
      </c>
      <c r="N993" s="45">
        <v>67.304999999999978</v>
      </c>
      <c r="O993" s="44">
        <v>25.382000000000001</v>
      </c>
      <c r="P993" s="45">
        <v>16.564666666666657</v>
      </c>
      <c r="Q993" s="44">
        <v>16.662166666666664</v>
      </c>
      <c r="R993" s="45">
        <v>12.51183333333333</v>
      </c>
      <c r="S993" s="44">
        <v>8.7963333333333313</v>
      </c>
      <c r="T993" s="45">
        <v>6.2781666666666656</v>
      </c>
      <c r="U993" s="44">
        <v>30.438333333333333</v>
      </c>
      <c r="V993" s="45">
        <v>57.923999999999999</v>
      </c>
      <c r="W993" s="44">
        <v>33.415333333333351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339.41516666666672</v>
      </c>
      <c r="AE993" s="54"/>
    </row>
    <row r="994" spans="2:31" x14ac:dyDescent="0.3">
      <c r="B994" s="4" t="s">
        <v>105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0</v>
      </c>
      <c r="AE994" s="54"/>
    </row>
    <row r="995" spans="2:31" x14ac:dyDescent="0.3">
      <c r="B995" s="4" t="s">
        <v>29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0</v>
      </c>
      <c r="AE995" s="54"/>
    </row>
    <row r="996" spans="2:31" x14ac:dyDescent="0.3">
      <c r="B996" s="4" t="s">
        <v>30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5.6358333333333341</v>
      </c>
      <c r="M996" s="44">
        <v>37.788333333333348</v>
      </c>
      <c r="N996" s="45">
        <v>74.915833333333325</v>
      </c>
      <c r="O996" s="44">
        <v>97.629666666666651</v>
      </c>
      <c r="P996" s="45">
        <v>103.13249999999998</v>
      </c>
      <c r="Q996" s="44">
        <v>96.690499999999972</v>
      </c>
      <c r="R996" s="45">
        <v>96.653833333333381</v>
      </c>
      <c r="S996" s="44">
        <v>93.700333333333361</v>
      </c>
      <c r="T996" s="45">
        <v>89.900666666666652</v>
      </c>
      <c r="U996" s="44">
        <v>90.882000000000019</v>
      </c>
      <c r="V996" s="45">
        <v>56.762833333333326</v>
      </c>
      <c r="W996" s="44">
        <v>53.716333333333338</v>
      </c>
      <c r="X996" s="45">
        <v>12.063999999999998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909.47266666666667</v>
      </c>
      <c r="AE996" s="54"/>
    </row>
    <row r="997" spans="2:31" x14ac:dyDescent="0.3">
      <c r="B997" s="4" t="s">
        <v>31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2.753333333333333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14</v>
      </c>
      <c r="S997" s="44">
        <v>13.399999999999986</v>
      </c>
      <c r="T997" s="45">
        <v>13</v>
      </c>
      <c r="U997" s="44">
        <v>13.299999999999988</v>
      </c>
      <c r="V997" s="45">
        <v>12.799999999999988</v>
      </c>
      <c r="W997" s="44">
        <v>13.899999999999986</v>
      </c>
      <c r="X997" s="45">
        <v>5.2883333333333313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88.44166666666662</v>
      </c>
      <c r="AE997" s="54"/>
    </row>
    <row r="998" spans="2:31" x14ac:dyDescent="0.3">
      <c r="B998" s="4" t="s">
        <v>32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1.0765000000000007</v>
      </c>
      <c r="M998" s="44">
        <v>9.7688333333333333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10.845333333333334</v>
      </c>
      <c r="AE998" s="54"/>
    </row>
    <row r="999" spans="2:31" x14ac:dyDescent="0.3">
      <c r="B999" s="4" t="s">
        <v>33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0.20649999999999988</v>
      </c>
      <c r="L999" s="45">
        <v>0.9454999999999999</v>
      </c>
      <c r="M999" s="44">
        <v>3.4631666666666669</v>
      </c>
      <c r="N999" s="45">
        <v>3.0641666666666656</v>
      </c>
      <c r="O999" s="44">
        <v>7.5630000000000006</v>
      </c>
      <c r="P999" s="45">
        <v>7.7880000000000011</v>
      </c>
      <c r="Q999" s="44">
        <v>7.9328333333333321</v>
      </c>
      <c r="R999" s="45">
        <v>7.9085000000000019</v>
      </c>
      <c r="S999" s="44">
        <v>7.7133333333333338</v>
      </c>
      <c r="T999" s="45">
        <v>7.4555000000000007</v>
      </c>
      <c r="U999" s="44">
        <v>7.2943333333333307</v>
      </c>
      <c r="V999" s="45">
        <v>7.347666666666667</v>
      </c>
      <c r="W999" s="44">
        <v>7.5000000000000009</v>
      </c>
      <c r="X999" s="45">
        <v>4.0713333333333344</v>
      </c>
      <c r="Y999" s="44">
        <v>0.25500000000000034</v>
      </c>
      <c r="Z999" s="45">
        <v>0</v>
      </c>
      <c r="AA999" s="44">
        <v>0</v>
      </c>
      <c r="AB999" s="45">
        <v>0</v>
      </c>
      <c r="AC999" s="54"/>
      <c r="AD999" s="55">
        <f t="shared" si="356"/>
        <v>80.508833333333328</v>
      </c>
      <c r="AE999" s="54"/>
    </row>
    <row r="1000" spans="2:31" x14ac:dyDescent="0.3">
      <c r="B1000" s="4" t="s">
        <v>34</v>
      </c>
      <c r="C1000" s="4"/>
      <c r="D1000" s="4"/>
      <c r="E1000" s="44">
        <v>0.31999999999999851</v>
      </c>
      <c r="F1000" s="45">
        <v>0.26316666666666633</v>
      </c>
      <c r="G1000" s="44">
        <v>2.9833333333333333E-2</v>
      </c>
      <c r="H1000" s="45">
        <v>5.08333333333333E-2</v>
      </c>
      <c r="I1000" s="44">
        <v>0.2213333333333333</v>
      </c>
      <c r="J1000" s="45">
        <v>0</v>
      </c>
      <c r="K1000" s="44">
        <v>0</v>
      </c>
      <c r="L1000" s="45">
        <v>1.0366666666666668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4.083333333333334E-2</v>
      </c>
      <c r="Y1000" s="44">
        <v>6.4999999999999945E-3</v>
      </c>
      <c r="Z1000" s="45">
        <v>7.8333333333333293E-3</v>
      </c>
      <c r="AA1000" s="44">
        <v>0</v>
      </c>
      <c r="AB1000" s="45">
        <v>0</v>
      </c>
      <c r="AC1000" s="54"/>
      <c r="AD1000" s="55">
        <f t="shared" si="356"/>
        <v>1.9769999999999981</v>
      </c>
      <c r="AE1000" s="54"/>
    </row>
    <row r="1001" spans="2:31" x14ac:dyDescent="0.3">
      <c r="B1001" s="4" t="s">
        <v>35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1.2471666666666665</v>
      </c>
      <c r="M1001" s="44">
        <v>5.0956666666666672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6.342833333333334</v>
      </c>
      <c r="AE1001" s="54"/>
    </row>
    <row r="1002" spans="2:31" x14ac:dyDescent="0.3">
      <c r="B1002" s="4" t="s">
        <v>36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0.9398333333333333</v>
      </c>
      <c r="M1002" s="44">
        <v>2.9976666666666665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3.9375</v>
      </c>
      <c r="AE1002" s="54"/>
    </row>
    <row r="1003" spans="2:31" x14ac:dyDescent="0.3">
      <c r="B1003" s="4" t="s">
        <v>106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1.2181666666666664</v>
      </c>
      <c r="M1003" s="44">
        <v>3.1816666666666666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4.3998333333333335</v>
      </c>
      <c r="AE1003" s="54"/>
    </row>
    <row r="1004" spans="2:31" x14ac:dyDescent="0.3">
      <c r="B1004" s="4" t="s">
        <v>86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0.39150000000000001</v>
      </c>
      <c r="N1004" s="45">
        <v>1.1838333333333328</v>
      </c>
      <c r="O1004" s="44">
        <v>1.2795000000000007</v>
      </c>
      <c r="P1004" s="45">
        <v>8.254666666666667</v>
      </c>
      <c r="Q1004" s="44">
        <v>7.3123333333333385</v>
      </c>
      <c r="R1004" s="45">
        <v>5.1230000000000002</v>
      </c>
      <c r="S1004" s="44">
        <v>0</v>
      </c>
      <c r="T1004" s="45">
        <v>0</v>
      </c>
      <c r="U1004" s="44">
        <v>0</v>
      </c>
      <c r="V1004" s="45">
        <v>0</v>
      </c>
      <c r="W1004" s="44">
        <v>0.57949999999999968</v>
      </c>
      <c r="X1004" s="45">
        <v>8.2333333333333328E-2</v>
      </c>
      <c r="Y1004" s="44">
        <v>3.8500000000000006E-2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24.245166666666673</v>
      </c>
      <c r="AE1004" s="54"/>
    </row>
    <row r="1005" spans="2:31" x14ac:dyDescent="0.3">
      <c r="B1005" s="4" t="s">
        <v>87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0.3558333333333335</v>
      </c>
      <c r="M1005" s="44">
        <v>5.0781666666666645</v>
      </c>
      <c r="N1005" s="45">
        <v>1.9609999999999994</v>
      </c>
      <c r="O1005" s="44">
        <v>4.3938333333333324</v>
      </c>
      <c r="P1005" s="45">
        <v>3.6276666666666699</v>
      </c>
      <c r="Q1005" s="44">
        <v>1.4999999999999384E-3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0.12200000000000261</v>
      </c>
      <c r="X1005" s="45">
        <v>0.30333333333333351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15.843333333333335</v>
      </c>
      <c r="AE1005" s="54"/>
    </row>
    <row r="1006" spans="2:31" x14ac:dyDescent="0.3">
      <c r="B1006" s="4" t="s">
        <v>92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0.11266666666666664</v>
      </c>
      <c r="L1006" s="45">
        <v>0.73550000000000026</v>
      </c>
      <c r="M1006" s="44">
        <v>4.1070000000000002</v>
      </c>
      <c r="N1006" s="45">
        <v>2.1666666666666665</v>
      </c>
      <c r="O1006" s="44">
        <v>3.608000000000001</v>
      </c>
      <c r="P1006" s="45">
        <v>3.7096666666666636</v>
      </c>
      <c r="Q1006" s="44">
        <v>0.80383333333333218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1.9881666666666655</v>
      </c>
      <c r="X1006" s="45">
        <v>0.8036666666666672</v>
      </c>
      <c r="Y1006" s="44">
        <v>2.0666666666666701E-2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18.055833333333329</v>
      </c>
      <c r="AE1006" s="54"/>
    </row>
    <row r="1007" spans="2:31" x14ac:dyDescent="0.3">
      <c r="B1007" s="4" t="s">
        <v>97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0.93050000000000033</v>
      </c>
      <c r="M1007" s="44">
        <v>2.9315000000000024</v>
      </c>
      <c r="N1007" s="45">
        <v>0.59433333333333282</v>
      </c>
      <c r="O1007" s="44">
        <v>4.8000000000000043E-2</v>
      </c>
      <c r="P1007" s="45">
        <v>0.14683333333333337</v>
      </c>
      <c r="Q1007" s="44">
        <v>0</v>
      </c>
      <c r="R1007" s="45">
        <v>0</v>
      </c>
      <c r="S1007" s="44">
        <v>0</v>
      </c>
      <c r="T1007" s="45">
        <v>6.4999999999999919E-2</v>
      </c>
      <c r="U1007" s="44">
        <v>4.211666666666666</v>
      </c>
      <c r="V1007" s="45">
        <v>2.7305000000000001</v>
      </c>
      <c r="W1007" s="44">
        <v>8.2406666666666659</v>
      </c>
      <c r="X1007" s="45">
        <v>0.26166666666666677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20.160666666666668</v>
      </c>
      <c r="AE1007" s="54"/>
    </row>
    <row r="1008" spans="2:31" x14ac:dyDescent="0.3">
      <c r="B1008" s="4" t="s">
        <v>98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1.9161666666666664</v>
      </c>
      <c r="M1008" s="44">
        <v>4.2200000000000006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6.136166666666667</v>
      </c>
      <c r="AE1008" s="54"/>
    </row>
    <row r="1009" spans="2:31" x14ac:dyDescent="0.3">
      <c r="B1009" s="4" t="s">
        <v>99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0.68833333333333324</v>
      </c>
      <c r="M1009" s="44">
        <v>8.5</v>
      </c>
      <c r="N1009" s="45">
        <v>11.533166666666675</v>
      </c>
      <c r="O1009" s="44">
        <v>15.600000000000016</v>
      </c>
      <c r="P1009" s="45">
        <v>19.348166666666668</v>
      </c>
      <c r="Q1009" s="44">
        <v>8.9753333333333369</v>
      </c>
      <c r="R1009" s="45">
        <v>0</v>
      </c>
      <c r="S1009" s="44">
        <v>0</v>
      </c>
      <c r="T1009" s="45">
        <v>18.610833333333328</v>
      </c>
      <c r="U1009" s="44">
        <v>58.39650000000001</v>
      </c>
      <c r="V1009" s="45">
        <v>32.024000000000008</v>
      </c>
      <c r="W1009" s="44">
        <v>66.204666666666697</v>
      </c>
      <c r="X1009" s="45">
        <v>0.47666666666666785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240.35766666666672</v>
      </c>
      <c r="AE1009" s="54"/>
    </row>
    <row r="1010" spans="2:31" x14ac:dyDescent="0.3">
      <c r="B1010" s="4" t="s">
        <v>100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1.5714999999999995</v>
      </c>
      <c r="M1010" s="44">
        <v>8.9131666666666725</v>
      </c>
      <c r="N1010" s="45">
        <v>8.2104999999999997</v>
      </c>
      <c r="O1010" s="44">
        <v>6.5328333333333299</v>
      </c>
      <c r="P1010" s="45">
        <v>13.69</v>
      </c>
      <c r="Q1010" s="44">
        <v>7.9203333333333319</v>
      </c>
      <c r="R1010" s="45">
        <v>0.2228333333333333</v>
      </c>
      <c r="S1010" s="44">
        <v>0</v>
      </c>
      <c r="T1010" s="45">
        <v>8.3406666666666602</v>
      </c>
      <c r="U1010" s="44">
        <v>15.783333333333335</v>
      </c>
      <c r="V1010" s="45">
        <v>7.3226666666666631</v>
      </c>
      <c r="W1010" s="44">
        <v>10.624833333333331</v>
      </c>
      <c r="X1010" s="45">
        <v>2.2553333333333336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91.387999999999991</v>
      </c>
      <c r="AE1010" s="54"/>
    </row>
    <row r="1011" spans="2:31" x14ac:dyDescent="0.3">
      <c r="B1011" s="4" t="s">
        <v>107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3.1504999999999996</v>
      </c>
      <c r="M1011" s="44">
        <v>26.917333333333335</v>
      </c>
      <c r="N1011" s="45">
        <v>0.64016666666666688</v>
      </c>
      <c r="O1011" s="44">
        <v>0.27316666666666406</v>
      </c>
      <c r="P1011" s="45">
        <v>3.0730000000000017</v>
      </c>
      <c r="Q1011" s="44">
        <v>6.1211666666666638</v>
      </c>
      <c r="R1011" s="45">
        <v>1.5183333333333355</v>
      </c>
      <c r="S1011" s="44">
        <v>0</v>
      </c>
      <c r="T1011" s="45">
        <v>0</v>
      </c>
      <c r="U1011" s="44">
        <v>0</v>
      </c>
      <c r="V1011" s="45">
        <v>12.039333333333333</v>
      </c>
      <c r="W1011" s="44">
        <v>27.145999999999994</v>
      </c>
      <c r="X1011" s="45">
        <v>13.595833333333333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94.474833333333322</v>
      </c>
      <c r="AE1011" s="54"/>
    </row>
    <row r="1012" spans="2:31" x14ac:dyDescent="0.3">
      <c r="B1012" s="4" t="s">
        <v>113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0.18666666666666665</v>
      </c>
      <c r="M1012" s="44">
        <v>1.1875</v>
      </c>
      <c r="N1012" s="45">
        <v>0.98549999999999993</v>
      </c>
      <c r="O1012" s="44">
        <v>0</v>
      </c>
      <c r="P1012" s="45">
        <v>8.3333333333333035E-4</v>
      </c>
      <c r="Q1012" s="44">
        <v>7.0999999999999966E-2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10.682499999999997</v>
      </c>
      <c r="X1012" s="45">
        <v>11.277166666666668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24.391166666666663</v>
      </c>
      <c r="AE1012" s="54"/>
    </row>
    <row r="1013" spans="2:31" x14ac:dyDescent="0.3">
      <c r="B1013" s="4" t="s">
        <v>117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3">
      <c r="B1014" s="4" t="s">
        <v>123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0.22850000000000048</v>
      </c>
      <c r="M1014" s="44">
        <v>9.3726666666666638</v>
      </c>
      <c r="N1014" s="45">
        <v>12.401166666666665</v>
      </c>
      <c r="O1014" s="44">
        <v>13.385499999999997</v>
      </c>
      <c r="P1014" s="45">
        <v>12.392999999999999</v>
      </c>
      <c r="Q1014" s="44">
        <v>3.6811666666666656</v>
      </c>
      <c r="R1014" s="45">
        <v>0</v>
      </c>
      <c r="S1014" s="44">
        <v>0</v>
      </c>
      <c r="T1014" s="45">
        <v>10.030000000000003</v>
      </c>
      <c r="U1014" s="44">
        <v>22.24066666666668</v>
      </c>
      <c r="V1014" s="45">
        <v>4.4121666666666659</v>
      </c>
      <c r="W1014" s="44">
        <v>5.8406666666666691</v>
      </c>
      <c r="X1014" s="45">
        <v>7.6678333333333342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101.65333333333334</v>
      </c>
      <c r="AE1014" s="54"/>
    </row>
    <row r="1015" spans="2:31" x14ac:dyDescent="0.3">
      <c r="B1015" s="4" t="s">
        <v>124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1.8909999999999975E-2</v>
      </c>
      <c r="V1015" s="45">
        <v>0.56865166666666667</v>
      </c>
      <c r="W1015" s="44">
        <v>2.3054416666666673</v>
      </c>
      <c r="X1015" s="45">
        <v>0.58750333333333338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3.4805066666666673</v>
      </c>
      <c r="AE1015" s="54"/>
    </row>
    <row r="1016" spans="2:31" x14ac:dyDescent="0.3">
      <c r="B1016" s="4" t="s">
        <v>302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9.3566666666666493E-2</v>
      </c>
      <c r="V1016" s="45">
        <v>1.1303699999999997</v>
      </c>
      <c r="W1016" s="44">
        <v>2.7619833333333332</v>
      </c>
      <c r="X1016" s="45">
        <v>0.70532000000000017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4.6912399999999996</v>
      </c>
      <c r="AE1016" s="54"/>
    </row>
    <row r="1017" spans="2:31" x14ac:dyDescent="0.3">
      <c r="B1017" s="4" t="s">
        <v>303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4.0400000000000141E-3</v>
      </c>
      <c r="T1017" s="45">
        <v>0.69276333333333362</v>
      </c>
      <c r="U1017" s="44">
        <v>2.2127649999999996</v>
      </c>
      <c r="V1017" s="45">
        <v>3.8147249999999997</v>
      </c>
      <c r="W1017" s="44">
        <v>6.1817416666666682</v>
      </c>
      <c r="X1017" s="45">
        <v>1.8576766666666666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14.763711666666669</v>
      </c>
      <c r="AE1017" s="54"/>
    </row>
    <row r="1018" spans="2:31" x14ac:dyDescent="0.3">
      <c r="B1018" s="4" t="s">
        <v>315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13.071166666666667</v>
      </c>
      <c r="M1018" s="44">
        <v>77.932333333333332</v>
      </c>
      <c r="N1018" s="45">
        <v>142.89383333333333</v>
      </c>
      <c r="O1018" s="44">
        <v>177.90750000000006</v>
      </c>
      <c r="P1018" s="45">
        <v>62.563666666666663</v>
      </c>
      <c r="Q1018" s="44">
        <v>53.162166666666664</v>
      </c>
      <c r="R1018" s="45">
        <v>53.247833333333325</v>
      </c>
      <c r="S1018" s="44">
        <v>97.060333333333361</v>
      </c>
      <c r="T1018" s="45">
        <v>99.48583333333336</v>
      </c>
      <c r="U1018" s="44">
        <v>60.633333333333354</v>
      </c>
      <c r="V1018" s="45">
        <v>80.681333333333342</v>
      </c>
      <c r="W1018" s="44">
        <v>77.933500000000009</v>
      </c>
      <c r="X1018" s="45">
        <v>15.741383333333337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1012.3142166666668</v>
      </c>
      <c r="AE1018" s="54"/>
    </row>
    <row r="1019" spans="2:31" x14ac:dyDescent="0.3">
      <c r="B1019" s="4" t="s">
        <v>320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10.095499999999998</v>
      </c>
      <c r="M1019" s="44">
        <v>106.56166666666668</v>
      </c>
      <c r="N1019" s="45">
        <v>84.658000000000001</v>
      </c>
      <c r="O1019" s="44">
        <v>68.06450000000001</v>
      </c>
      <c r="P1019" s="45">
        <v>33.410333333333327</v>
      </c>
      <c r="Q1019" s="44">
        <v>0</v>
      </c>
      <c r="R1019" s="45">
        <v>0</v>
      </c>
      <c r="S1019" s="44">
        <v>11.281000000000002</v>
      </c>
      <c r="T1019" s="45">
        <v>65.272333333333322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379.34333333333336</v>
      </c>
      <c r="AE1019" s="54"/>
    </row>
    <row r="1020" spans="2:31" x14ac:dyDescent="0.3">
      <c r="B1020" s="4" t="s">
        <v>321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2.9560000000000013</v>
      </c>
      <c r="N1020" s="45">
        <v>0</v>
      </c>
      <c r="O1020" s="44">
        <v>0</v>
      </c>
      <c r="P1020" s="45">
        <v>4.010833333333335</v>
      </c>
      <c r="Q1020" s="44">
        <v>2.3000000000000399E-2</v>
      </c>
      <c r="R1020" s="45">
        <v>11.601999999999997</v>
      </c>
      <c r="S1020" s="44">
        <v>45.834500000000013</v>
      </c>
      <c r="T1020" s="45">
        <v>75.375</v>
      </c>
      <c r="U1020" s="44">
        <v>30.879166666666659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170.68049999999999</v>
      </c>
      <c r="AE1020" s="54"/>
    </row>
    <row r="1021" spans="2:31" x14ac:dyDescent="0.3">
      <c r="B1021" s="4" t="s">
        <v>322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6.6333333333333397E-2</v>
      </c>
      <c r="N1021" s="45">
        <v>0</v>
      </c>
      <c r="O1021" s="44">
        <v>5.2999999999999936E-2</v>
      </c>
      <c r="P1021" s="45">
        <v>8.3154999999999983</v>
      </c>
      <c r="Q1021" s="44">
        <v>11.122166666666667</v>
      </c>
      <c r="R1021" s="45">
        <v>11.763333333333334</v>
      </c>
      <c r="S1021" s="44">
        <v>5.4605000000000006</v>
      </c>
      <c r="T1021" s="45">
        <v>1.6484999999999992</v>
      </c>
      <c r="U1021" s="44">
        <v>1.7666666666666674E-2</v>
      </c>
      <c r="V1021" s="45">
        <v>1.6290000000000004</v>
      </c>
      <c r="W1021" s="44">
        <v>2.2533333333333325</v>
      </c>
      <c r="X1021" s="45">
        <v>0.10549999999999998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42.434833333333323</v>
      </c>
      <c r="AE1021" s="54"/>
    </row>
    <row r="1022" spans="2:31" x14ac:dyDescent="0.3">
      <c r="B1022" s="12" t="s">
        <v>2</v>
      </c>
      <c r="C1022" s="12"/>
      <c r="D1022" s="12"/>
      <c r="E1022" s="13">
        <f>SUM(E968:E1021)</f>
        <v>1.7771666666666639</v>
      </c>
      <c r="F1022" s="13">
        <f t="shared" ref="F1022" si="358">SUM(F968:F1021)</f>
        <v>0.79316666666666646</v>
      </c>
      <c r="G1022" s="13">
        <f t="shared" ref="G1022" si="359">SUM(G968:G1021)</f>
        <v>0.18266666666666687</v>
      </c>
      <c r="H1022" s="13">
        <f t="shared" ref="H1022" si="360">SUM(H968:H1021)</f>
        <v>5.08333333333333E-2</v>
      </c>
      <c r="I1022" s="13">
        <f t="shared" ref="I1022" si="361">SUM(I968:I1021)</f>
        <v>0.28550000000000009</v>
      </c>
      <c r="J1022" s="13">
        <f t="shared" ref="J1022" si="362">SUM(J968:J1021)</f>
        <v>0</v>
      </c>
      <c r="K1022" s="13">
        <f t="shared" ref="K1022" si="363">SUM(K968:K1021)</f>
        <v>0.31916666666666649</v>
      </c>
      <c r="L1022" s="13">
        <f t="shared" ref="L1022" si="364">SUM(L968:L1021)</f>
        <v>73.075166666666689</v>
      </c>
      <c r="M1022" s="13">
        <f t="shared" ref="M1022" si="365">SUM(M968:M1021)</f>
        <v>615.20583333333343</v>
      </c>
      <c r="N1022" s="13">
        <f t="shared" ref="N1022" si="366">SUM(N968:N1021)</f>
        <v>640.22966666666673</v>
      </c>
      <c r="O1022" s="13">
        <f t="shared" ref="O1022" si="367">SUM(O968:O1021)</f>
        <v>612.56466666666677</v>
      </c>
      <c r="P1022" s="13">
        <f t="shared" ref="P1022" si="368">SUM(P968:P1021)</f>
        <v>477.38266666666664</v>
      </c>
      <c r="Q1022" s="13">
        <f t="shared" ref="Q1022" si="369">SUM(Q968:Q1021)</f>
        <v>385.73383333333345</v>
      </c>
      <c r="R1022" s="13">
        <f t="shared" ref="R1022" si="370">SUM(R968:R1021)</f>
        <v>352.21433333333334</v>
      </c>
      <c r="S1022" s="13">
        <f t="shared" ref="S1022" si="371">SUM(S968:S1021)</f>
        <v>487.16137333333324</v>
      </c>
      <c r="T1022" s="13">
        <f t="shared" ref="T1022" si="372">SUM(T968:T1021)</f>
        <v>632.36426333333338</v>
      </c>
      <c r="U1022" s="13">
        <f t="shared" ref="U1022" si="373">SUM(U968:U1021)</f>
        <v>600.3817416666667</v>
      </c>
      <c r="V1022" s="13">
        <f t="shared" ref="V1022" si="374">SUM(V968:V1021)</f>
        <v>484.83308000000005</v>
      </c>
      <c r="W1022" s="13">
        <f t="shared" ref="W1022" si="375">SUM(W968:W1021)</f>
        <v>571.79966666666678</v>
      </c>
      <c r="X1022" s="13">
        <f t="shared" ref="X1022" si="376">SUM(X968:X1021)</f>
        <v>136.12288333333336</v>
      </c>
      <c r="Y1022" s="13">
        <f t="shared" ref="Y1022" si="377">SUM(Y968:Y1021)</f>
        <v>0.3206666666666671</v>
      </c>
      <c r="Z1022" s="13">
        <f t="shared" ref="Z1022" si="378">SUM(Z968:Z1021)</f>
        <v>0.63766666666666716</v>
      </c>
      <c r="AA1022" s="13">
        <f t="shared" ref="AA1022" si="379">SUM(AA968:AA1021)</f>
        <v>0</v>
      </c>
      <c r="AB1022" s="13">
        <f t="shared" ref="AB1022" si="380">SUM(AB968:AB1021)</f>
        <v>0</v>
      </c>
      <c r="AC1022" s="110">
        <f>SUM(AC968:AE1021)</f>
        <v>6073.436008333334</v>
      </c>
      <c r="AD1022" s="110"/>
      <c r="AE1022" s="110"/>
    </row>
    <row r="1025" spans="2:31" x14ac:dyDescent="0.3">
      <c r="B1025" s="8">
        <f>'Resumen-Mensual'!$V$26</f>
        <v>46009</v>
      </c>
    </row>
    <row r="1026" spans="2:31" x14ac:dyDescent="0.3">
      <c r="B1026" s="8"/>
    </row>
    <row r="1027" spans="2:31" x14ac:dyDescent="0.3">
      <c r="B1027" s="9" t="s">
        <v>81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92" t="s">
        <v>2</v>
      </c>
      <c r="AD1027" s="92"/>
      <c r="AE1027" s="92"/>
    </row>
    <row r="1028" spans="2:31" x14ac:dyDescent="0.3">
      <c r="B1028" s="14" t="s">
        <v>4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9.2333333333333559E-2</v>
      </c>
      <c r="N1028" s="45">
        <v>0.34950000000000003</v>
      </c>
      <c r="O1028" s="44">
        <v>2.4061666666666661</v>
      </c>
      <c r="P1028" s="45">
        <v>1.5698333333333341</v>
      </c>
      <c r="Q1028" s="44">
        <v>11.115166666666664</v>
      </c>
      <c r="R1028" s="45">
        <v>28.745499999999993</v>
      </c>
      <c r="S1028" s="44">
        <v>57.933500000000009</v>
      </c>
      <c r="T1028" s="45">
        <v>51.346333333333327</v>
      </c>
      <c r="U1028" s="44">
        <v>45.066666666666656</v>
      </c>
      <c r="V1028" s="45">
        <v>44.464666666666659</v>
      </c>
      <c r="W1028" s="44">
        <v>43.005833333333349</v>
      </c>
      <c r="X1028" s="45">
        <v>9.2358333333333302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295.33133333333336</v>
      </c>
      <c r="AE1028" s="56"/>
    </row>
    <row r="1029" spans="2:31" x14ac:dyDescent="0.3">
      <c r="B1029" s="14" t="s">
        <v>5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11.095499999999999</v>
      </c>
      <c r="N1029" s="45">
        <v>0.59566666666666679</v>
      </c>
      <c r="O1029" s="44">
        <v>3.1461666666666654</v>
      </c>
      <c r="P1029" s="45">
        <v>4.5743333333333362</v>
      </c>
      <c r="Q1029" s="44">
        <v>4.1215000000000002</v>
      </c>
      <c r="R1029" s="45">
        <v>0</v>
      </c>
      <c r="S1029" s="44">
        <v>5.2684999999999969</v>
      </c>
      <c r="T1029" s="45">
        <v>10.536833333333336</v>
      </c>
      <c r="U1029" s="44">
        <v>22.100333333333346</v>
      </c>
      <c r="V1029" s="45">
        <v>35.588666666666683</v>
      </c>
      <c r="W1029" s="44">
        <v>16.692833333333333</v>
      </c>
      <c r="X1029" s="45">
        <v>4.4111666666666656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118.13150000000003</v>
      </c>
      <c r="AE1029" s="54"/>
    </row>
    <row r="1030" spans="2:31" x14ac:dyDescent="0.3">
      <c r="B1030" s="14" t="s">
        <v>6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5.4505000000000017</v>
      </c>
      <c r="S1030" s="44">
        <v>26.72750000000002</v>
      </c>
      <c r="T1030" s="45">
        <v>34.015166666666659</v>
      </c>
      <c r="U1030" s="44">
        <v>35.832833333333312</v>
      </c>
      <c r="V1030" s="45">
        <v>36.900000000000041</v>
      </c>
      <c r="W1030" s="44">
        <v>37.66733333333336</v>
      </c>
      <c r="X1030" s="45">
        <v>14.458333333333327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191.05166666666673</v>
      </c>
      <c r="AE1030" s="54"/>
    </row>
    <row r="1031" spans="2:31" x14ac:dyDescent="0.3">
      <c r="B1031" s="14" t="s">
        <v>104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1.0000000000000009E-3</v>
      </c>
      <c r="N1031" s="45">
        <v>0</v>
      </c>
      <c r="O1031" s="44">
        <v>0.19999999999999982</v>
      </c>
      <c r="P1031" s="45">
        <v>5.7630000000000061</v>
      </c>
      <c r="Q1031" s="44">
        <v>35.534500000000001</v>
      </c>
      <c r="R1031" s="45">
        <v>5.7965</v>
      </c>
      <c r="S1031" s="44">
        <v>0</v>
      </c>
      <c r="T1031" s="45">
        <v>0</v>
      </c>
      <c r="U1031" s="44">
        <v>21.643333333333331</v>
      </c>
      <c r="V1031" s="45">
        <v>69.416833333333315</v>
      </c>
      <c r="W1031" s="44">
        <v>106.43833333333328</v>
      </c>
      <c r="X1031" s="45">
        <v>35.351166666666678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280.14466666666664</v>
      </c>
      <c r="AE1031" s="54"/>
    </row>
    <row r="1032" spans="2:31" x14ac:dyDescent="0.3">
      <c r="B1032" s="14" t="s">
        <v>7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6.407</v>
      </c>
      <c r="N1032" s="45">
        <v>2.8873333333333333</v>
      </c>
      <c r="O1032" s="44">
        <v>3.1128333333333318</v>
      </c>
      <c r="P1032" s="45">
        <v>10.543666666666672</v>
      </c>
      <c r="Q1032" s="44">
        <v>20.705833333333334</v>
      </c>
      <c r="R1032" s="45">
        <v>7.2963333333333384</v>
      </c>
      <c r="S1032" s="44">
        <v>0.50983333333333436</v>
      </c>
      <c r="T1032" s="45">
        <v>12.056499999999993</v>
      </c>
      <c r="U1032" s="44">
        <v>45.769666666666659</v>
      </c>
      <c r="V1032" s="45">
        <v>5.0461666666666671</v>
      </c>
      <c r="W1032" s="44">
        <v>91.79349999999998</v>
      </c>
      <c r="X1032" s="45">
        <v>1.9168333333333321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208.04549999999995</v>
      </c>
      <c r="AE1032" s="54"/>
    </row>
    <row r="1033" spans="2:31" x14ac:dyDescent="0.3">
      <c r="B1033" s="14" t="s">
        <v>8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0</v>
      </c>
      <c r="AE1033" s="54"/>
    </row>
    <row r="1034" spans="2:31" x14ac:dyDescent="0.3">
      <c r="B1034" s="14" t="s">
        <v>9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5.7999999999999975E-2</v>
      </c>
      <c r="R1034" s="45">
        <v>1.1598333333333339</v>
      </c>
      <c r="S1034" s="44">
        <v>7.1166666666666628E-2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1.2890000000000006</v>
      </c>
      <c r="AE1034" s="54"/>
    </row>
    <row r="1035" spans="2:31" x14ac:dyDescent="0.3">
      <c r="B1035" s="14" t="s">
        <v>10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3.0333333333333337E-2</v>
      </c>
      <c r="N1035" s="45">
        <v>10.385</v>
      </c>
      <c r="O1035" s="44">
        <v>0.44833333333333331</v>
      </c>
      <c r="P1035" s="45">
        <v>1.1620000000000001</v>
      </c>
      <c r="Q1035" s="44">
        <v>4.1005000000000003</v>
      </c>
      <c r="R1035" s="45">
        <v>6.8433333333333328</v>
      </c>
      <c r="S1035" s="44">
        <v>1.3448333333333335</v>
      </c>
      <c r="T1035" s="45">
        <v>0.35016666666666668</v>
      </c>
      <c r="U1035" s="44">
        <v>0</v>
      </c>
      <c r="V1035" s="45">
        <v>0.58133333333333348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25.245833333333337</v>
      </c>
      <c r="AE1035" s="54"/>
    </row>
    <row r="1036" spans="2:31" x14ac:dyDescent="0.3">
      <c r="B1036" s="14" t="s">
        <v>11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25.221500000000027</v>
      </c>
      <c r="N1036" s="45">
        <v>36.925166666666726</v>
      </c>
      <c r="O1036" s="44">
        <v>2.1093333333333333</v>
      </c>
      <c r="P1036" s="45">
        <v>1.3333333333333404E-2</v>
      </c>
      <c r="Q1036" s="44">
        <v>0.9660000000000003</v>
      </c>
      <c r="R1036" s="45">
        <v>9.9001666666666654</v>
      </c>
      <c r="S1036" s="44">
        <v>22.739000000000001</v>
      </c>
      <c r="T1036" s="45">
        <v>25.488166666666665</v>
      </c>
      <c r="U1036" s="44">
        <v>29.680000000000014</v>
      </c>
      <c r="V1036" s="45">
        <v>37.370833333333309</v>
      </c>
      <c r="W1036" s="44">
        <v>53.130000000000074</v>
      </c>
      <c r="X1036" s="45">
        <v>22.451499999999999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265.99500000000012</v>
      </c>
      <c r="AE1036" s="54"/>
    </row>
    <row r="1037" spans="2:31" x14ac:dyDescent="0.3">
      <c r="B1037" s="14" t="s">
        <v>12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2.6128333333333327</v>
      </c>
      <c r="N1037" s="45">
        <v>2.8174999999999999</v>
      </c>
      <c r="O1037" s="44">
        <v>0.21450000000000005</v>
      </c>
      <c r="P1037" s="45">
        <v>0</v>
      </c>
      <c r="Q1037" s="44">
        <v>0</v>
      </c>
      <c r="R1037" s="45">
        <v>2.0206666666666671</v>
      </c>
      <c r="S1037" s="44">
        <v>6.2333333333333366E-2</v>
      </c>
      <c r="T1037" s="45">
        <v>0.40883333333333355</v>
      </c>
      <c r="U1037" s="44">
        <v>3.0451666666666659</v>
      </c>
      <c r="V1037" s="45">
        <v>0.34266666666666684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11.5245</v>
      </c>
      <c r="AE1037" s="54"/>
    </row>
    <row r="1038" spans="2:31" x14ac:dyDescent="0.3">
      <c r="B1038" s="14" t="s">
        <v>13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1.6816666666666662</v>
      </c>
      <c r="R1038" s="45">
        <v>5.2224999999999993</v>
      </c>
      <c r="S1038" s="44">
        <v>0.23216666666666669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7.1363333333333321</v>
      </c>
      <c r="AE1038" s="54"/>
    </row>
    <row r="1039" spans="2:31" x14ac:dyDescent="0.3">
      <c r="B1039" s="14" t="s">
        <v>14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15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0.11266666666666666</v>
      </c>
      <c r="N1040" s="45">
        <v>1.0438333333333329</v>
      </c>
      <c r="O1040" s="44">
        <v>2.3534999999999999</v>
      </c>
      <c r="P1040" s="45">
        <v>0</v>
      </c>
      <c r="Q1040" s="44">
        <v>0</v>
      </c>
      <c r="R1040" s="45">
        <v>5.0773333333333328</v>
      </c>
      <c r="S1040" s="44">
        <v>5.4423333333333339</v>
      </c>
      <c r="T1040" s="45">
        <v>3.4061666666666679</v>
      </c>
      <c r="U1040" s="44">
        <v>1.1171666666666666</v>
      </c>
      <c r="V1040" s="45">
        <v>0.62716666666666687</v>
      </c>
      <c r="W1040" s="44">
        <v>0.11016666666666661</v>
      </c>
      <c r="X1040" s="45">
        <v>0.11883333333333329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19.409166666666671</v>
      </c>
      <c r="AE1040" s="54"/>
    </row>
    <row r="1041" spans="2:31" x14ac:dyDescent="0.3">
      <c r="B1041" s="14" t="s">
        <v>16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2.0979999999999994</v>
      </c>
      <c r="N1041" s="45">
        <v>3.0418333333333334</v>
      </c>
      <c r="O1041" s="44">
        <v>4.0701666666666672</v>
      </c>
      <c r="P1041" s="45">
        <v>3.1563333333333339</v>
      </c>
      <c r="Q1041" s="44">
        <v>1.2621666666666667</v>
      </c>
      <c r="R1041" s="45">
        <v>0.14183333333333331</v>
      </c>
      <c r="S1041" s="44">
        <v>6.6999999999999976E-2</v>
      </c>
      <c r="T1041" s="45">
        <v>0.12899999999999989</v>
      </c>
      <c r="U1041" s="44">
        <v>0.35833333333333339</v>
      </c>
      <c r="V1041" s="45">
        <v>2.0991666666666671</v>
      </c>
      <c r="W1041" s="44">
        <v>0.85199999999999987</v>
      </c>
      <c r="X1041" s="45">
        <v>0.17983333333333329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17.455666666666669</v>
      </c>
      <c r="AE1041" s="54"/>
    </row>
    <row r="1042" spans="2:31" x14ac:dyDescent="0.3">
      <c r="B1042" s="14" t="s">
        <v>17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2.8728333333333338</v>
      </c>
      <c r="N1042" s="45">
        <v>4.9481666666666655</v>
      </c>
      <c r="O1042" s="44">
        <v>6.371833333333333</v>
      </c>
      <c r="P1042" s="45">
        <v>6.6103333333333323</v>
      </c>
      <c r="Q1042" s="44">
        <v>6.7456666666666676</v>
      </c>
      <c r="R1042" s="45">
        <v>0.76066666666666671</v>
      </c>
      <c r="S1042" s="44">
        <v>0</v>
      </c>
      <c r="T1042" s="45">
        <v>0</v>
      </c>
      <c r="U1042" s="44">
        <v>0</v>
      </c>
      <c r="V1042" s="45">
        <v>4.7309999999999999</v>
      </c>
      <c r="W1042" s="44">
        <v>2.738166666666666</v>
      </c>
      <c r="X1042" s="45">
        <v>0.38666666666666683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36.165333333333336</v>
      </c>
      <c r="AE1042" s="54"/>
    </row>
    <row r="1043" spans="2:31" x14ac:dyDescent="0.3">
      <c r="B1043" s="14" t="s">
        <v>18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2.4174999999999991</v>
      </c>
      <c r="U1043" s="44">
        <v>3.7789999999999964</v>
      </c>
      <c r="V1043" s="45">
        <v>0.20166666666666669</v>
      </c>
      <c r="W1043" s="44">
        <v>0.28633333333333327</v>
      </c>
      <c r="X1043" s="45">
        <v>6.5000000000000002E-2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6.7494999999999958</v>
      </c>
      <c r="AE1043" s="54"/>
    </row>
    <row r="1044" spans="2:31" x14ac:dyDescent="0.3">
      <c r="B1044" s="14" t="s">
        <v>19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0.2111666666666667</v>
      </c>
      <c r="P1044" s="45">
        <v>1.9223333333333334</v>
      </c>
      <c r="Q1044" s="44">
        <v>3.3245000000000005</v>
      </c>
      <c r="R1044" s="45">
        <v>3.544</v>
      </c>
      <c r="S1044" s="44">
        <v>3.6908333333333343</v>
      </c>
      <c r="T1044" s="45">
        <v>3.415</v>
      </c>
      <c r="U1044" s="44">
        <v>3.0971666666666677</v>
      </c>
      <c r="V1044" s="45">
        <v>2.797166666666667</v>
      </c>
      <c r="W1044" s="44">
        <v>2.000666666666667</v>
      </c>
      <c r="X1044" s="45">
        <v>0.42183333333333323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24.424666666666667</v>
      </c>
      <c r="AE1044" s="54"/>
    </row>
    <row r="1045" spans="2:31" x14ac:dyDescent="0.3">
      <c r="B1045" s="4" t="s">
        <v>20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0.72599999999999976</v>
      </c>
      <c r="N1045" s="45">
        <v>1.1023333333333334</v>
      </c>
      <c r="O1045" s="44">
        <v>1.4640000000000002</v>
      </c>
      <c r="P1045" s="45">
        <v>2.9265000000000003</v>
      </c>
      <c r="Q1045" s="44">
        <v>3.4056666666666682</v>
      </c>
      <c r="R1045" s="45">
        <v>4.0491666666666681</v>
      </c>
      <c r="S1045" s="44">
        <v>3.6726666666666663</v>
      </c>
      <c r="T1045" s="45">
        <v>2.5194999999999999</v>
      </c>
      <c r="U1045" s="44">
        <v>2.2160000000000002</v>
      </c>
      <c r="V1045" s="45">
        <v>1.4906666666666668</v>
      </c>
      <c r="W1045" s="44">
        <v>1.1183333333333334</v>
      </c>
      <c r="X1045" s="45">
        <v>0.46533333333333338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25.156166666666671</v>
      </c>
      <c r="AE1045" s="54"/>
    </row>
    <row r="1046" spans="2:31" x14ac:dyDescent="0.3">
      <c r="B1046" s="4" t="s">
        <v>21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0.87849999999999973</v>
      </c>
      <c r="N1046" s="45">
        <v>2.3258333333333332</v>
      </c>
      <c r="O1046" s="44">
        <v>4.0596666666666676</v>
      </c>
      <c r="P1046" s="45">
        <v>5.4623333333333335</v>
      </c>
      <c r="Q1046" s="44">
        <v>6.2119999999999997</v>
      </c>
      <c r="R1046" s="45">
        <v>5.9719999999999978</v>
      </c>
      <c r="S1046" s="44">
        <v>4.7298333333333336</v>
      </c>
      <c r="T1046" s="45">
        <v>1.2011666666666665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30.841333333333331</v>
      </c>
      <c r="AE1046" s="54"/>
    </row>
    <row r="1047" spans="2:31" x14ac:dyDescent="0.3">
      <c r="B1047" s="4" t="s">
        <v>22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4.9166666666666622E-2</v>
      </c>
      <c r="N1047" s="45">
        <v>0.27999999999999975</v>
      </c>
      <c r="O1047" s="44">
        <v>0.71000000000000063</v>
      </c>
      <c r="P1047" s="45">
        <v>1.1499999999999995</v>
      </c>
      <c r="Q1047" s="44">
        <v>1.2639999999999993</v>
      </c>
      <c r="R1047" s="45">
        <v>1.0538333333333327</v>
      </c>
      <c r="S1047" s="44">
        <v>0.64566666666666706</v>
      </c>
      <c r="T1047" s="45">
        <v>0.16833333333333333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5.3209999999999988</v>
      </c>
      <c r="AE1047" s="54"/>
    </row>
    <row r="1048" spans="2:31" x14ac:dyDescent="0.3">
      <c r="B1048" s="4" t="s">
        <v>23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0.63733333333333342</v>
      </c>
      <c r="N1048" s="45">
        <v>1.6116666666666652</v>
      </c>
      <c r="O1048" s="44">
        <v>2.7574999999999998</v>
      </c>
      <c r="P1048" s="45">
        <v>3.6023333333333349</v>
      </c>
      <c r="Q1048" s="44">
        <v>3.8245000000000013</v>
      </c>
      <c r="R1048" s="45">
        <v>3.1790000000000012</v>
      </c>
      <c r="S1048" s="44">
        <v>2.2711666666666668</v>
      </c>
      <c r="T1048" s="45">
        <v>0.62816666666666665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18.511666666666667</v>
      </c>
      <c r="AE1048" s="54"/>
    </row>
    <row r="1049" spans="2:31" x14ac:dyDescent="0.3">
      <c r="B1049" s="4" t="s">
        <v>24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0.10199999999999994</v>
      </c>
      <c r="N1049" s="45">
        <v>0.11733333333333332</v>
      </c>
      <c r="O1049" s="44">
        <v>0.46850000000000025</v>
      </c>
      <c r="P1049" s="45">
        <v>0.83599999999999997</v>
      </c>
      <c r="Q1049" s="44">
        <v>1.1173333333333333</v>
      </c>
      <c r="R1049" s="45">
        <v>1.1916666666666664</v>
      </c>
      <c r="S1049" s="44">
        <v>1.2456666666666663</v>
      </c>
      <c r="T1049" s="45">
        <v>0.71333333333333326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5.7918333333333329</v>
      </c>
      <c r="AE1049" s="54"/>
    </row>
    <row r="1050" spans="2:31" x14ac:dyDescent="0.3">
      <c r="B1050" s="4" t="s">
        <v>25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1.7364999999999993</v>
      </c>
      <c r="N1050" s="45">
        <v>0.59183333333333366</v>
      </c>
      <c r="O1050" s="44">
        <v>0.57599999999999918</v>
      </c>
      <c r="P1050" s="45">
        <v>0.77549999999999986</v>
      </c>
      <c r="Q1050" s="44">
        <v>3.1833333333333345E-2</v>
      </c>
      <c r="R1050" s="45">
        <v>5.5666666666666691E-2</v>
      </c>
      <c r="S1050" s="44">
        <v>0.30916666666666692</v>
      </c>
      <c r="T1050" s="45">
        <v>0.60583333333333322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4.6823333333333315</v>
      </c>
      <c r="AE1050" s="54"/>
    </row>
    <row r="1051" spans="2:31" x14ac:dyDescent="0.3">
      <c r="B1051" s="4" t="s">
        <v>26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0</v>
      </c>
      <c r="AE1051" s="54"/>
    </row>
    <row r="1052" spans="2:31" x14ac:dyDescent="0.3">
      <c r="B1052" s="4" t="s">
        <v>27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31.986666666666665</v>
      </c>
      <c r="N1052" s="45">
        <v>12.859833333333333</v>
      </c>
      <c r="O1052" s="44">
        <v>1.3631666666666666</v>
      </c>
      <c r="P1052" s="45">
        <v>0</v>
      </c>
      <c r="Q1052" s="44">
        <v>0</v>
      </c>
      <c r="R1052" s="45">
        <v>8.0000000000000071E-2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46.289666666666662</v>
      </c>
      <c r="AE1052" s="54"/>
    </row>
    <row r="1053" spans="2:31" x14ac:dyDescent="0.3">
      <c r="B1053" s="4" t="s">
        <v>28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57.184833333333295</v>
      </c>
      <c r="N1053" s="45">
        <v>66.573999999999998</v>
      </c>
      <c r="O1053" s="44">
        <v>41.697833333333314</v>
      </c>
      <c r="P1053" s="45">
        <v>4.0980000000000008</v>
      </c>
      <c r="Q1053" s="44">
        <v>4.7213333333333347</v>
      </c>
      <c r="R1053" s="45">
        <v>0</v>
      </c>
      <c r="S1053" s="44">
        <v>0.54716666666666636</v>
      </c>
      <c r="T1053" s="45">
        <v>9.499999999999946E-3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174.83266666666663</v>
      </c>
      <c r="AE1053" s="54"/>
    </row>
    <row r="1054" spans="2:31" x14ac:dyDescent="0.3">
      <c r="B1054" s="4" t="s">
        <v>105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0</v>
      </c>
      <c r="AE1054" s="54"/>
    </row>
    <row r="1055" spans="2:31" x14ac:dyDescent="0.3">
      <c r="B1055" s="4" t="s">
        <v>29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0</v>
      </c>
      <c r="AE1055" s="54"/>
    </row>
    <row r="1056" spans="2:31" x14ac:dyDescent="0.3">
      <c r="B1056" s="4" t="s">
        <v>30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0</v>
      </c>
      <c r="AE1056" s="54"/>
    </row>
    <row r="1057" spans="2:31" x14ac:dyDescent="0.3">
      <c r="B1057" s="4" t="s">
        <v>31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17.100000000000016</v>
      </c>
      <c r="P1057" s="45">
        <v>0</v>
      </c>
      <c r="Q1057" s="44">
        <v>0</v>
      </c>
      <c r="R1057" s="45">
        <v>0</v>
      </c>
      <c r="S1057" s="44">
        <v>11.799999999999992</v>
      </c>
      <c r="T1057" s="45">
        <v>3.9099999999999984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32.81</v>
      </c>
      <c r="AE1057" s="54"/>
    </row>
    <row r="1058" spans="2:31" x14ac:dyDescent="0.3">
      <c r="B1058" s="4" t="s">
        <v>32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0</v>
      </c>
      <c r="AE1058" s="54"/>
    </row>
    <row r="1059" spans="2:31" x14ac:dyDescent="0.3">
      <c r="B1059" s="4" t="s">
        <v>33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3.887166666666666</v>
      </c>
      <c r="P1059" s="45">
        <v>6.0978333333333357</v>
      </c>
      <c r="Q1059" s="44">
        <v>5.3944999999999972</v>
      </c>
      <c r="R1059" s="45">
        <v>3.5033333333333356</v>
      </c>
      <c r="S1059" s="44">
        <v>0.31616666666666637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19.199000000000002</v>
      </c>
      <c r="AE1059" s="54"/>
    </row>
    <row r="1060" spans="2:31" x14ac:dyDescent="0.3">
      <c r="B1060" s="4" t="s">
        <v>34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0</v>
      </c>
      <c r="AE1060" s="54"/>
    </row>
    <row r="1061" spans="2:31" x14ac:dyDescent="0.3">
      <c r="B1061" s="4" t="s">
        <v>35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0</v>
      </c>
      <c r="AE1061" s="54"/>
    </row>
    <row r="1062" spans="2:31" x14ac:dyDescent="0.3">
      <c r="B1062" s="4" t="s">
        <v>36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0</v>
      </c>
      <c r="AE1062" s="54"/>
    </row>
    <row r="1063" spans="2:31" x14ac:dyDescent="0.3">
      <c r="B1063" s="4" t="s">
        <v>106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0</v>
      </c>
      <c r="AE1063" s="54"/>
    </row>
    <row r="1064" spans="2:31" x14ac:dyDescent="0.3">
      <c r="B1064" s="4" t="s">
        <v>86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0</v>
      </c>
      <c r="AE1064" s="54"/>
    </row>
    <row r="1065" spans="2:31" x14ac:dyDescent="0.3">
      <c r="B1065" s="4" t="s">
        <v>87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0</v>
      </c>
      <c r="AE1065" s="54"/>
    </row>
    <row r="1066" spans="2:31" x14ac:dyDescent="0.3">
      <c r="B1066" s="4" t="s">
        <v>92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0.43716666666666687</v>
      </c>
      <c r="V1066" s="45">
        <v>0.50416666666666665</v>
      </c>
      <c r="W1066" s="44">
        <v>3.7663333333333329</v>
      </c>
      <c r="X1066" s="45">
        <v>2.5803333333333334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7.2880000000000003</v>
      </c>
      <c r="AE1066" s="54"/>
    </row>
    <row r="1067" spans="2:31" x14ac:dyDescent="0.3">
      <c r="B1067" s="4" t="s">
        <v>97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0.15049999999999983</v>
      </c>
      <c r="N1067" s="45">
        <v>0</v>
      </c>
      <c r="O1067" s="44">
        <v>0</v>
      </c>
      <c r="P1067" s="45">
        <v>0</v>
      </c>
      <c r="Q1067" s="44">
        <v>3.6894999999999976</v>
      </c>
      <c r="R1067" s="45">
        <v>5.6999999999999967E-2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3.8969999999999971</v>
      </c>
      <c r="AE1067" s="54"/>
    </row>
    <row r="1068" spans="2:31" x14ac:dyDescent="0.3">
      <c r="B1068" s="4" t="s">
        <v>98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0</v>
      </c>
      <c r="AE1068" s="54"/>
    </row>
    <row r="1069" spans="2:31" x14ac:dyDescent="0.3">
      <c r="B1069" s="4" t="s">
        <v>99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4.6143333333333345</v>
      </c>
      <c r="N1069" s="45">
        <v>9.1818333333333317</v>
      </c>
      <c r="O1069" s="44">
        <v>14.74066666666665</v>
      </c>
      <c r="P1069" s="45">
        <v>19.200000000000024</v>
      </c>
      <c r="Q1069" s="44">
        <v>29.153166666666657</v>
      </c>
      <c r="R1069" s="45">
        <v>5.2818333333333349</v>
      </c>
      <c r="S1069" s="44">
        <v>0</v>
      </c>
      <c r="T1069" s="45">
        <v>0.20066666666666702</v>
      </c>
      <c r="U1069" s="44">
        <v>48.255833333333314</v>
      </c>
      <c r="V1069" s="45">
        <v>76.160833333333315</v>
      </c>
      <c r="W1069" s="44">
        <v>63.472833333333355</v>
      </c>
      <c r="X1069" s="45">
        <v>5.8476666666666679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276.10966666666667</v>
      </c>
      <c r="AE1069" s="54"/>
    </row>
    <row r="1070" spans="2:31" x14ac:dyDescent="0.3">
      <c r="B1070" s="4" t="s">
        <v>100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7.6179999999999994</v>
      </c>
      <c r="N1070" s="45">
        <v>18.112666666666666</v>
      </c>
      <c r="O1070" s="44">
        <v>22.645999999999994</v>
      </c>
      <c r="P1070" s="45">
        <v>21.540166666666661</v>
      </c>
      <c r="Q1070" s="44">
        <v>11.226333333333328</v>
      </c>
      <c r="R1070" s="45">
        <v>4.1231666666666653</v>
      </c>
      <c r="S1070" s="44">
        <v>4.6129999999999995</v>
      </c>
      <c r="T1070" s="45">
        <v>2.7524999999999986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92.631833333333304</v>
      </c>
      <c r="AE1070" s="54"/>
    </row>
    <row r="1071" spans="2:31" x14ac:dyDescent="0.3">
      <c r="B1071" s="4" t="s">
        <v>107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31.529500000000002</v>
      </c>
      <c r="N1071" s="45">
        <v>9.8218333333333341</v>
      </c>
      <c r="O1071" s="44">
        <v>0</v>
      </c>
      <c r="P1071" s="45">
        <v>0</v>
      </c>
      <c r="Q1071" s="44">
        <v>0</v>
      </c>
      <c r="R1071" s="45">
        <v>0</v>
      </c>
      <c r="S1071" s="44">
        <v>2.2666666666666658E-2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41.374000000000002</v>
      </c>
      <c r="AE1071" s="54"/>
    </row>
    <row r="1072" spans="2:31" x14ac:dyDescent="0.3">
      <c r="B1072" s="4" t="s">
        <v>113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0.31500000000000011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44.745333333333321</v>
      </c>
      <c r="X1072" s="45">
        <v>25.618000000000002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70.678333333333313</v>
      </c>
      <c r="AE1072" s="54"/>
    </row>
    <row r="1073" spans="2:31" x14ac:dyDescent="0.3">
      <c r="B1073" s="4" t="s">
        <v>117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123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10.42883333333333</v>
      </c>
      <c r="N1074" s="45">
        <v>2.9175000000000018</v>
      </c>
      <c r="O1074" s="44">
        <v>0</v>
      </c>
      <c r="P1074" s="45">
        <v>0</v>
      </c>
      <c r="Q1074" s="44">
        <v>0</v>
      </c>
      <c r="R1074" s="45">
        <v>9.799999999999999E-2</v>
      </c>
      <c r="S1074" s="44">
        <v>2.3833333333333328E-2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13.468166666666667</v>
      </c>
      <c r="AE1074" s="54"/>
    </row>
    <row r="1075" spans="2:31" x14ac:dyDescent="0.3">
      <c r="B1075" s="4" t="s">
        <v>124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0.71426500000000093</v>
      </c>
      <c r="N1075" s="45">
        <v>0.44707000000000036</v>
      </c>
      <c r="O1075" s="44">
        <v>0.60872333333333373</v>
      </c>
      <c r="P1075" s="45">
        <v>0.3702950000000001</v>
      </c>
      <c r="Q1075" s="44">
        <v>0</v>
      </c>
      <c r="R1075" s="45">
        <v>5.2873333333333328E-2</v>
      </c>
      <c r="S1075" s="44">
        <v>0.55884333333333347</v>
      </c>
      <c r="T1075" s="45">
        <v>0.52776499999999993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3.2798350000000021</v>
      </c>
      <c r="AE1075" s="54"/>
    </row>
    <row r="1076" spans="2:31" x14ac:dyDescent="0.3">
      <c r="B1076" s="4" t="s">
        <v>302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0.14418999999999987</v>
      </c>
      <c r="N1076" s="45">
        <v>4.7219999999999977E-2</v>
      </c>
      <c r="O1076" s="44">
        <v>6.8606666666666705E-2</v>
      </c>
      <c r="P1076" s="45">
        <v>3.5623333333333326E-2</v>
      </c>
      <c r="Q1076" s="44">
        <v>2.4966666666666583E-3</v>
      </c>
      <c r="R1076" s="45">
        <v>0.26413666666666635</v>
      </c>
      <c r="S1076" s="44">
        <v>0.86193666666666657</v>
      </c>
      <c r="T1076" s="45">
        <v>1.0585233333333337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2.482733333333333</v>
      </c>
      <c r="AE1076" s="54"/>
    </row>
    <row r="1077" spans="2:31" x14ac:dyDescent="0.3">
      <c r="B1077" s="4" t="s">
        <v>303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0.27704500000000021</v>
      </c>
      <c r="N1077" s="45">
        <v>0.10271000000000015</v>
      </c>
      <c r="O1077" s="44">
        <v>0.14500333333333337</v>
      </c>
      <c r="P1077" s="45">
        <v>6.2841666666666657E-2</v>
      </c>
      <c r="Q1077" s="44">
        <v>0</v>
      </c>
      <c r="R1077" s="45">
        <v>1.934245</v>
      </c>
      <c r="S1077" s="44">
        <v>4.7830650000000023</v>
      </c>
      <c r="T1077" s="45">
        <v>3.208628333333333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10.513538333333337</v>
      </c>
      <c r="AE1077" s="54"/>
    </row>
    <row r="1078" spans="2:31" x14ac:dyDescent="0.3">
      <c r="B1078" s="4" t="s">
        <v>315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139.29250000000002</v>
      </c>
      <c r="N1078" s="45">
        <v>99.088499999999982</v>
      </c>
      <c r="O1078" s="44">
        <v>73.390999999999991</v>
      </c>
      <c r="P1078" s="45">
        <v>105.22999999999999</v>
      </c>
      <c r="Q1078" s="44">
        <v>91.398166666666668</v>
      </c>
      <c r="R1078" s="45">
        <v>86.776666666666628</v>
      </c>
      <c r="S1078" s="44">
        <v>114.61150000000002</v>
      </c>
      <c r="T1078" s="45">
        <v>44.464000000000006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754.25233333333324</v>
      </c>
      <c r="AE1078" s="54"/>
    </row>
    <row r="1079" spans="2:31" x14ac:dyDescent="0.3">
      <c r="B1079" s="4" t="s">
        <v>320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52.678666666666665</v>
      </c>
      <c r="N1079" s="45">
        <v>58.552166666666686</v>
      </c>
      <c r="O1079" s="44">
        <v>65.362666666666669</v>
      </c>
      <c r="P1079" s="45">
        <v>76.565999999999988</v>
      </c>
      <c r="Q1079" s="44">
        <v>45.230999999999995</v>
      </c>
      <c r="R1079" s="45">
        <v>46.393000000000001</v>
      </c>
      <c r="S1079" s="44">
        <v>56.152833333333319</v>
      </c>
      <c r="T1079" s="45">
        <v>39.855666666666643</v>
      </c>
      <c r="U1079" s="44">
        <v>7.8008333333333324</v>
      </c>
      <c r="V1079" s="45">
        <v>1.3000000000000018E-2</v>
      </c>
      <c r="W1079" s="44">
        <v>2.3638333333333312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450.96966666666663</v>
      </c>
      <c r="AE1079" s="54"/>
    </row>
    <row r="1080" spans="2:31" x14ac:dyDescent="0.3">
      <c r="B1080" s="4" t="s">
        <v>321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2.4093333333333349</v>
      </c>
      <c r="N1080" s="45">
        <v>1.2889999999999977</v>
      </c>
      <c r="O1080" s="44">
        <v>56.00033333333333</v>
      </c>
      <c r="P1080" s="45">
        <v>84.12299999999999</v>
      </c>
      <c r="Q1080" s="44">
        <v>43.749166666666653</v>
      </c>
      <c r="R1080" s="45">
        <v>57.341999999999992</v>
      </c>
      <c r="S1080" s="44">
        <v>81.092833333333346</v>
      </c>
      <c r="T1080" s="45">
        <v>40.265333333333324</v>
      </c>
      <c r="U1080" s="44">
        <v>4.7221666666666664</v>
      </c>
      <c r="V1080" s="45">
        <v>1.2538333333333342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82"/>
        <v>372.24700000000001</v>
      </c>
      <c r="AE1080" s="54"/>
    </row>
    <row r="1081" spans="2:31" x14ac:dyDescent="0.3">
      <c r="B1081" s="4" t="s">
        <v>322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2.1390000000000007</v>
      </c>
      <c r="N1081" s="45">
        <v>4.0836666666666632</v>
      </c>
      <c r="O1081" s="44">
        <v>5.3425000000000002</v>
      </c>
      <c r="P1081" s="45">
        <v>7.6753333333333327</v>
      </c>
      <c r="Q1081" s="44">
        <v>6.5448333333333322</v>
      </c>
      <c r="R1081" s="45">
        <v>5.2310000000000008</v>
      </c>
      <c r="S1081" s="44">
        <v>5.4628333333333332</v>
      </c>
      <c r="T1081" s="45">
        <v>4.6413333333333329</v>
      </c>
      <c r="U1081" s="44">
        <v>3.2401666666666662</v>
      </c>
      <c r="V1081" s="45">
        <v>1.8035000000000003</v>
      </c>
      <c r="W1081" s="44">
        <v>1.9233333333333309</v>
      </c>
      <c r="X1081" s="45">
        <v>0.41666666666666669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82"/>
        <v>48.504166666666663</v>
      </c>
      <c r="AE1081" s="54"/>
    </row>
    <row r="1082" spans="2:31" x14ac:dyDescent="0.3">
      <c r="B1082" s="12" t="s">
        <v>2</v>
      </c>
      <c r="C1082" s="12"/>
      <c r="D1082" s="12"/>
      <c r="E1082" s="13">
        <f>SUM(E1028:E1081)</f>
        <v>0</v>
      </c>
      <c r="F1082" s="13">
        <f t="shared" ref="F1082" si="383">SUM(F1028:F1081)</f>
        <v>0</v>
      </c>
      <c r="G1082" s="13">
        <f t="shared" ref="G1082" si="384">SUM(G1028:G1081)</f>
        <v>0</v>
      </c>
      <c r="H1082" s="13">
        <f t="shared" ref="H1082" si="385">SUM(H1028:H1081)</f>
        <v>0</v>
      </c>
      <c r="I1082" s="13">
        <f t="shared" ref="I1082" si="386">SUM(I1028:I1081)</f>
        <v>0</v>
      </c>
      <c r="J1082" s="13">
        <f t="shared" ref="J1082" si="387">SUM(J1028:J1081)</f>
        <v>0</v>
      </c>
      <c r="K1082" s="13">
        <f t="shared" ref="K1082" si="388">SUM(K1028:K1081)</f>
        <v>0</v>
      </c>
      <c r="L1082" s="13">
        <f t="shared" ref="L1082" si="389">SUM(L1028:L1081)</f>
        <v>0</v>
      </c>
      <c r="M1082" s="13">
        <f t="shared" ref="M1082" si="390">SUM(M1028:M1081)</f>
        <v>396.15616666666671</v>
      </c>
      <c r="N1082" s="13">
        <f t="shared" ref="N1082" si="391">SUM(N1028:N1081)</f>
        <v>352.101</v>
      </c>
      <c r="O1082" s="13">
        <f t="shared" ref="O1082" si="392">SUM(O1028:O1081)</f>
        <v>337.0333333333333</v>
      </c>
      <c r="P1082" s="13">
        <f t="shared" ref="P1082" si="393">SUM(P1028:P1081)</f>
        <v>375.06692666666669</v>
      </c>
      <c r="Q1082" s="13">
        <f t="shared" ref="Q1082" si="394">SUM(Q1028:Q1081)</f>
        <v>346.58132999999998</v>
      </c>
      <c r="R1082" s="13">
        <f t="shared" ref="R1082" si="395">SUM(R1028:R1081)</f>
        <v>308.59775499999995</v>
      </c>
      <c r="S1082" s="13">
        <f t="shared" ref="S1082" si="396">SUM(S1028:S1081)</f>
        <v>417.80984500000005</v>
      </c>
      <c r="T1082" s="13">
        <f t="shared" ref="T1082" si="397">SUM(T1028:T1081)</f>
        <v>290.29991666666655</v>
      </c>
      <c r="U1082" s="13">
        <f t="shared" ref="U1082" si="398">SUM(U1028:U1081)</f>
        <v>278.16183333333328</v>
      </c>
      <c r="V1082" s="13">
        <f t="shared" ref="V1082" si="399">SUM(V1028:V1081)</f>
        <v>321.39333333333326</v>
      </c>
      <c r="W1082" s="13">
        <f t="shared" ref="W1082" si="400">SUM(W1028:W1081)</f>
        <v>472.10516666666666</v>
      </c>
      <c r="X1082" s="13">
        <f t="shared" ref="X1082" si="401">SUM(X1028:X1081)</f>
        <v>123.925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0</v>
      </c>
      <c r="AB1082" s="13">
        <f t="shared" ref="AB1082" si="405">SUM(AB1028:AB1081)</f>
        <v>0</v>
      </c>
      <c r="AC1082" s="110">
        <f>SUM(AC1028:AE1081)</f>
        <v>4019.2316066666658</v>
      </c>
      <c r="AD1082" s="110"/>
      <c r="AE1082" s="110"/>
    </row>
    <row r="1085" spans="2:31" x14ac:dyDescent="0.3">
      <c r="B1085" s="8">
        <f>'Resumen-Mensual'!$W$26</f>
        <v>46010</v>
      </c>
    </row>
    <row r="1086" spans="2:31" x14ac:dyDescent="0.3">
      <c r="B1086" s="8"/>
    </row>
    <row r="1087" spans="2:31" x14ac:dyDescent="0.3">
      <c r="B1087" s="9" t="s">
        <v>81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2" t="s">
        <v>2</v>
      </c>
      <c r="AD1087" s="92"/>
      <c r="AE1087" s="92"/>
    </row>
    <row r="1088" spans="2:31" x14ac:dyDescent="0.3">
      <c r="B1088" s="14" t="s">
        <v>4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2.6051666666666682</v>
      </c>
      <c r="M1088" s="44">
        <v>0.32783333333333359</v>
      </c>
      <c r="N1088" s="45">
        <v>0.34950000000000003</v>
      </c>
      <c r="O1088" s="44">
        <v>2.4061666666666661</v>
      </c>
      <c r="P1088" s="45">
        <v>1.5698333333333341</v>
      </c>
      <c r="Q1088" s="44">
        <v>11.115166666666664</v>
      </c>
      <c r="R1088" s="45">
        <v>28.745499999999993</v>
      </c>
      <c r="S1088" s="44">
        <v>57.933500000000009</v>
      </c>
      <c r="T1088" s="45">
        <v>51.346333333333327</v>
      </c>
      <c r="U1088" s="44">
        <v>45.066666666666656</v>
      </c>
      <c r="V1088" s="45">
        <v>44.464666666666659</v>
      </c>
      <c r="W1088" s="44">
        <v>43.005833333333349</v>
      </c>
      <c r="X1088" s="45">
        <v>9.2358333333333302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298.17200000000003</v>
      </c>
      <c r="AE1088" s="56"/>
    </row>
    <row r="1089" spans="2:31" x14ac:dyDescent="0.3">
      <c r="B1089" s="14" t="s">
        <v>5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11.095499999999999</v>
      </c>
      <c r="N1089" s="45">
        <v>0.59566666666666679</v>
      </c>
      <c r="O1089" s="44">
        <v>3.1461666666666654</v>
      </c>
      <c r="P1089" s="45">
        <v>4.5743333333333362</v>
      </c>
      <c r="Q1089" s="44">
        <v>4.1215000000000002</v>
      </c>
      <c r="R1089" s="45">
        <v>0</v>
      </c>
      <c r="S1089" s="44">
        <v>5.2684999999999969</v>
      </c>
      <c r="T1089" s="45">
        <v>10.536833333333336</v>
      </c>
      <c r="U1089" s="44">
        <v>22.100333333333346</v>
      </c>
      <c r="V1089" s="45">
        <v>35.588666666666683</v>
      </c>
      <c r="W1089" s="44">
        <v>16.692833333333333</v>
      </c>
      <c r="X1089" s="45">
        <v>4.4111666666666656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118.13150000000003</v>
      </c>
      <c r="AE1089" s="54"/>
    </row>
    <row r="1090" spans="2:31" x14ac:dyDescent="0.3">
      <c r="B1090" s="14" t="s">
        <v>6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0.15950000000000006</v>
      </c>
      <c r="M1090" s="44">
        <v>1.6026666666666669</v>
      </c>
      <c r="N1090" s="45">
        <v>2.3198333333333334</v>
      </c>
      <c r="O1090" s="44">
        <v>2.5093333333333336</v>
      </c>
      <c r="P1090" s="45">
        <v>9.1676666666666655</v>
      </c>
      <c r="Q1090" s="44">
        <v>8.7350000000000012</v>
      </c>
      <c r="R1090" s="45">
        <v>8.93700000000001</v>
      </c>
      <c r="S1090" s="44">
        <v>26.72750000000002</v>
      </c>
      <c r="T1090" s="45">
        <v>34.015166666666659</v>
      </c>
      <c r="U1090" s="44">
        <v>35.832833333333312</v>
      </c>
      <c r="V1090" s="45">
        <v>36.900000000000041</v>
      </c>
      <c r="W1090" s="44">
        <v>37.66733333333336</v>
      </c>
      <c r="X1090" s="45">
        <v>14.458333333333327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219.03216666666674</v>
      </c>
      <c r="AE1090" s="54"/>
    </row>
    <row r="1091" spans="2:31" x14ac:dyDescent="0.3">
      <c r="B1091" s="14" t="s">
        <v>104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1.0000000000000009E-3</v>
      </c>
      <c r="N1091" s="45">
        <v>0</v>
      </c>
      <c r="O1091" s="44">
        <v>0.19999999999999982</v>
      </c>
      <c r="P1091" s="45">
        <v>5.7630000000000061</v>
      </c>
      <c r="Q1091" s="44">
        <v>35.534500000000001</v>
      </c>
      <c r="R1091" s="45">
        <v>5.7965</v>
      </c>
      <c r="S1091" s="44">
        <v>0</v>
      </c>
      <c r="T1091" s="45">
        <v>0</v>
      </c>
      <c r="U1091" s="44">
        <v>21.643333333333331</v>
      </c>
      <c r="V1091" s="45">
        <v>69.416833333333315</v>
      </c>
      <c r="W1091" s="44">
        <v>106.43833333333328</v>
      </c>
      <c r="X1091" s="45">
        <v>35.351166666666678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280.14466666666664</v>
      </c>
      <c r="AE1091" s="54"/>
    </row>
    <row r="1092" spans="2:31" x14ac:dyDescent="0.3">
      <c r="B1092" s="14" t="s">
        <v>7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3.651333333333334</v>
      </c>
      <c r="M1092" s="44">
        <v>6.407</v>
      </c>
      <c r="N1092" s="45">
        <v>2.8873333333333333</v>
      </c>
      <c r="O1092" s="44">
        <v>3.1128333333333318</v>
      </c>
      <c r="P1092" s="45">
        <v>10.543666666666672</v>
      </c>
      <c r="Q1092" s="44">
        <v>20.705833333333334</v>
      </c>
      <c r="R1092" s="45">
        <v>7.2963333333333384</v>
      </c>
      <c r="S1092" s="44">
        <v>0.50983333333333436</v>
      </c>
      <c r="T1092" s="45">
        <v>12.056499999999993</v>
      </c>
      <c r="U1092" s="44">
        <v>45.769666666666659</v>
      </c>
      <c r="V1092" s="45">
        <v>5.0461666666666671</v>
      </c>
      <c r="W1092" s="44">
        <v>91.79349999999998</v>
      </c>
      <c r="X1092" s="45">
        <v>1.9168333333333321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211.6968333333333</v>
      </c>
      <c r="AE1092" s="54"/>
    </row>
    <row r="1093" spans="2:31" x14ac:dyDescent="0.3">
      <c r="B1093" s="14" t="s">
        <v>8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0</v>
      </c>
      <c r="AE1093" s="54"/>
    </row>
    <row r="1094" spans="2:31" x14ac:dyDescent="0.3">
      <c r="B1094" s="14" t="s">
        <v>9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5.7999999999999975E-2</v>
      </c>
      <c r="R1094" s="45">
        <v>1.1598333333333339</v>
      </c>
      <c r="S1094" s="44">
        <v>7.1166666666666628E-2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1.2890000000000006</v>
      </c>
      <c r="AE1094" s="54"/>
    </row>
    <row r="1095" spans="2:31" x14ac:dyDescent="0.3">
      <c r="B1095" s="14" t="s">
        <v>10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3.0333333333333337E-2</v>
      </c>
      <c r="N1095" s="45">
        <v>10.385</v>
      </c>
      <c r="O1095" s="44">
        <v>0.44833333333333331</v>
      </c>
      <c r="P1095" s="45">
        <v>1.1620000000000001</v>
      </c>
      <c r="Q1095" s="44">
        <v>4.1005000000000003</v>
      </c>
      <c r="R1095" s="45">
        <v>6.8433333333333328</v>
      </c>
      <c r="S1095" s="44">
        <v>1.3448333333333335</v>
      </c>
      <c r="T1095" s="45">
        <v>0.35016666666666668</v>
      </c>
      <c r="U1095" s="44">
        <v>0</v>
      </c>
      <c r="V1095" s="45">
        <v>0.58133333333333348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25.245833333333337</v>
      </c>
      <c r="AE1095" s="54"/>
    </row>
    <row r="1096" spans="2:31" x14ac:dyDescent="0.3">
      <c r="B1096" s="14" t="s">
        <v>11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23.384166666666658</v>
      </c>
      <c r="M1096" s="44">
        <v>25.708500000000026</v>
      </c>
      <c r="N1096" s="45">
        <v>36.925166666666726</v>
      </c>
      <c r="O1096" s="44">
        <v>2.1093333333333333</v>
      </c>
      <c r="P1096" s="45">
        <v>1.3333333333333404E-2</v>
      </c>
      <c r="Q1096" s="44">
        <v>0.9660000000000003</v>
      </c>
      <c r="R1096" s="45">
        <v>9.9001666666666654</v>
      </c>
      <c r="S1096" s="44">
        <v>22.739000000000001</v>
      </c>
      <c r="T1096" s="45">
        <v>25.488166666666665</v>
      </c>
      <c r="U1096" s="44">
        <v>29.680000000000014</v>
      </c>
      <c r="V1096" s="45">
        <v>37.370833333333309</v>
      </c>
      <c r="W1096" s="44">
        <v>53.130000000000074</v>
      </c>
      <c r="X1096" s="45">
        <v>22.451499999999999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289.8661666666668</v>
      </c>
      <c r="AE1096" s="54"/>
    </row>
    <row r="1097" spans="2:31" x14ac:dyDescent="0.3">
      <c r="B1097" s="14" t="s">
        <v>12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2.6128333333333327</v>
      </c>
      <c r="N1097" s="45">
        <v>2.8174999999999999</v>
      </c>
      <c r="O1097" s="44">
        <v>0.21450000000000005</v>
      </c>
      <c r="P1097" s="45">
        <v>0</v>
      </c>
      <c r="Q1097" s="44">
        <v>0</v>
      </c>
      <c r="R1097" s="45">
        <v>2.0206666666666671</v>
      </c>
      <c r="S1097" s="44">
        <v>6.2333333333333366E-2</v>
      </c>
      <c r="T1097" s="45">
        <v>0.40883333333333355</v>
      </c>
      <c r="U1097" s="44">
        <v>3.0451666666666659</v>
      </c>
      <c r="V1097" s="45">
        <v>0.34266666666666684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11.5245</v>
      </c>
      <c r="AE1097" s="54"/>
    </row>
    <row r="1098" spans="2:31" x14ac:dyDescent="0.3">
      <c r="B1098" s="14" t="s">
        <v>13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1.6816666666666662</v>
      </c>
      <c r="R1098" s="45">
        <v>5.2224999999999993</v>
      </c>
      <c r="S1098" s="44">
        <v>0.23216666666666669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7.1363333333333321</v>
      </c>
      <c r="AE1098" s="54"/>
    </row>
    <row r="1099" spans="2:31" x14ac:dyDescent="0.3">
      <c r="B1099" s="14" t="s">
        <v>14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15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0.2708333333333332</v>
      </c>
      <c r="M1100" s="44">
        <v>0.12083333333333333</v>
      </c>
      <c r="N1100" s="45">
        <v>1.0438333333333329</v>
      </c>
      <c r="O1100" s="44">
        <v>2.3534999999999999</v>
      </c>
      <c r="P1100" s="45">
        <v>0</v>
      </c>
      <c r="Q1100" s="44">
        <v>0</v>
      </c>
      <c r="R1100" s="45">
        <v>5.0773333333333328</v>
      </c>
      <c r="S1100" s="44">
        <v>5.4423333333333339</v>
      </c>
      <c r="T1100" s="45">
        <v>3.4061666666666679</v>
      </c>
      <c r="U1100" s="44">
        <v>1.1171666666666666</v>
      </c>
      <c r="V1100" s="45">
        <v>0.62716666666666687</v>
      </c>
      <c r="W1100" s="44">
        <v>0.11016666666666661</v>
      </c>
      <c r="X1100" s="45">
        <v>0.11883333333333329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19.688166666666671</v>
      </c>
      <c r="AE1100" s="54"/>
    </row>
    <row r="1101" spans="2:31" x14ac:dyDescent="0.3">
      <c r="B1101" s="14" t="s">
        <v>16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1.4608333333333334</v>
      </c>
      <c r="M1101" s="44">
        <v>2.1376666666666657</v>
      </c>
      <c r="N1101" s="45">
        <v>3.0418333333333334</v>
      </c>
      <c r="O1101" s="44">
        <v>4.0701666666666672</v>
      </c>
      <c r="P1101" s="45">
        <v>3.1563333333333339</v>
      </c>
      <c r="Q1101" s="44">
        <v>1.2621666666666667</v>
      </c>
      <c r="R1101" s="45">
        <v>0.14183333333333331</v>
      </c>
      <c r="S1101" s="44">
        <v>6.6999999999999976E-2</v>
      </c>
      <c r="T1101" s="45">
        <v>0.12899999999999989</v>
      </c>
      <c r="U1101" s="44">
        <v>0.35833333333333339</v>
      </c>
      <c r="V1101" s="45">
        <v>2.0991666666666671</v>
      </c>
      <c r="W1101" s="44">
        <v>0.85199999999999987</v>
      </c>
      <c r="X1101" s="45">
        <v>0.17983333333333329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18.956166666666672</v>
      </c>
      <c r="AE1101" s="54"/>
    </row>
    <row r="1102" spans="2:31" x14ac:dyDescent="0.3">
      <c r="B1102" s="14" t="s">
        <v>17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1.4376666666666664</v>
      </c>
      <c r="M1102" s="44">
        <v>2.9006666666666678</v>
      </c>
      <c r="N1102" s="45">
        <v>4.9481666666666655</v>
      </c>
      <c r="O1102" s="44">
        <v>6.371833333333333</v>
      </c>
      <c r="P1102" s="45">
        <v>6.6103333333333323</v>
      </c>
      <c r="Q1102" s="44">
        <v>6.7456666666666676</v>
      </c>
      <c r="R1102" s="45">
        <v>0.76066666666666671</v>
      </c>
      <c r="S1102" s="44">
        <v>0</v>
      </c>
      <c r="T1102" s="45">
        <v>0</v>
      </c>
      <c r="U1102" s="44">
        <v>0</v>
      </c>
      <c r="V1102" s="45">
        <v>4.7309999999999999</v>
      </c>
      <c r="W1102" s="44">
        <v>2.738166666666666</v>
      </c>
      <c r="X1102" s="45">
        <v>0.38666666666666683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37.630833333333335</v>
      </c>
      <c r="AE1102" s="54"/>
    </row>
    <row r="1103" spans="2:31" x14ac:dyDescent="0.3">
      <c r="B1103" s="14" t="s">
        <v>18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1</v>
      </c>
      <c r="M1103" s="44">
        <v>2.2999999999999989</v>
      </c>
      <c r="N1103" s="45">
        <v>4.0999999999999961</v>
      </c>
      <c r="O1103" s="44">
        <v>5.6000000000000032</v>
      </c>
      <c r="P1103" s="45">
        <v>9.5</v>
      </c>
      <c r="Q1103" s="44">
        <v>11.200000000000006</v>
      </c>
      <c r="R1103" s="45">
        <v>10.700000000000005</v>
      </c>
      <c r="S1103" s="44">
        <v>9.5</v>
      </c>
      <c r="T1103" s="45">
        <v>4.347999999999999</v>
      </c>
      <c r="U1103" s="44">
        <v>3.7789999999999964</v>
      </c>
      <c r="V1103" s="45">
        <v>0.20166666666666669</v>
      </c>
      <c r="W1103" s="44">
        <v>0.28633333333333327</v>
      </c>
      <c r="X1103" s="45">
        <v>6.5000000000000002E-2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62.58</v>
      </c>
      <c r="AE1103" s="54"/>
    </row>
    <row r="1104" spans="2:31" x14ac:dyDescent="0.3">
      <c r="B1104" s="14" t="s">
        <v>19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0.2111666666666667</v>
      </c>
      <c r="P1104" s="45">
        <v>1.9223333333333334</v>
      </c>
      <c r="Q1104" s="44">
        <v>3.3245000000000005</v>
      </c>
      <c r="R1104" s="45">
        <v>3.544</v>
      </c>
      <c r="S1104" s="44">
        <v>3.6908333333333343</v>
      </c>
      <c r="T1104" s="45">
        <v>3.415</v>
      </c>
      <c r="U1104" s="44">
        <v>3.0971666666666677</v>
      </c>
      <c r="V1104" s="45">
        <v>2.797166666666667</v>
      </c>
      <c r="W1104" s="44">
        <v>2.000666666666667</v>
      </c>
      <c r="X1104" s="45">
        <v>0.42183333333333323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24.424666666666667</v>
      </c>
      <c r="AE1104" s="54"/>
    </row>
    <row r="1105" spans="2:31" x14ac:dyDescent="0.3">
      <c r="B1105" s="4" t="s">
        <v>20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0.33999999999999991</v>
      </c>
      <c r="M1105" s="44">
        <v>0.73666666666666647</v>
      </c>
      <c r="N1105" s="45">
        <v>1.1023333333333334</v>
      </c>
      <c r="O1105" s="44">
        <v>1.4640000000000002</v>
      </c>
      <c r="P1105" s="45">
        <v>2.9265000000000003</v>
      </c>
      <c r="Q1105" s="44">
        <v>3.4056666666666682</v>
      </c>
      <c r="R1105" s="45">
        <v>4.0491666666666681</v>
      </c>
      <c r="S1105" s="44">
        <v>3.6726666666666663</v>
      </c>
      <c r="T1105" s="45">
        <v>2.5194999999999999</v>
      </c>
      <c r="U1105" s="44">
        <v>2.2160000000000002</v>
      </c>
      <c r="V1105" s="45">
        <v>1.4906666666666668</v>
      </c>
      <c r="W1105" s="44">
        <v>1.1183333333333334</v>
      </c>
      <c r="X1105" s="45">
        <v>0.46533333333333338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25.506833333333336</v>
      </c>
      <c r="AE1105" s="54"/>
    </row>
    <row r="1106" spans="2:31" x14ac:dyDescent="0.3">
      <c r="B1106" s="4" t="s">
        <v>21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0.20116666666666669</v>
      </c>
      <c r="M1106" s="44">
        <v>0.89249999999999974</v>
      </c>
      <c r="N1106" s="45">
        <v>2.3258333333333332</v>
      </c>
      <c r="O1106" s="44">
        <v>4.0596666666666676</v>
      </c>
      <c r="P1106" s="45">
        <v>5.4623333333333335</v>
      </c>
      <c r="Q1106" s="44">
        <v>6.2119999999999997</v>
      </c>
      <c r="R1106" s="45">
        <v>5.9719999999999978</v>
      </c>
      <c r="S1106" s="44">
        <v>4.7298333333333336</v>
      </c>
      <c r="T1106" s="45">
        <v>1.2011666666666665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31.0565</v>
      </c>
      <c r="AE1106" s="54"/>
    </row>
    <row r="1107" spans="2:31" x14ac:dyDescent="0.3">
      <c r="B1107" s="4" t="s">
        <v>22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4.9999999999999954E-2</v>
      </c>
      <c r="N1107" s="45">
        <v>0.27999999999999975</v>
      </c>
      <c r="O1107" s="44">
        <v>0.71000000000000063</v>
      </c>
      <c r="P1107" s="45">
        <v>1.1499999999999995</v>
      </c>
      <c r="Q1107" s="44">
        <v>1.2639999999999993</v>
      </c>
      <c r="R1107" s="45">
        <v>1.0538333333333327</v>
      </c>
      <c r="S1107" s="44">
        <v>0.64566666666666706</v>
      </c>
      <c r="T1107" s="45">
        <v>0.16833333333333333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5.3218333333333314</v>
      </c>
      <c r="AE1107" s="54"/>
    </row>
    <row r="1108" spans="2:31" x14ac:dyDescent="0.3">
      <c r="B1108" s="4" t="s">
        <v>23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3.3166666666666685E-2</v>
      </c>
      <c r="M1108" s="44">
        <v>0.64833333333333332</v>
      </c>
      <c r="N1108" s="45">
        <v>1.6116666666666652</v>
      </c>
      <c r="O1108" s="44">
        <v>2.7574999999999998</v>
      </c>
      <c r="P1108" s="45">
        <v>3.6023333333333349</v>
      </c>
      <c r="Q1108" s="44">
        <v>3.8245000000000013</v>
      </c>
      <c r="R1108" s="45">
        <v>3.1790000000000012</v>
      </c>
      <c r="S1108" s="44">
        <v>2.2711666666666668</v>
      </c>
      <c r="T1108" s="45">
        <v>0.62816666666666665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18.555833333333332</v>
      </c>
      <c r="AE1108" s="54"/>
    </row>
    <row r="1109" spans="2:31" x14ac:dyDescent="0.3">
      <c r="B1109" s="4" t="s">
        <v>24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0.2105000000000001</v>
      </c>
      <c r="M1109" s="44">
        <v>0.1051666666666666</v>
      </c>
      <c r="N1109" s="45">
        <v>0.11733333333333332</v>
      </c>
      <c r="O1109" s="44">
        <v>0.46850000000000025</v>
      </c>
      <c r="P1109" s="45">
        <v>0.83599999999999997</v>
      </c>
      <c r="Q1109" s="44">
        <v>1.1173333333333333</v>
      </c>
      <c r="R1109" s="45">
        <v>1.1916666666666664</v>
      </c>
      <c r="S1109" s="44">
        <v>1.2456666666666663</v>
      </c>
      <c r="T1109" s="45">
        <v>0.71333333333333326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6.0054999999999996</v>
      </c>
      <c r="AE1109" s="54"/>
    </row>
    <row r="1110" spans="2:31" x14ac:dyDescent="0.3">
      <c r="B1110" s="4" t="s">
        <v>25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4.094666666666666</v>
      </c>
      <c r="M1110" s="44">
        <v>1.7658333333333325</v>
      </c>
      <c r="N1110" s="45">
        <v>0.59183333333333366</v>
      </c>
      <c r="O1110" s="44">
        <v>0.57599999999999918</v>
      </c>
      <c r="P1110" s="45">
        <v>0.77549999999999986</v>
      </c>
      <c r="Q1110" s="44">
        <v>3.1833333333333345E-2</v>
      </c>
      <c r="R1110" s="45">
        <v>5.5666666666666691E-2</v>
      </c>
      <c r="S1110" s="44">
        <v>0.30916666666666692</v>
      </c>
      <c r="T1110" s="45">
        <v>0.60583333333333322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8.8063333333333293</v>
      </c>
      <c r="AE1110" s="54"/>
    </row>
    <row r="1111" spans="2:31" x14ac:dyDescent="0.3">
      <c r="B1111" s="4" t="s">
        <v>26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4.1958333333333346</v>
      </c>
      <c r="M1111" s="44">
        <v>3.6995000000000005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7.8953333333333351</v>
      </c>
      <c r="AE1111" s="54"/>
    </row>
    <row r="1112" spans="2:31" x14ac:dyDescent="0.3">
      <c r="B1112" s="4" t="s">
        <v>27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31.986666666666665</v>
      </c>
      <c r="N1112" s="45">
        <v>12.859833333333333</v>
      </c>
      <c r="O1112" s="44">
        <v>1.3631666666666666</v>
      </c>
      <c r="P1112" s="45">
        <v>0</v>
      </c>
      <c r="Q1112" s="44">
        <v>0</v>
      </c>
      <c r="R1112" s="45">
        <v>8.0000000000000071E-2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46.289666666666662</v>
      </c>
      <c r="AE1112" s="54"/>
    </row>
    <row r="1113" spans="2:31" x14ac:dyDescent="0.3">
      <c r="B1113" s="4" t="s">
        <v>28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1.3333333333333286E-2</v>
      </c>
      <c r="M1113" s="44">
        <v>57.184833333333295</v>
      </c>
      <c r="N1113" s="45">
        <v>66.573999999999998</v>
      </c>
      <c r="O1113" s="44">
        <v>41.697833333333314</v>
      </c>
      <c r="P1113" s="45">
        <v>4.0980000000000008</v>
      </c>
      <c r="Q1113" s="44">
        <v>4.7213333333333347</v>
      </c>
      <c r="R1113" s="45">
        <v>0</v>
      </c>
      <c r="S1113" s="44">
        <v>0.54716666666666636</v>
      </c>
      <c r="T1113" s="45">
        <v>9.499999999999946E-3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174.84599999999998</v>
      </c>
      <c r="AE1113" s="54"/>
    </row>
    <row r="1114" spans="2:31" x14ac:dyDescent="0.3">
      <c r="B1114" s="4" t="s">
        <v>105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0</v>
      </c>
      <c r="AE1114" s="54"/>
    </row>
    <row r="1115" spans="2:31" x14ac:dyDescent="0.3">
      <c r="B1115" s="4" t="s">
        <v>29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0</v>
      </c>
      <c r="AE1115" s="54"/>
    </row>
    <row r="1116" spans="2:31" x14ac:dyDescent="0.3">
      <c r="B1116" s="4" t="s">
        <v>30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0</v>
      </c>
      <c r="AE1116" s="54"/>
    </row>
    <row r="1117" spans="2:31" x14ac:dyDescent="0.3">
      <c r="B1117" s="4" t="s">
        <v>31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17.100000000000016</v>
      </c>
      <c r="P1117" s="45">
        <v>0</v>
      </c>
      <c r="Q1117" s="44">
        <v>0</v>
      </c>
      <c r="R1117" s="45">
        <v>0</v>
      </c>
      <c r="S1117" s="44">
        <v>11.799999999999992</v>
      </c>
      <c r="T1117" s="45">
        <v>3.9099999999999984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32.81</v>
      </c>
      <c r="AE1117" s="54"/>
    </row>
    <row r="1118" spans="2:31" x14ac:dyDescent="0.3">
      <c r="B1118" s="4" t="s">
        <v>32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6.1293333333333342</v>
      </c>
      <c r="M1118" s="44">
        <v>3.6188333333333325</v>
      </c>
      <c r="N1118" s="45">
        <v>37.471166666666676</v>
      </c>
      <c r="O1118" s="44">
        <v>43.192833333333333</v>
      </c>
      <c r="P1118" s="45">
        <v>45.064333333333337</v>
      </c>
      <c r="Q1118" s="44">
        <v>39.632000000000012</v>
      </c>
      <c r="R1118" s="45">
        <v>30.531666666666656</v>
      </c>
      <c r="S1118" s="44">
        <v>26.958833333333338</v>
      </c>
      <c r="T1118" s="45">
        <v>8.1750000000000007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240.77400000000003</v>
      </c>
      <c r="AE1118" s="54"/>
    </row>
    <row r="1119" spans="2:31" x14ac:dyDescent="0.3">
      <c r="B1119" s="4" t="s">
        <v>33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1.9441666666666668</v>
      </c>
      <c r="M1119" s="44">
        <v>7.3496666666666668</v>
      </c>
      <c r="N1119" s="45">
        <v>5.1391666666666653</v>
      </c>
      <c r="O1119" s="44">
        <v>4.6593333333333327</v>
      </c>
      <c r="P1119" s="45">
        <v>6.0978333333333357</v>
      </c>
      <c r="Q1119" s="44">
        <v>5.3944999999999972</v>
      </c>
      <c r="R1119" s="45">
        <v>3.5033333333333356</v>
      </c>
      <c r="S1119" s="44">
        <v>0.31616666666666637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34.404166666666669</v>
      </c>
      <c r="AE1119" s="54"/>
    </row>
    <row r="1120" spans="2:31" x14ac:dyDescent="0.3">
      <c r="B1120" s="4" t="s">
        <v>34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0.31399999999999995</v>
      </c>
      <c r="N1120" s="45">
        <v>0.46616666666666667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0.78016666666666667</v>
      </c>
      <c r="AE1120" s="54"/>
    </row>
    <row r="1121" spans="2:31" x14ac:dyDescent="0.3">
      <c r="B1121" s="4" t="s">
        <v>35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0.93333333333333379</v>
      </c>
      <c r="M1121" s="44">
        <v>1.0100000000000005</v>
      </c>
      <c r="N1121" s="45">
        <v>0.38000000000000012</v>
      </c>
      <c r="O1121" s="44">
        <v>0.31216666666666659</v>
      </c>
      <c r="P1121" s="45">
        <v>0.47933333333333306</v>
      </c>
      <c r="Q1121" s="44">
        <v>0.83466666666666678</v>
      </c>
      <c r="R1121" s="45">
        <v>1.5183333333333342</v>
      </c>
      <c r="S1121" s="44">
        <v>3.0343333333333344</v>
      </c>
      <c r="T1121" s="45">
        <v>2.4325000000000001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10.934666666666669</v>
      </c>
      <c r="AE1121" s="54"/>
    </row>
    <row r="1122" spans="2:31" x14ac:dyDescent="0.3">
      <c r="B1122" s="4" t="s">
        <v>36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0.88450000000000051</v>
      </c>
      <c r="M1122" s="44">
        <v>0.54549999999999998</v>
      </c>
      <c r="N1122" s="45">
        <v>4.1000000000000009E-2</v>
      </c>
      <c r="O1122" s="44">
        <v>9.4999999999999918E-2</v>
      </c>
      <c r="P1122" s="45">
        <v>0.15933333333333335</v>
      </c>
      <c r="Q1122" s="44">
        <v>0.46883333333333344</v>
      </c>
      <c r="R1122" s="45">
        <v>0.5226666666666665</v>
      </c>
      <c r="S1122" s="44">
        <v>0.99433333333333362</v>
      </c>
      <c r="T1122" s="45">
        <v>0.3278333333333332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4.0390000000000006</v>
      </c>
      <c r="AE1122" s="54"/>
    </row>
    <row r="1123" spans="2:31" x14ac:dyDescent="0.3">
      <c r="B1123" s="4" t="s">
        <v>106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1.26</v>
      </c>
      <c r="M1123" s="44">
        <v>0.1745000000000001</v>
      </c>
      <c r="N1123" s="45">
        <v>0</v>
      </c>
      <c r="O1123" s="44">
        <v>0</v>
      </c>
      <c r="P1123" s="45">
        <v>0</v>
      </c>
      <c r="Q1123" s="44">
        <v>6.666666666666668E-3</v>
      </c>
      <c r="R1123" s="45">
        <v>0.27900000000000008</v>
      </c>
      <c r="S1123" s="44">
        <v>0.79916666666666658</v>
      </c>
      <c r="T1123" s="45">
        <v>0.36899999999999999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2.8883333333333336</v>
      </c>
      <c r="AE1123" s="54"/>
    </row>
    <row r="1124" spans="2:31" x14ac:dyDescent="0.3">
      <c r="B1124" s="4" t="s">
        <v>86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2.208333333333333</v>
      </c>
      <c r="N1124" s="45">
        <v>6.0613333333333337</v>
      </c>
      <c r="O1124" s="44">
        <v>2.6156666666666673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10.885333333333334</v>
      </c>
      <c r="AE1124" s="54"/>
    </row>
    <row r="1125" spans="2:31" x14ac:dyDescent="0.3">
      <c r="B1125" s="4" t="s">
        <v>87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11.539500000000004</v>
      </c>
      <c r="N1125" s="45">
        <v>1.5485000000000004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13.088000000000005</v>
      </c>
      <c r="AE1125" s="54"/>
    </row>
    <row r="1126" spans="2:31" x14ac:dyDescent="0.3">
      <c r="B1126" s="4" t="s">
        <v>92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0.95066666666666599</v>
      </c>
      <c r="M1126" s="44">
        <v>8.9564999999999966</v>
      </c>
      <c r="N1126" s="45">
        <v>0.54533333333333334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0.43716666666666687</v>
      </c>
      <c r="V1126" s="45">
        <v>0.50416666666666665</v>
      </c>
      <c r="W1126" s="44">
        <v>3.7663333333333329</v>
      </c>
      <c r="X1126" s="45">
        <v>2.5803333333333334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17.740499999999994</v>
      </c>
      <c r="AE1126" s="54"/>
    </row>
    <row r="1127" spans="2:31" x14ac:dyDescent="0.3">
      <c r="B1127" s="4" t="s">
        <v>97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4.2019999999999964</v>
      </c>
      <c r="M1127" s="44">
        <v>0.25899999999999979</v>
      </c>
      <c r="N1127" s="45">
        <v>0</v>
      </c>
      <c r="O1127" s="44">
        <v>0</v>
      </c>
      <c r="P1127" s="45">
        <v>0</v>
      </c>
      <c r="Q1127" s="44">
        <v>3.6894999999999976</v>
      </c>
      <c r="R1127" s="45">
        <v>5.6999999999999967E-2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8.2074999999999942</v>
      </c>
      <c r="AE1127" s="54"/>
    </row>
    <row r="1128" spans="2:31" x14ac:dyDescent="0.3">
      <c r="B1128" s="4" t="s">
        <v>98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3.2663333333333342</v>
      </c>
      <c r="M1128" s="44">
        <v>0.36899999999999972</v>
      </c>
      <c r="N1128" s="45">
        <v>0</v>
      </c>
      <c r="O1128" s="44">
        <v>0</v>
      </c>
      <c r="P1128" s="45">
        <v>0</v>
      </c>
      <c r="Q1128" s="44">
        <v>0</v>
      </c>
      <c r="R1128" s="45">
        <v>0.46566666666666684</v>
      </c>
      <c r="S1128" s="44">
        <v>0.95850000000000068</v>
      </c>
      <c r="T1128" s="45">
        <v>1.4576666666666669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6.5171666666666681</v>
      </c>
      <c r="AE1128" s="54"/>
    </row>
    <row r="1129" spans="2:31" x14ac:dyDescent="0.3">
      <c r="B1129" s="4" t="s">
        <v>99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3.0925000000000011</v>
      </c>
      <c r="M1129" s="44">
        <v>4.6896666666666684</v>
      </c>
      <c r="N1129" s="45">
        <v>9.1818333333333317</v>
      </c>
      <c r="O1129" s="44">
        <v>14.74066666666665</v>
      </c>
      <c r="P1129" s="45">
        <v>19.200000000000024</v>
      </c>
      <c r="Q1129" s="44">
        <v>29.153166666666657</v>
      </c>
      <c r="R1129" s="45">
        <v>5.2818333333333349</v>
      </c>
      <c r="S1129" s="44">
        <v>0</v>
      </c>
      <c r="T1129" s="45">
        <v>0.20066666666666702</v>
      </c>
      <c r="U1129" s="44">
        <v>48.255833333333314</v>
      </c>
      <c r="V1129" s="45">
        <v>76.160833333333315</v>
      </c>
      <c r="W1129" s="44">
        <v>63.472833333333355</v>
      </c>
      <c r="X1129" s="45">
        <v>5.8476666666666679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279.27749999999997</v>
      </c>
      <c r="AE1129" s="54"/>
    </row>
    <row r="1130" spans="2:31" x14ac:dyDescent="0.3">
      <c r="B1130" s="4" t="s">
        <v>100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16.137666666666668</v>
      </c>
      <c r="M1130" s="44">
        <v>8.032333333333332</v>
      </c>
      <c r="N1130" s="45">
        <v>18.112666666666666</v>
      </c>
      <c r="O1130" s="44">
        <v>22.645999999999994</v>
      </c>
      <c r="P1130" s="45">
        <v>21.540166666666661</v>
      </c>
      <c r="Q1130" s="44">
        <v>11.226333333333328</v>
      </c>
      <c r="R1130" s="45">
        <v>4.1231666666666653</v>
      </c>
      <c r="S1130" s="44">
        <v>4.6129999999999995</v>
      </c>
      <c r="T1130" s="45">
        <v>2.7524999999999986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109.18383333333331</v>
      </c>
      <c r="AE1130" s="54"/>
    </row>
    <row r="1131" spans="2:31" x14ac:dyDescent="0.3">
      <c r="B1131" s="4" t="s">
        <v>107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31.529500000000002</v>
      </c>
      <c r="N1131" s="45">
        <v>9.8218333333333341</v>
      </c>
      <c r="O1131" s="44">
        <v>0</v>
      </c>
      <c r="P1131" s="45">
        <v>0</v>
      </c>
      <c r="Q1131" s="44">
        <v>0</v>
      </c>
      <c r="R1131" s="45">
        <v>0</v>
      </c>
      <c r="S1131" s="44">
        <v>2.2666666666666658E-2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41.374000000000002</v>
      </c>
      <c r="AE1131" s="54"/>
    </row>
    <row r="1132" spans="2:31" x14ac:dyDescent="0.3">
      <c r="B1132" s="4" t="s">
        <v>113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1.8028333333333331</v>
      </c>
      <c r="M1132" s="44">
        <v>0.37700000000000006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44.745333333333321</v>
      </c>
      <c r="X1132" s="45">
        <v>25.618000000000002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72.54316666666665</v>
      </c>
      <c r="AE1132" s="54"/>
    </row>
    <row r="1133" spans="2:31" x14ac:dyDescent="0.3">
      <c r="B1133" s="4" t="s">
        <v>117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123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10.42883333333333</v>
      </c>
      <c r="N1134" s="45">
        <v>2.9175000000000018</v>
      </c>
      <c r="O1134" s="44">
        <v>0</v>
      </c>
      <c r="P1134" s="45">
        <v>0</v>
      </c>
      <c r="Q1134" s="44">
        <v>0</v>
      </c>
      <c r="R1134" s="45">
        <v>9.799999999999999E-2</v>
      </c>
      <c r="S1134" s="44">
        <v>2.3833333333333328E-2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13.468166666666667</v>
      </c>
      <c r="AE1134" s="54"/>
    </row>
    <row r="1135" spans="2:31" x14ac:dyDescent="0.3">
      <c r="B1135" s="4" t="s">
        <v>124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0.85819666666666639</v>
      </c>
      <c r="M1135" s="44">
        <v>0.72665666666666751</v>
      </c>
      <c r="N1135" s="45">
        <v>0.44707000000000036</v>
      </c>
      <c r="O1135" s="44">
        <v>0.60872333333333373</v>
      </c>
      <c r="P1135" s="45">
        <v>0.3702950000000001</v>
      </c>
      <c r="Q1135" s="44">
        <v>0</v>
      </c>
      <c r="R1135" s="45">
        <v>5.2873333333333328E-2</v>
      </c>
      <c r="S1135" s="44">
        <v>0.55884333333333347</v>
      </c>
      <c r="T1135" s="45">
        <v>0.52776499999999993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4.1504233333333342</v>
      </c>
      <c r="AE1135" s="54"/>
    </row>
    <row r="1136" spans="2:31" x14ac:dyDescent="0.3">
      <c r="B1136" s="4" t="s">
        <v>302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0.31935333333333332</v>
      </c>
      <c r="M1136" s="44">
        <v>0.14687333333333319</v>
      </c>
      <c r="N1136" s="45">
        <v>4.7219999999999977E-2</v>
      </c>
      <c r="O1136" s="44">
        <v>6.8606666666666705E-2</v>
      </c>
      <c r="P1136" s="45">
        <v>3.5623333333333326E-2</v>
      </c>
      <c r="Q1136" s="44">
        <v>2.4966666666666583E-3</v>
      </c>
      <c r="R1136" s="45">
        <v>0.26413666666666635</v>
      </c>
      <c r="S1136" s="44">
        <v>0.86193666666666657</v>
      </c>
      <c r="T1136" s="45">
        <v>1.0585233333333337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2.8047699999999995</v>
      </c>
      <c r="AE1136" s="54"/>
    </row>
    <row r="1137" spans="2:31" x14ac:dyDescent="0.3">
      <c r="B1137" s="4" t="s">
        <v>303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0.65259333333333325</v>
      </c>
      <c r="M1137" s="44">
        <v>0.28213666666666692</v>
      </c>
      <c r="N1137" s="45">
        <v>0.10271000000000015</v>
      </c>
      <c r="O1137" s="44">
        <v>0.14500333333333337</v>
      </c>
      <c r="P1137" s="45">
        <v>6.2841666666666657E-2</v>
      </c>
      <c r="Q1137" s="44">
        <v>0</v>
      </c>
      <c r="R1137" s="45">
        <v>1.934245</v>
      </c>
      <c r="S1137" s="44">
        <v>4.7830650000000023</v>
      </c>
      <c r="T1137" s="45">
        <v>3.208628333333333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11.171223333333336</v>
      </c>
      <c r="AE1137" s="54"/>
    </row>
    <row r="1138" spans="2:31" x14ac:dyDescent="0.3">
      <c r="B1138" s="4" t="s">
        <v>315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71.908666666666662</v>
      </c>
      <c r="M1138" s="44">
        <v>141.17750000000004</v>
      </c>
      <c r="N1138" s="45">
        <v>99.088499999999982</v>
      </c>
      <c r="O1138" s="44">
        <v>73.390999999999991</v>
      </c>
      <c r="P1138" s="45">
        <v>105.22999999999999</v>
      </c>
      <c r="Q1138" s="44">
        <v>91.398166666666668</v>
      </c>
      <c r="R1138" s="45">
        <v>86.776666666666628</v>
      </c>
      <c r="S1138" s="44">
        <v>114.61150000000002</v>
      </c>
      <c r="T1138" s="45">
        <v>44.464000000000006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828.04599999999994</v>
      </c>
      <c r="AE1138" s="54"/>
    </row>
    <row r="1139" spans="2:31" x14ac:dyDescent="0.3">
      <c r="B1139" s="4" t="s">
        <v>320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42.94250000000001</v>
      </c>
      <c r="M1139" s="44">
        <v>53.697999999999993</v>
      </c>
      <c r="N1139" s="45">
        <v>58.552166666666686</v>
      </c>
      <c r="O1139" s="44">
        <v>65.362666666666669</v>
      </c>
      <c r="P1139" s="45">
        <v>76.565999999999988</v>
      </c>
      <c r="Q1139" s="44">
        <v>45.230999999999995</v>
      </c>
      <c r="R1139" s="45">
        <v>46.393000000000001</v>
      </c>
      <c r="S1139" s="44">
        <v>56.152833333333319</v>
      </c>
      <c r="T1139" s="45">
        <v>39.855666666666643</v>
      </c>
      <c r="U1139" s="44">
        <v>7.8008333333333324</v>
      </c>
      <c r="V1139" s="45">
        <v>1.3000000000000018E-2</v>
      </c>
      <c r="W1139" s="44">
        <v>2.3638333333333312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494.93149999999991</v>
      </c>
      <c r="AE1139" s="54"/>
    </row>
    <row r="1140" spans="2:31" x14ac:dyDescent="0.3">
      <c r="B1140" s="4" t="s">
        <v>321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2.4093333333333349</v>
      </c>
      <c r="N1140" s="45">
        <v>1.2889999999999977</v>
      </c>
      <c r="O1140" s="44">
        <v>56.00033333333333</v>
      </c>
      <c r="P1140" s="45">
        <v>84.12299999999999</v>
      </c>
      <c r="Q1140" s="44">
        <v>43.749166666666653</v>
      </c>
      <c r="R1140" s="45">
        <v>57.341999999999992</v>
      </c>
      <c r="S1140" s="44">
        <v>81.092833333333346</v>
      </c>
      <c r="T1140" s="45">
        <v>40.265333333333324</v>
      </c>
      <c r="U1140" s="44">
        <v>4.7221666666666664</v>
      </c>
      <c r="V1140" s="45">
        <v>1.2538333333333342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372.24700000000001</v>
      </c>
      <c r="AE1140" s="54"/>
    </row>
    <row r="1141" spans="2:31" x14ac:dyDescent="0.3">
      <c r="B1141" s="4" t="s">
        <v>322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2.1381666666666663</v>
      </c>
      <c r="M1141" s="44">
        <v>2.1893333333333342</v>
      </c>
      <c r="N1141" s="45">
        <v>4.0836666666666632</v>
      </c>
      <c r="O1141" s="44">
        <v>5.3425000000000002</v>
      </c>
      <c r="P1141" s="45">
        <v>7.6753333333333327</v>
      </c>
      <c r="Q1141" s="44">
        <v>6.5448333333333322</v>
      </c>
      <c r="R1141" s="45">
        <v>5.2310000000000008</v>
      </c>
      <c r="S1141" s="44">
        <v>5.4628333333333332</v>
      </c>
      <c r="T1141" s="45">
        <v>4.6413333333333329</v>
      </c>
      <c r="U1141" s="44">
        <v>3.2401666666666662</v>
      </c>
      <c r="V1141" s="45">
        <v>1.8035000000000003</v>
      </c>
      <c r="W1141" s="44">
        <v>1.9233333333333309</v>
      </c>
      <c r="X1141" s="45">
        <v>0.41666666666666669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50.692666666666661</v>
      </c>
      <c r="AE1141" s="54"/>
    </row>
    <row r="1142" spans="2:31" x14ac:dyDescent="0.3">
      <c r="B1142" s="12" t="s">
        <v>2</v>
      </c>
      <c r="C1142" s="12"/>
      <c r="D1142" s="12"/>
      <c r="E1142" s="13">
        <f>SUM(E1088:E1141)</f>
        <v>0</v>
      </c>
      <c r="F1142" s="13">
        <f t="shared" ref="F1142" si="409">SUM(F1088:F1141)</f>
        <v>0</v>
      </c>
      <c r="G1142" s="13">
        <f t="shared" ref="G1142" si="410">SUM(G1088:G1141)</f>
        <v>0</v>
      </c>
      <c r="H1142" s="13">
        <f t="shared" ref="H1142" si="411">SUM(H1088:H1141)</f>
        <v>0</v>
      </c>
      <c r="I1142" s="13">
        <f t="shared" ref="I1142" si="412">SUM(I1088:I1141)</f>
        <v>0</v>
      </c>
      <c r="J1142" s="13">
        <f t="shared" ref="J1142" si="413">SUM(J1088:J1141)</f>
        <v>0</v>
      </c>
      <c r="K1142" s="13">
        <f t="shared" ref="K1142" si="414">SUM(K1088:K1141)</f>
        <v>0</v>
      </c>
      <c r="L1142" s="13">
        <f t="shared" ref="L1142" si="415">SUM(L1088:L1141)</f>
        <v>202.48097666666666</v>
      </c>
      <c r="M1142" s="13">
        <f t="shared" ref="M1142" si="416">SUM(M1088:M1141)</f>
        <v>444.34633333333329</v>
      </c>
      <c r="N1142" s="13">
        <f t="shared" ref="N1142" si="417">SUM(N1088:N1141)</f>
        <v>410.17349999999999</v>
      </c>
      <c r="O1142" s="13">
        <f t="shared" ref="O1142" si="418">SUM(O1088:O1141)</f>
        <v>392.13049999999993</v>
      </c>
      <c r="P1142" s="13">
        <f t="shared" ref="P1142" si="419">SUM(P1088:P1141)</f>
        <v>439.43759333333333</v>
      </c>
      <c r="Q1142" s="13">
        <f t="shared" ref="Q1142" si="420">SUM(Q1088:Q1141)</f>
        <v>407.45849666666663</v>
      </c>
      <c r="R1142" s="13">
        <f t="shared" ref="R1142" si="421">SUM(R1088:R1141)</f>
        <v>356.10158833333332</v>
      </c>
      <c r="S1142" s="13">
        <f t="shared" ref="S1142" si="422">SUM(S1088:S1141)</f>
        <v>460.05501166666664</v>
      </c>
      <c r="T1142" s="13">
        <f t="shared" ref="T1142" si="423">SUM(T1088:T1141)</f>
        <v>304.99241666666654</v>
      </c>
      <c r="U1142" s="13">
        <f t="shared" ref="U1142" si="424">SUM(U1088:U1141)</f>
        <v>278.16183333333328</v>
      </c>
      <c r="V1142" s="13">
        <f t="shared" ref="V1142" si="425">SUM(V1088:V1141)</f>
        <v>321.39333333333326</v>
      </c>
      <c r="W1142" s="13">
        <f t="shared" ref="W1142" si="426">SUM(W1088:W1141)</f>
        <v>472.10516666666666</v>
      </c>
      <c r="X1142" s="13">
        <f t="shared" ref="X1142" si="427">SUM(X1088:X1141)</f>
        <v>123.925</v>
      </c>
      <c r="Y1142" s="13">
        <f t="shared" ref="Y1142" si="428">SUM(Y1088:Y1141)</f>
        <v>0</v>
      </c>
      <c r="Z1142" s="13">
        <f t="shared" ref="Z1142" si="429">SUM(Z1088:Z1141)</f>
        <v>0</v>
      </c>
      <c r="AA1142" s="13">
        <f t="shared" ref="AA1142" si="430">SUM(AA1088:AA1141)</f>
        <v>0</v>
      </c>
      <c r="AB1142" s="13">
        <f t="shared" ref="AB1142" si="431">SUM(AB1088:AB1141)</f>
        <v>0</v>
      </c>
      <c r="AC1142" s="110">
        <f>SUM(AC1088:AE1141)</f>
        <v>4612.7617500000006</v>
      </c>
      <c r="AD1142" s="110"/>
      <c r="AE1142" s="110"/>
    </row>
    <row r="1145" spans="2:31" x14ac:dyDescent="0.3">
      <c r="B1145" s="8">
        <f>'Resumen-Mensual'!$X$26</f>
        <v>46011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2" t="s">
        <v>2</v>
      </c>
      <c r="AD1147" s="92"/>
      <c r="AE1147" s="92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9.2358333333333338</v>
      </c>
      <c r="M1148" s="44">
        <v>0.76249999999999973</v>
      </c>
      <c r="N1148" s="45">
        <v>3.8094999999999999</v>
      </c>
      <c r="O1148" s="44">
        <v>4.3165000000000004</v>
      </c>
      <c r="P1148" s="45">
        <v>2.5175000000000001</v>
      </c>
      <c r="Q1148" s="44">
        <v>18.611166666666669</v>
      </c>
      <c r="R1148" s="45">
        <v>30.314500000000002</v>
      </c>
      <c r="S1148" s="44">
        <v>43.141666666666659</v>
      </c>
      <c r="T1148" s="45">
        <v>60.880499999999998</v>
      </c>
      <c r="U1148" s="44">
        <v>42.939999999999991</v>
      </c>
      <c r="V1148" s="45">
        <v>48.321666666666665</v>
      </c>
      <c r="W1148" s="44">
        <v>30.656333333333333</v>
      </c>
      <c r="X1148" s="45">
        <v>18.756499999999999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314.26416666666665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3.6853333333333342</v>
      </c>
      <c r="O1149" s="44">
        <v>4.8933333333333335</v>
      </c>
      <c r="P1149" s="45">
        <v>4.4158333333333335</v>
      </c>
      <c r="Q1149" s="44">
        <v>3.0758333333333328</v>
      </c>
      <c r="R1149" s="45">
        <v>1.0143333333333335</v>
      </c>
      <c r="S1149" s="44">
        <v>5.1125000000000025</v>
      </c>
      <c r="T1149" s="45">
        <v>10.890500000000005</v>
      </c>
      <c r="U1149" s="44">
        <v>17.130666666666666</v>
      </c>
      <c r="V1149" s="45">
        <v>22.794333333333331</v>
      </c>
      <c r="W1149" s="44">
        <v>7.5273333333333348</v>
      </c>
      <c r="X1149" s="45">
        <v>23.987000000000009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104.527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0.26849999999999979</v>
      </c>
      <c r="N1150" s="45">
        <v>7.8499999999999986E-2</v>
      </c>
      <c r="O1150" s="44">
        <v>1.4083333333333339</v>
      </c>
      <c r="P1150" s="45">
        <v>5.8210000000000006</v>
      </c>
      <c r="Q1150" s="44">
        <v>15.014999999999999</v>
      </c>
      <c r="R1150" s="45">
        <v>13.964333333333325</v>
      </c>
      <c r="S1150" s="44">
        <v>22.778166666666674</v>
      </c>
      <c r="T1150" s="45">
        <v>34.323666666666647</v>
      </c>
      <c r="U1150" s="44">
        <v>38.218500000000013</v>
      </c>
      <c r="V1150" s="45">
        <v>40.186500000000024</v>
      </c>
      <c r="W1150" s="44">
        <v>41.030333333333346</v>
      </c>
      <c r="X1150" s="45">
        <v>18.292666666666673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231.38550000000001</v>
      </c>
      <c r="AE1150" s="54"/>
    </row>
    <row r="1151" spans="2:31" x14ac:dyDescent="0.3">
      <c r="B1151" s="14" t="s">
        <v>104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1.5630000000000011</v>
      </c>
      <c r="M1151" s="44">
        <v>0.60000000000000075</v>
      </c>
      <c r="N1151" s="45">
        <v>7.6666666666666661E-2</v>
      </c>
      <c r="O1151" s="44">
        <v>5.8333333333333362E-2</v>
      </c>
      <c r="P1151" s="45">
        <v>5.6529999999999978</v>
      </c>
      <c r="Q1151" s="44">
        <v>21.380166666666682</v>
      </c>
      <c r="R1151" s="45">
        <v>20.251999999999995</v>
      </c>
      <c r="S1151" s="44">
        <v>22.857333333333319</v>
      </c>
      <c r="T1151" s="45">
        <v>21.099999999999998</v>
      </c>
      <c r="U1151" s="44">
        <v>26.747833333333308</v>
      </c>
      <c r="V1151" s="45">
        <v>0.97899999999999987</v>
      </c>
      <c r="W1151" s="44">
        <v>37.295999999999999</v>
      </c>
      <c r="X1151" s="45">
        <v>6.5599999999999987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165.12333333333331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0.36699999999999988</v>
      </c>
      <c r="M1152" s="44">
        <v>1.4836666666666671</v>
      </c>
      <c r="N1152" s="45">
        <v>5.9500000000000011E-2</v>
      </c>
      <c r="O1152" s="44">
        <v>1.8640000000000001</v>
      </c>
      <c r="P1152" s="45">
        <v>9.0515000000000025</v>
      </c>
      <c r="Q1152" s="44">
        <v>18.127666666666659</v>
      </c>
      <c r="R1152" s="45">
        <v>28.75216666666666</v>
      </c>
      <c r="S1152" s="44">
        <v>39.553166666666662</v>
      </c>
      <c r="T1152" s="45">
        <v>48.880499999999991</v>
      </c>
      <c r="U1152" s="44">
        <v>40.523833333333336</v>
      </c>
      <c r="V1152" s="45">
        <v>1.3321666666666683</v>
      </c>
      <c r="W1152" s="44">
        <v>33.137833333333333</v>
      </c>
      <c r="X1152" s="45">
        <v>16.153666666666666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239.28666666666663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32.82614999999997</v>
      </c>
      <c r="M1153" s="44">
        <v>38.618999999999986</v>
      </c>
      <c r="N1153" s="45">
        <v>29.607899999999976</v>
      </c>
      <c r="O1153" s="44">
        <v>22.52774999999999</v>
      </c>
      <c r="P1153" s="45">
        <v>34.288999999999994</v>
      </c>
      <c r="Q1153" s="44">
        <v>35.24</v>
      </c>
      <c r="R1153" s="45">
        <v>22.460000000000019</v>
      </c>
      <c r="S1153" s="44">
        <v>2.4099999999999966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217.97979999999993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8.9168333333333329</v>
      </c>
      <c r="M1154" s="44">
        <v>10.472666666666669</v>
      </c>
      <c r="N1154" s="45">
        <v>5.7223333333333306</v>
      </c>
      <c r="O1154" s="44">
        <v>3.9086666666666665</v>
      </c>
      <c r="P1154" s="45">
        <v>8.7743333333333364</v>
      </c>
      <c r="Q1154" s="44">
        <v>3.8981666666666666</v>
      </c>
      <c r="R1154" s="45">
        <v>11.705333333333328</v>
      </c>
      <c r="S1154" s="44">
        <v>0</v>
      </c>
      <c r="T1154" s="45">
        <v>0</v>
      </c>
      <c r="U1154" s="44">
        <v>2.5000000000000061E-3</v>
      </c>
      <c r="V1154" s="45">
        <v>0</v>
      </c>
      <c r="W1154" s="44">
        <v>6.8924999999999983</v>
      </c>
      <c r="X1154" s="45">
        <v>15.729999999999997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76.023333333333326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4.8036666666666674</v>
      </c>
      <c r="M1155" s="44">
        <v>7.492</v>
      </c>
      <c r="N1155" s="45">
        <v>6.6065000000000014</v>
      </c>
      <c r="O1155" s="44">
        <v>3.2951666666666664</v>
      </c>
      <c r="P1155" s="45">
        <v>0</v>
      </c>
      <c r="Q1155" s="44">
        <v>0</v>
      </c>
      <c r="R1155" s="45">
        <v>0</v>
      </c>
      <c r="S1155" s="44">
        <v>2.2983333333333347</v>
      </c>
      <c r="T1155" s="45">
        <v>10.439500000000002</v>
      </c>
      <c r="U1155" s="44">
        <v>6.8131666666666648</v>
      </c>
      <c r="V1155" s="45">
        <v>12.507333333333332</v>
      </c>
      <c r="W1155" s="44">
        <v>9.1731666666666687</v>
      </c>
      <c r="X1155" s="45">
        <v>10.224499999999999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73.653333333333336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7.2675000000000063</v>
      </c>
      <c r="M1156" s="44">
        <v>8.5500000000000078</v>
      </c>
      <c r="N1156" s="45">
        <v>10.5115</v>
      </c>
      <c r="O1156" s="44">
        <v>5.9213333333333322</v>
      </c>
      <c r="P1156" s="45">
        <v>2.2008333333333341</v>
      </c>
      <c r="Q1156" s="44">
        <v>0</v>
      </c>
      <c r="R1156" s="45">
        <v>0</v>
      </c>
      <c r="S1156" s="44">
        <v>0</v>
      </c>
      <c r="T1156" s="45">
        <v>2.0333333333333332</v>
      </c>
      <c r="U1156" s="44">
        <v>23.117333333333331</v>
      </c>
      <c r="V1156" s="45">
        <v>35.637666666666654</v>
      </c>
      <c r="W1156" s="44">
        <v>36.810333333333318</v>
      </c>
      <c r="X1156" s="45">
        <v>31.90466666666666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163.95449999999997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7.9708333333333341</v>
      </c>
      <c r="M1157" s="44">
        <v>10.280666666666669</v>
      </c>
      <c r="N1157" s="45">
        <v>8.7179999999999964</v>
      </c>
      <c r="O1157" s="44">
        <v>2.2018333333333331</v>
      </c>
      <c r="P1157" s="45">
        <v>0</v>
      </c>
      <c r="Q1157" s="44">
        <v>0</v>
      </c>
      <c r="R1157" s="45">
        <v>0</v>
      </c>
      <c r="S1157" s="44">
        <v>4.8166666666666677E-2</v>
      </c>
      <c r="T1157" s="45">
        <v>0.83200000000000007</v>
      </c>
      <c r="U1157" s="44">
        <v>4.0373333333333337</v>
      </c>
      <c r="V1157" s="45">
        <v>5.1395000000000008</v>
      </c>
      <c r="W1157" s="44">
        <v>4.3213333333333326</v>
      </c>
      <c r="X1157" s="45">
        <v>8.5284999999999975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52.078166666666661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7.7945000000000029</v>
      </c>
      <c r="M1158" s="44">
        <v>14.990000000000007</v>
      </c>
      <c r="N1158" s="45">
        <v>16.049666666666671</v>
      </c>
      <c r="O1158" s="44">
        <v>6.8333333333333321</v>
      </c>
      <c r="P1158" s="45">
        <v>5.4293333333333322</v>
      </c>
      <c r="Q1158" s="44">
        <v>0.35766666666666669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9.3333333333333272E-3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51.463833333333334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2.3063333333333333</v>
      </c>
      <c r="M1160" s="44">
        <v>6.4151666666666669</v>
      </c>
      <c r="N1160" s="45">
        <v>4.5995000000000008</v>
      </c>
      <c r="O1160" s="44">
        <v>5.4929999999999994</v>
      </c>
      <c r="P1160" s="45">
        <v>0</v>
      </c>
      <c r="Q1160" s="44">
        <v>0</v>
      </c>
      <c r="R1160" s="45">
        <v>11.948166666666667</v>
      </c>
      <c r="S1160" s="44">
        <v>13.623999999999999</v>
      </c>
      <c r="T1160" s="45">
        <v>10.423166666666667</v>
      </c>
      <c r="U1160" s="44">
        <v>6.4476666666666667</v>
      </c>
      <c r="V1160" s="45">
        <v>1.236833333333333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62.493833333333335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1.0666666666666662</v>
      </c>
      <c r="M1161" s="44">
        <v>1.8341666666666674</v>
      </c>
      <c r="N1161" s="45">
        <v>2.4328333333333338</v>
      </c>
      <c r="O1161" s="44">
        <v>1.520166666666666</v>
      </c>
      <c r="P1161" s="45">
        <v>1.192666666666667</v>
      </c>
      <c r="Q1161" s="44">
        <v>0.1996666666666668</v>
      </c>
      <c r="R1161" s="45">
        <v>8.2666666666666805E-2</v>
      </c>
      <c r="S1161" s="44">
        <v>6.8333333333333354E-3</v>
      </c>
      <c r="T1161" s="45">
        <v>0</v>
      </c>
      <c r="U1161" s="44">
        <v>0</v>
      </c>
      <c r="V1161" s="45">
        <v>0</v>
      </c>
      <c r="W1161" s="44">
        <v>0</v>
      </c>
      <c r="X1161" s="45">
        <v>1.8833333333333337E-2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8.3545000000000016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1.311166666666667</v>
      </c>
      <c r="M1162" s="44">
        <v>3.6186666666666656</v>
      </c>
      <c r="N1162" s="45">
        <v>4.1945000000000006</v>
      </c>
      <c r="O1162" s="44">
        <v>4.2530000000000001</v>
      </c>
      <c r="P1162" s="45">
        <v>9.4361666666666668</v>
      </c>
      <c r="Q1162" s="44">
        <v>10.5085</v>
      </c>
      <c r="R1162" s="45">
        <v>4.1653333333333329</v>
      </c>
      <c r="S1162" s="44">
        <v>1.7995000000000003</v>
      </c>
      <c r="T1162" s="45">
        <v>0.90466666666666684</v>
      </c>
      <c r="U1162" s="44">
        <v>0</v>
      </c>
      <c r="V1162" s="45">
        <v>0</v>
      </c>
      <c r="W1162" s="44">
        <v>0</v>
      </c>
      <c r="X1162" s="45">
        <v>1.6479999999999999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41.839499999999994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4.8333333333333188E-3</v>
      </c>
      <c r="M1163" s="44">
        <v>0</v>
      </c>
      <c r="N1163" s="45">
        <v>0</v>
      </c>
      <c r="O1163" s="44">
        <v>0</v>
      </c>
      <c r="P1163" s="45">
        <v>0</v>
      </c>
      <c r="Q1163" s="44">
        <v>0</v>
      </c>
      <c r="R1163" s="45">
        <v>4.4793333333333329</v>
      </c>
      <c r="S1163" s="44">
        <v>11.91133333333333</v>
      </c>
      <c r="T1163" s="45">
        <v>7.8119999999999985</v>
      </c>
      <c r="U1163" s="44">
        <v>7.5470000000000015</v>
      </c>
      <c r="V1163" s="45">
        <v>3.1488333333333354</v>
      </c>
      <c r="W1163" s="44">
        <v>0.04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34.943333333333328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0.14999999999999994</v>
      </c>
      <c r="O1164" s="44">
        <v>7.7294999999999989</v>
      </c>
      <c r="P1164" s="45">
        <v>29.624666666666666</v>
      </c>
      <c r="Q1164" s="44">
        <v>21.726333333333333</v>
      </c>
      <c r="R1164" s="45">
        <v>25.008999999999997</v>
      </c>
      <c r="S1164" s="44">
        <v>26.24366666666667</v>
      </c>
      <c r="T1164" s="45">
        <v>14.036999999999999</v>
      </c>
      <c r="U1164" s="44">
        <v>6.6134999999999993</v>
      </c>
      <c r="V1164" s="45">
        <v>2.2911666666666672</v>
      </c>
      <c r="W1164" s="44">
        <v>0.95633333333333326</v>
      </c>
      <c r="X1164" s="45">
        <v>1.5654999999999999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135.94666666666663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9.0666666666666729E-2</v>
      </c>
      <c r="M1165" s="44">
        <v>2.350166666666667</v>
      </c>
      <c r="N1165" s="45">
        <v>1.4269999999999998</v>
      </c>
      <c r="O1165" s="44">
        <v>1.127833333333333</v>
      </c>
      <c r="P1165" s="45">
        <v>2.0406666666666662</v>
      </c>
      <c r="Q1165" s="44">
        <v>3.7040000000000011</v>
      </c>
      <c r="R1165" s="45">
        <v>6.3711666666666673</v>
      </c>
      <c r="S1165" s="44">
        <v>7.4125000000000005</v>
      </c>
      <c r="T1165" s="45">
        <v>6.3269999999999991</v>
      </c>
      <c r="U1165" s="44">
        <v>4.9183333333333339</v>
      </c>
      <c r="V1165" s="45">
        <v>2.7643333333333331</v>
      </c>
      <c r="W1165" s="44">
        <v>1.682666666666667</v>
      </c>
      <c r="X1165" s="45">
        <v>1.2051666666666667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41.421500000000002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5.5500000000000035E-2</v>
      </c>
      <c r="M1166" s="44">
        <v>1.8333333333333387E-3</v>
      </c>
      <c r="N1166" s="45">
        <v>0</v>
      </c>
      <c r="O1166" s="44">
        <v>0</v>
      </c>
      <c r="P1166" s="45">
        <v>0</v>
      </c>
      <c r="Q1166" s="44">
        <v>1.8499999999999992E-2</v>
      </c>
      <c r="R1166" s="45">
        <v>2.5280000000000005</v>
      </c>
      <c r="S1166" s="44">
        <v>7.8896666666666677</v>
      </c>
      <c r="T1166" s="45">
        <v>7.4375000000000018</v>
      </c>
      <c r="U1166" s="44">
        <v>7.9964999999999984</v>
      </c>
      <c r="V1166" s="45">
        <v>5.5743333333333336</v>
      </c>
      <c r="W1166" s="44">
        <v>3.3683333333333323</v>
      </c>
      <c r="X1166" s="45">
        <v>1.0873333333333335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35.957500000000003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5.000000000000001E-3</v>
      </c>
      <c r="M1167" s="44">
        <v>2.6499999999999999E-2</v>
      </c>
      <c r="N1167" s="45">
        <v>0</v>
      </c>
      <c r="O1167" s="44">
        <v>0</v>
      </c>
      <c r="P1167" s="45">
        <v>0</v>
      </c>
      <c r="Q1167" s="44">
        <v>4.6000000000000013E-2</v>
      </c>
      <c r="R1167" s="45">
        <v>0.87183333333333357</v>
      </c>
      <c r="S1167" s="44">
        <v>2.1158333333333337</v>
      </c>
      <c r="T1167" s="45">
        <v>1.3285000000000005</v>
      </c>
      <c r="U1167" s="44">
        <v>0.78683333333333372</v>
      </c>
      <c r="V1167" s="45">
        <v>0.13716666666666658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5.3176666666666685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9.1333333333333308E-2</v>
      </c>
      <c r="M1168" s="44">
        <v>0.16400000000000003</v>
      </c>
      <c r="N1168" s="45">
        <v>0.76950000000000029</v>
      </c>
      <c r="O1168" s="44">
        <v>0</v>
      </c>
      <c r="P1168" s="45">
        <v>0</v>
      </c>
      <c r="Q1168" s="44">
        <v>9.5166666666666566E-2</v>
      </c>
      <c r="R1168" s="45">
        <v>2.9499999999999964E-2</v>
      </c>
      <c r="S1168" s="44">
        <v>0.16633333333333353</v>
      </c>
      <c r="T1168" s="45">
        <v>2.5663333333333336</v>
      </c>
      <c r="U1168" s="44">
        <v>3.1929999999999987</v>
      </c>
      <c r="V1168" s="45">
        <v>1.2628333333333333</v>
      </c>
      <c r="W1168" s="44">
        <v>0.54899999999999982</v>
      </c>
      <c r="X1168" s="45">
        <v>0.14833333333333343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9.0353333333333321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2.9999999999999982E-2</v>
      </c>
      <c r="U1169" s="44">
        <v>1.9340000000000002</v>
      </c>
      <c r="V1169" s="45">
        <v>1.3154999999999999</v>
      </c>
      <c r="W1169" s="44">
        <v>1.5581666666666663</v>
      </c>
      <c r="X1169" s="45">
        <v>0.70916666666666595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5.546833333333332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0.61650000000000016</v>
      </c>
      <c r="M1170" s="44">
        <v>1.8673333333333335</v>
      </c>
      <c r="N1170" s="45">
        <v>2.7580000000000013</v>
      </c>
      <c r="O1170" s="44">
        <v>0</v>
      </c>
      <c r="P1170" s="45">
        <v>0</v>
      </c>
      <c r="Q1170" s="44">
        <v>0</v>
      </c>
      <c r="R1170" s="45">
        <v>0.52200000000000002</v>
      </c>
      <c r="S1170" s="44">
        <v>0</v>
      </c>
      <c r="T1170" s="45">
        <v>0</v>
      </c>
      <c r="U1170" s="44">
        <v>0</v>
      </c>
      <c r="V1170" s="45">
        <v>3.5168333333333321</v>
      </c>
      <c r="W1170" s="44">
        <v>7.1498333333333326</v>
      </c>
      <c r="X1170" s="45">
        <v>4.234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20.664499999999997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1.9500000000000007E-2</v>
      </c>
      <c r="M1171" s="44">
        <v>0.82149999999999979</v>
      </c>
      <c r="N1171" s="45">
        <v>0.5305000000000003</v>
      </c>
      <c r="O1171" s="44">
        <v>4.9999999999999966E-3</v>
      </c>
      <c r="P1171" s="45">
        <v>3.3999999999999968E-2</v>
      </c>
      <c r="Q1171" s="44">
        <v>0</v>
      </c>
      <c r="R1171" s="45">
        <v>0.17350000000000004</v>
      </c>
      <c r="S1171" s="44">
        <v>0</v>
      </c>
      <c r="T1171" s="45">
        <v>2.449999999999998E-2</v>
      </c>
      <c r="U1171" s="44">
        <v>0</v>
      </c>
      <c r="V1171" s="45">
        <v>0.68133333333333324</v>
      </c>
      <c r="W1171" s="44">
        <v>5.4500000000000021E-2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2.3443333333333332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12.221</v>
      </c>
      <c r="N1172" s="45">
        <v>10.374499999999999</v>
      </c>
      <c r="O1172" s="44">
        <v>7.0000000000000288E-3</v>
      </c>
      <c r="P1172" s="45">
        <v>0.52299999999999935</v>
      </c>
      <c r="Q1172" s="44">
        <v>0</v>
      </c>
      <c r="R1172" s="45">
        <v>0.53250000000000042</v>
      </c>
      <c r="S1172" s="44">
        <v>0.65816666666666623</v>
      </c>
      <c r="T1172" s="45">
        <v>7.6761666666666661</v>
      </c>
      <c r="U1172" s="44">
        <v>9.09999999999999E-2</v>
      </c>
      <c r="V1172" s="45">
        <v>0</v>
      </c>
      <c r="W1172" s="44">
        <v>9.2046666666666663</v>
      </c>
      <c r="X1172" s="45">
        <v>0.295833333333333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41.583833333333338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2.6974999999999985</v>
      </c>
      <c r="M1173" s="44">
        <v>13.435833333333331</v>
      </c>
      <c r="N1173" s="45">
        <v>15.692333333333334</v>
      </c>
      <c r="O1173" s="44">
        <v>1.4113333333333336</v>
      </c>
      <c r="P1173" s="45">
        <v>8.1508333333333347</v>
      </c>
      <c r="Q1173" s="44">
        <v>9.2131666666666643</v>
      </c>
      <c r="R1173" s="45">
        <v>15.111833333333335</v>
      </c>
      <c r="S1173" s="44">
        <v>8.2411666666666683</v>
      </c>
      <c r="T1173" s="45">
        <v>19.584</v>
      </c>
      <c r="U1173" s="44">
        <v>15.128000000000002</v>
      </c>
      <c r="V1173" s="45">
        <v>15.330666666666669</v>
      </c>
      <c r="W1173" s="44">
        <v>3.810166666666666</v>
      </c>
      <c r="X1173" s="45">
        <v>8.1676666666666673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135.97450000000001</v>
      </c>
      <c r="AE1173" s="54"/>
    </row>
    <row r="1174" spans="2:31" x14ac:dyDescent="0.3">
      <c r="B1174" s="4" t="s">
        <v>105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3.2691666666666652</v>
      </c>
      <c r="M1174" s="44">
        <v>4.1918333333333306</v>
      </c>
      <c r="N1174" s="45">
        <v>3.4855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1.8995000000000009</v>
      </c>
      <c r="X1174" s="45">
        <v>14.131333333333338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26.977333333333334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2.2894999999999999</v>
      </c>
      <c r="M1175" s="44">
        <v>21.777999999999999</v>
      </c>
      <c r="N1175" s="45">
        <v>2.7753333333333341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8.9856666666666651</v>
      </c>
      <c r="X1175" s="45">
        <v>11.342666666666666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47.171166666666664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1.6095000000000004</v>
      </c>
      <c r="M1176" s="44">
        <v>0.18183333333333346</v>
      </c>
      <c r="N1176" s="45">
        <v>18.122833333333332</v>
      </c>
      <c r="O1176" s="44">
        <v>0</v>
      </c>
      <c r="P1176" s="45">
        <v>0</v>
      </c>
      <c r="Q1176" s="44">
        <v>0.5688333333333333</v>
      </c>
      <c r="R1176" s="45">
        <v>1.1918333333333324</v>
      </c>
      <c r="S1176" s="44">
        <v>0.86633333333333318</v>
      </c>
      <c r="T1176" s="45">
        <v>8.5621666666666645</v>
      </c>
      <c r="U1176" s="44">
        <v>5.8573333333333313</v>
      </c>
      <c r="V1176" s="45">
        <v>40.194499999999998</v>
      </c>
      <c r="W1176" s="44">
        <v>64.614999999999995</v>
      </c>
      <c r="X1176" s="45">
        <v>14.093333333333335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155.86349999999999</v>
      </c>
      <c r="AE1176" s="54"/>
    </row>
    <row r="1177" spans="2:31" x14ac:dyDescent="0.3">
      <c r="B1177" s="4" t="s">
        <v>31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6.9699999999999944</v>
      </c>
      <c r="M1177" s="44">
        <v>9.1000000000000103</v>
      </c>
      <c r="N1177" s="45">
        <v>6.5933333333333373</v>
      </c>
      <c r="O1177" s="44">
        <v>5.0749999999999975</v>
      </c>
      <c r="P1177" s="45">
        <v>10.199999999999999</v>
      </c>
      <c r="Q1177" s="44">
        <v>10.199999999999999</v>
      </c>
      <c r="R1177" s="45">
        <v>11.700000000000008</v>
      </c>
      <c r="S1177" s="44">
        <v>13.200000000000012</v>
      </c>
      <c r="T1177" s="45">
        <v>14.399999999999984</v>
      </c>
      <c r="U1177" s="44">
        <v>14.700000000000015</v>
      </c>
      <c r="V1177" s="45">
        <v>13.399999999999986</v>
      </c>
      <c r="W1177" s="44">
        <v>13.5</v>
      </c>
      <c r="X1177" s="45">
        <v>8.5716666666666619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137.61000000000001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7.4120000000000097</v>
      </c>
      <c r="M1178" s="44">
        <v>9.6600000000000055</v>
      </c>
      <c r="N1178" s="45">
        <v>9.0619999999999994</v>
      </c>
      <c r="O1178" s="44">
        <v>9.1583333333333314</v>
      </c>
      <c r="P1178" s="45">
        <v>6.0480000000000018</v>
      </c>
      <c r="Q1178" s="44">
        <v>7.9533333333333367</v>
      </c>
      <c r="R1178" s="45">
        <v>26.690000000000037</v>
      </c>
      <c r="S1178" s="44">
        <v>30.130000000000049</v>
      </c>
      <c r="T1178" s="45">
        <v>31.759999999999994</v>
      </c>
      <c r="U1178" s="44">
        <v>32.180000000000021</v>
      </c>
      <c r="V1178" s="45">
        <v>33.450000000000031</v>
      </c>
      <c r="W1178" s="44">
        <v>1.1099999999999999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204.61366666666686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0.57250000000000001</v>
      </c>
      <c r="N1179" s="45">
        <v>1.3064999999999996</v>
      </c>
      <c r="O1179" s="44">
        <v>0.84350000000000014</v>
      </c>
      <c r="P1179" s="45">
        <v>0.88483333333333347</v>
      </c>
      <c r="Q1179" s="44">
        <v>1.2446666666666664</v>
      </c>
      <c r="R1179" s="45">
        <v>4.3619999999999992</v>
      </c>
      <c r="S1179" s="44">
        <v>5.1433333333333318</v>
      </c>
      <c r="T1179" s="45">
        <v>6.4971666666666668</v>
      </c>
      <c r="U1179" s="44">
        <v>7.0386666666666668</v>
      </c>
      <c r="V1179" s="45">
        <v>5.5310000000000024</v>
      </c>
      <c r="W1179" s="44">
        <v>0.1511666666666667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33.575333333333333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0.75700000000000012</v>
      </c>
      <c r="M1180" s="44">
        <v>0.6498333333333336</v>
      </c>
      <c r="N1180" s="45">
        <v>0.38016666666666671</v>
      </c>
      <c r="O1180" s="44">
        <v>0</v>
      </c>
      <c r="P1180" s="45">
        <v>8.3333333333333332E-3</v>
      </c>
      <c r="Q1180" s="44">
        <v>1.3666666666666671E-2</v>
      </c>
      <c r="R1180" s="45">
        <v>0.62016666666666664</v>
      </c>
      <c r="S1180" s="44">
        <v>3.9666666666666663E-2</v>
      </c>
      <c r="T1180" s="45">
        <v>0.37566666666666665</v>
      </c>
      <c r="U1180" s="44">
        <v>0</v>
      </c>
      <c r="V1180" s="45">
        <v>0.1251666666666667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2.9696666666666673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24.720999999999997</v>
      </c>
      <c r="M1181" s="44">
        <v>60.283833333333313</v>
      </c>
      <c r="N1181" s="45">
        <v>33.319500000000012</v>
      </c>
      <c r="O1181" s="44">
        <v>0</v>
      </c>
      <c r="P1181" s="45">
        <v>8.5325000000000024</v>
      </c>
      <c r="Q1181" s="44">
        <v>0</v>
      </c>
      <c r="R1181" s="45">
        <v>0</v>
      </c>
      <c r="S1181" s="44">
        <v>0.73600000000000043</v>
      </c>
      <c r="T1181" s="45">
        <v>8.0159999999999965</v>
      </c>
      <c r="U1181" s="44">
        <v>9.5119999999999951</v>
      </c>
      <c r="V1181" s="45">
        <v>16.718833333333336</v>
      </c>
      <c r="W1181" s="44">
        <v>0.56633333333333324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162.40600000000003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0.55616666666666625</v>
      </c>
      <c r="M1182" s="44">
        <v>0.90583333333333327</v>
      </c>
      <c r="N1182" s="45">
        <v>7.4731666666666605</v>
      </c>
      <c r="O1182" s="44">
        <v>4.8983333333333325</v>
      </c>
      <c r="P1182" s="45">
        <v>2.0533333333333332</v>
      </c>
      <c r="Q1182" s="44">
        <v>2.5218333333333334</v>
      </c>
      <c r="R1182" s="45">
        <v>6.2788333333333375</v>
      </c>
      <c r="S1182" s="44">
        <v>4.0330000000000004</v>
      </c>
      <c r="T1182" s="45">
        <v>4.5939999999999994</v>
      </c>
      <c r="U1182" s="44">
        <v>4.3405000000000014</v>
      </c>
      <c r="V1182" s="45">
        <v>2.9135000000000009</v>
      </c>
      <c r="W1182" s="44">
        <v>7.5166666666666646E-2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40.643666666666668</v>
      </c>
      <c r="AE1182" s="54"/>
    </row>
    <row r="1183" spans="2:31" x14ac:dyDescent="0.3">
      <c r="B1183" s="4" t="s">
        <v>106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6.5688333333333331</v>
      </c>
      <c r="M1183" s="44">
        <v>22.151666666666664</v>
      </c>
      <c r="N1183" s="45">
        <v>13.926999999999998</v>
      </c>
      <c r="O1183" s="44">
        <v>6.6805000000000003</v>
      </c>
      <c r="P1183" s="45">
        <v>2.927</v>
      </c>
      <c r="Q1183" s="44">
        <v>4.264333333333334</v>
      </c>
      <c r="R1183" s="45">
        <v>10.095000000000001</v>
      </c>
      <c r="S1183" s="44">
        <v>6.8936666666666708</v>
      </c>
      <c r="T1183" s="45">
        <v>8.318500000000002</v>
      </c>
      <c r="U1183" s="44">
        <v>7.6125000000000016</v>
      </c>
      <c r="V1183" s="45">
        <v>5.9550000000000001</v>
      </c>
      <c r="W1183" s="44">
        <v>0.18566666666666667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95.579666666666668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0.99883333333333302</v>
      </c>
      <c r="M1184" s="44">
        <v>4.1096666666666666</v>
      </c>
      <c r="N1184" s="45">
        <v>3.9455</v>
      </c>
      <c r="O1184" s="44">
        <v>0</v>
      </c>
      <c r="P1184" s="45">
        <v>0</v>
      </c>
      <c r="Q1184" s="44">
        <v>9.6666666666666672E-3</v>
      </c>
      <c r="R1184" s="45">
        <v>5.3499999999999923E-2</v>
      </c>
      <c r="S1184" s="44">
        <v>0.20133333333333331</v>
      </c>
      <c r="T1184" s="45">
        <v>0.44133333333333363</v>
      </c>
      <c r="U1184" s="44">
        <v>10.861166666666669</v>
      </c>
      <c r="V1184" s="45">
        <v>3.0218333333333334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23.642833333333336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2.2638333333333338</v>
      </c>
      <c r="M1185" s="44">
        <v>11.998999999999993</v>
      </c>
      <c r="N1185" s="45">
        <v>8.5864999999999974</v>
      </c>
      <c r="O1185" s="44">
        <v>3.4168333333333334</v>
      </c>
      <c r="P1185" s="45">
        <v>2.1261666666666672</v>
      </c>
      <c r="Q1185" s="44">
        <v>5.6666666666666645E-3</v>
      </c>
      <c r="R1185" s="45">
        <v>1.7143333333333335</v>
      </c>
      <c r="S1185" s="44">
        <v>2.3333333333333426E-3</v>
      </c>
      <c r="T1185" s="45">
        <v>3.1170000000000004</v>
      </c>
      <c r="U1185" s="44">
        <v>1.3981666666666672</v>
      </c>
      <c r="V1185" s="45">
        <v>0.26766666666666683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34.897499999999987</v>
      </c>
      <c r="AE1185" s="54"/>
    </row>
    <row r="1186" spans="2:31" x14ac:dyDescent="0.3">
      <c r="B1186" s="4" t="s">
        <v>92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0.45866666666666744</v>
      </c>
      <c r="M1186" s="44">
        <v>3.1511666666666667</v>
      </c>
      <c r="N1186" s="45">
        <v>4.4458333333333337</v>
      </c>
      <c r="O1186" s="44">
        <v>0.48300000000000032</v>
      </c>
      <c r="P1186" s="45">
        <v>0.97599999999999976</v>
      </c>
      <c r="Q1186" s="44">
        <v>0</v>
      </c>
      <c r="R1186" s="45">
        <v>1.0189999999999992</v>
      </c>
      <c r="S1186" s="44">
        <v>6.0299999999999994</v>
      </c>
      <c r="T1186" s="45">
        <v>6.7028333333333308</v>
      </c>
      <c r="U1186" s="44">
        <v>2.8013333333333348</v>
      </c>
      <c r="V1186" s="45">
        <v>1.1281666666666677</v>
      </c>
      <c r="W1186" s="44">
        <v>2.1833333333333312E-2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27.217833333333331</v>
      </c>
      <c r="AE1186" s="54"/>
    </row>
    <row r="1187" spans="2:31" x14ac:dyDescent="0.3">
      <c r="B1187" s="4" t="s">
        <v>97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0.8786666666666666</v>
      </c>
      <c r="N1187" s="45">
        <v>6.150000000000002E-2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4.4999999999999929E-2</v>
      </c>
      <c r="W1187" s="44">
        <v>2.7756666666666683</v>
      </c>
      <c r="X1187" s="45">
        <v>6.1244999999999994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9.8853333333333353</v>
      </c>
      <c r="AE1187" s="54"/>
    </row>
    <row r="1188" spans="2:31" x14ac:dyDescent="0.3">
      <c r="B1188" s="4" t="s">
        <v>98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21.240333333333336</v>
      </c>
      <c r="M1188" s="44">
        <v>51.236166666666662</v>
      </c>
      <c r="N1188" s="45">
        <v>1.0210000000000001</v>
      </c>
      <c r="O1188" s="44">
        <v>0.83933333333333238</v>
      </c>
      <c r="P1188" s="45">
        <v>0.55750000000000099</v>
      </c>
      <c r="Q1188" s="44">
        <v>0</v>
      </c>
      <c r="R1188" s="45">
        <v>5.435500000000002</v>
      </c>
      <c r="S1188" s="44">
        <v>2.1613333333333276</v>
      </c>
      <c r="T1188" s="45">
        <v>0</v>
      </c>
      <c r="U1188" s="44">
        <v>0</v>
      </c>
      <c r="V1188" s="45">
        <v>26.435166666666664</v>
      </c>
      <c r="W1188" s="44">
        <v>1.1211666666666666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110.0475</v>
      </c>
      <c r="AE1188" s="54"/>
    </row>
    <row r="1189" spans="2:31" x14ac:dyDescent="0.3">
      <c r="B1189" s="4" t="s">
        <v>99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4.5050000000000043</v>
      </c>
      <c r="M1189" s="44">
        <v>7.6999999999999922</v>
      </c>
      <c r="N1189" s="45">
        <v>8.5100000000000069</v>
      </c>
      <c r="O1189" s="44">
        <v>7.2333333333333298</v>
      </c>
      <c r="P1189" s="45">
        <v>11.348333333333334</v>
      </c>
      <c r="Q1189" s="44">
        <v>18.766333333333339</v>
      </c>
      <c r="R1189" s="45">
        <v>0</v>
      </c>
      <c r="S1189" s="44">
        <v>14.418999999999999</v>
      </c>
      <c r="T1189" s="45">
        <v>20.466499999999996</v>
      </c>
      <c r="U1189" s="44">
        <v>24.119499999999995</v>
      </c>
      <c r="V1189" s="45">
        <v>21.771666666666665</v>
      </c>
      <c r="W1189" s="44">
        <v>49.783499999999989</v>
      </c>
      <c r="X1189" s="45">
        <v>11.407333333333336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200.03049999999996</v>
      </c>
      <c r="AE1189" s="54"/>
    </row>
    <row r="1190" spans="2:31" x14ac:dyDescent="0.3">
      <c r="B1190" s="4" t="s">
        <v>100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24.897666666666662</v>
      </c>
      <c r="M1190" s="44">
        <v>35.37316666666667</v>
      </c>
      <c r="N1190" s="45">
        <v>26.700333333333337</v>
      </c>
      <c r="O1190" s="44">
        <v>13.8835</v>
      </c>
      <c r="P1190" s="45">
        <v>7.3031666666666641</v>
      </c>
      <c r="Q1190" s="44">
        <v>0.10083333333333316</v>
      </c>
      <c r="R1190" s="45">
        <v>0.45950000000000002</v>
      </c>
      <c r="S1190" s="44">
        <v>0.77566666666666662</v>
      </c>
      <c r="T1190" s="45">
        <v>3.4499999999999947E-2</v>
      </c>
      <c r="U1190" s="44">
        <v>0</v>
      </c>
      <c r="V1190" s="45">
        <v>0</v>
      </c>
      <c r="W1190" s="44">
        <v>9.4626666666666619</v>
      </c>
      <c r="X1190" s="45">
        <v>5.3213333333333335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124.31233333333331</v>
      </c>
      <c r="AE1190" s="54"/>
    </row>
    <row r="1191" spans="2:31" x14ac:dyDescent="0.3">
      <c r="B1191" s="4" t="s">
        <v>107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4.8020000000000023</v>
      </c>
      <c r="M1191" s="44">
        <v>5.3714999999999975</v>
      </c>
      <c r="N1191" s="45">
        <v>4.9166666666666595E-2</v>
      </c>
      <c r="O1191" s="44">
        <v>0</v>
      </c>
      <c r="P1191" s="45">
        <v>0</v>
      </c>
      <c r="Q1191" s="44">
        <v>1.0073333333333332</v>
      </c>
      <c r="R1191" s="45">
        <v>14.507000000000001</v>
      </c>
      <c r="S1191" s="44">
        <v>1.6833333333333325</v>
      </c>
      <c r="T1191" s="45">
        <v>17.694333333333336</v>
      </c>
      <c r="U1191" s="44">
        <v>13.985666666666665</v>
      </c>
      <c r="V1191" s="45">
        <v>12.588333333333338</v>
      </c>
      <c r="W1191" s="44">
        <v>20.293333333333333</v>
      </c>
      <c r="X1191" s="45">
        <v>9.7181666666666633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101.70016666666668</v>
      </c>
      <c r="AE1191" s="54"/>
    </row>
    <row r="1192" spans="2:31" x14ac:dyDescent="0.3">
      <c r="B1192" s="4" t="s">
        <v>113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0.42849999999999999</v>
      </c>
      <c r="N1192" s="45">
        <v>0.11650000000000001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7.73</v>
      </c>
      <c r="V1192" s="45">
        <v>19.850499999999997</v>
      </c>
      <c r="W1192" s="44">
        <v>31.266833333333331</v>
      </c>
      <c r="X1192" s="45">
        <v>40.504500000000007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99.896833333333333</v>
      </c>
      <c r="AE1192" s="54"/>
    </row>
    <row r="1193" spans="2:31" x14ac:dyDescent="0.3">
      <c r="B1193" s="4" t="s">
        <v>117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123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0.54149999999999998</v>
      </c>
      <c r="N1194" s="45">
        <v>0.82383333333333286</v>
      </c>
      <c r="O1194" s="44">
        <v>0</v>
      </c>
      <c r="P1194" s="45">
        <v>3.3946666666666663</v>
      </c>
      <c r="Q1194" s="44">
        <v>0.16266666666666657</v>
      </c>
      <c r="R1194" s="45">
        <v>3.7005000000000008</v>
      </c>
      <c r="S1194" s="44">
        <v>4.4714999999999998</v>
      </c>
      <c r="T1194" s="45">
        <v>5.6456666666666653</v>
      </c>
      <c r="U1194" s="44">
        <v>0.10550000000000002</v>
      </c>
      <c r="V1194" s="45">
        <v>0</v>
      </c>
      <c r="W1194" s="44">
        <v>5.4814999999999978</v>
      </c>
      <c r="X1194" s="45">
        <v>4.4878333333333353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28.815166666666663</v>
      </c>
      <c r="AE1194" s="54"/>
    </row>
    <row r="1195" spans="2:31" x14ac:dyDescent="0.3">
      <c r="B1195" s="4" t="s">
        <v>124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0.35966666666666691</v>
      </c>
      <c r="M1195" s="44">
        <v>0.66089333333333333</v>
      </c>
      <c r="N1195" s="45">
        <v>0.26296166666666676</v>
      </c>
      <c r="O1195" s="44">
        <v>0</v>
      </c>
      <c r="P1195" s="45">
        <v>0</v>
      </c>
      <c r="Q1195" s="44">
        <v>0</v>
      </c>
      <c r="R1195" s="45">
        <v>8.2373333333333396E-2</v>
      </c>
      <c r="S1195" s="44">
        <v>8.693666666666669E-2</v>
      </c>
      <c r="T1195" s="45">
        <v>0</v>
      </c>
      <c r="U1195" s="44">
        <v>1.4068333333333304E-2</v>
      </c>
      <c r="V1195" s="45">
        <v>2.8750000000000052E-3</v>
      </c>
      <c r="W1195" s="44">
        <v>2.2848349999999997</v>
      </c>
      <c r="X1195" s="45">
        <v>2.6489783333333334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6.4035883333333334</v>
      </c>
      <c r="AE1195" s="54"/>
    </row>
    <row r="1196" spans="2:31" x14ac:dyDescent="0.3">
      <c r="B1196" s="4" t="s">
        <v>302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8.2416666666666652E-2</v>
      </c>
      <c r="M1196" s="44">
        <v>0.31042666666666713</v>
      </c>
      <c r="N1196" s="45">
        <v>0.29830333333333336</v>
      </c>
      <c r="O1196" s="44">
        <v>0</v>
      </c>
      <c r="P1196" s="45">
        <v>0</v>
      </c>
      <c r="Q1196" s="44">
        <v>0</v>
      </c>
      <c r="R1196" s="45">
        <v>1.3596299999999995</v>
      </c>
      <c r="S1196" s="44">
        <v>2.6210833333333339</v>
      </c>
      <c r="T1196" s="45">
        <v>3.5342899999999995</v>
      </c>
      <c r="U1196" s="44">
        <v>1.3894400000000007</v>
      </c>
      <c r="V1196" s="45">
        <v>0.30453333333333343</v>
      </c>
      <c r="W1196" s="44">
        <v>3.762986666666666</v>
      </c>
      <c r="X1196" s="45">
        <v>2.6016699999999999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16.264780000000002</v>
      </c>
      <c r="AE1196" s="54"/>
    </row>
    <row r="1197" spans="2:31" x14ac:dyDescent="0.3">
      <c r="B1197" s="4" t="s">
        <v>303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0.17054166666666667</v>
      </c>
      <c r="M1197" s="44">
        <v>0.60801333333333329</v>
      </c>
      <c r="N1197" s="45">
        <v>0.42010666666666663</v>
      </c>
      <c r="O1197" s="44">
        <v>0</v>
      </c>
      <c r="P1197" s="45">
        <v>0</v>
      </c>
      <c r="Q1197" s="44">
        <v>0</v>
      </c>
      <c r="R1197" s="45">
        <v>2.5855583333333332</v>
      </c>
      <c r="S1197" s="44">
        <v>6.0467916666666603</v>
      </c>
      <c r="T1197" s="45">
        <v>7.4870950000000054</v>
      </c>
      <c r="U1197" s="44">
        <v>3.2510100000000004</v>
      </c>
      <c r="V1197" s="45">
        <v>0.4347383333333335</v>
      </c>
      <c r="W1197" s="44">
        <v>4.7789466666666662</v>
      </c>
      <c r="X1197" s="45">
        <v>3.3360183333333331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29.118819999999996</v>
      </c>
      <c r="AE1197" s="54"/>
    </row>
    <row r="1198" spans="2:31" x14ac:dyDescent="0.3">
      <c r="B1198" s="4" t="s">
        <v>315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159.7713333333333</v>
      </c>
      <c r="M1198" s="44">
        <v>196.00000000000003</v>
      </c>
      <c r="N1198" s="45">
        <v>123.78183333333335</v>
      </c>
      <c r="O1198" s="44">
        <v>75.73633333333332</v>
      </c>
      <c r="P1198" s="45">
        <v>134.38700000000003</v>
      </c>
      <c r="Q1198" s="44">
        <v>144.26200000000003</v>
      </c>
      <c r="R1198" s="45">
        <v>78.215666666666692</v>
      </c>
      <c r="S1198" s="44">
        <v>5.5118333333333362</v>
      </c>
      <c r="T1198" s="45">
        <v>12.66916666666666</v>
      </c>
      <c r="U1198" s="44">
        <v>39.501333333333342</v>
      </c>
      <c r="V1198" s="45">
        <v>6.1291666666666655</v>
      </c>
      <c r="W1198" s="44">
        <v>10.351133333333337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986.31680000000028</v>
      </c>
      <c r="AE1198" s="54"/>
    </row>
    <row r="1199" spans="2:31" x14ac:dyDescent="0.3">
      <c r="B1199" s="4" t="s">
        <v>320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163.05282333333332</v>
      </c>
      <c r="M1199" s="44">
        <v>227.22656666666671</v>
      </c>
      <c r="N1199" s="45">
        <v>72.954706666666667</v>
      </c>
      <c r="O1199" s="44">
        <v>75.599983333333341</v>
      </c>
      <c r="P1199" s="45">
        <v>140.33606666666668</v>
      </c>
      <c r="Q1199" s="44">
        <v>174.00390000000004</v>
      </c>
      <c r="R1199" s="45">
        <v>190.2119000000001</v>
      </c>
      <c r="S1199" s="44">
        <v>113.07416666666663</v>
      </c>
      <c r="T1199" s="45">
        <v>11.528166666666669</v>
      </c>
      <c r="U1199" s="44">
        <v>32.089166666666657</v>
      </c>
      <c r="V1199" s="45">
        <v>69.148999999999972</v>
      </c>
      <c r="W1199" s="44">
        <v>3.3653333333333335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1272.5917800000002</v>
      </c>
      <c r="AE1199" s="54"/>
    </row>
    <row r="1200" spans="2:31" x14ac:dyDescent="0.3">
      <c r="B1200" s="4" t="s">
        <v>321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187.3665</v>
      </c>
      <c r="M1200" s="44">
        <v>230.24449999999999</v>
      </c>
      <c r="N1200" s="45">
        <v>71.852000000000018</v>
      </c>
      <c r="O1200" s="44">
        <v>75.027499999999975</v>
      </c>
      <c r="P1200" s="45">
        <v>125.85866666666668</v>
      </c>
      <c r="Q1200" s="44">
        <v>137.21816666666669</v>
      </c>
      <c r="R1200" s="45">
        <v>100.36866666666671</v>
      </c>
      <c r="S1200" s="44">
        <v>46.785333333333327</v>
      </c>
      <c r="T1200" s="45">
        <v>25.960166666666677</v>
      </c>
      <c r="U1200" s="44">
        <v>59.145666666666678</v>
      </c>
      <c r="V1200" s="45">
        <v>80.347833333333298</v>
      </c>
      <c r="W1200" s="44">
        <v>6.4702999999999991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1146.6452999999999</v>
      </c>
      <c r="AE1200" s="54"/>
    </row>
    <row r="1201" spans="2:31" x14ac:dyDescent="0.3">
      <c r="B1201" s="4" t="s">
        <v>322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3.7999999999999957E-2</v>
      </c>
      <c r="M1201" s="44">
        <v>0.33299999999999996</v>
      </c>
      <c r="N1201" s="45">
        <v>2.4231666666666669</v>
      </c>
      <c r="O1201" s="44">
        <v>3.0218333333333343</v>
      </c>
      <c r="P1201" s="45">
        <v>2.5583333333333322</v>
      </c>
      <c r="Q1201" s="44">
        <v>2.1565000000000003</v>
      </c>
      <c r="R1201" s="45">
        <v>2.1220000000000012</v>
      </c>
      <c r="S1201" s="44">
        <v>6.3871666666666691</v>
      </c>
      <c r="T1201" s="45">
        <v>5.8423333333333316</v>
      </c>
      <c r="U1201" s="44">
        <v>5.910333333333333</v>
      </c>
      <c r="V1201" s="45">
        <v>1.9053333333333329</v>
      </c>
      <c r="W1201" s="44">
        <v>0.66400000000000026</v>
      </c>
      <c r="X1201" s="45">
        <v>0.58550000000000002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33.947500000000012</v>
      </c>
      <c r="AE1201" s="54"/>
    </row>
    <row r="1202" spans="2:31" x14ac:dyDescent="0.3">
      <c r="B1202" s="12" t="s">
        <v>2</v>
      </c>
      <c r="C1202" s="12"/>
      <c r="D1202" s="12"/>
      <c r="E1202" s="13">
        <f>SUM(E1148:E1201)</f>
        <v>0</v>
      </c>
      <c r="F1202" s="13">
        <f t="shared" ref="F1202" si="434">SUM(F1148:F1201)</f>
        <v>0</v>
      </c>
      <c r="G1202" s="13">
        <f t="shared" ref="G1202" si="435">SUM(G1148:G1201)</f>
        <v>0</v>
      </c>
      <c r="H1202" s="13">
        <f t="shared" ref="H1202" si="436">SUM(H1148:H1201)</f>
        <v>0</v>
      </c>
      <c r="I1202" s="13">
        <f t="shared" ref="I1202" si="437">SUM(I1148:I1201)</f>
        <v>0</v>
      </c>
      <c r="J1202" s="13">
        <f t="shared" ref="J1202" si="438">SUM(J1148:J1201)</f>
        <v>0</v>
      </c>
      <c r="K1202" s="13">
        <f t="shared" ref="K1202" si="439">SUM(K1148:K1201)</f>
        <v>0</v>
      </c>
      <c r="L1202" s="13">
        <f t="shared" ref="L1202" si="440">SUM(L1148:L1201)</f>
        <v>713.17109833333313</v>
      </c>
      <c r="M1202" s="13">
        <f t="shared" ref="M1202" si="441">SUM(M1148:M1201)</f>
        <v>1041.9232333333334</v>
      </c>
      <c r="N1202" s="13">
        <f t="shared" ref="N1202" si="442">SUM(N1148:N1201)</f>
        <v>550.55264499999998</v>
      </c>
      <c r="O1202" s="13">
        <f t="shared" ref="O1202" si="443">SUM(O1148:O1201)</f>
        <v>360.67273333333327</v>
      </c>
      <c r="P1202" s="13">
        <f t="shared" ref="P1202" si="444">SUM(P1148:P1201)</f>
        <v>588.65423333333331</v>
      </c>
      <c r="Q1202" s="13">
        <f t="shared" ref="Q1202" si="445">SUM(Q1148:Q1201)</f>
        <v>665.67673333333346</v>
      </c>
      <c r="R1202" s="13">
        <f t="shared" ref="R1202" si="446">SUM(R1148:R1201)</f>
        <v>663.06046166666681</v>
      </c>
      <c r="S1202" s="13">
        <f t="shared" ref="S1202" si="447">SUM(S1148:S1201)</f>
        <v>489.5681449999999</v>
      </c>
      <c r="T1202" s="13">
        <f t="shared" ref="T1202" si="448">SUM(T1148:T1201)</f>
        <v>471.17771833333336</v>
      </c>
      <c r="U1202" s="13">
        <f t="shared" ref="U1202" si="449">SUM(U1148:U1201)</f>
        <v>537.73035166666671</v>
      </c>
      <c r="V1202" s="13">
        <f t="shared" ref="V1202" si="450">SUM(V1148:V1201)</f>
        <v>565.82781333333332</v>
      </c>
      <c r="W1202" s="13">
        <f t="shared" ref="W1202" si="451">SUM(W1148:W1201)</f>
        <v>478.20070166666682</v>
      </c>
      <c r="X1202" s="13">
        <f t="shared" ref="X1202" si="452">SUM(X1148:X1201)</f>
        <v>304.0921666666668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10">
        <f>SUM(AC1148:AE1201)</f>
        <v>7430.308035</v>
      </c>
      <c r="AD1202" s="110"/>
      <c r="AE1202" s="110"/>
    </row>
    <row r="1205" spans="2:31" x14ac:dyDescent="0.3">
      <c r="B1205" s="8">
        <f>'Resumen-Mensual'!$Y$26</f>
        <v>46012</v>
      </c>
    </row>
    <row r="1206" spans="2:31" x14ac:dyDescent="0.3">
      <c r="B1206" s="8"/>
    </row>
    <row r="1207" spans="2:31" x14ac:dyDescent="0.3">
      <c r="B1207" s="9" t="s">
        <v>81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92" t="s">
        <v>2</v>
      </c>
      <c r="AD1207" s="92"/>
      <c r="AE1207" s="92"/>
    </row>
    <row r="1208" spans="2:31" x14ac:dyDescent="0.3">
      <c r="B1208" s="14" t="s">
        <v>4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6.3323333333333318</v>
      </c>
      <c r="O1208" s="44">
        <v>4.7526666666666673</v>
      </c>
      <c r="P1208" s="45">
        <v>4.4575000000000014</v>
      </c>
      <c r="Q1208" s="44">
        <v>18.468999999999998</v>
      </c>
      <c r="R1208" s="45">
        <v>10.513999999999992</v>
      </c>
      <c r="S1208" s="44">
        <v>8.6433333333333344</v>
      </c>
      <c r="T1208" s="45">
        <v>26.578166666666657</v>
      </c>
      <c r="U1208" s="44">
        <v>36.039333333333317</v>
      </c>
      <c r="V1208" s="45">
        <v>24.856166666666674</v>
      </c>
      <c r="W1208" s="44">
        <v>28.535499999999999</v>
      </c>
      <c r="X1208" s="45">
        <v>20.316833333333328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189.49483333333333</v>
      </c>
      <c r="AE1208" s="56"/>
    </row>
    <row r="1209" spans="2:31" x14ac:dyDescent="0.3">
      <c r="B1209" s="14" t="s">
        <v>5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0.59049999999999991</v>
      </c>
      <c r="M1209" s="44">
        <v>9.660166666666667</v>
      </c>
      <c r="N1209" s="45">
        <v>6.0258333333333338</v>
      </c>
      <c r="O1209" s="44">
        <v>6.533999999999998</v>
      </c>
      <c r="P1209" s="45">
        <v>7.3508333333333304</v>
      </c>
      <c r="Q1209" s="44">
        <v>12.078166666666668</v>
      </c>
      <c r="R1209" s="45">
        <v>0.45849999999999952</v>
      </c>
      <c r="S1209" s="44">
        <v>0.82033333333333336</v>
      </c>
      <c r="T1209" s="45">
        <v>12.913666666666664</v>
      </c>
      <c r="U1209" s="44">
        <v>24.936166666666665</v>
      </c>
      <c r="V1209" s="45">
        <v>36.255833333333356</v>
      </c>
      <c r="W1209" s="44">
        <v>74.506333333333345</v>
      </c>
      <c r="X1209" s="45">
        <v>58.187166666666677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250.31750000000005</v>
      </c>
      <c r="AE1209" s="54"/>
    </row>
    <row r="1210" spans="2:31" x14ac:dyDescent="0.3">
      <c r="B1210" s="14" t="s">
        <v>6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3.8333333333333299</v>
      </c>
      <c r="M1210" s="44">
        <v>3.0999999999999965</v>
      </c>
      <c r="N1210" s="45">
        <v>1.5300000000000007</v>
      </c>
      <c r="O1210" s="44">
        <v>1.5</v>
      </c>
      <c r="P1210" s="45">
        <v>5.550000000000006</v>
      </c>
      <c r="Q1210" s="44">
        <v>17.559999999999977</v>
      </c>
      <c r="R1210" s="45">
        <v>41.75</v>
      </c>
      <c r="S1210" s="44">
        <v>3.3349999999999995</v>
      </c>
      <c r="T1210" s="45">
        <v>0</v>
      </c>
      <c r="U1210" s="44">
        <v>46.63</v>
      </c>
      <c r="V1210" s="45">
        <v>47.589999999999996</v>
      </c>
      <c r="W1210" s="44">
        <v>56.519999999999996</v>
      </c>
      <c r="X1210" s="45">
        <v>50.050000000000004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278.94833333333332</v>
      </c>
      <c r="AE1210" s="54"/>
    </row>
    <row r="1211" spans="2:31" x14ac:dyDescent="0.3">
      <c r="B1211" s="14" t="s">
        <v>104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0.38583333333333331</v>
      </c>
      <c r="M1211" s="44">
        <v>0.39999999999999963</v>
      </c>
      <c r="N1211" s="45">
        <v>0</v>
      </c>
      <c r="O1211" s="44">
        <v>0.41400000000000026</v>
      </c>
      <c r="P1211" s="45">
        <v>4.4685000000000032</v>
      </c>
      <c r="Q1211" s="44">
        <v>18.050500000000003</v>
      </c>
      <c r="R1211" s="45">
        <v>8.4171666666666667</v>
      </c>
      <c r="S1211" s="44">
        <v>35.36850000000004</v>
      </c>
      <c r="T1211" s="45">
        <v>42.218333333333341</v>
      </c>
      <c r="U1211" s="44">
        <v>52.674166666666665</v>
      </c>
      <c r="V1211" s="45">
        <v>57.173166666666653</v>
      </c>
      <c r="W1211" s="44">
        <v>29.783666666666662</v>
      </c>
      <c r="X1211" s="45">
        <v>7.2155000000000076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256.56933333333336</v>
      </c>
      <c r="AE1211" s="54"/>
    </row>
    <row r="1212" spans="2:31" x14ac:dyDescent="0.3">
      <c r="B1212" s="14" t="s">
        <v>7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5.2826666666666675</v>
      </c>
      <c r="M1212" s="44">
        <v>5.9501666666666662</v>
      </c>
      <c r="N1212" s="45">
        <v>2.8153333333333337</v>
      </c>
      <c r="O1212" s="44">
        <v>1.5671666666666659</v>
      </c>
      <c r="P1212" s="45">
        <v>8.9823333333333348</v>
      </c>
      <c r="Q1212" s="44">
        <v>26.344833333333341</v>
      </c>
      <c r="R1212" s="45">
        <v>43.109500000000011</v>
      </c>
      <c r="S1212" s="44">
        <v>28.096666666666678</v>
      </c>
      <c r="T1212" s="45">
        <v>48.744499999999995</v>
      </c>
      <c r="U1212" s="44">
        <v>59.259833333333312</v>
      </c>
      <c r="V1212" s="45">
        <v>22.903500000000001</v>
      </c>
      <c r="W1212" s="44">
        <v>109.6068333333333</v>
      </c>
      <c r="X1212" s="45">
        <v>18.326499999999999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380.98983333333331</v>
      </c>
      <c r="AE1212" s="54"/>
    </row>
    <row r="1213" spans="2:31" x14ac:dyDescent="0.3">
      <c r="B1213" s="14" t="s">
        <v>8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10.349999999999996</v>
      </c>
      <c r="M1213" s="44">
        <v>9.449999999999994</v>
      </c>
      <c r="N1213" s="45">
        <v>7.0600000000000005</v>
      </c>
      <c r="O1213" s="44">
        <v>4.7700000000000058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31.63</v>
      </c>
      <c r="AE1213" s="54"/>
    </row>
    <row r="1214" spans="2:31" x14ac:dyDescent="0.3">
      <c r="B1214" s="14" t="s">
        <v>9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0.16166666666666674</v>
      </c>
      <c r="N1214" s="45">
        <v>6.3178333333333336</v>
      </c>
      <c r="O1214" s="44">
        <v>5.1934999999999985</v>
      </c>
      <c r="P1214" s="45">
        <v>5.371999999999999</v>
      </c>
      <c r="Q1214" s="44">
        <v>4.9611666666666681</v>
      </c>
      <c r="R1214" s="45">
        <v>1.3999999999999997</v>
      </c>
      <c r="S1214" s="44">
        <v>3.0845000000000016</v>
      </c>
      <c r="T1214" s="45">
        <v>1.9866666666666666</v>
      </c>
      <c r="U1214" s="44">
        <v>3.4183333333333321</v>
      </c>
      <c r="V1214" s="45">
        <v>0</v>
      </c>
      <c r="W1214" s="44">
        <v>7.0208333333333304</v>
      </c>
      <c r="X1214" s="45">
        <v>36.465666666666678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75.382166666666677</v>
      </c>
      <c r="AE1214" s="54"/>
    </row>
    <row r="1215" spans="2:31" x14ac:dyDescent="0.3">
      <c r="B1215" s="14" t="s">
        <v>10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0.60133333333333339</v>
      </c>
      <c r="N1215" s="45">
        <v>4.0438333333333336</v>
      </c>
      <c r="O1215" s="44">
        <v>2.1830000000000003</v>
      </c>
      <c r="P1215" s="45">
        <v>0</v>
      </c>
      <c r="Q1215" s="44">
        <v>0</v>
      </c>
      <c r="R1215" s="45">
        <v>0</v>
      </c>
      <c r="S1215" s="44">
        <v>0.23799999999999991</v>
      </c>
      <c r="T1215" s="45">
        <v>0</v>
      </c>
      <c r="U1215" s="44">
        <v>0.3419999999999998</v>
      </c>
      <c r="V1215" s="45">
        <v>1.3991666666666667</v>
      </c>
      <c r="W1215" s="44">
        <v>4.0478333333333323</v>
      </c>
      <c r="X1215" s="45">
        <v>18.037166666666671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30.892333333333337</v>
      </c>
      <c r="AE1215" s="54"/>
    </row>
    <row r="1216" spans="2:31" x14ac:dyDescent="0.3">
      <c r="B1216" s="14" t="s">
        <v>11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3.3181666666666674</v>
      </c>
      <c r="M1216" s="44">
        <v>15.483000000000002</v>
      </c>
      <c r="N1216" s="45">
        <v>33.865666666666669</v>
      </c>
      <c r="O1216" s="44">
        <v>33.815999999999995</v>
      </c>
      <c r="P1216" s="45">
        <v>31.522666666666655</v>
      </c>
      <c r="Q1216" s="44">
        <v>32.500833333333333</v>
      </c>
      <c r="R1216" s="45">
        <v>9.3884999999999934</v>
      </c>
      <c r="S1216" s="44">
        <v>2.6723333333333334</v>
      </c>
      <c r="T1216" s="45">
        <v>0</v>
      </c>
      <c r="U1216" s="44">
        <v>0</v>
      </c>
      <c r="V1216" s="45">
        <v>0</v>
      </c>
      <c r="W1216" s="44">
        <v>13.806166666666659</v>
      </c>
      <c r="X1216" s="45">
        <v>41.345000000000013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217.71833333333331</v>
      </c>
      <c r="AE1216" s="54"/>
    </row>
    <row r="1217" spans="2:31" x14ac:dyDescent="0.3">
      <c r="B1217" s="14" t="s">
        <v>12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1.694666666666667</v>
      </c>
      <c r="O1217" s="44">
        <v>4.0056666666666674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39.115166666666681</v>
      </c>
      <c r="W1217" s="44">
        <v>12.536499999999998</v>
      </c>
      <c r="X1217" s="45">
        <v>2.4179999999999988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59.77000000000001</v>
      </c>
      <c r="AE1217" s="54"/>
    </row>
    <row r="1218" spans="2:31" x14ac:dyDescent="0.3">
      <c r="B1218" s="14" t="s">
        <v>13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5.3191666666666659</v>
      </c>
      <c r="O1218" s="44">
        <v>5.6669999999999998</v>
      </c>
      <c r="P1218" s="45">
        <v>0.61633333333333273</v>
      </c>
      <c r="Q1218" s="44">
        <v>0</v>
      </c>
      <c r="R1218" s="45">
        <v>0</v>
      </c>
      <c r="S1218" s="44">
        <v>0</v>
      </c>
      <c r="T1218" s="45">
        <v>31.569166666666668</v>
      </c>
      <c r="U1218" s="44">
        <v>90.000166666666658</v>
      </c>
      <c r="V1218" s="45">
        <v>98.581499999999991</v>
      </c>
      <c r="W1218" s="44">
        <v>165.57066666666668</v>
      </c>
      <c r="X1218" s="45">
        <v>55.044499999999992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452.36849999999998</v>
      </c>
      <c r="AE1218" s="54"/>
    </row>
    <row r="1219" spans="2:31" x14ac:dyDescent="0.3">
      <c r="B1219" s="14" t="s">
        <v>14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15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1.6031666666666671</v>
      </c>
      <c r="M1220" s="44">
        <v>0.57516666666666671</v>
      </c>
      <c r="N1220" s="45">
        <v>3.6569999999999991</v>
      </c>
      <c r="O1220" s="44">
        <v>2.9284999999999992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8.7638333333333325</v>
      </c>
      <c r="AE1220" s="54"/>
    </row>
    <row r="1221" spans="2:31" x14ac:dyDescent="0.3">
      <c r="B1221" s="14" t="s">
        <v>16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1.9469999999999994</v>
      </c>
      <c r="M1221" s="44">
        <v>1.9353333333333333</v>
      </c>
      <c r="N1221" s="45">
        <v>3.2978333333333323</v>
      </c>
      <c r="O1221" s="44">
        <v>1.3713333333333337</v>
      </c>
      <c r="P1221" s="45">
        <v>0</v>
      </c>
      <c r="Q1221" s="44">
        <v>0</v>
      </c>
      <c r="R1221" s="45">
        <v>0</v>
      </c>
      <c r="S1221" s="44">
        <v>0</v>
      </c>
      <c r="T1221" s="45">
        <v>0.85316666666666696</v>
      </c>
      <c r="U1221" s="44">
        <v>3.2136666666666667</v>
      </c>
      <c r="V1221" s="45">
        <v>7.1225000000000005</v>
      </c>
      <c r="W1221" s="44">
        <v>2.3744999999999989</v>
      </c>
      <c r="X1221" s="45">
        <v>15.139333333333331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37.254666666666665</v>
      </c>
      <c r="AE1221" s="54"/>
    </row>
    <row r="1222" spans="2:31" x14ac:dyDescent="0.3">
      <c r="B1222" s="14" t="s">
        <v>17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1.2166666666666663</v>
      </c>
      <c r="M1222" s="44">
        <v>1.8400000000000025</v>
      </c>
      <c r="N1222" s="45">
        <v>3.590000000000003</v>
      </c>
      <c r="O1222" s="44">
        <v>3.4156666666666657</v>
      </c>
      <c r="P1222" s="45">
        <v>2.9668333333333337</v>
      </c>
      <c r="Q1222" s="44">
        <v>2.5934999999999993</v>
      </c>
      <c r="R1222" s="45">
        <v>0</v>
      </c>
      <c r="S1222" s="44">
        <v>1.798666666666668</v>
      </c>
      <c r="T1222" s="45">
        <v>12.971166666666667</v>
      </c>
      <c r="U1222" s="44">
        <v>26.109000000000005</v>
      </c>
      <c r="V1222" s="45">
        <v>24.569833333333328</v>
      </c>
      <c r="W1222" s="44">
        <v>1.2333333333333484E-2</v>
      </c>
      <c r="X1222" s="45">
        <v>28.208500000000011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109.29216666666669</v>
      </c>
      <c r="AE1222" s="54"/>
    </row>
    <row r="1223" spans="2:31" x14ac:dyDescent="0.3">
      <c r="B1223" s="14" t="s">
        <v>18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1.6666666666666667</v>
      </c>
      <c r="M1223" s="44">
        <v>2.0975000000000019</v>
      </c>
      <c r="N1223" s="45">
        <v>1.3035000000000001</v>
      </c>
      <c r="O1223" s="44">
        <v>2.599999999999995E-2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5.1871666666666663</v>
      </c>
      <c r="X1223" s="45">
        <v>15.980666666666673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26.261500000000009</v>
      </c>
      <c r="AE1223" s="54"/>
    </row>
    <row r="1224" spans="2:31" x14ac:dyDescent="0.3">
      <c r="B1224" s="14" t="s">
        <v>19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6.649999999999999E-2</v>
      </c>
      <c r="O1224" s="44">
        <v>1.3241666666666672</v>
      </c>
      <c r="P1224" s="45">
        <v>4.7473333333333319</v>
      </c>
      <c r="Q1224" s="44">
        <v>12.120999999999999</v>
      </c>
      <c r="R1224" s="45">
        <v>5.3539999999999992</v>
      </c>
      <c r="S1224" s="44">
        <v>0</v>
      </c>
      <c r="T1224" s="45">
        <v>3.6005000000000025</v>
      </c>
      <c r="U1224" s="44">
        <v>12.111833333333333</v>
      </c>
      <c r="V1224" s="45">
        <v>15.674833333333337</v>
      </c>
      <c r="W1224" s="44">
        <v>55.347833333333334</v>
      </c>
      <c r="X1224" s="45">
        <v>46.173666666666669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156.52166666666668</v>
      </c>
      <c r="AE1224" s="54"/>
    </row>
    <row r="1225" spans="2:31" x14ac:dyDescent="0.3">
      <c r="B1225" s="4" t="s">
        <v>20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0.54749999999999976</v>
      </c>
      <c r="M1225" s="44">
        <v>0.85533333333333361</v>
      </c>
      <c r="N1225" s="45">
        <v>1.2891666666666666</v>
      </c>
      <c r="O1225" s="44">
        <v>1.6666666666666311E-4</v>
      </c>
      <c r="P1225" s="45">
        <v>0</v>
      </c>
      <c r="Q1225" s="44">
        <v>0.58233333333333348</v>
      </c>
      <c r="R1225" s="45">
        <v>4.9519999999999982</v>
      </c>
      <c r="S1225" s="44">
        <v>7.4224999999999994</v>
      </c>
      <c r="T1225" s="45">
        <v>1.8193333333333335</v>
      </c>
      <c r="U1225" s="44">
        <v>2.3471666666666673</v>
      </c>
      <c r="V1225" s="45">
        <v>5.7754999999999992</v>
      </c>
      <c r="W1225" s="44">
        <v>6.9864999999999986</v>
      </c>
      <c r="X1225" s="45">
        <v>0.26916666666666722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32.846666666666664</v>
      </c>
      <c r="AE1225" s="54"/>
    </row>
    <row r="1226" spans="2:31" x14ac:dyDescent="0.3">
      <c r="B1226" s="4" t="s">
        <v>21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5.6999999999999988E-2</v>
      </c>
      <c r="M1226" s="44">
        <v>0.38533333333333336</v>
      </c>
      <c r="N1226" s="45">
        <v>0.29600000000000004</v>
      </c>
      <c r="O1226" s="44">
        <v>0</v>
      </c>
      <c r="P1226" s="45">
        <v>0.99283333333333368</v>
      </c>
      <c r="Q1226" s="44">
        <v>2.6066666666666678</v>
      </c>
      <c r="R1226" s="45">
        <v>0.16200000000000001</v>
      </c>
      <c r="S1226" s="44">
        <v>0</v>
      </c>
      <c r="T1226" s="45">
        <v>0</v>
      </c>
      <c r="U1226" s="44">
        <v>0</v>
      </c>
      <c r="V1226" s="45">
        <v>8.699999999999998E-2</v>
      </c>
      <c r="W1226" s="44">
        <v>6.030000000000002</v>
      </c>
      <c r="X1226" s="45">
        <v>7.9658333333333342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18.582666666666668</v>
      </c>
      <c r="AE1226" s="54"/>
    </row>
    <row r="1227" spans="2:31" x14ac:dyDescent="0.3">
      <c r="B1227" s="4" t="s">
        <v>22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6.8000000000000033E-2</v>
      </c>
      <c r="N1227" s="45">
        <v>0.15116666666666664</v>
      </c>
      <c r="O1227" s="44">
        <v>2.3333333333333353E-3</v>
      </c>
      <c r="P1227" s="45">
        <v>0.41533333333333328</v>
      </c>
      <c r="Q1227" s="44">
        <v>1.3931666666666662</v>
      </c>
      <c r="R1227" s="45">
        <v>0.3239999999999999</v>
      </c>
      <c r="S1227" s="44">
        <v>0.22883333333333333</v>
      </c>
      <c r="T1227" s="45">
        <v>1.9000000000000003E-2</v>
      </c>
      <c r="U1227" s="44">
        <v>2.8833333333333312E-2</v>
      </c>
      <c r="V1227" s="45">
        <v>0.49333333333333357</v>
      </c>
      <c r="W1227" s="44">
        <v>0.29266666666666646</v>
      </c>
      <c r="X1227" s="45">
        <v>5.266666666666673E-2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3.4693333333333327</v>
      </c>
      <c r="AE1227" s="54"/>
    </row>
    <row r="1228" spans="2:31" x14ac:dyDescent="0.3">
      <c r="B1228" s="4" t="s">
        <v>23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0.36899999999999999</v>
      </c>
      <c r="M1228" s="44">
        <v>1.3088333333333331</v>
      </c>
      <c r="N1228" s="45">
        <v>0</v>
      </c>
      <c r="O1228" s="44">
        <v>0</v>
      </c>
      <c r="P1228" s="45">
        <v>0.86216666666666675</v>
      </c>
      <c r="Q1228" s="44">
        <v>3.9066666666666681</v>
      </c>
      <c r="R1228" s="45">
        <v>1.3155000000000003</v>
      </c>
      <c r="S1228" s="44">
        <v>1.4884999999999995</v>
      </c>
      <c r="T1228" s="45">
        <v>0.30783333333333329</v>
      </c>
      <c r="U1228" s="44">
        <v>1.1033333333333331</v>
      </c>
      <c r="V1228" s="45">
        <v>1.4061666666666663</v>
      </c>
      <c r="W1228" s="44">
        <v>1.4280000000000008</v>
      </c>
      <c r="X1228" s="45">
        <v>3.0264999999999995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16.522500000000001</v>
      </c>
      <c r="AE1228" s="54"/>
    </row>
    <row r="1229" spans="2:31" x14ac:dyDescent="0.3">
      <c r="B1229" s="4" t="s">
        <v>24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1.3500000000000003E-2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1.3500000000000003E-2</v>
      </c>
      <c r="AE1229" s="54"/>
    </row>
    <row r="1230" spans="2:31" x14ac:dyDescent="0.3">
      <c r="B1230" s="4" t="s">
        <v>25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0.44166666666666693</v>
      </c>
      <c r="M1230" s="44">
        <v>0.60866666666666625</v>
      </c>
      <c r="N1230" s="45">
        <v>0.2988333333333334</v>
      </c>
      <c r="O1230" s="44">
        <v>0.28016666666666645</v>
      </c>
      <c r="P1230" s="45">
        <v>0.42950000000000038</v>
      </c>
      <c r="Q1230" s="44">
        <v>1.1133333333333335</v>
      </c>
      <c r="R1230" s="45">
        <v>2.5418333333333343</v>
      </c>
      <c r="S1230" s="44">
        <v>3.8935</v>
      </c>
      <c r="T1230" s="45">
        <v>4.5700000000000021</v>
      </c>
      <c r="U1230" s="44">
        <v>5.398833333333334</v>
      </c>
      <c r="V1230" s="45">
        <v>1.9715000000000014</v>
      </c>
      <c r="W1230" s="44">
        <v>3.853666666666665</v>
      </c>
      <c r="X1230" s="45">
        <v>3.5716666666666654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28.973166666666671</v>
      </c>
      <c r="AE1230" s="54"/>
    </row>
    <row r="1231" spans="2:31" x14ac:dyDescent="0.3">
      <c r="B1231" s="4" t="s">
        <v>26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1.0583333333333345</v>
      </c>
      <c r="M1231" s="44">
        <v>0.82999999999999885</v>
      </c>
      <c r="N1231" s="45">
        <v>0.48000000000000037</v>
      </c>
      <c r="O1231" s="44">
        <v>0.33999999999999991</v>
      </c>
      <c r="P1231" s="45">
        <v>8.6166666666666641E-2</v>
      </c>
      <c r="Q1231" s="44">
        <v>0.16983333333333339</v>
      </c>
      <c r="R1231" s="45">
        <v>0.23249999999999998</v>
      </c>
      <c r="S1231" s="44">
        <v>0</v>
      </c>
      <c r="T1231" s="45">
        <v>0</v>
      </c>
      <c r="U1231" s="44">
        <v>0.19183333333333336</v>
      </c>
      <c r="V1231" s="45">
        <v>0.67966666666666642</v>
      </c>
      <c r="W1231" s="44">
        <v>1.7978333333333334</v>
      </c>
      <c r="X1231" s="45">
        <v>2.903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8.769166666666667</v>
      </c>
      <c r="AE1231" s="54"/>
    </row>
    <row r="1232" spans="2:31" x14ac:dyDescent="0.3">
      <c r="B1232" s="4" t="s">
        <v>27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16.750000000000014</v>
      </c>
      <c r="M1232" s="44">
        <v>15.299999999999985</v>
      </c>
      <c r="N1232" s="45">
        <v>10.5</v>
      </c>
      <c r="O1232" s="44">
        <v>6.6000000000000059</v>
      </c>
      <c r="P1232" s="45">
        <v>4.5999999999999979</v>
      </c>
      <c r="Q1232" s="44">
        <v>1.1533333333333327</v>
      </c>
      <c r="R1232" s="45">
        <v>0.44716666666666671</v>
      </c>
      <c r="S1232" s="44">
        <v>1.069333333333333</v>
      </c>
      <c r="T1232" s="45">
        <v>0.77600000000000002</v>
      </c>
      <c r="U1232" s="44">
        <v>0.11683333333333337</v>
      </c>
      <c r="V1232" s="45">
        <v>4.5</v>
      </c>
      <c r="W1232" s="44">
        <v>10.199999999999999</v>
      </c>
      <c r="X1232" s="45">
        <v>11.903166666666664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83.915833333333339</v>
      </c>
      <c r="AE1232" s="54"/>
    </row>
    <row r="1233" spans="2:31" x14ac:dyDescent="0.3">
      <c r="B1233" s="4" t="s">
        <v>28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1.6911666666666663</v>
      </c>
      <c r="M1233" s="44">
        <v>1.7149999999999999</v>
      </c>
      <c r="N1233" s="45">
        <v>1.5793333333333335</v>
      </c>
      <c r="O1233" s="44">
        <v>1.8704999999999998</v>
      </c>
      <c r="P1233" s="45">
        <v>2.2856666666666667</v>
      </c>
      <c r="Q1233" s="44">
        <v>1.6283333333333332</v>
      </c>
      <c r="R1233" s="45">
        <v>1.3716666666666668</v>
      </c>
      <c r="S1233" s="44">
        <v>3.5146666666666664</v>
      </c>
      <c r="T1233" s="45">
        <v>3.8125000000000004</v>
      </c>
      <c r="U1233" s="44">
        <v>4.7336666666666662</v>
      </c>
      <c r="V1233" s="45">
        <v>8.9643333333333359</v>
      </c>
      <c r="W1233" s="44">
        <v>13.491166666666674</v>
      </c>
      <c r="X1233" s="45">
        <v>3.3281666666666667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49.986166666666676</v>
      </c>
      <c r="AE1233" s="54"/>
    </row>
    <row r="1234" spans="2:31" x14ac:dyDescent="0.3">
      <c r="B1234" s="4" t="s">
        <v>105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8.4281666666666659</v>
      </c>
      <c r="M1234" s="44">
        <v>8.0474999999999994</v>
      </c>
      <c r="N1234" s="45">
        <v>6.0554999999999968</v>
      </c>
      <c r="O1234" s="44">
        <v>4.841166666666668</v>
      </c>
      <c r="P1234" s="45">
        <v>4.0841666666666674</v>
      </c>
      <c r="Q1234" s="44">
        <v>3.3071666666666664</v>
      </c>
      <c r="R1234" s="45">
        <v>2.3195000000000001</v>
      </c>
      <c r="S1234" s="44">
        <v>1.8270000000000017</v>
      </c>
      <c r="T1234" s="45">
        <v>1.5268333333333337</v>
      </c>
      <c r="U1234" s="44">
        <v>1.8245000000000005</v>
      </c>
      <c r="V1234" s="45">
        <v>2.5686666666666667</v>
      </c>
      <c r="W1234" s="44">
        <v>4.3899999999999988</v>
      </c>
      <c r="X1234" s="45">
        <v>5.9516666666666644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55.171833333333339</v>
      </c>
      <c r="AE1234" s="54"/>
    </row>
    <row r="1235" spans="2:31" x14ac:dyDescent="0.3">
      <c r="B1235" s="4" t="s">
        <v>29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6.5656666666666634</v>
      </c>
      <c r="M1235" s="44">
        <v>6.1318333333333319</v>
      </c>
      <c r="N1235" s="45">
        <v>4.5513333333333339</v>
      </c>
      <c r="O1235" s="44">
        <v>3.472833333333333</v>
      </c>
      <c r="P1235" s="45">
        <v>2.3476666666666679</v>
      </c>
      <c r="Q1235" s="44">
        <v>1.1496666666666668</v>
      </c>
      <c r="R1235" s="45">
        <v>0.72499999999999998</v>
      </c>
      <c r="S1235" s="44">
        <v>0.31383333333333341</v>
      </c>
      <c r="T1235" s="45">
        <v>0.17316666666666666</v>
      </c>
      <c r="U1235" s="44">
        <v>3.0166666666666668E-2</v>
      </c>
      <c r="V1235" s="45">
        <v>0.55366666666666653</v>
      </c>
      <c r="W1235" s="44">
        <v>3.4494999999999996</v>
      </c>
      <c r="X1235" s="45">
        <v>9.0488333333333362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38.51316666666667</v>
      </c>
      <c r="AE1235" s="54"/>
    </row>
    <row r="1236" spans="2:31" x14ac:dyDescent="0.3">
      <c r="B1236" s="4" t="s">
        <v>30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4.5666666666666638</v>
      </c>
      <c r="M1236" s="44">
        <v>2.8100000000000014</v>
      </c>
      <c r="N1236" s="45">
        <v>1.0399999999999994</v>
      </c>
      <c r="O1236" s="44">
        <v>0.11899999999999998</v>
      </c>
      <c r="P1236" s="45">
        <v>0.31183333333333341</v>
      </c>
      <c r="Q1236" s="44">
        <v>0.8590000000000001</v>
      </c>
      <c r="R1236" s="45">
        <v>0.13483333333333333</v>
      </c>
      <c r="S1236" s="44">
        <v>0.27299999999999996</v>
      </c>
      <c r="T1236" s="45">
        <v>3.2415000000000007</v>
      </c>
      <c r="U1236" s="44">
        <v>6.9468333333333332</v>
      </c>
      <c r="V1236" s="45">
        <v>14.507000000000001</v>
      </c>
      <c r="W1236" s="44">
        <v>26.919999999999995</v>
      </c>
      <c r="X1236" s="45">
        <v>26.365666666666666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88.095333333333329</v>
      </c>
      <c r="AE1236" s="54"/>
    </row>
    <row r="1237" spans="2:31" x14ac:dyDescent="0.3">
      <c r="B1237" s="4" t="s">
        <v>31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1.8333333333333348</v>
      </c>
      <c r="M1237" s="44">
        <v>1.9000000000000019</v>
      </c>
      <c r="N1237" s="45">
        <v>1.5999999999999985</v>
      </c>
      <c r="O1237" s="44">
        <v>1.2000000000000015</v>
      </c>
      <c r="P1237" s="45">
        <v>1.4000000000000008</v>
      </c>
      <c r="Q1237" s="44">
        <v>1.1000000000000008</v>
      </c>
      <c r="R1237" s="45">
        <v>1.2000000000000015</v>
      </c>
      <c r="S1237" s="44">
        <v>1.799999999999998</v>
      </c>
      <c r="T1237" s="45">
        <v>3.1999999999999971</v>
      </c>
      <c r="U1237" s="44">
        <v>3.8000000000000038</v>
      </c>
      <c r="V1237" s="45">
        <v>5</v>
      </c>
      <c r="W1237" s="44">
        <v>6.6999999999999931</v>
      </c>
      <c r="X1237" s="45">
        <v>6.859999999999995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37.593333333333327</v>
      </c>
      <c r="AE1237" s="54"/>
    </row>
    <row r="1238" spans="2:31" x14ac:dyDescent="0.3">
      <c r="B1238" s="4" t="s">
        <v>32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1.6500000000000006</v>
      </c>
      <c r="M1238" s="44">
        <v>0.9699999999999992</v>
      </c>
      <c r="N1238" s="45">
        <v>0.32000000000000017</v>
      </c>
      <c r="O1238" s="44">
        <v>2.8166666666666673E-2</v>
      </c>
      <c r="P1238" s="45">
        <v>0.14616666666666669</v>
      </c>
      <c r="Q1238" s="44">
        <v>4.816666666666667E-2</v>
      </c>
      <c r="R1238" s="45">
        <v>7.0499999999999993E-2</v>
      </c>
      <c r="S1238" s="44">
        <v>0</v>
      </c>
      <c r="T1238" s="45">
        <v>0</v>
      </c>
      <c r="U1238" s="44">
        <v>2.0028333333333324</v>
      </c>
      <c r="V1238" s="45">
        <v>5.4745000000000026</v>
      </c>
      <c r="W1238" s="44">
        <v>10.397</v>
      </c>
      <c r="X1238" s="45">
        <v>9.5714999999999968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30.678833333333333</v>
      </c>
      <c r="AE1238" s="54"/>
    </row>
    <row r="1239" spans="2:31" x14ac:dyDescent="0.3">
      <c r="B1239" s="4" t="s">
        <v>33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1.2404999999999988</v>
      </c>
      <c r="M1239" s="44">
        <v>1.2108333333333334</v>
      </c>
      <c r="N1239" s="45">
        <v>1.0044999999999999</v>
      </c>
      <c r="O1239" s="44">
        <v>0.94783333333333386</v>
      </c>
      <c r="P1239" s="45">
        <v>0.95233333333333325</v>
      </c>
      <c r="Q1239" s="44">
        <v>1.0256666666666667</v>
      </c>
      <c r="R1239" s="45">
        <v>1.1096666666666661</v>
      </c>
      <c r="S1239" s="44">
        <v>5.6666666666666671E-2</v>
      </c>
      <c r="T1239" s="45">
        <v>0</v>
      </c>
      <c r="U1239" s="44">
        <v>1.1346666666666672</v>
      </c>
      <c r="V1239" s="45">
        <v>1.6940000000000004</v>
      </c>
      <c r="W1239" s="44">
        <v>2.0891666666666655</v>
      </c>
      <c r="X1239" s="45">
        <v>2.2055000000000011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14.671333333333335</v>
      </c>
      <c r="AE1239" s="54"/>
    </row>
    <row r="1240" spans="2:31" x14ac:dyDescent="0.3">
      <c r="B1240" s="4" t="s">
        <v>34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0.4253333333333334</v>
      </c>
      <c r="M1240" s="44">
        <v>4.7333333333333331E-2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0.10099999999999999</v>
      </c>
      <c r="W1240" s="44">
        <v>0.27083333333333337</v>
      </c>
      <c r="X1240" s="45">
        <v>0.39416666666666672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1.2386666666666668</v>
      </c>
      <c r="AE1240" s="54"/>
    </row>
    <row r="1241" spans="2:31" x14ac:dyDescent="0.3">
      <c r="B1241" s="4" t="s">
        <v>35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1.5093333333333332</v>
      </c>
      <c r="M1241" s="44">
        <v>6.5614999999999988</v>
      </c>
      <c r="N1241" s="45">
        <v>6.3835000000000015</v>
      </c>
      <c r="O1241" s="44">
        <v>5.4971666666666659</v>
      </c>
      <c r="P1241" s="45">
        <v>7.1023333333333314</v>
      </c>
      <c r="Q1241" s="44">
        <v>8.6491666666666696</v>
      </c>
      <c r="R1241" s="45">
        <v>10.210333333333331</v>
      </c>
      <c r="S1241" s="44">
        <v>0.59950000000000003</v>
      </c>
      <c r="T1241" s="45">
        <v>0</v>
      </c>
      <c r="U1241" s="44">
        <v>1.2761666666666669</v>
      </c>
      <c r="V1241" s="45">
        <v>16.994000000000003</v>
      </c>
      <c r="W1241" s="44">
        <v>21.04116666666668</v>
      </c>
      <c r="X1241" s="45">
        <v>17.073499999999999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102.89766666666668</v>
      </c>
      <c r="AE1241" s="54"/>
    </row>
    <row r="1242" spans="2:31" x14ac:dyDescent="0.3">
      <c r="B1242" s="4" t="s">
        <v>36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2.0925000000000016</v>
      </c>
      <c r="M1242" s="44">
        <v>1.6916666666666675</v>
      </c>
      <c r="N1242" s="45">
        <v>2.6666666666666618E-3</v>
      </c>
      <c r="O1242" s="44">
        <v>0.47566666666666652</v>
      </c>
      <c r="P1242" s="45">
        <v>2.3051666666666666</v>
      </c>
      <c r="Q1242" s="44">
        <v>2.2601666666666658</v>
      </c>
      <c r="R1242" s="45">
        <v>1.5973333333333328</v>
      </c>
      <c r="S1242" s="44">
        <v>0.10883333333333332</v>
      </c>
      <c r="T1242" s="45">
        <v>0</v>
      </c>
      <c r="U1242" s="44">
        <v>0.55916666666666659</v>
      </c>
      <c r="V1242" s="45">
        <v>1.2744999999999995</v>
      </c>
      <c r="W1242" s="44">
        <v>1.0685000000000002</v>
      </c>
      <c r="X1242" s="45">
        <v>2.1970000000000005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15.633166666666668</v>
      </c>
      <c r="AE1242" s="54"/>
    </row>
    <row r="1243" spans="2:31" x14ac:dyDescent="0.3">
      <c r="B1243" s="4" t="s">
        <v>106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4.6890000000000027</v>
      </c>
      <c r="M1243" s="44">
        <v>4.7293333333333329</v>
      </c>
      <c r="N1243" s="45">
        <v>0.39166666666666672</v>
      </c>
      <c r="O1243" s="44">
        <v>1.0736666666666665</v>
      </c>
      <c r="P1243" s="45">
        <v>4.0223333333333331</v>
      </c>
      <c r="Q1243" s="44">
        <v>3.652166666666667</v>
      </c>
      <c r="R1243" s="45">
        <v>2.7816666666666681</v>
      </c>
      <c r="S1243" s="44">
        <v>0.13133333333333333</v>
      </c>
      <c r="T1243" s="45">
        <v>0</v>
      </c>
      <c r="U1243" s="44">
        <v>3.1161666666666661</v>
      </c>
      <c r="V1243" s="45">
        <v>5.8141666666666669</v>
      </c>
      <c r="W1243" s="44">
        <v>5.9295000000000009</v>
      </c>
      <c r="X1243" s="45">
        <v>4.718166666666666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41.049166666666672</v>
      </c>
      <c r="AE1243" s="54"/>
    </row>
    <row r="1244" spans="2:31" x14ac:dyDescent="0.3">
      <c r="B1244" s="4" t="s">
        <v>86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2.8999999999999986</v>
      </c>
      <c r="M1244" s="44">
        <v>2.6800000000000042</v>
      </c>
      <c r="N1244" s="45">
        <v>2.0819999999999994</v>
      </c>
      <c r="O1244" s="44">
        <v>1.3900000000000003</v>
      </c>
      <c r="P1244" s="45">
        <v>0.99000000000000055</v>
      </c>
      <c r="Q1244" s="44">
        <v>0.78999999999999937</v>
      </c>
      <c r="R1244" s="45">
        <v>0.39000000000000035</v>
      </c>
      <c r="S1244" s="44">
        <v>2.9500000000000002E-2</v>
      </c>
      <c r="T1244" s="45">
        <v>0</v>
      </c>
      <c r="U1244" s="44">
        <v>0.50600000000000034</v>
      </c>
      <c r="V1244" s="45">
        <v>0.68999999999999984</v>
      </c>
      <c r="W1244" s="44">
        <v>1.3900000000000003</v>
      </c>
      <c r="X1244" s="45">
        <v>1.2985000000000015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15.136000000000006</v>
      </c>
      <c r="AE1244" s="54"/>
    </row>
    <row r="1245" spans="2:31" x14ac:dyDescent="0.3">
      <c r="B1245" s="4" t="s">
        <v>87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10.287166666666659</v>
      </c>
      <c r="M1245" s="44">
        <v>9.3538333333333448</v>
      </c>
      <c r="N1245" s="45">
        <v>7.4499999999999922</v>
      </c>
      <c r="O1245" s="44">
        <v>6.4484999999999948</v>
      </c>
      <c r="P1245" s="45">
        <v>4.2400000000000038</v>
      </c>
      <c r="Q1245" s="44">
        <v>3.5221666666666667</v>
      </c>
      <c r="R1245" s="45">
        <v>2.7890000000000006</v>
      </c>
      <c r="S1245" s="44">
        <v>9.5166666666666649E-2</v>
      </c>
      <c r="T1245" s="45">
        <v>0</v>
      </c>
      <c r="U1245" s="44">
        <v>3.8266666666666667</v>
      </c>
      <c r="V1245" s="45">
        <v>5.2603333333333335</v>
      </c>
      <c r="W1245" s="44">
        <v>7.4953333333333347</v>
      </c>
      <c r="X1245" s="45">
        <v>5.2426666666666657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66.010833333333323</v>
      </c>
      <c r="AE1245" s="54"/>
    </row>
    <row r="1246" spans="2:31" x14ac:dyDescent="0.3">
      <c r="B1246" s="4" t="s">
        <v>92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9.7886666666666677</v>
      </c>
      <c r="M1246" s="44">
        <v>9.3999999999999897</v>
      </c>
      <c r="N1246" s="45">
        <v>7</v>
      </c>
      <c r="O1246" s="44">
        <v>5.300000000000006</v>
      </c>
      <c r="P1246" s="45">
        <v>3.5</v>
      </c>
      <c r="Q1246" s="44">
        <v>2.599999999999997</v>
      </c>
      <c r="R1246" s="45">
        <v>2.183333333333334</v>
      </c>
      <c r="S1246" s="44">
        <v>0.11499999999999999</v>
      </c>
      <c r="T1246" s="45">
        <v>0</v>
      </c>
      <c r="U1246" s="44">
        <v>2.1266666666666683</v>
      </c>
      <c r="V1246" s="45">
        <v>3.5</v>
      </c>
      <c r="W1246" s="44">
        <v>5.3999999999999977</v>
      </c>
      <c r="X1246" s="45">
        <v>4.2973333333333326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55.210999999999991</v>
      </c>
      <c r="AE1246" s="54"/>
    </row>
    <row r="1247" spans="2:31" x14ac:dyDescent="0.3">
      <c r="B1247" s="4" t="s">
        <v>97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8.5608333333333331</v>
      </c>
      <c r="M1247" s="44">
        <v>9.203166666666668</v>
      </c>
      <c r="N1247" s="45">
        <v>6.7131666666666714</v>
      </c>
      <c r="O1247" s="44">
        <v>4.4419999999999993</v>
      </c>
      <c r="P1247" s="45">
        <v>3.1435</v>
      </c>
      <c r="Q1247" s="44">
        <v>2.0043333333333333</v>
      </c>
      <c r="R1247" s="45">
        <v>1.3531666666666669</v>
      </c>
      <c r="S1247" s="44">
        <v>1.3468333333333335</v>
      </c>
      <c r="T1247" s="45">
        <v>1.1421666666666666</v>
      </c>
      <c r="U1247" s="44">
        <v>1.7728333333333337</v>
      </c>
      <c r="V1247" s="45">
        <v>1.5141666666666664</v>
      </c>
      <c r="W1247" s="44">
        <v>2.2638333333333347</v>
      </c>
      <c r="X1247" s="45">
        <v>3.9774999999999991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47.437500000000021</v>
      </c>
      <c r="AE1247" s="54"/>
    </row>
    <row r="1248" spans="2:31" x14ac:dyDescent="0.3">
      <c r="B1248" s="4" t="s">
        <v>98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2.0626666666666664</v>
      </c>
      <c r="M1248" s="44">
        <v>12.095166666666662</v>
      </c>
      <c r="N1248" s="45">
        <v>11.217000000000001</v>
      </c>
      <c r="O1248" s="44">
        <v>5.8383333333333329</v>
      </c>
      <c r="P1248" s="45">
        <v>0.77616666666666623</v>
      </c>
      <c r="Q1248" s="44">
        <v>0.34883333333333338</v>
      </c>
      <c r="R1248" s="45">
        <v>0.13166666666666665</v>
      </c>
      <c r="S1248" s="44">
        <v>6.9999999999999984E-3</v>
      </c>
      <c r="T1248" s="45">
        <v>0</v>
      </c>
      <c r="U1248" s="44">
        <v>5.2995000000000001</v>
      </c>
      <c r="V1248" s="45">
        <v>9.784166666666664</v>
      </c>
      <c r="W1248" s="44">
        <v>15.326666666666664</v>
      </c>
      <c r="X1248" s="45">
        <v>18.097666666666669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80.984833333333327</v>
      </c>
      <c r="AE1248" s="54"/>
    </row>
    <row r="1249" spans="2:31" x14ac:dyDescent="0.3">
      <c r="B1249" s="4" t="s">
        <v>99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1.8218333333333343</v>
      </c>
      <c r="M1249" s="44">
        <v>5.8999999999999959</v>
      </c>
      <c r="N1249" s="45">
        <v>10.299999999999999</v>
      </c>
      <c r="O1249" s="44">
        <v>12.5</v>
      </c>
      <c r="P1249" s="45">
        <v>11.899999999999986</v>
      </c>
      <c r="Q1249" s="44">
        <v>11.953666666666669</v>
      </c>
      <c r="R1249" s="45">
        <v>0</v>
      </c>
      <c r="S1249" s="44">
        <v>0</v>
      </c>
      <c r="T1249" s="45">
        <v>25.415666666666652</v>
      </c>
      <c r="U1249" s="44">
        <v>42.699666666666651</v>
      </c>
      <c r="V1249" s="45">
        <v>44.564333333333337</v>
      </c>
      <c r="W1249" s="44">
        <v>61.285833333333322</v>
      </c>
      <c r="X1249" s="45">
        <v>5.0438333333333336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233.38483333333329</v>
      </c>
      <c r="AE1249" s="54"/>
    </row>
    <row r="1250" spans="2:31" x14ac:dyDescent="0.3">
      <c r="B1250" s="4" t="s">
        <v>100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38.788166666666662</v>
      </c>
      <c r="M1250" s="44">
        <v>47.739999999999938</v>
      </c>
      <c r="N1250" s="45">
        <v>45.5</v>
      </c>
      <c r="O1250" s="44">
        <v>41.980000000000011</v>
      </c>
      <c r="P1250" s="45">
        <v>37.160000000000011</v>
      </c>
      <c r="Q1250" s="44">
        <v>32.60849999999995</v>
      </c>
      <c r="R1250" s="45">
        <v>30.019999999999985</v>
      </c>
      <c r="S1250" s="44">
        <v>28.660000000000029</v>
      </c>
      <c r="T1250" s="45">
        <v>27.880000000000042</v>
      </c>
      <c r="U1250" s="44">
        <v>27.170000000000019</v>
      </c>
      <c r="V1250" s="45">
        <v>27.809999999999963</v>
      </c>
      <c r="W1250" s="44">
        <v>28.958833333333335</v>
      </c>
      <c r="X1250" s="45">
        <v>25.385333333333332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439.6608333333333</v>
      </c>
      <c r="AE1250" s="54"/>
    </row>
    <row r="1251" spans="2:31" x14ac:dyDescent="0.3">
      <c r="B1251" s="4" t="s">
        <v>107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4.0500000000000052</v>
      </c>
      <c r="M1251" s="44">
        <v>3.3700000000000028</v>
      </c>
      <c r="N1251" s="45">
        <v>2.3700000000000019</v>
      </c>
      <c r="O1251" s="44">
        <v>2.25</v>
      </c>
      <c r="P1251" s="45">
        <v>0.62283333333333324</v>
      </c>
      <c r="Q1251" s="44">
        <v>0.78149999999999997</v>
      </c>
      <c r="R1251" s="45">
        <v>0.54566666666666674</v>
      </c>
      <c r="S1251" s="44">
        <v>1.9313333333333309</v>
      </c>
      <c r="T1251" s="45">
        <v>3.1899999999999982</v>
      </c>
      <c r="U1251" s="44">
        <v>2.7648333333333337</v>
      </c>
      <c r="V1251" s="45">
        <v>8.430000000000005</v>
      </c>
      <c r="W1251" s="44">
        <v>12.553666666666668</v>
      </c>
      <c r="X1251" s="45">
        <v>5.9336666666666673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48.793500000000009</v>
      </c>
      <c r="AE1251" s="54"/>
    </row>
    <row r="1252" spans="2:31" x14ac:dyDescent="0.3">
      <c r="B1252" s="4" t="s">
        <v>113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1.4048333333333334</v>
      </c>
      <c r="N1252" s="45">
        <v>29.560833333333331</v>
      </c>
      <c r="O1252" s="44">
        <v>37.325166666666661</v>
      </c>
      <c r="P1252" s="45">
        <v>50.863833333333325</v>
      </c>
      <c r="Q1252" s="44">
        <v>64.045500000000018</v>
      </c>
      <c r="R1252" s="45">
        <v>57.782000000000011</v>
      </c>
      <c r="S1252" s="44">
        <v>48.287833333333332</v>
      </c>
      <c r="T1252" s="45">
        <v>53.111666666666665</v>
      </c>
      <c r="U1252" s="44">
        <v>57.136333333333326</v>
      </c>
      <c r="V1252" s="45">
        <v>61.186666666666675</v>
      </c>
      <c r="W1252" s="44">
        <v>76.697333333333319</v>
      </c>
      <c r="X1252" s="45">
        <v>72.352833333333322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609.75483333333341</v>
      </c>
      <c r="AE1252" s="54"/>
    </row>
    <row r="1253" spans="2:31" x14ac:dyDescent="0.3">
      <c r="B1253" s="4" t="s">
        <v>117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123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14.039833333333338</v>
      </c>
      <c r="M1254" s="44">
        <v>14.616333333333339</v>
      </c>
      <c r="N1254" s="45">
        <v>11.643499999999994</v>
      </c>
      <c r="O1254" s="44">
        <v>6.4209999999999976</v>
      </c>
      <c r="P1254" s="45">
        <v>3.171666666666666</v>
      </c>
      <c r="Q1254" s="44">
        <v>2.1571666666666665</v>
      </c>
      <c r="R1254" s="45">
        <v>1.8355000000000004</v>
      </c>
      <c r="S1254" s="44">
        <v>1.4804999999999995</v>
      </c>
      <c r="T1254" s="45">
        <v>1.5578333333333332</v>
      </c>
      <c r="U1254" s="44">
        <v>2.4720000000000004</v>
      </c>
      <c r="V1254" s="45">
        <v>3.9693333333333336</v>
      </c>
      <c r="W1254" s="44">
        <v>4.814166666666666</v>
      </c>
      <c r="X1254" s="45">
        <v>4.721333333333332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72.900166666666678</v>
      </c>
      <c r="AE1254" s="54"/>
    </row>
    <row r="1255" spans="2:31" x14ac:dyDescent="0.3">
      <c r="B1255" s="4" t="s">
        <v>124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0.27426333333333314</v>
      </c>
      <c r="M1255" s="44">
        <v>0.27528500000000017</v>
      </c>
      <c r="N1255" s="45">
        <v>0.19872333333333339</v>
      </c>
      <c r="O1255" s="44">
        <v>0.18084166666666673</v>
      </c>
      <c r="P1255" s="45">
        <v>0.20629500000000023</v>
      </c>
      <c r="Q1255" s="44">
        <v>0.29856833333333349</v>
      </c>
      <c r="R1255" s="45">
        <v>0.28269999999999995</v>
      </c>
      <c r="S1255" s="44">
        <v>3.1783333333333347E-3</v>
      </c>
      <c r="T1255" s="45">
        <v>2.7016666666666617E-3</v>
      </c>
      <c r="U1255" s="44">
        <v>0.72652166666666684</v>
      </c>
      <c r="V1255" s="45">
        <v>0.10060000000000006</v>
      </c>
      <c r="W1255" s="44">
        <v>3.5021666666666652E-2</v>
      </c>
      <c r="X1255" s="45">
        <v>0.20043000000000014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2.785130000000001</v>
      </c>
      <c r="AE1255" s="54"/>
    </row>
    <row r="1256" spans="2:31" x14ac:dyDescent="0.3">
      <c r="B1256" s="4" t="s">
        <v>302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9.077999999999993E-2</v>
      </c>
      <c r="M1256" s="44">
        <v>9.4110000000000041E-2</v>
      </c>
      <c r="N1256" s="45">
        <v>3.8606666666666692E-2</v>
      </c>
      <c r="O1256" s="44">
        <v>1.0383333333333326E-2</v>
      </c>
      <c r="P1256" s="45">
        <v>1.6569999999999991E-2</v>
      </c>
      <c r="Q1256" s="44">
        <v>5.9056666666666646E-2</v>
      </c>
      <c r="R1256" s="45">
        <v>0.13107333333333335</v>
      </c>
      <c r="S1256" s="44">
        <v>2.203333333333331E-3</v>
      </c>
      <c r="T1256" s="45">
        <v>4.6099999999999995E-3</v>
      </c>
      <c r="U1256" s="44">
        <v>1.6024300000000002</v>
      </c>
      <c r="V1256" s="45">
        <v>2.6500233333333316</v>
      </c>
      <c r="W1256" s="44">
        <v>4.3692133333333327</v>
      </c>
      <c r="X1256" s="45">
        <v>4.4721733333333322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13.541233333333329</v>
      </c>
      <c r="AE1256" s="54"/>
    </row>
    <row r="1257" spans="2:31" x14ac:dyDescent="0.3">
      <c r="B1257" s="4" t="s">
        <v>303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0.12962333333333331</v>
      </c>
      <c r="M1257" s="44">
        <v>0.16410499999999997</v>
      </c>
      <c r="N1257" s="45">
        <v>0.10500333333333339</v>
      </c>
      <c r="O1257" s="44">
        <v>7.7941666666666659E-2</v>
      </c>
      <c r="P1257" s="45">
        <v>9.1634999999999953E-2</v>
      </c>
      <c r="Q1257" s="44">
        <v>0.15478833333333339</v>
      </c>
      <c r="R1257" s="45">
        <v>0.2279866666666667</v>
      </c>
      <c r="S1257" s="44">
        <v>5.1666666666664679E-5</v>
      </c>
      <c r="T1257" s="45">
        <v>2.5521666666666665E-2</v>
      </c>
      <c r="U1257" s="44">
        <v>4.7878650000000018</v>
      </c>
      <c r="V1257" s="45">
        <v>3.3919616666666665</v>
      </c>
      <c r="W1257" s="44">
        <v>2.8810066666666665</v>
      </c>
      <c r="X1257" s="45">
        <v>3.8560366666666672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15.89352666666667</v>
      </c>
      <c r="AE1257" s="54"/>
    </row>
    <row r="1258" spans="2:31" x14ac:dyDescent="0.3">
      <c r="B1258" s="4" t="s">
        <v>315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84.826000000000022</v>
      </c>
      <c r="M1258" s="44">
        <v>141.52483333333336</v>
      </c>
      <c r="N1258" s="45">
        <v>103.04299999999996</v>
      </c>
      <c r="O1258" s="44">
        <v>52.357166666666664</v>
      </c>
      <c r="P1258" s="45">
        <v>8.876166666666677</v>
      </c>
      <c r="Q1258" s="44">
        <v>0</v>
      </c>
      <c r="R1258" s="45">
        <v>0</v>
      </c>
      <c r="S1258" s="44">
        <v>3.0498333333333325</v>
      </c>
      <c r="T1258" s="45">
        <v>44.671833333333332</v>
      </c>
      <c r="U1258" s="44">
        <v>120.17166666666668</v>
      </c>
      <c r="V1258" s="45">
        <v>171.08866666666665</v>
      </c>
      <c r="W1258" s="44">
        <v>117.88383333333336</v>
      </c>
      <c r="X1258" s="45">
        <v>88.405566666666701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935.89856666666674</v>
      </c>
      <c r="AE1258" s="54"/>
    </row>
    <row r="1259" spans="2:31" x14ac:dyDescent="0.3">
      <c r="B1259" s="4" t="s">
        <v>320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189.69383333333332</v>
      </c>
      <c r="M1259" s="44">
        <v>239.35766666666663</v>
      </c>
      <c r="N1259" s="45">
        <v>207.57356666666666</v>
      </c>
      <c r="O1259" s="44">
        <v>132.70616666666672</v>
      </c>
      <c r="P1259" s="45">
        <v>65.699000000000041</v>
      </c>
      <c r="Q1259" s="44">
        <v>45.32699999999997</v>
      </c>
      <c r="R1259" s="45">
        <v>0.99849999999999994</v>
      </c>
      <c r="S1259" s="44">
        <v>0.75416666666666499</v>
      </c>
      <c r="T1259" s="45">
        <v>14.877499999999998</v>
      </c>
      <c r="U1259" s="44">
        <v>69.80216666666665</v>
      </c>
      <c r="V1259" s="45">
        <v>96.341999999999999</v>
      </c>
      <c r="W1259" s="44">
        <v>1.791133333333335</v>
      </c>
      <c r="X1259" s="45">
        <v>1.5888499999999999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1066.5115500000004</v>
      </c>
      <c r="AE1259" s="54"/>
    </row>
    <row r="1260" spans="2:31" x14ac:dyDescent="0.3">
      <c r="B1260" s="4" t="s">
        <v>321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166.84816666666666</v>
      </c>
      <c r="M1260" s="44">
        <v>177.5836666666666</v>
      </c>
      <c r="N1260" s="45">
        <v>139.35366666666661</v>
      </c>
      <c r="O1260" s="44">
        <v>59.071499999999986</v>
      </c>
      <c r="P1260" s="45">
        <v>42.158000000000001</v>
      </c>
      <c r="Q1260" s="44">
        <v>0.32949999999999924</v>
      </c>
      <c r="R1260" s="45">
        <v>0.1138333333333333</v>
      </c>
      <c r="S1260" s="44">
        <v>25.886166666666664</v>
      </c>
      <c r="T1260" s="45">
        <v>74.703999999999994</v>
      </c>
      <c r="U1260" s="44">
        <v>115.27250000000001</v>
      </c>
      <c r="V1260" s="45">
        <v>117.36849999999998</v>
      </c>
      <c r="W1260" s="44">
        <v>4.6272999999999991</v>
      </c>
      <c r="X1260" s="45">
        <v>1.7133333333333313E-2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923.33393333333322</v>
      </c>
      <c r="AE1260" s="54"/>
    </row>
    <row r="1261" spans="2:31" x14ac:dyDescent="0.3">
      <c r="B1261" s="4" t="s">
        <v>322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1.1906666666666665</v>
      </c>
      <c r="M1261" s="44">
        <v>1.6511666666666647</v>
      </c>
      <c r="N1261" s="45">
        <v>2.5258333333333329</v>
      </c>
      <c r="O1261" s="44">
        <v>0.66966666666666663</v>
      </c>
      <c r="P1261" s="45">
        <v>0</v>
      </c>
      <c r="Q1261" s="44">
        <v>1.6323333333333325</v>
      </c>
      <c r="R1261" s="45">
        <v>0</v>
      </c>
      <c r="S1261" s="44">
        <v>0</v>
      </c>
      <c r="T1261" s="45">
        <v>0</v>
      </c>
      <c r="U1261" s="44">
        <v>0</v>
      </c>
      <c r="V1261" s="45">
        <v>0.42699999999999905</v>
      </c>
      <c r="W1261" s="44">
        <v>12.403833333333337</v>
      </c>
      <c r="X1261" s="45">
        <v>18.264166666666661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38.764666666666656</v>
      </c>
      <c r="AE1261" s="54"/>
    </row>
    <row r="1262" spans="2:31" x14ac:dyDescent="0.3">
      <c r="B1262" s="12" t="s">
        <v>2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619.46166666666659</v>
      </c>
      <c r="M1262" s="13">
        <f t="shared" ref="M1262" si="466">SUM(M1208:M1261)</f>
        <v>782.85316666666665</v>
      </c>
      <c r="N1262" s="13">
        <f t="shared" ref="N1262" si="467">SUM(N1208:N1261)</f>
        <v>709.53806666666662</v>
      </c>
      <c r="O1262" s="13">
        <f t="shared" ref="O1262" si="468">SUM(O1208:O1261)</f>
        <v>475.18600000000004</v>
      </c>
      <c r="P1262" s="13">
        <f t="shared" ref="P1262" si="469">SUM(P1208:P1261)</f>
        <v>341.79366666666675</v>
      </c>
      <c r="Q1262" s="13">
        <f t="shared" ref="Q1262" si="470">SUM(Q1208:Q1261)</f>
        <v>347.89674666666662</v>
      </c>
      <c r="R1262" s="13">
        <f t="shared" ref="R1262" si="471">SUM(R1208:R1261)</f>
        <v>250.67159333333336</v>
      </c>
      <c r="S1262" s="13">
        <f t="shared" ref="S1262" si="472">SUM(S1208:S1261)</f>
        <v>218.43360000000013</v>
      </c>
      <c r="T1262" s="13">
        <f t="shared" ref="T1262" si="473">SUM(T1208:T1261)</f>
        <v>447.46500000000015</v>
      </c>
      <c r="U1262" s="13">
        <f t="shared" ref="U1262" si="474">SUM(U1208:U1261)</f>
        <v>847.48315000000002</v>
      </c>
      <c r="V1262" s="13">
        <f t="shared" ref="V1262" si="475">SUM(V1208:V1261)</f>
        <v>1011.1784183333333</v>
      </c>
      <c r="W1262" s="13">
        <f t="shared" ref="W1262" si="476">SUM(W1208:W1261)</f>
        <v>1051.3686749999999</v>
      </c>
      <c r="X1262" s="13">
        <f t="shared" ref="X1262" si="477">SUM(X1208:X1261)</f>
        <v>793.4696899999999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10">
        <f>SUM(AC1208:AE1261)</f>
        <v>7896.7994399999998</v>
      </c>
      <c r="AD1262" s="110"/>
      <c r="AE1262" s="110"/>
    </row>
    <row r="1265" spans="2:31" x14ac:dyDescent="0.3">
      <c r="B1265" s="8">
        <f>'Resumen-Mensual'!$Z$26</f>
        <v>46013</v>
      </c>
    </row>
    <row r="1266" spans="2:31" x14ac:dyDescent="0.3">
      <c r="B1266" s="8"/>
    </row>
    <row r="1267" spans="2:31" x14ac:dyDescent="0.3">
      <c r="B1267" s="9" t="s">
        <v>81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2" t="s">
        <v>2</v>
      </c>
      <c r="AD1267" s="92"/>
      <c r="AE1267" s="92"/>
    </row>
    <row r="1268" spans="2:31" x14ac:dyDescent="0.3">
      <c r="B1268" s="14" t="s">
        <v>4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0.23266666666666655</v>
      </c>
      <c r="O1268" s="44">
        <v>3.0278333333333336</v>
      </c>
      <c r="P1268" s="45">
        <v>3.2183333333333342</v>
      </c>
      <c r="Q1268" s="44">
        <v>22.100999999999996</v>
      </c>
      <c r="R1268" s="45">
        <v>35.30533333333333</v>
      </c>
      <c r="S1268" s="44">
        <v>32.6235</v>
      </c>
      <c r="T1268" s="45">
        <v>31.120999999999999</v>
      </c>
      <c r="U1268" s="44">
        <v>31.670500000000001</v>
      </c>
      <c r="V1268" s="45">
        <v>44.651333333333334</v>
      </c>
      <c r="W1268" s="44">
        <v>32.458999999999996</v>
      </c>
      <c r="X1268" s="45">
        <v>13.095666666666661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249.50616666666664</v>
      </c>
      <c r="AE1268" s="56"/>
    </row>
    <row r="1269" spans="2:31" x14ac:dyDescent="0.3">
      <c r="B1269" s="14" t="s">
        <v>5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24.230833333333347</v>
      </c>
      <c r="N1269" s="45">
        <v>3.7955000000000001</v>
      </c>
      <c r="O1269" s="44">
        <v>6.8986666666666743</v>
      </c>
      <c r="P1269" s="45">
        <v>6.4923333333333328</v>
      </c>
      <c r="Q1269" s="44">
        <v>9.9136666666666677</v>
      </c>
      <c r="R1269" s="45">
        <v>1.7713333333333356</v>
      </c>
      <c r="S1269" s="44">
        <v>5.8833333333333231E-2</v>
      </c>
      <c r="T1269" s="45">
        <v>4.0333333333333297</v>
      </c>
      <c r="U1269" s="44">
        <v>19.420333333333339</v>
      </c>
      <c r="V1269" s="45">
        <v>36.259833333333326</v>
      </c>
      <c r="W1269" s="44">
        <v>55.857999999999997</v>
      </c>
      <c r="X1269" s="45">
        <v>33.144666666666666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201.87733333333335</v>
      </c>
      <c r="AE1269" s="54"/>
    </row>
    <row r="1270" spans="2:31" x14ac:dyDescent="0.3">
      <c r="B1270" s="14" t="s">
        <v>6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2.0600000000000009</v>
      </c>
      <c r="M1270" s="44">
        <v>4.0099999999999962</v>
      </c>
      <c r="N1270" s="45">
        <v>2.0799999999999987</v>
      </c>
      <c r="O1270" s="44">
        <v>1.5799999999999987</v>
      </c>
      <c r="P1270" s="45">
        <v>5.569999999999995</v>
      </c>
      <c r="Q1270" s="44">
        <v>20.30999999999997</v>
      </c>
      <c r="R1270" s="45">
        <v>47.760000000000062</v>
      </c>
      <c r="S1270" s="44">
        <v>21.309999999999995</v>
      </c>
      <c r="T1270" s="45">
        <v>29.540000000000006</v>
      </c>
      <c r="U1270" s="44">
        <v>35.25</v>
      </c>
      <c r="V1270" s="45">
        <v>41.580000000000005</v>
      </c>
      <c r="W1270" s="44">
        <v>49.83</v>
      </c>
      <c r="X1270" s="45">
        <v>30.53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291.41000000000008</v>
      </c>
      <c r="AE1270" s="54"/>
    </row>
    <row r="1271" spans="2:31" x14ac:dyDescent="0.3">
      <c r="B1271" s="14" t="s">
        <v>104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0.16166666666666665</v>
      </c>
      <c r="M1271" s="44">
        <v>0.8923333333333342</v>
      </c>
      <c r="N1271" s="45">
        <v>1.2000000000000015</v>
      </c>
      <c r="O1271" s="44">
        <v>1.1135000000000004</v>
      </c>
      <c r="P1271" s="45">
        <v>4.5333333333333341</v>
      </c>
      <c r="Q1271" s="44">
        <v>21.708000000000006</v>
      </c>
      <c r="R1271" s="45">
        <v>41.401166666666668</v>
      </c>
      <c r="S1271" s="44">
        <v>22.462833333333325</v>
      </c>
      <c r="T1271" s="45">
        <v>17.378333333333345</v>
      </c>
      <c r="U1271" s="44">
        <v>30.124666666666663</v>
      </c>
      <c r="V1271" s="45">
        <v>42.61699999999999</v>
      </c>
      <c r="W1271" s="44">
        <v>28.089333333333329</v>
      </c>
      <c r="X1271" s="45">
        <v>27.130666666666674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238.81283333333334</v>
      </c>
      <c r="AE1271" s="54"/>
    </row>
    <row r="1272" spans="2:31" x14ac:dyDescent="0.3">
      <c r="B1272" s="14" t="s">
        <v>7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1.1999999999999981E-2</v>
      </c>
      <c r="O1272" s="44">
        <v>1.02</v>
      </c>
      <c r="P1272" s="45">
        <v>6.1973333333333329</v>
      </c>
      <c r="Q1272" s="44">
        <v>19.158333333333339</v>
      </c>
      <c r="R1272" s="45">
        <v>47.129166666666656</v>
      </c>
      <c r="S1272" s="44">
        <v>43.211833333333338</v>
      </c>
      <c r="T1272" s="45">
        <v>37.302500000000002</v>
      </c>
      <c r="U1272" s="44">
        <v>41.402666666666669</v>
      </c>
      <c r="V1272" s="45">
        <v>4.4324999999999992</v>
      </c>
      <c r="W1272" s="44">
        <v>9.2683333333333326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209.1346666666667</v>
      </c>
      <c r="AE1272" s="54"/>
    </row>
    <row r="1273" spans="2:31" x14ac:dyDescent="0.3">
      <c r="B1273" s="14" t="s">
        <v>8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5.516</v>
      </c>
      <c r="M1273" s="44">
        <v>2.4099999999999966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7.9259999999999966</v>
      </c>
      <c r="AE1273" s="54"/>
    </row>
    <row r="1274" spans="2:31" x14ac:dyDescent="0.3">
      <c r="B1274" s="14" t="s">
        <v>9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0.12366666666666645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0</v>
      </c>
      <c r="W1274" s="44">
        <v>6.5778333333333325</v>
      </c>
      <c r="X1274" s="45">
        <v>40.123833333333344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46.825333333333347</v>
      </c>
      <c r="AE1274" s="54"/>
    </row>
    <row r="1275" spans="2:31" x14ac:dyDescent="0.3">
      <c r="B1275" s="14" t="s">
        <v>10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1.9658333333333335</v>
      </c>
      <c r="M1275" s="44">
        <v>1.6526666666666665</v>
      </c>
      <c r="N1275" s="45">
        <v>0</v>
      </c>
      <c r="O1275" s="44">
        <v>1.5088333333333339</v>
      </c>
      <c r="P1275" s="45">
        <v>4.2283333333333335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6.9693333333333332</v>
      </c>
      <c r="X1275" s="45">
        <v>25.511333333333329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41.836333333333329</v>
      </c>
      <c r="AE1275" s="54"/>
    </row>
    <row r="1276" spans="2:31" x14ac:dyDescent="0.3">
      <c r="B1276" s="14" t="s">
        <v>11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12.542666666666669</v>
      </c>
      <c r="M1276" s="44">
        <v>28.363499999999998</v>
      </c>
      <c r="N1276" s="45">
        <v>11.140500000000001</v>
      </c>
      <c r="O1276" s="44">
        <v>36.726333333333336</v>
      </c>
      <c r="P1276" s="45">
        <v>30.423666666666701</v>
      </c>
      <c r="Q1276" s="44">
        <v>23.465666666666667</v>
      </c>
      <c r="R1276" s="45">
        <v>0</v>
      </c>
      <c r="S1276" s="44">
        <v>0</v>
      </c>
      <c r="T1276" s="45">
        <v>0</v>
      </c>
      <c r="U1276" s="44">
        <v>0</v>
      </c>
      <c r="V1276" s="45">
        <v>16.07266666666667</v>
      </c>
      <c r="W1276" s="44">
        <v>34.006</v>
      </c>
      <c r="X1276" s="45">
        <v>41.260166666666656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234.00116666666671</v>
      </c>
      <c r="AE1276" s="54"/>
    </row>
    <row r="1277" spans="2:31" x14ac:dyDescent="0.3">
      <c r="B1277" s="14" t="s">
        <v>12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15.086166666666669</v>
      </c>
      <c r="X1277" s="45">
        <v>34.289333333333325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49.375499999999995</v>
      </c>
      <c r="AE1277" s="54"/>
    </row>
    <row r="1278" spans="2:31" x14ac:dyDescent="0.3">
      <c r="B1278" s="14" t="s">
        <v>13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12.794500000000001</v>
      </c>
      <c r="M1278" s="44">
        <v>44.007666666666665</v>
      </c>
      <c r="N1278" s="45">
        <v>62.237999999999992</v>
      </c>
      <c r="O1278" s="44">
        <v>45.707000000000008</v>
      </c>
      <c r="P1278" s="45">
        <v>86.323333333333366</v>
      </c>
      <c r="Q1278" s="44">
        <v>128.87533333333337</v>
      </c>
      <c r="R1278" s="45">
        <v>121.6608333333333</v>
      </c>
      <c r="S1278" s="44">
        <v>166.54233333333337</v>
      </c>
      <c r="T1278" s="45">
        <v>156.13199999999998</v>
      </c>
      <c r="U1278" s="44">
        <v>137.53050000000002</v>
      </c>
      <c r="V1278" s="45">
        <v>164.0803333333333</v>
      </c>
      <c r="W1278" s="44">
        <v>167.47366666666673</v>
      </c>
      <c r="X1278" s="45">
        <v>55.498333333333328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1348.8638333333333</v>
      </c>
      <c r="AE1278" s="54"/>
    </row>
    <row r="1279" spans="2:31" x14ac:dyDescent="0.3">
      <c r="B1279" s="14" t="s">
        <v>14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15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0.60333333333333339</v>
      </c>
      <c r="M1280" s="44">
        <v>18.991166666666665</v>
      </c>
      <c r="N1280" s="45">
        <v>0.24333333333333371</v>
      </c>
      <c r="O1280" s="44">
        <v>0.29933333333333334</v>
      </c>
      <c r="P1280" s="45">
        <v>0</v>
      </c>
      <c r="Q1280" s="44">
        <v>0</v>
      </c>
      <c r="R1280" s="45">
        <v>0</v>
      </c>
      <c r="S1280" s="44">
        <v>0</v>
      </c>
      <c r="T1280" s="45">
        <v>0.77683333333333304</v>
      </c>
      <c r="U1280" s="44">
        <v>0</v>
      </c>
      <c r="V1280" s="45">
        <v>1.5000000000000568E-3</v>
      </c>
      <c r="W1280" s="44">
        <v>5.8158333333333347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26.731333333333328</v>
      </c>
      <c r="AE1280" s="54"/>
    </row>
    <row r="1281" spans="2:31" x14ac:dyDescent="0.3">
      <c r="B1281" s="14" t="s">
        <v>16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1.6353333333333331</v>
      </c>
      <c r="M1281" s="44">
        <v>20.026499999999995</v>
      </c>
      <c r="N1281" s="45">
        <v>22.780666666666669</v>
      </c>
      <c r="O1281" s="44">
        <v>5.3443333333333332</v>
      </c>
      <c r="P1281" s="45">
        <v>4.4438333333333304</v>
      </c>
      <c r="Q1281" s="44">
        <v>8.9143333333333281</v>
      </c>
      <c r="R1281" s="45">
        <v>9.3641666666666659</v>
      </c>
      <c r="S1281" s="44">
        <v>10.753333333333336</v>
      </c>
      <c r="T1281" s="45">
        <v>12.88916666666667</v>
      </c>
      <c r="U1281" s="44">
        <v>14.668333333333328</v>
      </c>
      <c r="V1281" s="45">
        <v>23.408833333333337</v>
      </c>
      <c r="W1281" s="44">
        <v>2.5615000000000014</v>
      </c>
      <c r="X1281" s="45">
        <v>6.2896666666666698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143.07999999999998</v>
      </c>
      <c r="AE1281" s="54"/>
    </row>
    <row r="1282" spans="2:31" x14ac:dyDescent="0.3">
      <c r="B1282" s="14" t="s">
        <v>17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0.89700000000000013</v>
      </c>
      <c r="M1282" s="44">
        <v>11.234833333333334</v>
      </c>
      <c r="N1282" s="45">
        <v>15.240499999999997</v>
      </c>
      <c r="O1282" s="44">
        <v>6.2426666666666657</v>
      </c>
      <c r="P1282" s="45">
        <v>2.1320000000000019</v>
      </c>
      <c r="Q1282" s="44">
        <v>18.981000000000005</v>
      </c>
      <c r="R1282" s="45">
        <v>18.301833333333335</v>
      </c>
      <c r="S1282" s="44">
        <v>24.679999999999996</v>
      </c>
      <c r="T1282" s="45">
        <v>28.021333333333317</v>
      </c>
      <c r="U1282" s="44">
        <v>33.17199999999999</v>
      </c>
      <c r="V1282" s="45">
        <v>39.412500000000009</v>
      </c>
      <c r="W1282" s="44">
        <v>46.068833333333352</v>
      </c>
      <c r="X1282" s="45">
        <v>32.048333333333339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276.43283333333329</v>
      </c>
      <c r="AE1282" s="54"/>
    </row>
    <row r="1283" spans="2:31" x14ac:dyDescent="0.3">
      <c r="B1283" s="14" t="s">
        <v>18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1.9375000000000009</v>
      </c>
      <c r="M1283" s="44">
        <v>1.1200000000000008</v>
      </c>
      <c r="N1283" s="45">
        <v>5.0833333333333522E-2</v>
      </c>
      <c r="O1283" s="44">
        <v>5.0000000000001898E-4</v>
      </c>
      <c r="P1283" s="45">
        <v>0</v>
      </c>
      <c r="Q1283" s="44">
        <v>0</v>
      </c>
      <c r="R1283" s="45">
        <v>0</v>
      </c>
      <c r="S1283" s="44">
        <v>0</v>
      </c>
      <c r="T1283" s="45">
        <v>0</v>
      </c>
      <c r="U1283" s="44">
        <v>1.5486666666666651</v>
      </c>
      <c r="V1283" s="45">
        <v>6.512666666666667</v>
      </c>
      <c r="W1283" s="44">
        <v>6.7636666666666674</v>
      </c>
      <c r="X1283" s="45">
        <v>22.405999999999988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40.339833333333317</v>
      </c>
      <c r="AE1283" s="54"/>
    </row>
    <row r="1284" spans="2:31" x14ac:dyDescent="0.3">
      <c r="B1284" s="14" t="s">
        <v>19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10.5745</v>
      </c>
      <c r="M1284" s="44">
        <v>25.276500000000006</v>
      </c>
      <c r="N1284" s="45">
        <v>5.9371666666666663</v>
      </c>
      <c r="O1284" s="44">
        <v>8.7208333333333314</v>
      </c>
      <c r="P1284" s="45">
        <v>0.89833333333333598</v>
      </c>
      <c r="Q1284" s="44">
        <v>0</v>
      </c>
      <c r="R1284" s="45">
        <v>8.1633333333333269</v>
      </c>
      <c r="S1284" s="44">
        <v>10.625999999999998</v>
      </c>
      <c r="T1284" s="45">
        <v>12.828833333333327</v>
      </c>
      <c r="U1284" s="44">
        <v>17.510999999999992</v>
      </c>
      <c r="V1284" s="45">
        <v>25.712333333333337</v>
      </c>
      <c r="W1284" s="44">
        <v>55.63266666666668</v>
      </c>
      <c r="X1284" s="45">
        <v>40.396166666666659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222.27766666666665</v>
      </c>
      <c r="AE1284" s="54"/>
    </row>
    <row r="1285" spans="2:31" x14ac:dyDescent="0.3">
      <c r="B1285" s="4" t="s">
        <v>20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2.4143333333333334</v>
      </c>
      <c r="M1285" s="44">
        <v>6.6756666666666655</v>
      </c>
      <c r="N1285" s="45">
        <v>6.6611666666666682</v>
      </c>
      <c r="O1285" s="44">
        <v>4.1665000000000028</v>
      </c>
      <c r="P1285" s="45">
        <v>0.12183333333333314</v>
      </c>
      <c r="Q1285" s="44">
        <v>7.8340000000000014</v>
      </c>
      <c r="R1285" s="45">
        <v>8.2818333333333332</v>
      </c>
      <c r="S1285" s="44">
        <v>0</v>
      </c>
      <c r="T1285" s="45">
        <v>0.93366666666666698</v>
      </c>
      <c r="U1285" s="44">
        <v>3.1678333333333315</v>
      </c>
      <c r="V1285" s="45">
        <v>20.397666666666666</v>
      </c>
      <c r="W1285" s="44">
        <v>22.639333333333354</v>
      </c>
      <c r="X1285" s="45">
        <v>6.8715000000000019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90.165333333333365</v>
      </c>
      <c r="AE1285" s="54"/>
    </row>
    <row r="1286" spans="2:31" x14ac:dyDescent="0.3">
      <c r="B1286" s="4" t="s">
        <v>21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3.5469999999999997</v>
      </c>
      <c r="M1286" s="44">
        <v>5.5328333333333344</v>
      </c>
      <c r="N1286" s="45">
        <v>9.0154999999999994</v>
      </c>
      <c r="O1286" s="44">
        <v>0.42849999999999994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2.6666666666666929E-2</v>
      </c>
      <c r="V1286" s="45">
        <v>0.80199999999999838</v>
      </c>
      <c r="W1286" s="44">
        <v>8.0366666666666635</v>
      </c>
      <c r="X1286" s="45">
        <v>8.9526666666666639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36.341833333333327</v>
      </c>
      <c r="AE1286" s="54"/>
    </row>
    <row r="1287" spans="2:31" x14ac:dyDescent="0.3">
      <c r="B1287" s="4" t="s">
        <v>22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0.49200000000000005</v>
      </c>
      <c r="M1287" s="44">
        <v>0.54483333333333317</v>
      </c>
      <c r="N1287" s="45">
        <v>0.15850000000000006</v>
      </c>
      <c r="O1287" s="44">
        <v>0</v>
      </c>
      <c r="P1287" s="45">
        <v>9.0666666666666701E-2</v>
      </c>
      <c r="Q1287" s="44">
        <v>0.9034999999999993</v>
      </c>
      <c r="R1287" s="45">
        <v>1.4974999999999998</v>
      </c>
      <c r="S1287" s="44">
        <v>1.8123333333333338</v>
      </c>
      <c r="T1287" s="45">
        <v>2.3411666666666666</v>
      </c>
      <c r="U1287" s="44">
        <v>3.3126666666666691</v>
      </c>
      <c r="V1287" s="45">
        <v>2.9780000000000002</v>
      </c>
      <c r="W1287" s="44">
        <v>2.8036666666666665</v>
      </c>
      <c r="X1287" s="45">
        <v>1.2578333333333334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18.192666666666671</v>
      </c>
      <c r="AE1287" s="54"/>
    </row>
    <row r="1288" spans="2:31" x14ac:dyDescent="0.3">
      <c r="B1288" s="4" t="s">
        <v>23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0.18699999999999992</v>
      </c>
      <c r="M1288" s="44">
        <v>9.2694999999999972</v>
      </c>
      <c r="N1288" s="45">
        <v>0.4808333333333335</v>
      </c>
      <c r="O1288" s="44">
        <v>0.27833333333333332</v>
      </c>
      <c r="P1288" s="45">
        <v>0</v>
      </c>
      <c r="Q1288" s="44">
        <v>0</v>
      </c>
      <c r="R1288" s="45">
        <v>0</v>
      </c>
      <c r="S1288" s="44">
        <v>5.5833333333333415E-2</v>
      </c>
      <c r="T1288" s="45">
        <v>0.22283333333333347</v>
      </c>
      <c r="U1288" s="44">
        <v>6.1186666666666669</v>
      </c>
      <c r="V1288" s="45">
        <v>9.8561666666666632</v>
      </c>
      <c r="W1288" s="44">
        <v>0</v>
      </c>
      <c r="X1288" s="45">
        <v>9.8886666666666656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36.357833333333332</v>
      </c>
      <c r="AE1288" s="54"/>
    </row>
    <row r="1289" spans="2:31" x14ac:dyDescent="0.3">
      <c r="B1289" s="4" t="s">
        <v>24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1.1695</v>
      </c>
      <c r="M1289" s="44">
        <v>0.90916666666666657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0.67150000000000065</v>
      </c>
      <c r="V1289" s="45">
        <v>13.213833333333335</v>
      </c>
      <c r="W1289" s="44">
        <v>23.723166666666664</v>
      </c>
      <c r="X1289" s="45">
        <v>11.670000000000003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51.357166666666672</v>
      </c>
      <c r="AE1289" s="54"/>
    </row>
    <row r="1290" spans="2:31" x14ac:dyDescent="0.3">
      <c r="B1290" s="4" t="s">
        <v>25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1.5776666666666663</v>
      </c>
      <c r="M1290" s="44">
        <v>4.4418333333333342</v>
      </c>
      <c r="N1290" s="45">
        <v>3.2391666666666663</v>
      </c>
      <c r="O1290" s="44">
        <v>2.529500000000001</v>
      </c>
      <c r="P1290" s="45">
        <v>2.1700000000000013</v>
      </c>
      <c r="Q1290" s="44">
        <v>2.0779999999999998</v>
      </c>
      <c r="R1290" s="45">
        <v>2.8531666666666666</v>
      </c>
      <c r="S1290" s="44">
        <v>0.21333333333333332</v>
      </c>
      <c r="T1290" s="45">
        <v>1.4611666666666667</v>
      </c>
      <c r="U1290" s="44">
        <v>3.6160000000000005</v>
      </c>
      <c r="V1290" s="45">
        <v>4.1353333333333326</v>
      </c>
      <c r="W1290" s="44">
        <v>1.4535000000000007</v>
      </c>
      <c r="X1290" s="45">
        <v>2.0438333333333327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31.812500000000004</v>
      </c>
      <c r="AE1290" s="54"/>
    </row>
    <row r="1291" spans="2:31" x14ac:dyDescent="0.3">
      <c r="B1291" s="4" t="s">
        <v>26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0.14950000000000002</v>
      </c>
      <c r="M1291" s="44">
        <v>0.21666666666666662</v>
      </c>
      <c r="N1291" s="45">
        <v>0</v>
      </c>
      <c r="O1291" s="44">
        <v>0.29483333333333334</v>
      </c>
      <c r="P1291" s="45">
        <v>0.37</v>
      </c>
      <c r="Q1291" s="44">
        <v>1.5833333333333331E-2</v>
      </c>
      <c r="R1291" s="45">
        <v>3.833333333333334E-3</v>
      </c>
      <c r="S1291" s="44">
        <v>1.0833333333333332E-2</v>
      </c>
      <c r="T1291" s="45">
        <v>0.13799999999999998</v>
      </c>
      <c r="U1291" s="44">
        <v>0.18916666666666668</v>
      </c>
      <c r="V1291" s="45">
        <v>1.3166666666666667E-2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1.4018333333333335</v>
      </c>
      <c r="AE1291" s="54"/>
    </row>
    <row r="1292" spans="2:31" x14ac:dyDescent="0.3">
      <c r="B1292" s="4" t="s">
        <v>27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2.754833333333333</v>
      </c>
      <c r="M1292" s="44">
        <v>10.819500000000005</v>
      </c>
      <c r="N1292" s="45">
        <v>3.740666666666665</v>
      </c>
      <c r="O1292" s="44">
        <v>2.5671666666666653</v>
      </c>
      <c r="P1292" s="45">
        <v>0.89999999999999902</v>
      </c>
      <c r="Q1292" s="44">
        <v>9.9999999999999908E-2</v>
      </c>
      <c r="R1292" s="45">
        <v>1.7999999999999999E-2</v>
      </c>
      <c r="S1292" s="44">
        <v>0.41066666666666674</v>
      </c>
      <c r="T1292" s="45">
        <v>0.62383333333333324</v>
      </c>
      <c r="U1292" s="44">
        <v>4.778999999999999</v>
      </c>
      <c r="V1292" s="45">
        <v>2.0346666666666651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28.748333333333338</v>
      </c>
      <c r="AE1292" s="54"/>
    </row>
    <row r="1293" spans="2:31" x14ac:dyDescent="0.3">
      <c r="B1293" s="4" t="s">
        <v>28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0.24883333333333355</v>
      </c>
      <c r="M1293" s="44">
        <v>7.7638333333333325</v>
      </c>
      <c r="N1293" s="45">
        <v>1.1515</v>
      </c>
      <c r="O1293" s="44">
        <v>3.8718333333333326</v>
      </c>
      <c r="P1293" s="45">
        <v>3.325500000000003</v>
      </c>
      <c r="Q1293" s="44">
        <v>2.2390000000000012</v>
      </c>
      <c r="R1293" s="45">
        <v>2.3893333333333326</v>
      </c>
      <c r="S1293" s="44">
        <v>2.8305000000000016</v>
      </c>
      <c r="T1293" s="45">
        <v>2.794166666666666</v>
      </c>
      <c r="U1293" s="44">
        <v>2.460666666666667</v>
      </c>
      <c r="V1293" s="45">
        <v>2.9933333333333323</v>
      </c>
      <c r="W1293" s="44">
        <v>2.2946666666666662</v>
      </c>
      <c r="X1293" s="45">
        <v>0.838666666666667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35.201833333333333</v>
      </c>
      <c r="AE1293" s="54"/>
    </row>
    <row r="1294" spans="2:31" x14ac:dyDescent="0.3">
      <c r="B1294" s="4" t="s">
        <v>105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0.13933333333333336</v>
      </c>
      <c r="O1294" s="44">
        <v>2.4119999999999999</v>
      </c>
      <c r="P1294" s="45">
        <v>0.79949999999999999</v>
      </c>
      <c r="Q1294" s="44">
        <v>0.47416666666666646</v>
      </c>
      <c r="R1294" s="45">
        <v>1.5000000000000013E-3</v>
      </c>
      <c r="S1294" s="44">
        <v>0</v>
      </c>
      <c r="T1294" s="45">
        <v>6.499999999999991E-3</v>
      </c>
      <c r="U1294" s="44">
        <v>2.6500000000000006E-2</v>
      </c>
      <c r="V1294" s="45">
        <v>2.3500000000000017E-2</v>
      </c>
      <c r="W1294" s="44">
        <v>2.8141666666666669</v>
      </c>
      <c r="X1294" s="45">
        <v>3.7160000000000002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10.413166666666667</v>
      </c>
      <c r="AE1294" s="54"/>
    </row>
    <row r="1295" spans="2:31" x14ac:dyDescent="0.3">
      <c r="B1295" s="4" t="s">
        <v>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4.4000000000000011E-2</v>
      </c>
      <c r="M1295" s="44">
        <v>0.39566666666666656</v>
      </c>
      <c r="N1295" s="45">
        <v>0.21833333333333338</v>
      </c>
      <c r="O1295" s="44">
        <v>2.9501666666666666</v>
      </c>
      <c r="P1295" s="45">
        <v>0.55383333333333351</v>
      </c>
      <c r="Q1295" s="44">
        <v>0.37500000000000006</v>
      </c>
      <c r="R1295" s="45">
        <v>0</v>
      </c>
      <c r="S1295" s="44">
        <v>0</v>
      </c>
      <c r="T1295" s="45">
        <v>0</v>
      </c>
      <c r="U1295" s="44">
        <v>0</v>
      </c>
      <c r="V1295" s="45">
        <v>3.1833333333333338E-2</v>
      </c>
      <c r="W1295" s="44">
        <v>4.016166666666666</v>
      </c>
      <c r="X1295" s="45">
        <v>6.7616666666666685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15.346666666666668</v>
      </c>
      <c r="AE1295" s="54"/>
    </row>
    <row r="1296" spans="2:31" x14ac:dyDescent="0.3">
      <c r="B1296" s="4" t="s">
        <v>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3.4816666666666665</v>
      </c>
      <c r="M1296" s="44">
        <v>2.2483333333333331</v>
      </c>
      <c r="N1296" s="45">
        <v>3.6279999999999997</v>
      </c>
      <c r="O1296" s="44">
        <v>0.81983333333333352</v>
      </c>
      <c r="P1296" s="45">
        <v>1.7156666666666665</v>
      </c>
      <c r="Q1296" s="44">
        <v>1.2473333333333332</v>
      </c>
      <c r="R1296" s="45">
        <v>0.61133333333333362</v>
      </c>
      <c r="S1296" s="44">
        <v>1.5443333333333331</v>
      </c>
      <c r="T1296" s="45">
        <v>1.1575</v>
      </c>
      <c r="U1296" s="44">
        <v>1.3735000000000004</v>
      </c>
      <c r="V1296" s="45">
        <v>6.2421666666666678</v>
      </c>
      <c r="W1296" s="44">
        <v>23.291999999999987</v>
      </c>
      <c r="X1296" s="45">
        <v>12.01616666666667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59.377833333333328</v>
      </c>
      <c r="AE1296" s="54"/>
    </row>
    <row r="1297" spans="2:31" x14ac:dyDescent="0.3">
      <c r="B1297" s="4" t="s">
        <v>31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4.4399999999999986</v>
      </c>
      <c r="M1297" s="44">
        <v>8.800000000000006</v>
      </c>
      <c r="N1297" s="45">
        <v>6.3999999999999941</v>
      </c>
      <c r="O1297" s="44">
        <v>3.4000000000000035</v>
      </c>
      <c r="P1297" s="45">
        <v>0.89999999999999902</v>
      </c>
      <c r="Q1297" s="44">
        <v>0.5</v>
      </c>
      <c r="R1297" s="45">
        <v>0.5</v>
      </c>
      <c r="S1297" s="44">
        <v>1.5999999999999985</v>
      </c>
      <c r="T1297" s="45">
        <v>2.5</v>
      </c>
      <c r="U1297" s="44">
        <v>3.8000000000000038</v>
      </c>
      <c r="V1297" s="45">
        <v>5.199999999999994</v>
      </c>
      <c r="W1297" s="44">
        <v>5.199999999999994</v>
      </c>
      <c r="X1297" s="45">
        <v>4.9333333333333336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48.173333333333332</v>
      </c>
      <c r="AE1297" s="54"/>
    </row>
    <row r="1298" spans="2:31" x14ac:dyDescent="0.3">
      <c r="B1298" s="4" t="s">
        <v>32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0.90249999999999964</v>
      </c>
      <c r="N1298" s="45">
        <v>1.0040000000000002</v>
      </c>
      <c r="O1298" s="44">
        <v>1.7261666666666662</v>
      </c>
      <c r="P1298" s="45">
        <v>1.492000000000002</v>
      </c>
      <c r="Q1298" s="44">
        <v>1.1278333333333337</v>
      </c>
      <c r="R1298" s="45">
        <v>0.65383333333333327</v>
      </c>
      <c r="S1298" s="44">
        <v>0.17683333333333329</v>
      </c>
      <c r="T1298" s="45">
        <v>0.19649999999999998</v>
      </c>
      <c r="U1298" s="44">
        <v>0.82250000000000001</v>
      </c>
      <c r="V1298" s="45">
        <v>2.6799999999999997</v>
      </c>
      <c r="W1298" s="44">
        <v>3.8021666666666656</v>
      </c>
      <c r="X1298" s="45">
        <v>1.1294999999999997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15.713833333333334</v>
      </c>
      <c r="AE1298" s="54"/>
    </row>
    <row r="1299" spans="2:31" x14ac:dyDescent="0.3">
      <c r="B1299" s="4" t="s">
        <v>33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0.52883333333333338</v>
      </c>
      <c r="M1299" s="44">
        <v>0.14916666666666659</v>
      </c>
      <c r="N1299" s="45">
        <v>2.2833333333333337E-2</v>
      </c>
      <c r="O1299" s="44">
        <v>0.91583333333333339</v>
      </c>
      <c r="P1299" s="45">
        <v>0.57683333333333331</v>
      </c>
      <c r="Q1299" s="44">
        <v>0.56249999999999989</v>
      </c>
      <c r="R1299" s="45">
        <v>0.60066666666666668</v>
      </c>
      <c r="S1299" s="44">
        <v>5.9833333333333329E-2</v>
      </c>
      <c r="T1299" s="45">
        <v>0.14733333333333337</v>
      </c>
      <c r="U1299" s="44">
        <v>0.23233333333333342</v>
      </c>
      <c r="V1299" s="45">
        <v>0.22633333333333341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4.0225000000000009</v>
      </c>
      <c r="AE1299" s="54"/>
    </row>
    <row r="1300" spans="2:31" x14ac:dyDescent="0.3">
      <c r="B1300" s="4" t="s">
        <v>34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0</v>
      </c>
      <c r="AE1300" s="54"/>
    </row>
    <row r="1301" spans="2:31" x14ac:dyDescent="0.3">
      <c r="B1301" s="4" t="s">
        <v>35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0.89533333333333431</v>
      </c>
      <c r="M1301" s="44">
        <v>16.374499999999994</v>
      </c>
      <c r="N1301" s="45">
        <v>46.995666666666672</v>
      </c>
      <c r="O1301" s="44">
        <v>38.292499999999997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102.55799999999999</v>
      </c>
      <c r="AE1301" s="54"/>
    </row>
    <row r="1302" spans="2:31" x14ac:dyDescent="0.3">
      <c r="B1302" s="4" t="s">
        <v>36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3.5433333333333334</v>
      </c>
      <c r="M1302" s="44">
        <v>13.362666666666659</v>
      </c>
      <c r="N1302" s="45">
        <v>7.6926666666666668</v>
      </c>
      <c r="O1302" s="44">
        <v>3.7319999999999993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0.54616666666666669</v>
      </c>
      <c r="X1302" s="45">
        <v>9.3833333333333407E-2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28.970666666666659</v>
      </c>
      <c r="AE1302" s="54"/>
    </row>
    <row r="1303" spans="2:31" x14ac:dyDescent="0.3">
      <c r="B1303" s="4" t="s">
        <v>106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4.0773333333333337</v>
      </c>
      <c r="M1303" s="44">
        <v>13.699499999999999</v>
      </c>
      <c r="N1303" s="45">
        <v>2.5041666666666642</v>
      </c>
      <c r="O1303" s="44">
        <v>6.9166666666666529E-2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1.2379999999999998</v>
      </c>
      <c r="X1303" s="45">
        <v>9.333333333333341E-3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21.597499999999997</v>
      </c>
      <c r="AE1303" s="54"/>
    </row>
    <row r="1304" spans="2:31" x14ac:dyDescent="0.3">
      <c r="B1304" s="4" t="s">
        <v>86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0.96966666666666668</v>
      </c>
      <c r="M1304" s="44">
        <v>1.9381666666666664</v>
      </c>
      <c r="N1304" s="45">
        <v>9.0000000000000011E-2</v>
      </c>
      <c r="O1304" s="44">
        <v>0.10216666666666673</v>
      </c>
      <c r="P1304" s="45">
        <v>5.0000000000000027E-3</v>
      </c>
      <c r="Q1304" s="44">
        <v>5.9500000000000011E-2</v>
      </c>
      <c r="R1304" s="45">
        <v>6.1666666666666667E-3</v>
      </c>
      <c r="S1304" s="44">
        <v>0</v>
      </c>
      <c r="T1304" s="45">
        <v>0</v>
      </c>
      <c r="U1304" s="44">
        <v>1.9999999999999979E-3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3.1726666666666659</v>
      </c>
      <c r="AE1304" s="54"/>
    </row>
    <row r="1305" spans="2:31" x14ac:dyDescent="0.3">
      <c r="B1305" s="4" t="s">
        <v>87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0.36733333333333301</v>
      </c>
      <c r="M1305" s="44">
        <v>7.9166666666666663E-2</v>
      </c>
      <c r="N1305" s="45">
        <v>0.15333333333333335</v>
      </c>
      <c r="O1305" s="44">
        <v>0.94616666666666671</v>
      </c>
      <c r="P1305" s="45">
        <v>0.57866666666666644</v>
      </c>
      <c r="Q1305" s="44">
        <v>0.80616666666666648</v>
      </c>
      <c r="R1305" s="45">
        <v>0.50800000000000001</v>
      </c>
      <c r="S1305" s="44">
        <v>9.1833333333333295E-2</v>
      </c>
      <c r="T1305" s="45">
        <v>1.3510000000000002</v>
      </c>
      <c r="U1305" s="44">
        <v>1.7141666666666671</v>
      </c>
      <c r="V1305" s="45">
        <v>4.783333333333329E-2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6.6436666666666664</v>
      </c>
      <c r="AE1305" s="54"/>
    </row>
    <row r="1306" spans="2:31" x14ac:dyDescent="0.3">
      <c r="B1306" s="4" t="s">
        <v>92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1.5288333333333335</v>
      </c>
      <c r="M1306" s="44">
        <v>2.7711666666666668</v>
      </c>
      <c r="N1306" s="45">
        <v>3.8166666666666668E-2</v>
      </c>
      <c r="O1306" s="44">
        <v>1.2035000000000002</v>
      </c>
      <c r="P1306" s="45">
        <v>0.30000000000000038</v>
      </c>
      <c r="Q1306" s="44">
        <v>0.60000000000000075</v>
      </c>
      <c r="R1306" s="45">
        <v>0.60033333333333316</v>
      </c>
      <c r="S1306" s="44">
        <v>1.9744999999999997</v>
      </c>
      <c r="T1306" s="45">
        <v>0.7736666666666665</v>
      </c>
      <c r="U1306" s="44">
        <v>1.6289999999999998</v>
      </c>
      <c r="V1306" s="45">
        <v>2.2321666666666662</v>
      </c>
      <c r="W1306" s="44">
        <v>0</v>
      </c>
      <c r="X1306" s="45">
        <v>4.8999999999999995E-2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13.700333333333333</v>
      </c>
      <c r="AE1306" s="54"/>
    </row>
    <row r="1307" spans="2:31" x14ac:dyDescent="0.3">
      <c r="B1307" s="4" t="s">
        <v>97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0.5528333333333334</v>
      </c>
      <c r="N1307" s="45">
        <v>2.3333333333333131E-3</v>
      </c>
      <c r="O1307" s="44">
        <v>0.70433333333333326</v>
      </c>
      <c r="P1307" s="45">
        <v>0.37666666666666665</v>
      </c>
      <c r="Q1307" s="44">
        <v>0.1268333333333333</v>
      </c>
      <c r="R1307" s="45">
        <v>3.3333333333333335E-3</v>
      </c>
      <c r="S1307" s="44">
        <v>4.466666666666666E-2</v>
      </c>
      <c r="T1307" s="45">
        <v>4.4499999999999991E-2</v>
      </c>
      <c r="U1307" s="44">
        <v>2.1333333333333322E-2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1.8768333333333336</v>
      </c>
      <c r="AE1307" s="54"/>
    </row>
    <row r="1308" spans="2:31" x14ac:dyDescent="0.3">
      <c r="B1308" s="4" t="s">
        <v>98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0.629000000000001</v>
      </c>
      <c r="M1308" s="44">
        <v>1.4088333333333349</v>
      </c>
      <c r="N1308" s="45">
        <v>0</v>
      </c>
      <c r="O1308" s="44">
        <v>0.31349999999999956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3.3991666666666656</v>
      </c>
      <c r="X1308" s="45">
        <v>4.0506666666666682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9.8011666666666688</v>
      </c>
      <c r="AE1308" s="54"/>
    </row>
    <row r="1309" spans="2:31" x14ac:dyDescent="0.3">
      <c r="B1309" s="4" t="s">
        <v>99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0.75683333333333336</v>
      </c>
      <c r="M1309" s="44">
        <v>2.3924999999999996</v>
      </c>
      <c r="N1309" s="45">
        <v>10.199999999999999</v>
      </c>
      <c r="O1309" s="44">
        <v>13.799999999999988</v>
      </c>
      <c r="P1309" s="45">
        <v>16.176333333333332</v>
      </c>
      <c r="Q1309" s="44">
        <v>19.809999999999999</v>
      </c>
      <c r="R1309" s="45">
        <v>0</v>
      </c>
      <c r="S1309" s="44">
        <v>0</v>
      </c>
      <c r="T1309" s="45">
        <v>15.237500000000006</v>
      </c>
      <c r="U1309" s="44">
        <v>28.084000000000003</v>
      </c>
      <c r="V1309" s="45">
        <v>35.833999999999989</v>
      </c>
      <c r="W1309" s="44">
        <v>62.70750000000001</v>
      </c>
      <c r="X1309" s="45">
        <v>5.7763333333333318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210.77499999999998</v>
      </c>
      <c r="AE1309" s="54"/>
    </row>
    <row r="1310" spans="2:31" x14ac:dyDescent="0.3">
      <c r="B1310" s="4" t="s">
        <v>100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15.135333333333334</v>
      </c>
      <c r="M1310" s="44">
        <v>40.652999999999984</v>
      </c>
      <c r="N1310" s="45">
        <v>38.396833333333326</v>
      </c>
      <c r="O1310" s="44">
        <v>41.193666666666672</v>
      </c>
      <c r="P1310" s="45">
        <v>37.160000000000011</v>
      </c>
      <c r="Q1310" s="44">
        <v>31.89516666666665</v>
      </c>
      <c r="R1310" s="45">
        <v>30.019999999999985</v>
      </c>
      <c r="S1310" s="44">
        <v>28.660000000000029</v>
      </c>
      <c r="T1310" s="45">
        <v>23.328166666666668</v>
      </c>
      <c r="U1310" s="44">
        <v>15.451833333333337</v>
      </c>
      <c r="V1310" s="45">
        <v>13.728666666666662</v>
      </c>
      <c r="W1310" s="44">
        <v>16.45933333333333</v>
      </c>
      <c r="X1310" s="45">
        <v>11.859333333333334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343.94133333333338</v>
      </c>
      <c r="AE1310" s="54"/>
    </row>
    <row r="1311" spans="2:31" x14ac:dyDescent="0.3">
      <c r="B1311" s="4" t="s">
        <v>107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0.5456666666666663</v>
      </c>
      <c r="M1311" s="44">
        <v>0.89616666666666689</v>
      </c>
      <c r="N1311" s="45">
        <v>0.836666666666667</v>
      </c>
      <c r="O1311" s="44">
        <v>2.4459999999999997</v>
      </c>
      <c r="P1311" s="45">
        <v>3.8600000000000061</v>
      </c>
      <c r="Q1311" s="44">
        <v>1.2399999999999998</v>
      </c>
      <c r="R1311" s="45">
        <v>0.71999999999999942</v>
      </c>
      <c r="S1311" s="44">
        <v>1.1000000000000008</v>
      </c>
      <c r="T1311" s="45">
        <v>0.54449999999999998</v>
      </c>
      <c r="U1311" s="44">
        <v>0.3259999999999999</v>
      </c>
      <c r="V1311" s="45">
        <v>0.20333333333333328</v>
      </c>
      <c r="W1311" s="44">
        <v>0.52899999999999991</v>
      </c>
      <c r="X1311" s="45">
        <v>2.3961666666666668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15.643500000000007</v>
      </c>
      <c r="AE1311" s="54"/>
    </row>
    <row r="1312" spans="2:31" x14ac:dyDescent="0.3">
      <c r="B1312" s="4" t="s">
        <v>113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5.9719999999999986</v>
      </c>
      <c r="N1312" s="45">
        <v>12.104000000000006</v>
      </c>
      <c r="O1312" s="44">
        <v>52.930666666666646</v>
      </c>
      <c r="P1312" s="45">
        <v>57.971000000000004</v>
      </c>
      <c r="Q1312" s="44">
        <v>62.596000000000032</v>
      </c>
      <c r="R1312" s="45">
        <v>24.951500000000017</v>
      </c>
      <c r="S1312" s="44">
        <v>30.21250000000002</v>
      </c>
      <c r="T1312" s="45">
        <v>38.833500000000022</v>
      </c>
      <c r="U1312" s="44">
        <v>48.199666666666673</v>
      </c>
      <c r="V1312" s="45">
        <v>63.24366666666667</v>
      </c>
      <c r="W1312" s="44">
        <v>78.657999999999987</v>
      </c>
      <c r="X1312" s="45">
        <v>58.394999999999989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534.0675</v>
      </c>
      <c r="AE1312" s="54"/>
    </row>
    <row r="1313" spans="2:31" x14ac:dyDescent="0.3">
      <c r="B1313" s="4" t="s">
        <v>117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123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9.9999999999999794E-3</v>
      </c>
      <c r="N1314" s="45">
        <v>0</v>
      </c>
      <c r="O1314" s="44">
        <v>0.23716666666666664</v>
      </c>
      <c r="P1314" s="45">
        <v>3.4999999999999975E-3</v>
      </c>
      <c r="Q1314" s="44">
        <v>0.1885</v>
      </c>
      <c r="R1314" s="45">
        <v>3.8333333333333331E-3</v>
      </c>
      <c r="S1314" s="44">
        <v>0.2191666666666667</v>
      </c>
      <c r="T1314" s="45">
        <v>5.1956666666666678</v>
      </c>
      <c r="U1314" s="44">
        <v>3.4831666666666665</v>
      </c>
      <c r="V1314" s="45">
        <v>4.2815000000000003</v>
      </c>
      <c r="W1314" s="44">
        <v>0.49516666666666675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14.117666666666668</v>
      </c>
      <c r="AE1314" s="54"/>
    </row>
    <row r="1315" spans="2:31" x14ac:dyDescent="0.3">
      <c r="B1315" s="4" t="s">
        <v>124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2.2938333333333335E-2</v>
      </c>
      <c r="N1315" s="45">
        <v>8.5520000000000068E-2</v>
      </c>
      <c r="O1315" s="44">
        <v>0.1168116666666668</v>
      </c>
      <c r="P1315" s="45">
        <v>0.265726666666667</v>
      </c>
      <c r="Q1315" s="44">
        <v>0.59515833333333268</v>
      </c>
      <c r="R1315" s="45">
        <v>0.366315</v>
      </c>
      <c r="S1315" s="44">
        <v>0</v>
      </c>
      <c r="T1315" s="45">
        <v>2.9533333333333321E-2</v>
      </c>
      <c r="U1315" s="44">
        <v>0.15534499999999993</v>
      </c>
      <c r="V1315" s="45">
        <v>0.1616866666666667</v>
      </c>
      <c r="W1315" s="44">
        <v>2.3316666666666802E-3</v>
      </c>
      <c r="X1315" s="45">
        <v>2.3029516666666674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4.1043183333333335</v>
      </c>
      <c r="AE1315" s="54"/>
    </row>
    <row r="1316" spans="2:31" x14ac:dyDescent="0.3">
      <c r="B1316" s="4" t="s">
        <v>302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1.0000000000000055E-5</v>
      </c>
      <c r="N1316" s="45">
        <v>3.3333333333333332E-4</v>
      </c>
      <c r="O1316" s="44">
        <v>0</v>
      </c>
      <c r="P1316" s="45">
        <v>0</v>
      </c>
      <c r="Q1316" s="44">
        <v>8.5616666666666591E-2</v>
      </c>
      <c r="R1316" s="45">
        <v>0.34589999999999999</v>
      </c>
      <c r="S1316" s="44">
        <v>1.0446666666666656E-2</v>
      </c>
      <c r="T1316" s="45">
        <v>1.1343966666666658</v>
      </c>
      <c r="U1316" s="44">
        <v>4.2878666666666669</v>
      </c>
      <c r="V1316" s="45">
        <v>5.3912566666666661</v>
      </c>
      <c r="W1316" s="44">
        <v>5.8687700000000005</v>
      </c>
      <c r="X1316" s="45">
        <v>7.1667766666666664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24.291373333333333</v>
      </c>
      <c r="AE1316" s="54"/>
    </row>
    <row r="1317" spans="2:31" x14ac:dyDescent="0.3">
      <c r="B1317" s="4" t="s">
        <v>303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9.8333333333333302E-4</v>
      </c>
      <c r="N1317" s="45">
        <v>1.4199999999999996E-3</v>
      </c>
      <c r="O1317" s="44">
        <v>0</v>
      </c>
      <c r="P1317" s="45">
        <v>2.2049999999999947E-3</v>
      </c>
      <c r="Q1317" s="44">
        <v>0.18005833333333351</v>
      </c>
      <c r="R1317" s="45">
        <v>0.30261500000000008</v>
      </c>
      <c r="S1317" s="44">
        <v>3.4468333333333309E-2</v>
      </c>
      <c r="T1317" s="45">
        <v>3.0404083333333332</v>
      </c>
      <c r="U1317" s="44">
        <v>6.9449333333333332</v>
      </c>
      <c r="V1317" s="45">
        <v>6.4570783333333335</v>
      </c>
      <c r="W1317" s="44">
        <v>4.8287349999999982</v>
      </c>
      <c r="X1317" s="45">
        <v>6.5871049999999993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28.380009999999999</v>
      </c>
      <c r="AE1317" s="54"/>
    </row>
    <row r="1318" spans="2:31" x14ac:dyDescent="0.3">
      <c r="B1318" s="4" t="s">
        <v>315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37.413166666666669</v>
      </c>
      <c r="M1318" s="44">
        <v>114.96133333333336</v>
      </c>
      <c r="N1318" s="45">
        <v>53.744000000000007</v>
      </c>
      <c r="O1318" s="44">
        <v>54.199666666666673</v>
      </c>
      <c r="P1318" s="45">
        <v>33.620999999999995</v>
      </c>
      <c r="Q1318" s="44">
        <v>1.1028333333333331</v>
      </c>
      <c r="R1318" s="45">
        <v>2.3441666666666667</v>
      </c>
      <c r="S1318" s="44">
        <v>8.9391666666666669</v>
      </c>
      <c r="T1318" s="45">
        <v>34.545833333333327</v>
      </c>
      <c r="U1318" s="44">
        <v>89.379166666666663</v>
      </c>
      <c r="V1318" s="45">
        <v>110.85083333333338</v>
      </c>
      <c r="W1318" s="44">
        <v>83.294000000000011</v>
      </c>
      <c r="X1318" s="45">
        <v>51.788333333333313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676.18349999999998</v>
      </c>
      <c r="AE1318" s="54"/>
    </row>
    <row r="1319" spans="2:31" x14ac:dyDescent="0.3">
      <c r="B1319" s="4" t="s">
        <v>320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90.753593333333328</v>
      </c>
      <c r="M1319" s="44">
        <v>251.12289999999996</v>
      </c>
      <c r="N1319" s="45">
        <v>212.55223333333333</v>
      </c>
      <c r="O1319" s="44">
        <v>152.94233333333332</v>
      </c>
      <c r="P1319" s="45">
        <v>77.543833333333339</v>
      </c>
      <c r="Q1319" s="44">
        <v>50.891666666666659</v>
      </c>
      <c r="R1319" s="45">
        <v>4.8680000000000012</v>
      </c>
      <c r="S1319" s="44">
        <v>1.8345000000000005</v>
      </c>
      <c r="T1319" s="45">
        <v>29.482833333333339</v>
      </c>
      <c r="U1319" s="44">
        <v>82.753000000000014</v>
      </c>
      <c r="V1319" s="45">
        <v>26.456999999999994</v>
      </c>
      <c r="W1319" s="44">
        <v>3.4333333333333846E-3</v>
      </c>
      <c r="X1319" s="45">
        <v>6.2404000000000028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987.44572666666681</v>
      </c>
      <c r="AE1319" s="54"/>
    </row>
    <row r="1320" spans="2:31" x14ac:dyDescent="0.3">
      <c r="B1320" s="4" t="s">
        <v>321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27.188833333333335</v>
      </c>
      <c r="M1320" s="44">
        <v>62.665500000000016</v>
      </c>
      <c r="N1320" s="45">
        <v>6.774333333333332</v>
      </c>
      <c r="O1320" s="44">
        <v>0</v>
      </c>
      <c r="P1320" s="45">
        <v>0</v>
      </c>
      <c r="Q1320" s="44">
        <v>4.2368333333333332</v>
      </c>
      <c r="R1320" s="45">
        <v>26.272833333333338</v>
      </c>
      <c r="S1320" s="44">
        <v>61.427666666666674</v>
      </c>
      <c r="T1320" s="45">
        <v>96.805833333333339</v>
      </c>
      <c r="U1320" s="44">
        <v>57.350333333333339</v>
      </c>
      <c r="V1320" s="45">
        <v>7.1386666666666674</v>
      </c>
      <c r="W1320" s="44">
        <v>4.5894999999999992</v>
      </c>
      <c r="X1320" s="45">
        <v>3.2011666666666674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357.6515</v>
      </c>
      <c r="AE1320" s="54"/>
    </row>
    <row r="1321" spans="2:31" x14ac:dyDescent="0.3">
      <c r="B1321" s="4" t="s">
        <v>322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0.56016666666666637</v>
      </c>
      <c r="M1321" s="44">
        <v>10.08666666666667</v>
      </c>
      <c r="N1321" s="45">
        <v>8.2788333333333313</v>
      </c>
      <c r="O1321" s="44">
        <v>4.1276666666666664</v>
      </c>
      <c r="P1321" s="45">
        <v>1.1666666666666832E-2</v>
      </c>
      <c r="Q1321" s="44">
        <v>3.5341666666666649</v>
      </c>
      <c r="R1321" s="45">
        <v>12.064166666666663</v>
      </c>
      <c r="S1321" s="44">
        <v>17.207333333333331</v>
      </c>
      <c r="T1321" s="45">
        <v>22.381000000000004</v>
      </c>
      <c r="U1321" s="44">
        <v>29.731166666666663</v>
      </c>
      <c r="V1321" s="45">
        <v>38.154499999999999</v>
      </c>
      <c r="W1321" s="44">
        <v>46.435666666666656</v>
      </c>
      <c r="X1321" s="45">
        <v>34.097999999999999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226.67099999999999</v>
      </c>
      <c r="AE1321" s="54"/>
    </row>
    <row r="1322" spans="2:31" x14ac:dyDescent="0.3">
      <c r="B1322" s="12" t="s">
        <v>2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0</v>
      </c>
      <c r="I1322" s="13">
        <f t="shared" ref="I1322" si="487">SUM(I1268:I1321)</f>
        <v>0</v>
      </c>
      <c r="J1322" s="13">
        <f t="shared" ref="J1322" si="488">SUM(J1268:J1321)</f>
        <v>0</v>
      </c>
      <c r="K1322" s="13">
        <f t="shared" ref="K1322" si="489">SUM(K1268:K1321)</f>
        <v>0</v>
      </c>
      <c r="L1322" s="13">
        <f t="shared" ref="L1322" si="490">SUM(L1268:L1321)</f>
        <v>256.08792666666665</v>
      </c>
      <c r="M1322" s="13">
        <f t="shared" ref="M1322" si="491">SUM(M1268:M1321)</f>
        <v>779.97999833333336</v>
      </c>
      <c r="N1322" s="13">
        <f t="shared" ref="N1322" si="492">SUM(N1268:N1321)</f>
        <v>561.26150666666649</v>
      </c>
      <c r="O1322" s="13">
        <f t="shared" ref="O1322" si="493">SUM(O1268:O1321)</f>
        <v>511.90781166666659</v>
      </c>
      <c r="P1322" s="13">
        <f t="shared" ref="P1322" si="494">SUM(P1268:P1321)</f>
        <v>395.35226500000005</v>
      </c>
      <c r="Q1322" s="13">
        <f t="shared" ref="Q1322" si="495">SUM(Q1268:Q1321)</f>
        <v>468.83300000000003</v>
      </c>
      <c r="R1322" s="13">
        <f t="shared" ref="R1322" si="496">SUM(R1268:R1321)</f>
        <v>451.64532999999994</v>
      </c>
      <c r="S1322" s="13">
        <f t="shared" ref="S1322" si="497">SUM(S1268:S1321)</f>
        <v>492.73941500000012</v>
      </c>
      <c r="T1322" s="13">
        <f t="shared" ref="T1322" si="498">SUM(T1268:T1321)</f>
        <v>615.27433833333339</v>
      </c>
      <c r="U1322" s="13">
        <f t="shared" ref="U1322" si="499">SUM(U1268:U1321)</f>
        <v>762.40864500000009</v>
      </c>
      <c r="V1322" s="13">
        <f t="shared" ref="V1322" si="500">SUM(V1268:V1321)</f>
        <v>829.7516883333335</v>
      </c>
      <c r="W1322" s="13">
        <f t="shared" ref="W1322" si="501">SUM(W1268:W1321)</f>
        <v>931.59043666666719</v>
      </c>
      <c r="X1322" s="13">
        <f t="shared" ref="X1322" si="502">SUM(X1268:X1321)</f>
        <v>665.81840000000011</v>
      </c>
      <c r="Y1322" s="13">
        <f t="shared" ref="Y1322" si="503">SUM(Y1268:Y1321)</f>
        <v>0</v>
      </c>
      <c r="Z1322" s="13">
        <f t="shared" ref="Z1322" si="504">SUM(Z1268:Z1321)</f>
        <v>0</v>
      </c>
      <c r="AA1322" s="13">
        <f t="shared" ref="AA1322" si="505">SUM(AA1268:AA1321)</f>
        <v>0</v>
      </c>
      <c r="AB1322" s="13">
        <f t="shared" ref="AB1322" si="506">SUM(AB1268:AB1321)</f>
        <v>0</v>
      </c>
      <c r="AC1322" s="110">
        <f>SUM(AC1268:AE1321)</f>
        <v>7722.6507616666695</v>
      </c>
      <c r="AD1322" s="110"/>
      <c r="AE1322" s="110"/>
    </row>
    <row r="1325" spans="2:31" x14ac:dyDescent="0.3">
      <c r="B1325" s="8">
        <f>'Resumen-Mensual'!$AA$26</f>
        <v>46014</v>
      </c>
    </row>
    <row r="1326" spans="2:31" x14ac:dyDescent="0.3">
      <c r="B1326" s="8"/>
    </row>
    <row r="1327" spans="2:31" x14ac:dyDescent="0.3">
      <c r="B1327" s="9" t="s">
        <v>81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2" t="s">
        <v>2</v>
      </c>
      <c r="AD1327" s="92"/>
      <c r="AE1327" s="92"/>
    </row>
    <row r="1328" spans="2:31" x14ac:dyDescent="0.3">
      <c r="B1328" s="14" t="s">
        <v>4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0.6186666666666667</v>
      </c>
      <c r="N1328" s="45">
        <v>0.28050000000000008</v>
      </c>
      <c r="O1328" s="44">
        <v>1.0569999999999997</v>
      </c>
      <c r="P1328" s="45">
        <v>1.1323333333333336</v>
      </c>
      <c r="Q1328" s="44">
        <v>17.292666666666662</v>
      </c>
      <c r="R1328" s="45">
        <v>52.439833333333326</v>
      </c>
      <c r="S1328" s="44">
        <v>51.599999999999994</v>
      </c>
      <c r="T1328" s="45">
        <v>44.731000000000002</v>
      </c>
      <c r="U1328" s="44">
        <v>43.00650000000001</v>
      </c>
      <c r="V1328" s="45">
        <v>46.922499999999985</v>
      </c>
      <c r="W1328" s="44">
        <v>48.924500000000009</v>
      </c>
      <c r="X1328" s="45">
        <v>12.397333333333339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320.40283333333338</v>
      </c>
      <c r="AE1328" s="56"/>
    </row>
    <row r="1329" spans="2:31" x14ac:dyDescent="0.3">
      <c r="B1329" s="14" t="s">
        <v>5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0.28933333333333311</v>
      </c>
      <c r="M1329" s="44">
        <v>8.5990000000000002</v>
      </c>
      <c r="N1329" s="45">
        <v>6.7571666666666648</v>
      </c>
      <c r="O1329" s="44">
        <v>6.1986666666666705</v>
      </c>
      <c r="P1329" s="45">
        <v>9.3106666666666751</v>
      </c>
      <c r="Q1329" s="44">
        <v>17.517499999999995</v>
      </c>
      <c r="R1329" s="45">
        <v>18.092166666666664</v>
      </c>
      <c r="S1329" s="44">
        <v>12.151833333333332</v>
      </c>
      <c r="T1329" s="45">
        <v>18.568999999999999</v>
      </c>
      <c r="U1329" s="44">
        <v>29.92799999999999</v>
      </c>
      <c r="V1329" s="45">
        <v>39.951333333333338</v>
      </c>
      <c r="W1329" s="44">
        <v>62.190500000000007</v>
      </c>
      <c r="X1329" s="45">
        <v>26.447500000000009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256.0026666666667</v>
      </c>
      <c r="AE1329" s="54"/>
    </row>
    <row r="1330" spans="2:31" x14ac:dyDescent="0.3">
      <c r="B1330" s="14" t="s">
        <v>6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1.5100000000000005</v>
      </c>
      <c r="M1330" s="44">
        <v>4.949999999999994</v>
      </c>
      <c r="N1330" s="45">
        <v>3.0600000000000018</v>
      </c>
      <c r="O1330" s="44">
        <v>2.42</v>
      </c>
      <c r="P1330" s="45">
        <v>7.4999999999999991</v>
      </c>
      <c r="Q1330" s="44">
        <v>28.059999999999963</v>
      </c>
      <c r="R1330" s="45">
        <v>58.590000000000046</v>
      </c>
      <c r="S1330" s="44">
        <v>48.11</v>
      </c>
      <c r="T1330" s="45">
        <v>52.36999999999999</v>
      </c>
      <c r="U1330" s="44">
        <v>53.239999999999995</v>
      </c>
      <c r="V1330" s="45">
        <v>54.11999999999999</v>
      </c>
      <c r="W1330" s="44">
        <v>53.989999999999995</v>
      </c>
      <c r="X1330" s="45">
        <v>32.400000000000006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400.32000000000005</v>
      </c>
      <c r="AE1330" s="54"/>
    </row>
    <row r="1331" spans="2:31" x14ac:dyDescent="0.3">
      <c r="B1331" s="14" t="s">
        <v>104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0.24683333333333332</v>
      </c>
      <c r="M1331" s="44">
        <v>1.2999999999999985</v>
      </c>
      <c r="N1331" s="45">
        <v>0.5</v>
      </c>
      <c r="O1331" s="44">
        <v>2.7991666666666672</v>
      </c>
      <c r="P1331" s="45">
        <v>11.070333333333332</v>
      </c>
      <c r="Q1331" s="44">
        <v>28.805833333333339</v>
      </c>
      <c r="R1331" s="45">
        <v>46.14366666666659</v>
      </c>
      <c r="S1331" s="44">
        <v>22.574666666666666</v>
      </c>
      <c r="T1331" s="45">
        <v>44.557166666666681</v>
      </c>
      <c r="U1331" s="44">
        <v>58.296333333333322</v>
      </c>
      <c r="V1331" s="45">
        <v>48.315166666666649</v>
      </c>
      <c r="W1331" s="44">
        <v>60.501000000000019</v>
      </c>
      <c r="X1331" s="45">
        <v>30.095833333333328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355.2059999999999</v>
      </c>
      <c r="AE1331" s="54"/>
    </row>
    <row r="1332" spans="2:31" x14ac:dyDescent="0.3">
      <c r="B1332" s="14" t="s">
        <v>7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2.8428333333333335</v>
      </c>
      <c r="M1332" s="44">
        <v>13.556333333333333</v>
      </c>
      <c r="N1332" s="45">
        <v>6.0303333333333349</v>
      </c>
      <c r="O1332" s="44">
        <v>2.2461666666666664</v>
      </c>
      <c r="P1332" s="45">
        <v>8.7914999999999974</v>
      </c>
      <c r="Q1332" s="44">
        <v>31.747333333333334</v>
      </c>
      <c r="R1332" s="45">
        <v>47.82833333333334</v>
      </c>
      <c r="S1332" s="44">
        <v>40.952500000000015</v>
      </c>
      <c r="T1332" s="45">
        <v>57.648999999999994</v>
      </c>
      <c r="U1332" s="44">
        <v>65.572333333333347</v>
      </c>
      <c r="V1332" s="45">
        <v>2.7015000000000069</v>
      </c>
      <c r="W1332" s="44">
        <v>9.2136666666666667</v>
      </c>
      <c r="X1332" s="45">
        <v>18.737500000000004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307.86933333333337</v>
      </c>
      <c r="AE1332" s="54"/>
    </row>
    <row r="1333" spans="2:31" x14ac:dyDescent="0.3">
      <c r="B1333" s="14" t="s">
        <v>8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0</v>
      </c>
      <c r="AE1333" s="54"/>
    </row>
    <row r="1334" spans="2:31" x14ac:dyDescent="0.3">
      <c r="B1334" s="14" t="s">
        <v>9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3.589</v>
      </c>
      <c r="M1334" s="44">
        <v>0.22550000000000017</v>
      </c>
      <c r="N1334" s="45">
        <v>0.85033333333333339</v>
      </c>
      <c r="O1334" s="44">
        <v>4.9369999999999994</v>
      </c>
      <c r="P1334" s="45">
        <v>3.3976666666666673</v>
      </c>
      <c r="Q1334" s="44">
        <v>6.3718333333333339</v>
      </c>
      <c r="R1334" s="45">
        <v>6.5151666666666674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21.419499999999996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47.305999999999997</v>
      </c>
      <c r="AE1334" s="54"/>
    </row>
    <row r="1335" spans="2:31" x14ac:dyDescent="0.3">
      <c r="B1335" s="14" t="s">
        <v>10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1.6471666666666667</v>
      </c>
      <c r="M1335" s="44">
        <v>1.4000000000000012E-2</v>
      </c>
      <c r="N1335" s="45">
        <v>4.0166666666666656E-2</v>
      </c>
      <c r="O1335" s="44">
        <v>0.91533333333333322</v>
      </c>
      <c r="P1335" s="45">
        <v>0</v>
      </c>
      <c r="Q1335" s="44">
        <v>0</v>
      </c>
      <c r="R1335" s="45">
        <v>0</v>
      </c>
      <c r="S1335" s="44">
        <v>0</v>
      </c>
      <c r="T1335" s="45">
        <v>0</v>
      </c>
      <c r="U1335" s="44">
        <v>0</v>
      </c>
      <c r="V1335" s="45">
        <v>0</v>
      </c>
      <c r="W1335" s="44">
        <v>0.83166666666666678</v>
      </c>
      <c r="X1335" s="45">
        <v>10.361833333333333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13.810166666666667</v>
      </c>
      <c r="AE1335" s="54"/>
    </row>
    <row r="1336" spans="2:31" x14ac:dyDescent="0.3">
      <c r="B1336" s="14" t="s">
        <v>11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6.53</v>
      </c>
      <c r="M1336" s="44">
        <v>11.070833333333331</v>
      </c>
      <c r="N1336" s="45">
        <v>8.1036666666666655</v>
      </c>
      <c r="O1336" s="44">
        <v>13.702333333333335</v>
      </c>
      <c r="P1336" s="45">
        <v>14.430833333333323</v>
      </c>
      <c r="Q1336" s="44">
        <v>4.5598333333333345</v>
      </c>
      <c r="R1336" s="45">
        <v>4.1703333333333328</v>
      </c>
      <c r="S1336" s="44">
        <v>0</v>
      </c>
      <c r="T1336" s="45">
        <v>0</v>
      </c>
      <c r="U1336" s="44">
        <v>0</v>
      </c>
      <c r="V1336" s="45">
        <v>0</v>
      </c>
      <c r="W1336" s="44">
        <v>1.5026666666666721</v>
      </c>
      <c r="X1336" s="45">
        <v>14.536333333333339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78.606833333333327</v>
      </c>
      <c r="AE1336" s="54"/>
    </row>
    <row r="1337" spans="2:31" x14ac:dyDescent="0.3">
      <c r="B1337" s="14" t="s">
        <v>12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2.9835000000000003</v>
      </c>
      <c r="M1337" s="44">
        <v>4.8833333333333388E-2</v>
      </c>
      <c r="N1337" s="45">
        <v>0.8639999999999991</v>
      </c>
      <c r="O1337" s="44">
        <v>6.2833333333333297E-2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3.9304999999999999</v>
      </c>
      <c r="X1337" s="45">
        <v>18.236666666666668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26.126333333333335</v>
      </c>
      <c r="AE1337" s="54"/>
    </row>
    <row r="1338" spans="2:31" x14ac:dyDescent="0.3">
      <c r="B1338" s="14" t="s">
        <v>13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24.467999999999996</v>
      </c>
      <c r="M1338" s="44">
        <v>59.730166666666683</v>
      </c>
      <c r="N1338" s="45">
        <v>37.624500000000005</v>
      </c>
      <c r="O1338" s="44">
        <v>31.756499999999985</v>
      </c>
      <c r="P1338" s="45">
        <v>30.501500000000004</v>
      </c>
      <c r="Q1338" s="44">
        <v>41.70000000000001</v>
      </c>
      <c r="R1338" s="45">
        <v>55.75233333333334</v>
      </c>
      <c r="S1338" s="44">
        <v>83.36333333333333</v>
      </c>
      <c r="T1338" s="45">
        <v>161.85783333333333</v>
      </c>
      <c r="U1338" s="44">
        <v>170.32466666666676</v>
      </c>
      <c r="V1338" s="45">
        <v>155.21783333333343</v>
      </c>
      <c r="W1338" s="44">
        <v>169.8135</v>
      </c>
      <c r="X1338" s="45">
        <v>18.572833333333339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1040.6830000000002</v>
      </c>
      <c r="AE1338" s="54"/>
    </row>
    <row r="1339" spans="2:31" x14ac:dyDescent="0.3">
      <c r="B1339" s="14" t="s">
        <v>14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15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29.531666666666663</v>
      </c>
      <c r="N1340" s="45">
        <v>45.439166666666679</v>
      </c>
      <c r="O1340" s="44">
        <v>7.894499999999999</v>
      </c>
      <c r="P1340" s="45">
        <v>0</v>
      </c>
      <c r="Q1340" s="44">
        <v>0</v>
      </c>
      <c r="R1340" s="45">
        <v>0</v>
      </c>
      <c r="S1340" s="44">
        <v>2.3131666666666697</v>
      </c>
      <c r="T1340" s="45">
        <v>15.635333333333337</v>
      </c>
      <c r="U1340" s="44">
        <v>15.910833333333333</v>
      </c>
      <c r="V1340" s="45">
        <v>17.368833333333324</v>
      </c>
      <c r="W1340" s="44">
        <v>15.612499999999995</v>
      </c>
      <c r="X1340" s="45">
        <v>23.713833333333334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173.41983333333332</v>
      </c>
      <c r="AE1340" s="54"/>
    </row>
    <row r="1341" spans="2:31" x14ac:dyDescent="0.3">
      <c r="B1341" s="14" t="s">
        <v>16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4.0499999999999994E-2</v>
      </c>
      <c r="M1341" s="44">
        <v>7.7783333333333342</v>
      </c>
      <c r="N1341" s="45">
        <v>17.536166666666666</v>
      </c>
      <c r="O1341" s="44">
        <v>5.0140000000000002</v>
      </c>
      <c r="P1341" s="45">
        <v>3.0201666666666664</v>
      </c>
      <c r="Q1341" s="44">
        <v>10.028333333333331</v>
      </c>
      <c r="R1341" s="45">
        <v>13.637666666666666</v>
      </c>
      <c r="S1341" s="44">
        <v>19.85283333333334</v>
      </c>
      <c r="T1341" s="45">
        <v>21.155499999999996</v>
      </c>
      <c r="U1341" s="44">
        <v>23.168833333333342</v>
      </c>
      <c r="V1341" s="45">
        <v>27.485666666666678</v>
      </c>
      <c r="W1341" s="44">
        <v>10.601833333333341</v>
      </c>
      <c r="X1341" s="45">
        <v>7.9693333333333332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167.28916666666669</v>
      </c>
      <c r="AE1341" s="54"/>
    </row>
    <row r="1342" spans="2:31" x14ac:dyDescent="0.3">
      <c r="B1342" s="14" t="s">
        <v>17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1.0505000000000002</v>
      </c>
      <c r="M1342" s="44">
        <v>6.9543333333333353</v>
      </c>
      <c r="N1342" s="45">
        <v>10.747999999999998</v>
      </c>
      <c r="O1342" s="44">
        <v>2.8313333333333333</v>
      </c>
      <c r="P1342" s="45">
        <v>2.9650000000000007</v>
      </c>
      <c r="Q1342" s="44">
        <v>13.20683333333333</v>
      </c>
      <c r="R1342" s="45">
        <v>23.169666666666668</v>
      </c>
      <c r="S1342" s="44">
        <v>31.076166666666669</v>
      </c>
      <c r="T1342" s="45">
        <v>36.395999999999994</v>
      </c>
      <c r="U1342" s="44">
        <v>37.705333333333343</v>
      </c>
      <c r="V1342" s="45">
        <v>41.361500000000014</v>
      </c>
      <c r="W1342" s="44">
        <v>39.467166666666678</v>
      </c>
      <c r="X1342" s="45">
        <v>27.960833333333344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274.89266666666668</v>
      </c>
      <c r="AE1342" s="54"/>
    </row>
    <row r="1343" spans="2:31" x14ac:dyDescent="0.3">
      <c r="B1343" s="14" t="s">
        <v>18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4.7608333333333333</v>
      </c>
      <c r="M1343" s="44">
        <v>13.255333333333335</v>
      </c>
      <c r="N1343" s="45">
        <v>4.8219999999999992</v>
      </c>
      <c r="O1343" s="44">
        <v>1.850000000000011E-2</v>
      </c>
      <c r="P1343" s="45">
        <v>0</v>
      </c>
      <c r="Q1343" s="44">
        <v>0</v>
      </c>
      <c r="R1343" s="45">
        <v>0.3961666666666665</v>
      </c>
      <c r="S1343" s="44">
        <v>0.96433333333333193</v>
      </c>
      <c r="T1343" s="45">
        <v>7.0148333333333319</v>
      </c>
      <c r="U1343" s="44">
        <v>6.6435000000000004</v>
      </c>
      <c r="V1343" s="45">
        <v>11.559166666666664</v>
      </c>
      <c r="W1343" s="44">
        <v>3.3076666666666652</v>
      </c>
      <c r="X1343" s="45">
        <v>20.735333333333326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73.47766666666665</v>
      </c>
      <c r="AE1343" s="54"/>
    </row>
    <row r="1344" spans="2:31" x14ac:dyDescent="0.3">
      <c r="B1344" s="14" t="s">
        <v>19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2.3115000000000001</v>
      </c>
      <c r="M1344" s="44">
        <v>11.629999999999995</v>
      </c>
      <c r="N1344" s="45">
        <v>20.517000000000003</v>
      </c>
      <c r="O1344" s="44">
        <v>48.672333333333327</v>
      </c>
      <c r="P1344" s="45">
        <v>33.643166666666666</v>
      </c>
      <c r="Q1344" s="44">
        <v>1.5838333333333321</v>
      </c>
      <c r="R1344" s="45">
        <v>3.3098333333333292</v>
      </c>
      <c r="S1344" s="44">
        <v>16.425666666666675</v>
      </c>
      <c r="T1344" s="45">
        <v>22.738833333333329</v>
      </c>
      <c r="U1344" s="44">
        <v>24.338666666666658</v>
      </c>
      <c r="V1344" s="45">
        <v>9.5740000000000087</v>
      </c>
      <c r="W1344" s="44">
        <v>47.886500000000005</v>
      </c>
      <c r="X1344" s="45">
        <v>27.721500000000002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270.35283333333336</v>
      </c>
      <c r="AE1344" s="54"/>
    </row>
    <row r="1345" spans="2:31" x14ac:dyDescent="0.3">
      <c r="B1345" s="4" t="s">
        <v>20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1.6339999999999999</v>
      </c>
      <c r="M1345" s="44">
        <v>7.1353333333333326</v>
      </c>
      <c r="N1345" s="45">
        <v>0.45333333333333337</v>
      </c>
      <c r="O1345" s="44">
        <v>4.0363333333333333</v>
      </c>
      <c r="P1345" s="45">
        <v>7.0863333333333323</v>
      </c>
      <c r="Q1345" s="44">
        <v>2.666666666666663E-2</v>
      </c>
      <c r="R1345" s="45">
        <v>4.8384999999999998</v>
      </c>
      <c r="S1345" s="44">
        <v>17.863166666666675</v>
      </c>
      <c r="T1345" s="45">
        <v>15.327499999999997</v>
      </c>
      <c r="U1345" s="44">
        <v>9.7346666666666692</v>
      </c>
      <c r="V1345" s="45">
        <v>24.733666666666689</v>
      </c>
      <c r="W1345" s="44">
        <v>30.611833333333337</v>
      </c>
      <c r="X1345" s="45">
        <v>5.4856666666666678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128.96700000000004</v>
      </c>
      <c r="AE1345" s="54"/>
    </row>
    <row r="1346" spans="2:31" x14ac:dyDescent="0.3">
      <c r="B1346" s="4" t="s">
        <v>21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1.0468333333333328</v>
      </c>
      <c r="M1346" s="44">
        <v>0</v>
      </c>
      <c r="N1346" s="45">
        <v>1.7833333333333277E-2</v>
      </c>
      <c r="O1346" s="44">
        <v>0</v>
      </c>
      <c r="P1346" s="45">
        <v>0</v>
      </c>
      <c r="Q1346" s="44">
        <v>0</v>
      </c>
      <c r="R1346" s="45">
        <v>0</v>
      </c>
      <c r="S1346" s="44">
        <v>1.8333333333333238E-3</v>
      </c>
      <c r="T1346" s="45">
        <v>1.7408333333333352</v>
      </c>
      <c r="U1346" s="44">
        <v>2.4428333333333341</v>
      </c>
      <c r="V1346" s="45">
        <v>0</v>
      </c>
      <c r="W1346" s="44">
        <v>0</v>
      </c>
      <c r="X1346" s="45">
        <v>7.6566666666666654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12.906833333333335</v>
      </c>
      <c r="AE1346" s="54"/>
    </row>
    <row r="1347" spans="2:31" x14ac:dyDescent="0.3">
      <c r="B1347" s="4" t="s">
        <v>22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0.27800000000000008</v>
      </c>
      <c r="M1347" s="44">
        <v>2.9666666666666678E-2</v>
      </c>
      <c r="N1347" s="45">
        <v>0</v>
      </c>
      <c r="O1347" s="44">
        <v>1.696</v>
      </c>
      <c r="P1347" s="45">
        <v>0.91950000000000032</v>
      </c>
      <c r="Q1347" s="44">
        <v>1.3938333333333333</v>
      </c>
      <c r="R1347" s="45">
        <v>0.95066666666666644</v>
      </c>
      <c r="S1347" s="44">
        <v>0.84000000000000008</v>
      </c>
      <c r="T1347" s="45">
        <v>1.174166666666667</v>
      </c>
      <c r="U1347" s="44">
        <v>0.71083333333333287</v>
      </c>
      <c r="V1347" s="45">
        <v>1.7371666666666674</v>
      </c>
      <c r="W1347" s="44">
        <v>0.37616666666666643</v>
      </c>
      <c r="X1347" s="45">
        <v>0.46683333333333316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10.572833333333334</v>
      </c>
      <c r="AE1347" s="54"/>
    </row>
    <row r="1348" spans="2:31" x14ac:dyDescent="0.3">
      <c r="B1348" s="4" t="s">
        <v>23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1.4235000000000002</v>
      </c>
      <c r="M1348" s="44">
        <v>6.4924999999999988</v>
      </c>
      <c r="N1348" s="45">
        <v>13.916333333333338</v>
      </c>
      <c r="O1348" s="44">
        <v>1.9413333333333331</v>
      </c>
      <c r="P1348" s="45">
        <v>0</v>
      </c>
      <c r="Q1348" s="44">
        <v>0.11233333333333348</v>
      </c>
      <c r="R1348" s="45">
        <v>1.7868333333333331</v>
      </c>
      <c r="S1348" s="44">
        <v>5.9548333333333314</v>
      </c>
      <c r="T1348" s="45">
        <v>11.245666666666668</v>
      </c>
      <c r="U1348" s="44">
        <v>13.3605</v>
      </c>
      <c r="V1348" s="45">
        <v>13.299500000000004</v>
      </c>
      <c r="W1348" s="44">
        <v>29.78766666666667</v>
      </c>
      <c r="X1348" s="45">
        <v>14.91116666666667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114.23216666666669</v>
      </c>
      <c r="AE1348" s="54"/>
    </row>
    <row r="1349" spans="2:31" x14ac:dyDescent="0.3">
      <c r="B1349" s="4" t="s">
        <v>24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0.92016666666666669</v>
      </c>
      <c r="M1349" s="44">
        <v>2.1183333333333323</v>
      </c>
      <c r="N1349" s="45">
        <v>0</v>
      </c>
      <c r="O1349" s="44">
        <v>2.3168333333333337</v>
      </c>
      <c r="P1349" s="45">
        <v>0</v>
      </c>
      <c r="Q1349" s="44">
        <v>0</v>
      </c>
      <c r="R1349" s="45">
        <v>1.3874999999999995</v>
      </c>
      <c r="S1349" s="44">
        <v>10.472333333333331</v>
      </c>
      <c r="T1349" s="45">
        <v>24.755166666666689</v>
      </c>
      <c r="U1349" s="44">
        <v>23.610166666666675</v>
      </c>
      <c r="V1349" s="45">
        <v>14.586000000000004</v>
      </c>
      <c r="W1349" s="44">
        <v>28.960166666666666</v>
      </c>
      <c r="X1349" s="45">
        <v>9.8948333333333363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119.02150000000003</v>
      </c>
      <c r="AE1349" s="54"/>
    </row>
    <row r="1350" spans="2:31" x14ac:dyDescent="0.3">
      <c r="B1350" s="4" t="s">
        <v>25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2.2879999999999994</v>
      </c>
      <c r="M1350" s="44">
        <v>9.5831666666666688</v>
      </c>
      <c r="N1350" s="45">
        <v>8.1156666666666659</v>
      </c>
      <c r="O1350" s="44">
        <v>6.8588333333333376</v>
      </c>
      <c r="P1350" s="45">
        <v>5.6838333333333315</v>
      </c>
      <c r="Q1350" s="44">
        <v>3.9029999999999991</v>
      </c>
      <c r="R1350" s="45">
        <v>3.3481666666666663</v>
      </c>
      <c r="S1350" s="44">
        <v>3.2175000000000007</v>
      </c>
      <c r="T1350" s="45">
        <v>9.3864999999999945</v>
      </c>
      <c r="U1350" s="44">
        <v>14.11000000000001</v>
      </c>
      <c r="V1350" s="45">
        <v>17.669999999999991</v>
      </c>
      <c r="W1350" s="44">
        <v>20.140000000000004</v>
      </c>
      <c r="X1350" s="45">
        <v>13.7005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118.00516666666667</v>
      </c>
      <c r="AE1350" s="54"/>
    </row>
    <row r="1351" spans="2:31" x14ac:dyDescent="0.3">
      <c r="B1351" s="4" t="s">
        <v>26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5.2499999999999998E-2</v>
      </c>
      <c r="M1351" s="44">
        <v>0.23000000000000032</v>
      </c>
      <c r="N1351" s="45">
        <v>0.32999999999999974</v>
      </c>
      <c r="O1351" s="44">
        <v>9.6833333333333313E-2</v>
      </c>
      <c r="P1351" s="45">
        <v>0</v>
      </c>
      <c r="Q1351" s="44">
        <v>0</v>
      </c>
      <c r="R1351" s="45">
        <v>0.37800000000000006</v>
      </c>
      <c r="S1351" s="44">
        <v>1.0644999999999996</v>
      </c>
      <c r="T1351" s="45">
        <v>0.17016666666666669</v>
      </c>
      <c r="U1351" s="44">
        <v>3.0360000000000005</v>
      </c>
      <c r="V1351" s="45">
        <v>5.689166666666666</v>
      </c>
      <c r="W1351" s="44">
        <v>9.5224999999999955</v>
      </c>
      <c r="X1351" s="45">
        <v>5.5430000000000001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26.112666666666662</v>
      </c>
      <c r="AE1351" s="54"/>
    </row>
    <row r="1352" spans="2:31" x14ac:dyDescent="0.3">
      <c r="B1352" s="4" t="s">
        <v>27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0.40000000000000008</v>
      </c>
      <c r="M1352" s="44">
        <v>9.6666666666666595E-2</v>
      </c>
      <c r="N1352" s="45">
        <v>0.30000000000000038</v>
      </c>
      <c r="O1352" s="44">
        <v>0.65566666666666673</v>
      </c>
      <c r="P1352" s="45">
        <v>0</v>
      </c>
      <c r="Q1352" s="44">
        <v>0</v>
      </c>
      <c r="R1352" s="45">
        <v>1.1966666666666661</v>
      </c>
      <c r="S1352" s="44">
        <v>6.4638333333333327</v>
      </c>
      <c r="T1352" s="45">
        <v>9.5058333333333263</v>
      </c>
      <c r="U1352" s="44">
        <v>15.200000000000015</v>
      </c>
      <c r="V1352" s="45">
        <v>21.5</v>
      </c>
      <c r="W1352" s="44">
        <v>31.099166666666665</v>
      </c>
      <c r="X1352" s="45">
        <v>11.357833333333334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97.775666666666666</v>
      </c>
      <c r="AE1352" s="54"/>
    </row>
    <row r="1353" spans="2:31" x14ac:dyDescent="0.3">
      <c r="B1353" s="4" t="s">
        <v>28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0.26983333333333337</v>
      </c>
      <c r="M1353" s="44">
        <v>1.690166666666667</v>
      </c>
      <c r="N1353" s="45">
        <v>1.6276666666666666</v>
      </c>
      <c r="O1353" s="44">
        <v>0.47883333333333339</v>
      </c>
      <c r="P1353" s="45">
        <v>0</v>
      </c>
      <c r="Q1353" s="44">
        <v>8.5666666666666724E-2</v>
      </c>
      <c r="R1353" s="45">
        <v>5.6806666666666681</v>
      </c>
      <c r="S1353" s="44">
        <v>7.4191666666666682</v>
      </c>
      <c r="T1353" s="45">
        <v>10.352333333333338</v>
      </c>
      <c r="U1353" s="44">
        <v>15.099999999999996</v>
      </c>
      <c r="V1353" s="45">
        <v>23.679166666666667</v>
      </c>
      <c r="W1353" s="44">
        <v>30.100666666666669</v>
      </c>
      <c r="X1353" s="45">
        <v>11.234666666666673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107.71883333333334</v>
      </c>
      <c r="AE1353" s="54"/>
    </row>
    <row r="1354" spans="2:31" x14ac:dyDescent="0.3">
      <c r="B1354" s="4" t="s">
        <v>105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0.40983333333333327</v>
      </c>
      <c r="M1354" s="44">
        <v>0.47400000000000025</v>
      </c>
      <c r="N1354" s="45">
        <v>9.4166666666666662E-2</v>
      </c>
      <c r="O1354" s="44">
        <v>0</v>
      </c>
      <c r="P1354" s="45">
        <v>0</v>
      </c>
      <c r="Q1354" s="44">
        <v>6.7833333333333329E-2</v>
      </c>
      <c r="R1354" s="45">
        <v>2.0671666666666666</v>
      </c>
      <c r="S1354" s="44">
        <v>2.3054999999999999</v>
      </c>
      <c r="T1354" s="45">
        <v>4.437666666666666</v>
      </c>
      <c r="U1354" s="44">
        <v>10.698166666666671</v>
      </c>
      <c r="V1354" s="45">
        <v>16.888999999999999</v>
      </c>
      <c r="W1354" s="44">
        <v>20.558166666666654</v>
      </c>
      <c r="X1354" s="45">
        <v>9.9436666666666689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67.945166666666665</v>
      </c>
      <c r="AE1354" s="54"/>
    </row>
    <row r="1355" spans="2:31" x14ac:dyDescent="0.3">
      <c r="B1355" s="4" t="s">
        <v>29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0.30700000000000005</v>
      </c>
      <c r="M1355" s="44">
        <v>0.53116666666666679</v>
      </c>
      <c r="N1355" s="45">
        <v>1.2500000000000004E-2</v>
      </c>
      <c r="O1355" s="44">
        <v>0</v>
      </c>
      <c r="P1355" s="45">
        <v>0</v>
      </c>
      <c r="Q1355" s="44">
        <v>0.662333333333333</v>
      </c>
      <c r="R1355" s="45">
        <v>4.3184999999999993</v>
      </c>
      <c r="S1355" s="44">
        <v>4.4791666666666687</v>
      </c>
      <c r="T1355" s="45">
        <v>5.5286666666666653</v>
      </c>
      <c r="U1355" s="44">
        <v>11.984833333333338</v>
      </c>
      <c r="V1355" s="45">
        <v>17.544666666666668</v>
      </c>
      <c r="W1355" s="44">
        <v>20.885999999999992</v>
      </c>
      <c r="X1355" s="45">
        <v>9.9443333333333293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76.19916666666667</v>
      </c>
      <c r="AE1355" s="54"/>
    </row>
    <row r="1356" spans="2:31" x14ac:dyDescent="0.3">
      <c r="B1356" s="4" t="s">
        <v>30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0.87266666666666615</v>
      </c>
      <c r="M1356" s="44">
        <v>3.220666666666665</v>
      </c>
      <c r="N1356" s="45">
        <v>4.1713333333333331</v>
      </c>
      <c r="O1356" s="44">
        <v>1.9394999999999998</v>
      </c>
      <c r="P1356" s="45">
        <v>0.21233333333333318</v>
      </c>
      <c r="Q1356" s="44">
        <v>0.43400000000000011</v>
      </c>
      <c r="R1356" s="45">
        <v>8.1855000000000029</v>
      </c>
      <c r="S1356" s="44">
        <v>14.357333333333331</v>
      </c>
      <c r="T1356" s="45">
        <v>18.029499999999995</v>
      </c>
      <c r="U1356" s="44">
        <v>12.373999999999999</v>
      </c>
      <c r="V1356" s="45">
        <v>25.800666666666665</v>
      </c>
      <c r="W1356" s="44">
        <v>54.716166666666659</v>
      </c>
      <c r="X1356" s="45">
        <v>26.153499999999994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170.46716666666663</v>
      </c>
      <c r="AE1356" s="54"/>
    </row>
    <row r="1357" spans="2:31" x14ac:dyDescent="0.3">
      <c r="B1357" s="4" t="s">
        <v>31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5.000000000000001E-2</v>
      </c>
      <c r="M1357" s="44">
        <v>0.30000000000000038</v>
      </c>
      <c r="N1357" s="45">
        <v>2.2000000000000015</v>
      </c>
      <c r="O1357" s="44">
        <v>4.3000000000000052</v>
      </c>
      <c r="P1357" s="45">
        <v>5</v>
      </c>
      <c r="Q1357" s="44">
        <v>5.0999999999999996</v>
      </c>
      <c r="R1357" s="45">
        <v>5.300000000000006</v>
      </c>
      <c r="S1357" s="44">
        <v>6.3000000000000069</v>
      </c>
      <c r="T1357" s="45">
        <v>6.3000000000000069</v>
      </c>
      <c r="U1357" s="44">
        <v>7.8999999999999915</v>
      </c>
      <c r="V1357" s="45">
        <v>8.5</v>
      </c>
      <c r="W1357" s="44">
        <v>11.299999999999994</v>
      </c>
      <c r="X1357" s="45">
        <v>9.7533333333333267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72.303333333333342</v>
      </c>
      <c r="AE1357" s="54"/>
    </row>
    <row r="1358" spans="2:31" x14ac:dyDescent="0.3">
      <c r="B1358" s="4" t="s">
        <v>32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0.56500000000000017</v>
      </c>
      <c r="M1358" s="44">
        <v>2.9399999999999982</v>
      </c>
      <c r="N1358" s="45">
        <v>2.7549999999999994</v>
      </c>
      <c r="O1358" s="44">
        <v>3.2883333333333322</v>
      </c>
      <c r="P1358" s="45">
        <v>1.4769999999999996</v>
      </c>
      <c r="Q1358" s="44">
        <v>3.1829999999999998</v>
      </c>
      <c r="R1358" s="45">
        <v>5.8950000000000005</v>
      </c>
      <c r="S1358" s="44">
        <v>7.2850000000000001</v>
      </c>
      <c r="T1358" s="45">
        <v>8.6601666666666688</v>
      </c>
      <c r="U1358" s="44">
        <v>11.377166666666664</v>
      </c>
      <c r="V1358" s="45">
        <v>18.289999999999985</v>
      </c>
      <c r="W1358" s="44">
        <v>23.68216666666666</v>
      </c>
      <c r="X1358" s="45">
        <v>10.054499999999996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99.452333333333314</v>
      </c>
      <c r="AE1358" s="54"/>
    </row>
    <row r="1359" spans="2:31" x14ac:dyDescent="0.3">
      <c r="B1359" s="4" t="s">
        <v>33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9.5666666666666636E-2</v>
      </c>
      <c r="M1359" s="44">
        <v>0.43316666666666676</v>
      </c>
      <c r="N1359" s="45">
        <v>0.54516666666666658</v>
      </c>
      <c r="O1359" s="44">
        <v>0.39016666666666655</v>
      </c>
      <c r="P1359" s="45">
        <v>0</v>
      </c>
      <c r="Q1359" s="44">
        <v>0</v>
      </c>
      <c r="R1359" s="45">
        <v>0.3113333333333333</v>
      </c>
      <c r="S1359" s="44">
        <v>1.0698333333333327</v>
      </c>
      <c r="T1359" s="45">
        <v>1.3648333333333331</v>
      </c>
      <c r="U1359" s="44">
        <v>0.9803333333333335</v>
      </c>
      <c r="V1359" s="45">
        <v>2.0678333333333332</v>
      </c>
      <c r="W1359" s="44">
        <v>6.7136666666666684</v>
      </c>
      <c r="X1359" s="45">
        <v>6.0259999999999998</v>
      </c>
      <c r="Y1359" s="44">
        <v>0</v>
      </c>
      <c r="Z1359" s="45">
        <v>0</v>
      </c>
      <c r="AA1359" s="44">
        <v>0</v>
      </c>
      <c r="AB1359" s="45">
        <v>0.71633333333333304</v>
      </c>
      <c r="AC1359" s="54"/>
      <c r="AD1359" s="55">
        <f t="shared" si="507"/>
        <v>20.714333333333336</v>
      </c>
      <c r="AE1359" s="54"/>
    </row>
    <row r="1360" spans="2:31" x14ac:dyDescent="0.3">
      <c r="B1360" s="4" t="s">
        <v>34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0</v>
      </c>
      <c r="AE1360" s="54"/>
    </row>
    <row r="1361" spans="2:31" x14ac:dyDescent="0.3">
      <c r="B1361" s="4" t="s">
        <v>35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1.7714999999999999</v>
      </c>
      <c r="M1361" s="44">
        <v>4.5144999999999991</v>
      </c>
      <c r="N1361" s="45">
        <v>6.0833333333333323E-2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0.25166666666666671</v>
      </c>
      <c r="V1361" s="45">
        <v>1.1486666666666663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7.747166666666665</v>
      </c>
      <c r="AE1361" s="54"/>
    </row>
    <row r="1362" spans="2:31" x14ac:dyDescent="0.3">
      <c r="B1362" s="4" t="s">
        <v>36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1.1298333333333332</v>
      </c>
      <c r="M1362" s="44">
        <v>3.6248333333333327</v>
      </c>
      <c r="N1362" s="45">
        <v>4.2166666666666672E-2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0.95833333333333259</v>
      </c>
      <c r="V1362" s="45">
        <v>0.516166666666667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6.2713333333333328</v>
      </c>
      <c r="AE1362" s="54"/>
    </row>
    <row r="1363" spans="2:31" x14ac:dyDescent="0.3">
      <c r="B1363" s="4" t="s">
        <v>106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1.9970000000000001</v>
      </c>
      <c r="M1363" s="44">
        <v>5.996999999999999</v>
      </c>
      <c r="N1363" s="45">
        <v>4.8000000000000015E-2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1.3281666666666665</v>
      </c>
      <c r="V1363" s="45">
        <v>0.41766666666666696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9.7878333333333316</v>
      </c>
      <c r="AE1363" s="54"/>
    </row>
    <row r="1364" spans="2:31" x14ac:dyDescent="0.3">
      <c r="B1364" s="4" t="s">
        <v>86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0.12250000000000004</v>
      </c>
      <c r="M1364" s="44">
        <v>0.48999999999999938</v>
      </c>
      <c r="N1364" s="45">
        <v>0.28999999999999954</v>
      </c>
      <c r="O1364" s="44">
        <v>8.2833333333333328E-2</v>
      </c>
      <c r="P1364" s="45">
        <v>0</v>
      </c>
      <c r="Q1364" s="44">
        <v>0</v>
      </c>
      <c r="R1364" s="45">
        <v>0.16000000000000003</v>
      </c>
      <c r="S1364" s="44">
        <v>1.0900000000000019</v>
      </c>
      <c r="T1364" s="45">
        <v>1.5859999999999999</v>
      </c>
      <c r="U1364" s="44">
        <v>1.3656666666666668</v>
      </c>
      <c r="V1364" s="45">
        <v>2.762</v>
      </c>
      <c r="W1364" s="44">
        <v>5.4484999999999983</v>
      </c>
      <c r="X1364" s="45">
        <v>4.8403333333333318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18.237833333333334</v>
      </c>
      <c r="AE1364" s="54"/>
    </row>
    <row r="1365" spans="2:31" x14ac:dyDescent="0.3">
      <c r="B1365" s="4" t="s">
        <v>87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0.29250000000000004</v>
      </c>
      <c r="M1365" s="44">
        <v>0.87250000000000072</v>
      </c>
      <c r="N1365" s="45">
        <v>0.86766666666666681</v>
      </c>
      <c r="O1365" s="44">
        <v>0.85749999999999982</v>
      </c>
      <c r="P1365" s="45">
        <v>0</v>
      </c>
      <c r="Q1365" s="44">
        <v>0</v>
      </c>
      <c r="R1365" s="45">
        <v>1.762833333333333</v>
      </c>
      <c r="S1365" s="44">
        <v>7.2908333333333353</v>
      </c>
      <c r="T1365" s="45">
        <v>9.3688333333333276</v>
      </c>
      <c r="U1365" s="44">
        <v>6.4494999999999996</v>
      </c>
      <c r="V1365" s="45">
        <v>11.824833333333332</v>
      </c>
      <c r="W1365" s="44">
        <v>24.726333333333336</v>
      </c>
      <c r="X1365" s="45">
        <v>16.393833333333337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80.707166666666666</v>
      </c>
      <c r="AE1365" s="54"/>
    </row>
    <row r="1366" spans="2:31" x14ac:dyDescent="0.3">
      <c r="B1366" s="4" t="s">
        <v>92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0.125</v>
      </c>
      <c r="M1366" s="44">
        <v>0.7000000000000004</v>
      </c>
      <c r="N1366" s="45">
        <v>0.39999999999999963</v>
      </c>
      <c r="O1366" s="44">
        <v>0.57383333333333331</v>
      </c>
      <c r="P1366" s="45">
        <v>0.20133333333333336</v>
      </c>
      <c r="Q1366" s="44">
        <v>0</v>
      </c>
      <c r="R1366" s="45">
        <v>0.37383333333333346</v>
      </c>
      <c r="S1366" s="44">
        <v>3</v>
      </c>
      <c r="T1366" s="45">
        <v>5.300000000000006</v>
      </c>
      <c r="U1366" s="44">
        <v>3.7700000000000018</v>
      </c>
      <c r="V1366" s="45">
        <v>7.666166666666669</v>
      </c>
      <c r="W1366" s="44">
        <v>15.436333333333335</v>
      </c>
      <c r="X1366" s="45">
        <v>12.495166666666668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50.041666666666686</v>
      </c>
      <c r="AE1366" s="54"/>
    </row>
    <row r="1367" spans="2:31" x14ac:dyDescent="0.3">
      <c r="B1367" s="4" t="s">
        <v>97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0.27499999999999997</v>
      </c>
      <c r="M1367" s="44">
        <v>0.4200000000000006</v>
      </c>
      <c r="N1367" s="45">
        <v>0.54716666666666647</v>
      </c>
      <c r="O1367" s="44">
        <v>0.2535</v>
      </c>
      <c r="P1367" s="45">
        <v>0</v>
      </c>
      <c r="Q1367" s="44">
        <v>0</v>
      </c>
      <c r="R1367" s="45">
        <v>2.9833333333333319E-2</v>
      </c>
      <c r="S1367" s="44">
        <v>1.6423333333333332</v>
      </c>
      <c r="T1367" s="45">
        <v>3.125166666666666</v>
      </c>
      <c r="U1367" s="44">
        <v>1.7081666666666666</v>
      </c>
      <c r="V1367" s="45">
        <v>1.5165000000000002</v>
      </c>
      <c r="W1367" s="44">
        <v>7.6978333333333326</v>
      </c>
      <c r="X1367" s="45">
        <v>7.2476666666666683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24.463166666666666</v>
      </c>
      <c r="AE1367" s="54"/>
    </row>
    <row r="1368" spans="2:31" x14ac:dyDescent="0.3">
      <c r="B1368" s="4" t="s">
        <v>98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0.78050000000000042</v>
      </c>
      <c r="N1368" s="45">
        <v>2.5000000000000005E-3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4.4999999999999991E-2</v>
      </c>
      <c r="V1368" s="45">
        <v>1.0546666666666669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1.8826666666666672</v>
      </c>
      <c r="AE1368" s="54"/>
    </row>
    <row r="1369" spans="2:31" x14ac:dyDescent="0.3">
      <c r="B1369" s="4" t="s">
        <v>99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1.625</v>
      </c>
      <c r="M1369" s="44">
        <v>6.8591666666666704</v>
      </c>
      <c r="N1369" s="45">
        <v>8.800000000000006</v>
      </c>
      <c r="O1369" s="44">
        <v>13.5</v>
      </c>
      <c r="P1369" s="45">
        <v>16.237833333333334</v>
      </c>
      <c r="Q1369" s="44">
        <v>5.6411666666666669</v>
      </c>
      <c r="R1369" s="45">
        <v>0</v>
      </c>
      <c r="S1369" s="44">
        <v>8.8710000000000004</v>
      </c>
      <c r="T1369" s="45">
        <v>28.564666666666668</v>
      </c>
      <c r="U1369" s="44">
        <v>36.195166666666658</v>
      </c>
      <c r="V1369" s="45">
        <v>43.536666666666655</v>
      </c>
      <c r="W1369" s="44">
        <v>24.622833333333322</v>
      </c>
      <c r="X1369" s="45">
        <v>1.5003333333333306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195.95383333333334</v>
      </c>
      <c r="AE1369" s="54"/>
    </row>
    <row r="1370" spans="2:31" x14ac:dyDescent="0.3">
      <c r="B1370" s="4" t="s">
        <v>100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12.072833333333332</v>
      </c>
      <c r="M1370" s="44">
        <v>47.550999999999966</v>
      </c>
      <c r="N1370" s="45">
        <v>45.5</v>
      </c>
      <c r="O1370" s="44">
        <v>41.980000000000011</v>
      </c>
      <c r="P1370" s="45">
        <v>37.160000000000011</v>
      </c>
      <c r="Q1370" s="44">
        <v>32.619999999999948</v>
      </c>
      <c r="R1370" s="45">
        <v>30.019999999999985</v>
      </c>
      <c r="S1370" s="44">
        <v>28.660000000000029</v>
      </c>
      <c r="T1370" s="45">
        <v>27.880000000000042</v>
      </c>
      <c r="U1370" s="44">
        <v>27.170000000000019</v>
      </c>
      <c r="V1370" s="45">
        <v>26.84783333333333</v>
      </c>
      <c r="W1370" s="44">
        <v>26.790499999999991</v>
      </c>
      <c r="X1370" s="45">
        <v>16.054000000000002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400.30616666666663</v>
      </c>
      <c r="AE1370" s="54"/>
    </row>
    <row r="1371" spans="2:31" x14ac:dyDescent="0.3">
      <c r="B1371" s="4" t="s">
        <v>107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0.28500000000000003</v>
      </c>
      <c r="M1371" s="44">
        <v>1.4500000000000015</v>
      </c>
      <c r="N1371" s="45">
        <v>0.44183333333333341</v>
      </c>
      <c r="O1371" s="44">
        <v>0</v>
      </c>
      <c r="P1371" s="45">
        <v>0</v>
      </c>
      <c r="Q1371" s="44">
        <v>0</v>
      </c>
      <c r="R1371" s="45">
        <v>4.4738333333333324</v>
      </c>
      <c r="S1371" s="44">
        <v>7.6101666666666654</v>
      </c>
      <c r="T1371" s="45">
        <v>12.029833333333338</v>
      </c>
      <c r="U1371" s="44">
        <v>20.613333333333358</v>
      </c>
      <c r="V1371" s="45">
        <v>30.448166666666665</v>
      </c>
      <c r="W1371" s="44">
        <v>33.207499999999996</v>
      </c>
      <c r="X1371" s="45">
        <v>16.013166666666667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126.57283333333336</v>
      </c>
      <c r="AE1371" s="54"/>
    </row>
    <row r="1372" spans="2:31" x14ac:dyDescent="0.3">
      <c r="B1372" s="4" t="s">
        <v>113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2.3863333333333325</v>
      </c>
      <c r="M1372" s="44">
        <v>0</v>
      </c>
      <c r="N1372" s="45">
        <v>7.5166666666666687E-2</v>
      </c>
      <c r="O1372" s="44">
        <v>0</v>
      </c>
      <c r="P1372" s="45">
        <v>2.0630000000000002</v>
      </c>
      <c r="Q1372" s="44">
        <v>15.343500000000002</v>
      </c>
      <c r="R1372" s="45">
        <v>43.390333333333352</v>
      </c>
      <c r="S1372" s="44">
        <v>44.092999999999989</v>
      </c>
      <c r="T1372" s="45">
        <v>59.091666666666676</v>
      </c>
      <c r="U1372" s="44">
        <v>64.50566666666667</v>
      </c>
      <c r="V1372" s="45">
        <v>71.898499999999984</v>
      </c>
      <c r="W1372" s="44">
        <v>72.697833333333335</v>
      </c>
      <c r="X1372" s="45">
        <v>48.652166666666673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424.1971666666667</v>
      </c>
      <c r="AE1372" s="54"/>
    </row>
    <row r="1373" spans="2:31" x14ac:dyDescent="0.3">
      <c r="B1373" s="4" t="s">
        <v>117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123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1.4166666666666668E-2</v>
      </c>
      <c r="N1374" s="45">
        <v>2.1666666666666666E-3</v>
      </c>
      <c r="O1374" s="44">
        <v>1.3166666666666667E-2</v>
      </c>
      <c r="P1374" s="45">
        <v>1.6500000000000001E-2</v>
      </c>
      <c r="Q1374" s="44">
        <v>1.6333333333333335E-2</v>
      </c>
      <c r="R1374" s="45">
        <v>7.1666666666666667E-3</v>
      </c>
      <c r="S1374" s="44">
        <v>0.21416666666666664</v>
      </c>
      <c r="T1374" s="45">
        <v>0.9075000000000002</v>
      </c>
      <c r="U1374" s="44">
        <v>2.6639999999999993</v>
      </c>
      <c r="V1374" s="45">
        <v>6.2056666666666684</v>
      </c>
      <c r="W1374" s="44">
        <v>18.240000000000009</v>
      </c>
      <c r="X1374" s="45">
        <v>26.765499999999989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55.066333333333333</v>
      </c>
      <c r="AE1374" s="54"/>
    </row>
    <row r="1375" spans="2:31" x14ac:dyDescent="0.3">
      <c r="B1375" s="4" t="s">
        <v>124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2.8927183333333342</v>
      </c>
      <c r="M1375" s="44">
        <v>4.251078333333334</v>
      </c>
      <c r="N1375" s="45">
        <v>1.8523683333333334</v>
      </c>
      <c r="O1375" s="44">
        <v>0.89890833333333331</v>
      </c>
      <c r="P1375" s="45">
        <v>0.19346166666666675</v>
      </c>
      <c r="Q1375" s="44">
        <v>0.74533833333333332</v>
      </c>
      <c r="R1375" s="45">
        <v>2.1550450000000012</v>
      </c>
      <c r="S1375" s="44">
        <v>0.58148999999999995</v>
      </c>
      <c r="T1375" s="45">
        <v>5.1756850000000005</v>
      </c>
      <c r="U1375" s="44">
        <v>9.4800000000000075</v>
      </c>
      <c r="V1375" s="45">
        <v>12.11000000000001</v>
      </c>
      <c r="W1375" s="44">
        <v>16.710000000000015</v>
      </c>
      <c r="X1375" s="45">
        <v>15.307563333333329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72.353656666666694</v>
      </c>
      <c r="AE1375" s="54"/>
    </row>
    <row r="1376" spans="2:31" x14ac:dyDescent="0.3">
      <c r="B1376" s="4" t="s">
        <v>302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0.15456666666666666</v>
      </c>
      <c r="N1376" s="45">
        <v>0.43403666666666657</v>
      </c>
      <c r="O1376" s="44">
        <v>0.18539999999999998</v>
      </c>
      <c r="P1376" s="45">
        <v>0.11234666666666661</v>
      </c>
      <c r="Q1376" s="44">
        <v>0.61993333333333323</v>
      </c>
      <c r="R1376" s="45">
        <v>1.5968766666666665</v>
      </c>
      <c r="S1376" s="44">
        <v>0.21940999999999994</v>
      </c>
      <c r="T1376" s="45">
        <v>6.8661233333333351</v>
      </c>
      <c r="U1376" s="44">
        <v>13.88999999999999</v>
      </c>
      <c r="V1376" s="45">
        <v>16.600000000000016</v>
      </c>
      <c r="W1376" s="44">
        <v>20.859999999999992</v>
      </c>
      <c r="X1376" s="45">
        <v>15.060579999999989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76.599273333333329</v>
      </c>
      <c r="AE1376" s="54"/>
    </row>
    <row r="1377" spans="2:31" x14ac:dyDescent="0.3">
      <c r="B1377" s="4" t="s">
        <v>303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0.6247383333333334</v>
      </c>
      <c r="M1377" s="44">
        <v>1.3962116666666662</v>
      </c>
      <c r="N1377" s="45">
        <v>0.7961883333333335</v>
      </c>
      <c r="O1377" s="44">
        <v>0.18660000000000004</v>
      </c>
      <c r="P1377" s="45">
        <v>0.10548833333333341</v>
      </c>
      <c r="Q1377" s="44">
        <v>0.9824666666666666</v>
      </c>
      <c r="R1377" s="45">
        <v>2.9333433333333345</v>
      </c>
      <c r="S1377" s="44">
        <v>1.4369433333333326</v>
      </c>
      <c r="T1377" s="45">
        <v>11.555511666666671</v>
      </c>
      <c r="U1377" s="44">
        <v>21.109999999999992</v>
      </c>
      <c r="V1377" s="45">
        <v>23.579999999999991</v>
      </c>
      <c r="W1377" s="44">
        <v>25.52999999999998</v>
      </c>
      <c r="X1377" s="45">
        <v>17.676189999999995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107.91368166666663</v>
      </c>
      <c r="AE1377" s="54"/>
    </row>
    <row r="1378" spans="2:31" x14ac:dyDescent="0.3">
      <c r="B1378" s="4" t="s">
        <v>315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16.493833333333335</v>
      </c>
      <c r="M1378" s="44">
        <v>43.646833333333326</v>
      </c>
      <c r="N1378" s="45">
        <v>29.622166666666672</v>
      </c>
      <c r="O1378" s="44">
        <v>3.0726666666666671</v>
      </c>
      <c r="P1378" s="45">
        <v>1.2093333333333331</v>
      </c>
      <c r="Q1378" s="44">
        <v>4.0723333333333329</v>
      </c>
      <c r="R1378" s="45">
        <v>23.509833333333333</v>
      </c>
      <c r="S1378" s="44">
        <v>130.89733333333331</v>
      </c>
      <c r="T1378" s="45">
        <v>60.207499999999996</v>
      </c>
      <c r="U1378" s="44">
        <v>93.812666666666672</v>
      </c>
      <c r="V1378" s="45">
        <v>172.72516666666672</v>
      </c>
      <c r="W1378" s="44">
        <v>82.87133333333334</v>
      </c>
      <c r="X1378" s="45">
        <v>22.520966666666666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684.66196666666679</v>
      </c>
      <c r="AE1378" s="54"/>
    </row>
    <row r="1379" spans="2:31" x14ac:dyDescent="0.3">
      <c r="B1379" s="4" t="s">
        <v>320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5.609166666666666</v>
      </c>
      <c r="M1379" s="44">
        <v>20.513833333333331</v>
      </c>
      <c r="N1379" s="45">
        <v>31.458333333333321</v>
      </c>
      <c r="O1379" s="44">
        <v>19.454166666666666</v>
      </c>
      <c r="P1379" s="45">
        <v>4.4321666666666664</v>
      </c>
      <c r="Q1379" s="44">
        <v>6.9128333333333343</v>
      </c>
      <c r="R1379" s="45">
        <v>12.058833333333334</v>
      </c>
      <c r="S1379" s="44">
        <v>46.788833333333329</v>
      </c>
      <c r="T1379" s="45">
        <v>33.244166666666679</v>
      </c>
      <c r="U1379" s="44">
        <v>5.1148333333333369</v>
      </c>
      <c r="V1379" s="45">
        <v>35.494166666666651</v>
      </c>
      <c r="W1379" s="44">
        <v>1.5345000000000009</v>
      </c>
      <c r="X1379" s="45">
        <v>0.33299999999999985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222.94883333333331</v>
      </c>
      <c r="AE1379" s="54"/>
    </row>
    <row r="1380" spans="2:31" x14ac:dyDescent="0.3">
      <c r="B1380" s="4" t="s">
        <v>321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13.94633333333333</v>
      </c>
      <c r="M1380" s="44">
        <v>35.109666666666662</v>
      </c>
      <c r="N1380" s="45">
        <v>23.084666666666671</v>
      </c>
      <c r="O1380" s="44">
        <v>26.639500000000002</v>
      </c>
      <c r="P1380" s="45">
        <v>39.325833333333357</v>
      </c>
      <c r="Q1380" s="44">
        <v>53.584333333333298</v>
      </c>
      <c r="R1380" s="45">
        <v>89.310000000000073</v>
      </c>
      <c r="S1380" s="44">
        <v>71.410666666666643</v>
      </c>
      <c r="T1380" s="45">
        <v>4.3193333333333346</v>
      </c>
      <c r="U1380" s="44">
        <v>0.20116666666666561</v>
      </c>
      <c r="V1380" s="45">
        <v>20.762333333333341</v>
      </c>
      <c r="W1380" s="44">
        <v>61.469333333333338</v>
      </c>
      <c r="X1380" s="45">
        <v>17.921933333333339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457.08510000000012</v>
      </c>
      <c r="AE1380" s="54"/>
    </row>
    <row r="1381" spans="2:31" x14ac:dyDescent="0.3">
      <c r="B1381" s="4" t="s">
        <v>322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1.9561666666666662</v>
      </c>
      <c r="M1381" s="44">
        <v>12.054333333333339</v>
      </c>
      <c r="N1381" s="45">
        <v>8.2193333333333332</v>
      </c>
      <c r="O1381" s="44">
        <v>6.1505000000000001</v>
      </c>
      <c r="P1381" s="45">
        <v>9.026500000000004</v>
      </c>
      <c r="Q1381" s="44">
        <v>12.022500000000001</v>
      </c>
      <c r="R1381" s="45">
        <v>16.026</v>
      </c>
      <c r="S1381" s="44">
        <v>22.854833333333328</v>
      </c>
      <c r="T1381" s="45">
        <v>28.958000000000002</v>
      </c>
      <c r="U1381" s="44">
        <v>32.552833333333339</v>
      </c>
      <c r="V1381" s="45">
        <v>36.829499999999989</v>
      </c>
      <c r="W1381" s="44">
        <v>38.493499999999976</v>
      </c>
      <c r="X1381" s="45">
        <v>26.590000000000007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251.73400000000001</v>
      </c>
      <c r="AE1381" s="54"/>
    </row>
    <row r="1382" spans="2:31" x14ac:dyDescent="0.3">
      <c r="B1382" s="12" t="s">
        <v>2</v>
      </c>
      <c r="C1382" s="12"/>
      <c r="D1382" s="12"/>
      <c r="E1382" s="13">
        <f>SUM(E1328:E1381)</f>
        <v>0</v>
      </c>
      <c r="F1382" s="13">
        <f t="shared" ref="F1382" si="509">SUM(F1328:F1381)</f>
        <v>0</v>
      </c>
      <c r="G1382" s="13">
        <f t="shared" ref="G1382" si="510">SUM(G1328:G1381)</f>
        <v>0</v>
      </c>
      <c r="H1382" s="13">
        <f t="shared" ref="H1382" si="511">SUM(H1328:H1381)</f>
        <v>0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126.48845666666665</v>
      </c>
      <c r="M1382" s="13">
        <f t="shared" ref="M1382" si="516">SUM(M1328:M1381)</f>
        <v>394.93802333333321</v>
      </c>
      <c r="N1382" s="13">
        <f t="shared" ref="N1382" si="517">SUM(N1328:N1381)</f>
        <v>350.2565933333334</v>
      </c>
      <c r="O1382" s="13">
        <f t="shared" ref="O1382" si="518">SUM(O1328:O1381)</f>
        <v>272.37290833333338</v>
      </c>
      <c r="P1382" s="13">
        <f t="shared" ref="P1382" si="519">SUM(P1328:P1381)</f>
        <v>256.22596333333337</v>
      </c>
      <c r="Q1382" s="13">
        <f t="shared" ref="Q1382" si="520">SUM(Q1328:Q1381)</f>
        <v>348.40340499999979</v>
      </c>
      <c r="R1382" s="13">
        <f t="shared" ref="R1382" si="521">SUM(R1328:R1381)</f>
        <v>603.49743166666656</v>
      </c>
      <c r="S1382" s="13">
        <f t="shared" ref="S1382" si="522">SUM(S1328:S1381)</f>
        <v>795.1395100000002</v>
      </c>
      <c r="T1382" s="13">
        <f t="shared" ref="T1382" si="523">SUM(T1328:T1381)</f>
        <v>908.83348666666689</v>
      </c>
      <c r="U1382" s="13">
        <f t="shared" ref="U1382" si="524">SUM(U1328:U1381)</f>
        <v>1023.9406666666667</v>
      </c>
      <c r="V1382" s="13">
        <f t="shared" ref="V1382" si="525">SUM(V1328:V1381)</f>
        <v>1190.5090000000002</v>
      </c>
      <c r="W1382" s="13">
        <f t="shared" ref="W1382" si="526">SUM(W1328:W1381)</f>
        <v>1322.5643333333333</v>
      </c>
      <c r="X1382" s="13">
        <f t="shared" ref="X1382" si="527">SUM(X1328:X1381)</f>
        <v>728.80506666666645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0.71633333333333304</v>
      </c>
      <c r="AC1382" s="110">
        <f>SUM(AC1328:AE1381)</f>
        <v>8322.6911783333344</v>
      </c>
      <c r="AD1382" s="110"/>
      <c r="AE1382" s="110"/>
    </row>
    <row r="1385" spans="2:31" x14ac:dyDescent="0.3">
      <c r="B1385" s="8">
        <f>'Resumen-Mensual'!$AB$26</f>
        <v>46015</v>
      </c>
    </row>
    <row r="1386" spans="2:31" x14ac:dyDescent="0.3">
      <c r="B1386" s="8"/>
    </row>
    <row r="1387" spans="2:31" x14ac:dyDescent="0.3">
      <c r="B1387" s="9" t="s">
        <v>81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92" t="s">
        <v>2</v>
      </c>
      <c r="AD1387" s="92"/>
      <c r="AE1387" s="92"/>
    </row>
    <row r="1388" spans="2:31" x14ac:dyDescent="0.3">
      <c r="B1388" s="14" t="s">
        <v>4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9.7233333333333327</v>
      </c>
      <c r="M1388" s="44">
        <v>3.8986666666666649</v>
      </c>
      <c r="N1388" s="45">
        <v>3.5388333333333337</v>
      </c>
      <c r="O1388" s="44">
        <v>1.3193333333333337</v>
      </c>
      <c r="P1388" s="45">
        <v>0</v>
      </c>
      <c r="Q1388" s="44">
        <v>9.3193333333333328</v>
      </c>
      <c r="R1388" s="45">
        <v>32.559499999999993</v>
      </c>
      <c r="S1388" s="44">
        <v>46.50416666666667</v>
      </c>
      <c r="T1388" s="45">
        <v>47.627333333333333</v>
      </c>
      <c r="U1388" s="44">
        <v>38.354000000000013</v>
      </c>
      <c r="V1388" s="45">
        <v>42.88000000000001</v>
      </c>
      <c r="W1388" s="44">
        <v>30.844333333333338</v>
      </c>
      <c r="X1388" s="45">
        <v>5.3141666666666652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271.88300000000004</v>
      </c>
      <c r="AE1388" s="56"/>
    </row>
    <row r="1389" spans="2:31" x14ac:dyDescent="0.3">
      <c r="B1389" s="14" t="s">
        <v>5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0.37950000000000006</v>
      </c>
      <c r="N1389" s="45">
        <v>3.9944999999999973</v>
      </c>
      <c r="O1389" s="44">
        <v>5.28</v>
      </c>
      <c r="P1389" s="45">
        <v>4.3133333333333344</v>
      </c>
      <c r="Q1389" s="44">
        <v>6.7128333333333323</v>
      </c>
      <c r="R1389" s="45">
        <v>0.26333333333333331</v>
      </c>
      <c r="S1389" s="44">
        <v>10.202000000000002</v>
      </c>
      <c r="T1389" s="45">
        <v>28.488999999999994</v>
      </c>
      <c r="U1389" s="44">
        <v>41.145833333333329</v>
      </c>
      <c r="V1389" s="45">
        <v>52.046833333333353</v>
      </c>
      <c r="W1389" s="44">
        <v>14.300666666666668</v>
      </c>
      <c r="X1389" s="45">
        <v>4.2105000000000006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171.33833333333334</v>
      </c>
      <c r="AE1389" s="54"/>
    </row>
    <row r="1390" spans="2:31" x14ac:dyDescent="0.3">
      <c r="B1390" s="14" t="s">
        <v>6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2.9189999999999983</v>
      </c>
      <c r="M1390" s="44">
        <v>2.8400000000000025</v>
      </c>
      <c r="N1390" s="45">
        <v>1.75</v>
      </c>
      <c r="O1390" s="44">
        <v>2.8000000000000016</v>
      </c>
      <c r="P1390" s="45">
        <v>12.960000000000008</v>
      </c>
      <c r="Q1390" s="44">
        <v>38.880000000000059</v>
      </c>
      <c r="R1390" s="45">
        <v>21.620000000000005</v>
      </c>
      <c r="S1390" s="44">
        <v>39.719999999999992</v>
      </c>
      <c r="T1390" s="45">
        <v>42.75</v>
      </c>
      <c r="U1390" s="44">
        <v>43.149999999999991</v>
      </c>
      <c r="V1390" s="45">
        <v>43.42</v>
      </c>
      <c r="W1390" s="44">
        <v>41.970000000000006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294.77900000000011</v>
      </c>
      <c r="AE1390" s="54"/>
    </row>
    <row r="1391" spans="2:31" x14ac:dyDescent="0.3">
      <c r="B1391" s="14" t="s">
        <v>104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3.0800000000000023</v>
      </c>
      <c r="M1391" s="44">
        <v>2.2000000000000015</v>
      </c>
      <c r="N1391" s="45">
        <v>1.4000000000000008</v>
      </c>
      <c r="O1391" s="44">
        <v>3.5649999999999986</v>
      </c>
      <c r="P1391" s="45">
        <v>7.8163333333333345</v>
      </c>
      <c r="Q1391" s="44">
        <v>20.385666666666662</v>
      </c>
      <c r="R1391" s="45">
        <v>1.788166666666664</v>
      </c>
      <c r="S1391" s="44">
        <v>37.549333333333315</v>
      </c>
      <c r="T1391" s="45">
        <v>56.816166666666682</v>
      </c>
      <c r="U1391" s="44">
        <v>66.580666666666659</v>
      </c>
      <c r="V1391" s="45">
        <v>56.924999999999983</v>
      </c>
      <c r="W1391" s="44">
        <v>61.165833333333346</v>
      </c>
      <c r="X1391" s="45">
        <v>27.795833333333334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347.06799999999998</v>
      </c>
      <c r="AE1391" s="54"/>
    </row>
    <row r="1392" spans="2:31" x14ac:dyDescent="0.3">
      <c r="B1392" s="14" t="s">
        <v>7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5.6648333333333332</v>
      </c>
      <c r="M1392" s="44">
        <v>1.1233333333333335</v>
      </c>
      <c r="N1392" s="45">
        <v>0.14466666666666675</v>
      </c>
      <c r="O1392" s="44">
        <v>4.5740000000000007</v>
      </c>
      <c r="P1392" s="45">
        <v>13.4895</v>
      </c>
      <c r="Q1392" s="44">
        <v>40.752000000000002</v>
      </c>
      <c r="R1392" s="45">
        <v>13.737666666666666</v>
      </c>
      <c r="S1392" s="44">
        <v>47.254333333333328</v>
      </c>
      <c r="T1392" s="45">
        <v>65.876666666666651</v>
      </c>
      <c r="U1392" s="44">
        <v>74.783499999999975</v>
      </c>
      <c r="V1392" s="45">
        <v>9.1649999999999974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276.56549999999999</v>
      </c>
      <c r="AE1392" s="54"/>
    </row>
    <row r="1393" spans="2:31" x14ac:dyDescent="0.3">
      <c r="B1393" s="14" t="s">
        <v>8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0</v>
      </c>
      <c r="AE1393" s="54"/>
    </row>
    <row r="1394" spans="2:31" x14ac:dyDescent="0.3">
      <c r="B1394" s="14" t="s">
        <v>9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6.6308333333333342</v>
      </c>
      <c r="M1394" s="44">
        <v>0.48600000000000004</v>
      </c>
      <c r="N1394" s="45">
        <v>0.47116666666666646</v>
      </c>
      <c r="O1394" s="44">
        <v>0.26349999999999996</v>
      </c>
      <c r="P1394" s="45">
        <v>0.85883333333333378</v>
      </c>
      <c r="Q1394" s="44">
        <v>1.0063333333333331</v>
      </c>
      <c r="R1394" s="45">
        <v>3.0833333333333335</v>
      </c>
      <c r="S1394" s="44">
        <v>5.6258333333333281</v>
      </c>
      <c r="T1394" s="45">
        <v>2.2689999999999997</v>
      </c>
      <c r="U1394" s="44">
        <v>0</v>
      </c>
      <c r="V1394" s="45">
        <v>0</v>
      </c>
      <c r="W1394" s="44">
        <v>0</v>
      </c>
      <c r="X1394" s="45">
        <v>12.753500000000004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33.448333333333331</v>
      </c>
      <c r="AE1394" s="54"/>
    </row>
    <row r="1395" spans="2:31" x14ac:dyDescent="0.3">
      <c r="B1395" s="14" t="s">
        <v>10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1.4714999999999998</v>
      </c>
      <c r="M1395" s="44">
        <v>1.8000000000000002E-2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1.1861666666666666</v>
      </c>
      <c r="T1395" s="45">
        <v>0</v>
      </c>
      <c r="U1395" s="44">
        <v>0</v>
      </c>
      <c r="V1395" s="45">
        <v>0</v>
      </c>
      <c r="W1395" s="44">
        <v>0</v>
      </c>
      <c r="X1395" s="45">
        <v>29.063499999999994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31.739166666666662</v>
      </c>
      <c r="AE1395" s="54"/>
    </row>
    <row r="1396" spans="2:31" x14ac:dyDescent="0.3">
      <c r="B1396" s="14" t="s">
        <v>11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13.812999999999999</v>
      </c>
      <c r="M1396" s="44">
        <v>4.9469999999999983</v>
      </c>
      <c r="N1396" s="45">
        <v>0.91999999999999982</v>
      </c>
      <c r="O1396" s="44">
        <v>22.681833333333348</v>
      </c>
      <c r="P1396" s="45">
        <v>26.320333333333327</v>
      </c>
      <c r="Q1396" s="44">
        <v>27.397166666666671</v>
      </c>
      <c r="R1396" s="45">
        <v>35.001166666666656</v>
      </c>
      <c r="S1396" s="44">
        <v>25.655999999999992</v>
      </c>
      <c r="T1396" s="45">
        <v>0</v>
      </c>
      <c r="U1396" s="44">
        <v>0</v>
      </c>
      <c r="V1396" s="45">
        <v>1.5000000000000095E-2</v>
      </c>
      <c r="W1396" s="44">
        <v>1.2298333333333349</v>
      </c>
      <c r="X1396" s="45">
        <v>37.92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195.9013333333333</v>
      </c>
      <c r="AE1396" s="54"/>
    </row>
    <row r="1397" spans="2:31" x14ac:dyDescent="0.3">
      <c r="B1397" s="14" t="s">
        <v>12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3.5031666666666665</v>
      </c>
      <c r="M1397" s="44">
        <v>0.73633333333333317</v>
      </c>
      <c r="N1397" s="45">
        <v>0.12716666666666665</v>
      </c>
      <c r="O1397" s="44">
        <v>0.72133333333333338</v>
      </c>
      <c r="P1397" s="45">
        <v>6.3333333333333314E-3</v>
      </c>
      <c r="Q1397" s="44">
        <v>0</v>
      </c>
      <c r="R1397" s="45">
        <v>3.5585000000000013</v>
      </c>
      <c r="S1397" s="44">
        <v>0.16183333333333369</v>
      </c>
      <c r="T1397" s="45">
        <v>0</v>
      </c>
      <c r="U1397" s="44">
        <v>0</v>
      </c>
      <c r="V1397" s="45">
        <v>0</v>
      </c>
      <c r="W1397" s="44">
        <v>0</v>
      </c>
      <c r="X1397" s="45">
        <v>8.6013333333333382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17.416000000000004</v>
      </c>
      <c r="AE1397" s="54"/>
    </row>
    <row r="1398" spans="2:31" x14ac:dyDescent="0.3">
      <c r="B1398" s="14" t="s">
        <v>13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20.860166666666665</v>
      </c>
      <c r="M1398" s="44">
        <v>13.869833333333331</v>
      </c>
      <c r="N1398" s="45">
        <v>4.4558333333333335</v>
      </c>
      <c r="O1398" s="44">
        <v>0.37966666666666671</v>
      </c>
      <c r="P1398" s="45">
        <v>0</v>
      </c>
      <c r="Q1398" s="44">
        <v>0</v>
      </c>
      <c r="R1398" s="45">
        <v>0</v>
      </c>
      <c r="S1398" s="44">
        <v>2.123333333333334</v>
      </c>
      <c r="T1398" s="45">
        <v>45.825166666666661</v>
      </c>
      <c r="U1398" s="44">
        <v>91.129333333333321</v>
      </c>
      <c r="V1398" s="45">
        <v>155.57883333333334</v>
      </c>
      <c r="W1398" s="44">
        <v>151.82516666666666</v>
      </c>
      <c r="X1398" s="45">
        <v>55.945833333333333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541.99316666666664</v>
      </c>
      <c r="AE1398" s="54"/>
    </row>
    <row r="1399" spans="2:31" x14ac:dyDescent="0.3">
      <c r="B1399" s="14" t="s">
        <v>14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15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0.25033333333333324</v>
      </c>
      <c r="M1400" s="44">
        <v>2.0666666666666701E-2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2.0084999999999993</v>
      </c>
      <c r="T1400" s="45">
        <v>11.806500000000003</v>
      </c>
      <c r="U1400" s="44">
        <v>22.896000000000001</v>
      </c>
      <c r="V1400" s="45">
        <v>65.653000000000006</v>
      </c>
      <c r="W1400" s="44">
        <v>71.961999999999961</v>
      </c>
      <c r="X1400" s="45">
        <v>31.484833333333327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206.08183333333329</v>
      </c>
      <c r="AE1400" s="54"/>
    </row>
    <row r="1401" spans="2:31" x14ac:dyDescent="0.3">
      <c r="B1401" s="14" t="s">
        <v>16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2.7591666666666659</v>
      </c>
      <c r="N1401" s="45">
        <v>7.2534999999999989</v>
      </c>
      <c r="O1401" s="44">
        <v>3.1635</v>
      </c>
      <c r="P1401" s="45">
        <v>0</v>
      </c>
      <c r="Q1401" s="44">
        <v>1.7308333333333337</v>
      </c>
      <c r="R1401" s="45">
        <v>6.4414999999999942</v>
      </c>
      <c r="S1401" s="44">
        <v>12.760999999999996</v>
      </c>
      <c r="T1401" s="45">
        <v>18.009333333333338</v>
      </c>
      <c r="U1401" s="44">
        <v>22.740000000000002</v>
      </c>
      <c r="V1401" s="45">
        <v>25.673166666666656</v>
      </c>
      <c r="W1401" s="44">
        <v>13.438499999999994</v>
      </c>
      <c r="X1401" s="45">
        <v>0.42300000000000004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114.39349999999997</v>
      </c>
      <c r="AE1401" s="54"/>
    </row>
    <row r="1402" spans="2:31" x14ac:dyDescent="0.3">
      <c r="B1402" s="14" t="s">
        <v>17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5.4628333333333359</v>
      </c>
      <c r="O1402" s="44">
        <v>1.0709999999999995</v>
      </c>
      <c r="P1402" s="45">
        <v>0</v>
      </c>
      <c r="Q1402" s="44">
        <v>3.4084999999999992</v>
      </c>
      <c r="R1402" s="45">
        <v>19.602833333333333</v>
      </c>
      <c r="S1402" s="44">
        <v>25.753166666666676</v>
      </c>
      <c r="T1402" s="45">
        <v>35.817666666666646</v>
      </c>
      <c r="U1402" s="44">
        <v>42.165166666666678</v>
      </c>
      <c r="V1402" s="45">
        <v>62.555000000000064</v>
      </c>
      <c r="W1402" s="44">
        <v>51.865666666666662</v>
      </c>
      <c r="X1402" s="45">
        <v>26.974333333333334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274.67616666666675</v>
      </c>
      <c r="AE1402" s="54"/>
    </row>
    <row r="1403" spans="2:31" x14ac:dyDescent="0.3">
      <c r="B1403" s="14" t="s">
        <v>18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2.422166666666667</v>
      </c>
      <c r="M1403" s="44">
        <v>0.98349999999999915</v>
      </c>
      <c r="N1403" s="45">
        <v>1.2061666666666666</v>
      </c>
      <c r="O1403" s="44">
        <v>0</v>
      </c>
      <c r="P1403" s="45">
        <v>0</v>
      </c>
      <c r="Q1403" s="44">
        <v>0</v>
      </c>
      <c r="R1403" s="45">
        <v>0</v>
      </c>
      <c r="S1403" s="44">
        <v>1.1333333333333329E-2</v>
      </c>
      <c r="T1403" s="45">
        <v>7.3341666666666656</v>
      </c>
      <c r="U1403" s="44">
        <v>11.288499999999999</v>
      </c>
      <c r="V1403" s="45">
        <v>13.227499999999994</v>
      </c>
      <c r="W1403" s="44">
        <v>16.879166666666674</v>
      </c>
      <c r="X1403" s="45">
        <v>21.035000000000004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74.387499999999989</v>
      </c>
      <c r="AE1403" s="54"/>
    </row>
    <row r="1404" spans="2:31" x14ac:dyDescent="0.3">
      <c r="B1404" s="14" t="s">
        <v>19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1.4990000000000003</v>
      </c>
      <c r="M1404" s="44">
        <v>2.5449999999999999</v>
      </c>
      <c r="N1404" s="45">
        <v>19.834999999999997</v>
      </c>
      <c r="O1404" s="44">
        <v>5.4184999999999945</v>
      </c>
      <c r="P1404" s="45">
        <v>0.20066666666666666</v>
      </c>
      <c r="Q1404" s="44">
        <v>0.15416666666666703</v>
      </c>
      <c r="R1404" s="45">
        <v>12.040333333333336</v>
      </c>
      <c r="S1404" s="44">
        <v>17.654999999999998</v>
      </c>
      <c r="T1404" s="45">
        <v>25.572499999999998</v>
      </c>
      <c r="U1404" s="44">
        <v>31.252166666666668</v>
      </c>
      <c r="V1404" s="45">
        <v>32.157499999999999</v>
      </c>
      <c r="W1404" s="44">
        <v>52.585000000000008</v>
      </c>
      <c r="X1404" s="45">
        <v>37.189666666666646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238.1045</v>
      </c>
      <c r="AE1404" s="54"/>
    </row>
    <row r="1405" spans="2:31" x14ac:dyDescent="0.3">
      <c r="B1405" s="4" t="s">
        <v>20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0</v>
      </c>
      <c r="R1405" s="45">
        <v>2.428833333333333</v>
      </c>
      <c r="S1405" s="44">
        <v>6.4449999999999994</v>
      </c>
      <c r="T1405" s="45">
        <v>19.986333333333334</v>
      </c>
      <c r="U1405" s="44">
        <v>15.818500000000004</v>
      </c>
      <c r="V1405" s="45">
        <v>22.563999999999986</v>
      </c>
      <c r="W1405" s="44">
        <v>26.997666666666642</v>
      </c>
      <c r="X1405" s="45">
        <v>12.60116666666667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106.84149999999997</v>
      </c>
      <c r="AE1405" s="54"/>
    </row>
    <row r="1406" spans="2:31" x14ac:dyDescent="0.3">
      <c r="B1406" s="4" t="s">
        <v>21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1.6666666666666312E-3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7.5499999999999845E-2</v>
      </c>
      <c r="S1406" s="44">
        <v>1.0121666666666669</v>
      </c>
      <c r="T1406" s="45">
        <v>2.2010000000000018</v>
      </c>
      <c r="U1406" s="44">
        <v>5.8161666666666649</v>
      </c>
      <c r="V1406" s="45">
        <v>7.4083333333333341</v>
      </c>
      <c r="W1406" s="44">
        <v>4.1843333333333321</v>
      </c>
      <c r="X1406" s="45">
        <v>5.7583333333333302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26.457499999999996</v>
      </c>
      <c r="AE1406" s="54"/>
    </row>
    <row r="1407" spans="2:31" x14ac:dyDescent="0.3">
      <c r="B1407" s="4" t="s">
        <v>22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0.60433333333333317</v>
      </c>
      <c r="M1407" s="44">
        <v>6.7333333333333342E-2</v>
      </c>
      <c r="N1407" s="45">
        <v>0</v>
      </c>
      <c r="O1407" s="44">
        <v>0</v>
      </c>
      <c r="P1407" s="45">
        <v>0</v>
      </c>
      <c r="Q1407" s="44">
        <v>0.11033333333333332</v>
      </c>
      <c r="R1407" s="45">
        <v>2.3640000000000012</v>
      </c>
      <c r="S1407" s="44">
        <v>3.1066666666666678</v>
      </c>
      <c r="T1407" s="45">
        <v>2.7736666666666654</v>
      </c>
      <c r="U1407" s="44">
        <v>2.8240000000000007</v>
      </c>
      <c r="V1407" s="45">
        <v>2.1623333333333314</v>
      </c>
      <c r="W1407" s="44">
        <v>4.0376666666666656</v>
      </c>
      <c r="X1407" s="45">
        <v>2.5984999999999996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20.648833333333329</v>
      </c>
      <c r="AE1407" s="54"/>
    </row>
    <row r="1408" spans="2:31" x14ac:dyDescent="0.3">
      <c r="B1408" s="4" t="s">
        <v>23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0.2616666666666666</v>
      </c>
      <c r="N1408" s="45">
        <v>4.2650000000000015</v>
      </c>
      <c r="O1408" s="44">
        <v>0</v>
      </c>
      <c r="P1408" s="45">
        <v>0</v>
      </c>
      <c r="Q1408" s="44">
        <v>0</v>
      </c>
      <c r="R1408" s="45">
        <v>2.4233333333333333</v>
      </c>
      <c r="S1408" s="44">
        <v>11.218500000000001</v>
      </c>
      <c r="T1408" s="45">
        <v>11.560166666666664</v>
      </c>
      <c r="U1408" s="44">
        <v>12.616166666666674</v>
      </c>
      <c r="V1408" s="45">
        <v>15.754833333333343</v>
      </c>
      <c r="W1408" s="44">
        <v>5.0633333333333326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63.163000000000018</v>
      </c>
      <c r="AE1408" s="54"/>
    </row>
    <row r="1409" spans="2:31" x14ac:dyDescent="0.3">
      <c r="B1409" s="4" t="s">
        <v>24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1.9756666666666676</v>
      </c>
      <c r="M1409" s="44">
        <v>0</v>
      </c>
      <c r="N1409" s="45">
        <v>0</v>
      </c>
      <c r="O1409" s="44">
        <v>0</v>
      </c>
      <c r="P1409" s="45">
        <v>1.0885000000000002</v>
      </c>
      <c r="Q1409" s="44">
        <v>4.5763333333333334</v>
      </c>
      <c r="R1409" s="45">
        <v>14.644833333333329</v>
      </c>
      <c r="S1409" s="44">
        <v>18.774666666666668</v>
      </c>
      <c r="T1409" s="45">
        <v>23.243999999999982</v>
      </c>
      <c r="U1409" s="44">
        <v>30.955999999999978</v>
      </c>
      <c r="V1409" s="45">
        <v>37.13216666666672</v>
      </c>
      <c r="W1409" s="44">
        <v>40.180000000000028</v>
      </c>
      <c r="X1409" s="45">
        <v>26.415500000000019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198.98766666666674</v>
      </c>
      <c r="AE1409" s="54"/>
    </row>
    <row r="1410" spans="2:31" x14ac:dyDescent="0.3">
      <c r="B1410" s="4" t="s">
        <v>25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4.3508333333333331</v>
      </c>
      <c r="M1410" s="44">
        <v>7.5010000000000012</v>
      </c>
      <c r="N1410" s="45">
        <v>7.775333333333335</v>
      </c>
      <c r="O1410" s="44">
        <v>4.8263333333333334</v>
      </c>
      <c r="P1410" s="45">
        <v>4.7389999999999999</v>
      </c>
      <c r="Q1410" s="44">
        <v>3.6676666666666669</v>
      </c>
      <c r="R1410" s="45">
        <v>3.3528333333333311</v>
      </c>
      <c r="S1410" s="44">
        <v>6.2648333333333328</v>
      </c>
      <c r="T1410" s="45">
        <v>2.7065000000000001</v>
      </c>
      <c r="U1410" s="44">
        <v>1.000833333333333</v>
      </c>
      <c r="V1410" s="45">
        <v>1.3464999999999998</v>
      </c>
      <c r="W1410" s="44">
        <v>3.0529999999999986</v>
      </c>
      <c r="X1410" s="45">
        <v>3.2390000000000017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53.823666666666668</v>
      </c>
      <c r="AE1410" s="54"/>
    </row>
    <row r="1411" spans="2:31" x14ac:dyDescent="0.3">
      <c r="B1411" s="4" t="s">
        <v>26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0.84399999999999997</v>
      </c>
      <c r="N1411" s="45">
        <v>0.42766666666666625</v>
      </c>
      <c r="O1411" s="44">
        <v>8.5333333333333303E-2</v>
      </c>
      <c r="P1411" s="45">
        <v>1.3375000000000001</v>
      </c>
      <c r="Q1411" s="44">
        <v>0.77016666666666667</v>
      </c>
      <c r="R1411" s="45">
        <v>0</v>
      </c>
      <c r="S1411" s="44">
        <v>0</v>
      </c>
      <c r="T1411" s="45">
        <v>6.5166666666666664E-2</v>
      </c>
      <c r="U1411" s="44">
        <v>2.5336666666666661</v>
      </c>
      <c r="V1411" s="45">
        <v>4.8714999999999993</v>
      </c>
      <c r="W1411" s="44">
        <v>6.4291666666666654</v>
      </c>
      <c r="X1411" s="45">
        <v>2.8745000000000003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20.238666666666663</v>
      </c>
      <c r="AE1411" s="54"/>
    </row>
    <row r="1412" spans="2:31" x14ac:dyDescent="0.3">
      <c r="B1412" s="4" t="s">
        <v>27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2.7026666666666661</v>
      </c>
      <c r="M1412" s="44">
        <v>20.195833333333333</v>
      </c>
      <c r="N1412" s="45">
        <v>32.042999999999999</v>
      </c>
      <c r="O1412" s="44">
        <v>15.31233333333333</v>
      </c>
      <c r="P1412" s="45">
        <v>18.586500000000004</v>
      </c>
      <c r="Q1412" s="44">
        <v>9.8059999999999938</v>
      </c>
      <c r="R1412" s="45">
        <v>0.7713333333333332</v>
      </c>
      <c r="S1412" s="44">
        <v>1.951833333333334</v>
      </c>
      <c r="T1412" s="45">
        <v>9.7493333333333325</v>
      </c>
      <c r="U1412" s="44">
        <v>9.2993333333333315</v>
      </c>
      <c r="V1412" s="45">
        <v>17.164666666666669</v>
      </c>
      <c r="W1412" s="44">
        <v>20.546499999999995</v>
      </c>
      <c r="X1412" s="45">
        <v>12.681666666666665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170.81099999999998</v>
      </c>
      <c r="AE1412" s="54"/>
    </row>
    <row r="1413" spans="2:31" x14ac:dyDescent="0.3">
      <c r="B1413" s="4" t="s">
        <v>28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1.7753333333333328</v>
      </c>
      <c r="N1413" s="45">
        <v>6.1546666666666647</v>
      </c>
      <c r="O1413" s="44">
        <v>7.196500000000003</v>
      </c>
      <c r="P1413" s="45">
        <v>15.147166666666669</v>
      </c>
      <c r="Q1413" s="44">
        <v>22.478499999999997</v>
      </c>
      <c r="R1413" s="45">
        <v>22.453333333333333</v>
      </c>
      <c r="S1413" s="44">
        <v>21.335666666666675</v>
      </c>
      <c r="T1413" s="45">
        <v>14.036666666666665</v>
      </c>
      <c r="U1413" s="44">
        <v>18.627666666666677</v>
      </c>
      <c r="V1413" s="45">
        <v>23.119833333333329</v>
      </c>
      <c r="W1413" s="44">
        <v>22.521999999999991</v>
      </c>
      <c r="X1413" s="45">
        <v>6.0996666666666686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180.947</v>
      </c>
      <c r="AE1413" s="54"/>
    </row>
    <row r="1414" spans="2:31" x14ac:dyDescent="0.3">
      <c r="B1414" s="4" t="s">
        <v>105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3.0438333333333323</v>
      </c>
      <c r="M1414" s="44">
        <v>3.1023333333333336</v>
      </c>
      <c r="N1414" s="45">
        <v>2.9576666666666669</v>
      </c>
      <c r="O1414" s="44">
        <v>1.869999999999999</v>
      </c>
      <c r="P1414" s="45">
        <v>6.506833333333331</v>
      </c>
      <c r="Q1414" s="44">
        <v>4.3563333333333336</v>
      </c>
      <c r="R1414" s="45">
        <v>3.167666666666666</v>
      </c>
      <c r="S1414" s="44">
        <v>8.8141666666666652</v>
      </c>
      <c r="T1414" s="45">
        <v>1.7638333333333336</v>
      </c>
      <c r="U1414" s="44">
        <v>2.860666666666666</v>
      </c>
      <c r="V1414" s="45">
        <v>4.2866666666666706</v>
      </c>
      <c r="W1414" s="44">
        <v>7.3028333333333304</v>
      </c>
      <c r="X1414" s="45">
        <v>5.55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55.582833333333326</v>
      </c>
      <c r="AE1414" s="54"/>
    </row>
    <row r="1415" spans="2:31" x14ac:dyDescent="0.3">
      <c r="B1415" s="4" t="s">
        <v>29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2.4015</v>
      </c>
      <c r="N1415" s="45">
        <v>1.7970000000000002</v>
      </c>
      <c r="O1415" s="44">
        <v>2.1275000000000013</v>
      </c>
      <c r="P1415" s="45">
        <v>4.8856666666666682</v>
      </c>
      <c r="Q1415" s="44">
        <v>7.6739999999999977</v>
      </c>
      <c r="R1415" s="45">
        <v>9.8934999999999924</v>
      </c>
      <c r="S1415" s="44">
        <v>15.138333333333327</v>
      </c>
      <c r="T1415" s="45">
        <v>1.8743333333333347</v>
      </c>
      <c r="U1415" s="44">
        <v>6.2639999999999985</v>
      </c>
      <c r="V1415" s="45">
        <v>8.3291666666666675</v>
      </c>
      <c r="W1415" s="44">
        <v>12.260333333333332</v>
      </c>
      <c r="X1415" s="45">
        <v>1.5539999999999987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74.199333333333314</v>
      </c>
      <c r="AE1415" s="54"/>
    </row>
    <row r="1416" spans="2:31" x14ac:dyDescent="0.3">
      <c r="B1416" s="4" t="s">
        <v>30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0.10816666666666652</v>
      </c>
      <c r="V1416" s="45">
        <v>17.419</v>
      </c>
      <c r="W1416" s="44">
        <v>44.157166666666669</v>
      </c>
      <c r="X1416" s="45">
        <v>45.412833333333325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107.09716666666665</v>
      </c>
      <c r="AE1416" s="54"/>
    </row>
    <row r="1417" spans="2:31" x14ac:dyDescent="0.3">
      <c r="B1417" s="4" t="s">
        <v>31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9.7299999999999933</v>
      </c>
      <c r="M1417" s="44">
        <v>11.799999999999992</v>
      </c>
      <c r="N1417" s="45">
        <v>10.600000000000012</v>
      </c>
      <c r="O1417" s="44">
        <v>10.899999999999988</v>
      </c>
      <c r="P1417" s="45">
        <v>12.100000000000014</v>
      </c>
      <c r="Q1417" s="44">
        <v>11.700000000000008</v>
      </c>
      <c r="R1417" s="45">
        <v>11.299999999999994</v>
      </c>
      <c r="S1417" s="44">
        <v>10.899999999999988</v>
      </c>
      <c r="T1417" s="45">
        <v>10.399999999999988</v>
      </c>
      <c r="U1417" s="44">
        <v>10</v>
      </c>
      <c r="V1417" s="45">
        <v>9.3999999999999897</v>
      </c>
      <c r="W1417" s="44">
        <v>12</v>
      </c>
      <c r="X1417" s="45">
        <v>10.205000000000002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141.035</v>
      </c>
      <c r="AE1417" s="54"/>
    </row>
    <row r="1418" spans="2:31" x14ac:dyDescent="0.3">
      <c r="B1418" s="4" t="s">
        <v>32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1.3971666666666667</v>
      </c>
      <c r="P1418" s="45">
        <v>3.7268333333333334</v>
      </c>
      <c r="Q1418" s="44">
        <v>0.1404999999999999</v>
      </c>
      <c r="R1418" s="45">
        <v>0</v>
      </c>
      <c r="S1418" s="44">
        <v>0</v>
      </c>
      <c r="T1418" s="45">
        <v>0</v>
      </c>
      <c r="U1418" s="44">
        <v>0.37016666666666659</v>
      </c>
      <c r="V1418" s="45">
        <v>7.9161666666666708</v>
      </c>
      <c r="W1418" s="44">
        <v>24.221166666666665</v>
      </c>
      <c r="X1418" s="45">
        <v>18.717999999999996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56.49</v>
      </c>
      <c r="AE1418" s="54"/>
    </row>
    <row r="1419" spans="2:31" x14ac:dyDescent="0.3">
      <c r="B1419" s="4" t="s">
        <v>33</v>
      </c>
      <c r="C1419" s="4"/>
      <c r="D1419" s="4"/>
      <c r="E1419" s="44">
        <v>0.88016666666666787</v>
      </c>
      <c r="F1419" s="45">
        <v>5.3333333333333384E-3</v>
      </c>
      <c r="G1419" s="44">
        <v>0.29683333333333384</v>
      </c>
      <c r="H1419" s="45">
        <v>2.3134999999999999</v>
      </c>
      <c r="I1419" s="44">
        <v>1.2683333333333335</v>
      </c>
      <c r="J1419" s="45">
        <v>0</v>
      </c>
      <c r="K1419" s="44">
        <v>0</v>
      </c>
      <c r="L1419" s="45">
        <v>1.3019999999999994</v>
      </c>
      <c r="M1419" s="44">
        <v>3.7500000000000012E-2</v>
      </c>
      <c r="N1419" s="45">
        <v>0.94716666666666649</v>
      </c>
      <c r="O1419" s="44">
        <v>2.9186666666666667</v>
      </c>
      <c r="P1419" s="45">
        <v>5.8409999999999993</v>
      </c>
      <c r="Q1419" s="44">
        <v>4.6321666666666683</v>
      </c>
      <c r="R1419" s="45">
        <v>2.9549999999999996</v>
      </c>
      <c r="S1419" s="44">
        <v>2.6015000000000015</v>
      </c>
      <c r="T1419" s="45">
        <v>2.7419999999999995</v>
      </c>
      <c r="U1419" s="44">
        <v>4.5996666666666668</v>
      </c>
      <c r="V1419" s="45">
        <v>7.1528333333333363</v>
      </c>
      <c r="W1419" s="44">
        <v>8.1896666666666658</v>
      </c>
      <c r="X1419" s="45">
        <v>3.9038333333333335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52.587166666666668</v>
      </c>
      <c r="AE1419" s="54"/>
    </row>
    <row r="1420" spans="2:31" x14ac:dyDescent="0.3">
      <c r="B1420" s="4" t="s">
        <v>34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</v>
      </c>
      <c r="AE1420" s="54"/>
    </row>
    <row r="1421" spans="2:31" x14ac:dyDescent="0.3">
      <c r="B1421" s="4" t="s">
        <v>35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0</v>
      </c>
      <c r="AE1421" s="54"/>
    </row>
    <row r="1422" spans="2:31" x14ac:dyDescent="0.3">
      <c r="B1422" s="4" t="s">
        <v>36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0.5475000000000001</v>
      </c>
      <c r="M1422" s="44">
        <v>0.65216666666666667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1.1996666666666669</v>
      </c>
      <c r="AE1422" s="54"/>
    </row>
    <row r="1423" spans="2:31" x14ac:dyDescent="0.3">
      <c r="B1423" s="4" t="s">
        <v>106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3.6388333333333325</v>
      </c>
      <c r="M1423" s="44">
        <v>3.4236666666666671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7.0625</v>
      </c>
      <c r="AE1423" s="54"/>
    </row>
    <row r="1424" spans="2:31" x14ac:dyDescent="0.3">
      <c r="B1424" s="4" t="s">
        <v>86</v>
      </c>
      <c r="C1424" s="4"/>
      <c r="D1424" s="4"/>
      <c r="E1424" s="44">
        <v>0</v>
      </c>
      <c r="F1424" s="45">
        <v>0</v>
      </c>
      <c r="G1424" s="44">
        <v>0.23683333333333326</v>
      </c>
      <c r="H1424" s="45">
        <v>0.40433333333333343</v>
      </c>
      <c r="I1424" s="44">
        <v>1.8771666666666664</v>
      </c>
      <c r="J1424" s="45">
        <v>0</v>
      </c>
      <c r="K1424" s="44">
        <v>0</v>
      </c>
      <c r="L1424" s="45">
        <v>0.31449999999999995</v>
      </c>
      <c r="M1424" s="44">
        <v>0.2566666666666666</v>
      </c>
      <c r="N1424" s="45">
        <v>2.476666666666667</v>
      </c>
      <c r="O1424" s="44">
        <v>2.4746666666666668</v>
      </c>
      <c r="P1424" s="45">
        <v>3.0290000000000012</v>
      </c>
      <c r="Q1424" s="44">
        <v>2.1305000000000005</v>
      </c>
      <c r="R1424" s="45">
        <v>0.45266666666666688</v>
      </c>
      <c r="S1424" s="44">
        <v>0</v>
      </c>
      <c r="T1424" s="45">
        <v>0</v>
      </c>
      <c r="U1424" s="44">
        <v>0.21466666666666653</v>
      </c>
      <c r="V1424" s="45">
        <v>3.6178333333333348</v>
      </c>
      <c r="W1424" s="44">
        <v>5.6948333333333334</v>
      </c>
      <c r="X1424" s="45">
        <v>3.6181666666666659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26.798500000000004</v>
      </c>
      <c r="AE1424" s="54"/>
    </row>
    <row r="1425" spans="2:31" x14ac:dyDescent="0.3">
      <c r="B1425" s="4" t="s">
        <v>87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1.1999999999999981E-2</v>
      </c>
      <c r="J1425" s="45">
        <v>0</v>
      </c>
      <c r="K1425" s="44">
        <v>0</v>
      </c>
      <c r="L1425" s="45">
        <v>2.0538333333333347</v>
      </c>
      <c r="M1425" s="44">
        <v>0.97549999999999959</v>
      </c>
      <c r="N1425" s="45">
        <v>7.7231666666666685</v>
      </c>
      <c r="O1425" s="44">
        <v>17.233833333333333</v>
      </c>
      <c r="P1425" s="45">
        <v>15.951166666666662</v>
      </c>
      <c r="Q1425" s="44">
        <v>3.1540000000000004</v>
      </c>
      <c r="R1425" s="45">
        <v>0</v>
      </c>
      <c r="S1425" s="44">
        <v>0</v>
      </c>
      <c r="T1425" s="45">
        <v>0</v>
      </c>
      <c r="U1425" s="44">
        <v>1.6283333333333336</v>
      </c>
      <c r="V1425" s="45">
        <v>13.390666666666666</v>
      </c>
      <c r="W1425" s="44">
        <v>22.622166666666665</v>
      </c>
      <c r="X1425" s="45">
        <v>16.802833333333332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101.54749999999999</v>
      </c>
      <c r="AE1425" s="54"/>
    </row>
    <row r="1426" spans="2:31" x14ac:dyDescent="0.3">
      <c r="B1426" s="4" t="s">
        <v>92</v>
      </c>
      <c r="C1426" s="4"/>
      <c r="D1426" s="4"/>
      <c r="E1426" s="44">
        <v>4.5333333333333434E-2</v>
      </c>
      <c r="F1426" s="45">
        <v>0</v>
      </c>
      <c r="G1426" s="44">
        <v>0.23233333333333306</v>
      </c>
      <c r="H1426" s="45">
        <v>3.0403333333333324</v>
      </c>
      <c r="I1426" s="44">
        <v>4.0060000000000002</v>
      </c>
      <c r="J1426" s="45">
        <v>0</v>
      </c>
      <c r="K1426" s="44">
        <v>0</v>
      </c>
      <c r="L1426" s="45">
        <v>5.3360000000000012</v>
      </c>
      <c r="M1426" s="44">
        <v>3.4126666666666661</v>
      </c>
      <c r="N1426" s="45">
        <v>9.2994999999999983</v>
      </c>
      <c r="O1426" s="44">
        <v>13.260333333333335</v>
      </c>
      <c r="P1426" s="45">
        <v>13.487499999999986</v>
      </c>
      <c r="Q1426" s="44">
        <v>7.759333333333335</v>
      </c>
      <c r="R1426" s="45">
        <v>2.3561666666666659</v>
      </c>
      <c r="S1426" s="44">
        <v>0.37866666666666654</v>
      </c>
      <c r="T1426" s="45">
        <v>2.1833333333333312E-2</v>
      </c>
      <c r="U1426" s="44">
        <v>2.4109999999999983</v>
      </c>
      <c r="V1426" s="45">
        <v>8.3048333333333311</v>
      </c>
      <c r="W1426" s="44">
        <v>16.034333333333333</v>
      </c>
      <c r="X1426" s="45">
        <v>9.9646666666666643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99.350833333333327</v>
      </c>
      <c r="AE1426" s="54"/>
    </row>
    <row r="1427" spans="2:31" x14ac:dyDescent="0.3">
      <c r="B1427" s="4" t="s">
        <v>97</v>
      </c>
      <c r="C1427" s="4"/>
      <c r="D1427" s="4"/>
      <c r="E1427" s="44">
        <v>0</v>
      </c>
      <c r="F1427" s="45">
        <v>0</v>
      </c>
      <c r="G1427" s="44">
        <v>0</v>
      </c>
      <c r="H1427" s="45">
        <v>1.5095000000000001</v>
      </c>
      <c r="I1427" s="44">
        <v>7.5500000000000025E-2</v>
      </c>
      <c r="J1427" s="45">
        <v>0</v>
      </c>
      <c r="K1427" s="44">
        <v>0</v>
      </c>
      <c r="L1427" s="45">
        <v>3.5044999999999997</v>
      </c>
      <c r="M1427" s="44">
        <v>1.1999999999999995</v>
      </c>
      <c r="N1427" s="45">
        <v>3.7671666666666681</v>
      </c>
      <c r="O1427" s="44">
        <v>2.9693333333333327</v>
      </c>
      <c r="P1427" s="45">
        <v>4.4626666666666681</v>
      </c>
      <c r="Q1427" s="44">
        <v>0.46499999999999997</v>
      </c>
      <c r="R1427" s="45">
        <v>0</v>
      </c>
      <c r="S1427" s="44">
        <v>0</v>
      </c>
      <c r="T1427" s="45">
        <v>0</v>
      </c>
      <c r="U1427" s="44">
        <v>2.993333333333335</v>
      </c>
      <c r="V1427" s="45">
        <v>5.3146666666666684</v>
      </c>
      <c r="W1427" s="44">
        <v>10.652333333333329</v>
      </c>
      <c r="X1427" s="45">
        <v>6.8566666666666656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43.770666666666671</v>
      </c>
      <c r="AE1427" s="54"/>
    </row>
    <row r="1428" spans="2:31" x14ac:dyDescent="0.3">
      <c r="B1428" s="4" t="s">
        <v>98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0</v>
      </c>
      <c r="AE1428" s="54"/>
    </row>
    <row r="1429" spans="2:31" x14ac:dyDescent="0.3">
      <c r="B1429" s="4" t="s">
        <v>99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3.0800000000000023</v>
      </c>
      <c r="M1429" s="44">
        <v>6.3000000000000069</v>
      </c>
      <c r="N1429" s="45">
        <v>9.3000000000000043</v>
      </c>
      <c r="O1429" s="44">
        <v>12.114666666666661</v>
      </c>
      <c r="P1429" s="45">
        <v>13.099000000000007</v>
      </c>
      <c r="Q1429" s="44">
        <v>11.833666666666666</v>
      </c>
      <c r="R1429" s="45">
        <v>0</v>
      </c>
      <c r="S1429" s="44">
        <v>8.6269999999999989</v>
      </c>
      <c r="T1429" s="45">
        <v>32.40516666666668</v>
      </c>
      <c r="U1429" s="44">
        <v>44.520833333333321</v>
      </c>
      <c r="V1429" s="45">
        <v>18.84933333333333</v>
      </c>
      <c r="W1429" s="44">
        <v>24.223666666666666</v>
      </c>
      <c r="X1429" s="45">
        <v>2.0630000000000002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186.41633333333334</v>
      </c>
      <c r="AE1429" s="54"/>
    </row>
    <row r="1430" spans="2:31" x14ac:dyDescent="0.3">
      <c r="B1430" s="4" t="s">
        <v>100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13.234</v>
      </c>
      <c r="M1430" s="44">
        <v>21.761500000000002</v>
      </c>
      <c r="N1430" s="45">
        <v>31.60583333333334</v>
      </c>
      <c r="O1430" s="44">
        <v>28.291666666666654</v>
      </c>
      <c r="P1430" s="45">
        <v>26.61716666666667</v>
      </c>
      <c r="Q1430" s="44">
        <v>19.087</v>
      </c>
      <c r="R1430" s="45">
        <v>12.167999999999999</v>
      </c>
      <c r="S1430" s="44">
        <v>4.0750000000000011</v>
      </c>
      <c r="T1430" s="45">
        <v>1.758333333333332</v>
      </c>
      <c r="U1430" s="44">
        <v>2.3646666666666696</v>
      </c>
      <c r="V1430" s="45">
        <v>6.9058333333333319</v>
      </c>
      <c r="W1430" s="44">
        <v>16.302666666666664</v>
      </c>
      <c r="X1430" s="45">
        <v>10.745166666666664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194.9168333333333</v>
      </c>
      <c r="AE1430" s="54"/>
    </row>
    <row r="1431" spans="2:31" x14ac:dyDescent="0.3">
      <c r="B1431" s="4" t="s">
        <v>107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0.18116666666666686</v>
      </c>
      <c r="M1431" s="44">
        <v>0.16699999999999982</v>
      </c>
      <c r="N1431" s="45">
        <v>0</v>
      </c>
      <c r="O1431" s="44">
        <v>6.7218333333333327</v>
      </c>
      <c r="P1431" s="45">
        <v>25.329166666666652</v>
      </c>
      <c r="Q1431" s="44">
        <v>21.268833333333326</v>
      </c>
      <c r="R1431" s="45">
        <v>11.729499999999996</v>
      </c>
      <c r="S1431" s="44">
        <v>15.758333333333329</v>
      </c>
      <c r="T1431" s="45">
        <v>17.004333333333324</v>
      </c>
      <c r="U1431" s="44">
        <v>21.455499999999997</v>
      </c>
      <c r="V1431" s="45">
        <v>22.551166666666667</v>
      </c>
      <c r="W1431" s="44">
        <v>30.150333333333325</v>
      </c>
      <c r="X1431" s="45">
        <v>5.7359999999999998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178.05316666666661</v>
      </c>
      <c r="AE1431" s="54"/>
    </row>
    <row r="1432" spans="2:31" x14ac:dyDescent="0.3">
      <c r="B1432" s="4" t="s">
        <v>113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7.5725000000000007</v>
      </c>
      <c r="M1432" s="44">
        <v>4.8158333333333339</v>
      </c>
      <c r="N1432" s="45">
        <v>3.1503333333333332</v>
      </c>
      <c r="O1432" s="44">
        <v>23.762000000000004</v>
      </c>
      <c r="P1432" s="45">
        <v>48.741666666666667</v>
      </c>
      <c r="Q1432" s="44">
        <v>91.718333333333348</v>
      </c>
      <c r="R1432" s="45">
        <v>100.56166666666664</v>
      </c>
      <c r="S1432" s="44">
        <v>100.29133333333334</v>
      </c>
      <c r="T1432" s="45">
        <v>74.199499999999986</v>
      </c>
      <c r="U1432" s="44">
        <v>57.885499999999993</v>
      </c>
      <c r="V1432" s="45">
        <v>61.005500000000005</v>
      </c>
      <c r="W1432" s="44">
        <v>67.304166666666632</v>
      </c>
      <c r="X1432" s="45">
        <v>45.436666666666675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686.44500000000005</v>
      </c>
      <c r="AE1432" s="54"/>
    </row>
    <row r="1433" spans="2:31" x14ac:dyDescent="0.3">
      <c r="B1433" s="4" t="s">
        <v>117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123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7.0931666666666677</v>
      </c>
      <c r="M1434" s="44">
        <v>13.009833333333331</v>
      </c>
      <c r="N1434" s="45">
        <v>36.720833333333331</v>
      </c>
      <c r="O1434" s="44">
        <v>42.555666666666667</v>
      </c>
      <c r="P1434" s="45">
        <v>43.171499999999995</v>
      </c>
      <c r="Q1434" s="44">
        <v>41.926333333333346</v>
      </c>
      <c r="R1434" s="45">
        <v>41.996666666666663</v>
      </c>
      <c r="S1434" s="44">
        <v>40.08799999999998</v>
      </c>
      <c r="T1434" s="45">
        <v>37.827499999999993</v>
      </c>
      <c r="U1434" s="44">
        <v>32.375000000000007</v>
      </c>
      <c r="V1434" s="45">
        <v>28.038833333333319</v>
      </c>
      <c r="W1434" s="44">
        <v>35.14266666666667</v>
      </c>
      <c r="X1434" s="45">
        <v>22.232833333333321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422.17883333333327</v>
      </c>
      <c r="AE1434" s="54"/>
    </row>
    <row r="1435" spans="2:31" x14ac:dyDescent="0.3">
      <c r="B1435" s="4" t="s">
        <v>124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12.017850000000001</v>
      </c>
      <c r="M1435" s="44">
        <v>9.1941950000000006</v>
      </c>
      <c r="N1435" s="45">
        <v>5.0337500000000004</v>
      </c>
      <c r="O1435" s="44">
        <v>1.1697949999999999</v>
      </c>
      <c r="P1435" s="45">
        <v>1.104923333333333</v>
      </c>
      <c r="Q1435" s="44">
        <v>0.12329333333333339</v>
      </c>
      <c r="R1435" s="45">
        <v>0.13111166666666671</v>
      </c>
      <c r="S1435" s="44">
        <v>7.6100799999999964</v>
      </c>
      <c r="T1435" s="45">
        <v>4.9940149999999992</v>
      </c>
      <c r="U1435" s="44">
        <v>6.4074466666666661</v>
      </c>
      <c r="V1435" s="45">
        <v>5.0154083333333315</v>
      </c>
      <c r="W1435" s="44">
        <v>9.3622366666666661</v>
      </c>
      <c r="X1435" s="45">
        <v>10.240015000000005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72.404119999999992</v>
      </c>
      <c r="AE1435" s="54"/>
    </row>
    <row r="1436" spans="2:31" x14ac:dyDescent="0.3">
      <c r="B1436" s="4" t="s">
        <v>302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1.0040999999999998</v>
      </c>
      <c r="M1436" s="44">
        <v>1.4216133333333327</v>
      </c>
      <c r="N1436" s="45">
        <v>2.5825000000000005</v>
      </c>
      <c r="O1436" s="44">
        <v>0.7882499999999999</v>
      </c>
      <c r="P1436" s="45">
        <v>1.0191533333333329</v>
      </c>
      <c r="Q1436" s="44">
        <v>0.32090333333333315</v>
      </c>
      <c r="R1436" s="45">
        <v>6.3346666666666634E-2</v>
      </c>
      <c r="S1436" s="44">
        <v>6.6416799999999991</v>
      </c>
      <c r="T1436" s="45">
        <v>7.2236900000000013</v>
      </c>
      <c r="U1436" s="44">
        <v>8.4972133333333311</v>
      </c>
      <c r="V1436" s="45">
        <v>6.9771166666666664</v>
      </c>
      <c r="W1436" s="44">
        <v>10.111553333333335</v>
      </c>
      <c r="X1436" s="45">
        <v>8.3346900000000019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54.985809999999994</v>
      </c>
      <c r="AE1436" s="54"/>
    </row>
    <row r="1437" spans="2:31" x14ac:dyDescent="0.3">
      <c r="B1437" s="4" t="s">
        <v>303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2.2510500000000007</v>
      </c>
      <c r="M1437" s="44">
        <v>3.0363016666666671</v>
      </c>
      <c r="N1437" s="45">
        <v>5.0287499999999996</v>
      </c>
      <c r="O1437" s="44">
        <v>1.4006250000000002</v>
      </c>
      <c r="P1437" s="45">
        <v>1.0709866666666668</v>
      </c>
      <c r="Q1437" s="44">
        <v>0.38122166666666674</v>
      </c>
      <c r="R1437" s="45">
        <v>0.28678166666666688</v>
      </c>
      <c r="S1437" s="44">
        <v>12.446240000000008</v>
      </c>
      <c r="T1437" s="45">
        <v>10.798794999999995</v>
      </c>
      <c r="U1437" s="44">
        <v>11.730006666666663</v>
      </c>
      <c r="V1437" s="45">
        <v>7.673308333333333</v>
      </c>
      <c r="W1437" s="44">
        <v>9.1298766666666662</v>
      </c>
      <c r="X1437" s="45">
        <v>7.7017950000000042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72.935738333333333</v>
      </c>
      <c r="AE1437" s="54"/>
    </row>
    <row r="1438" spans="2:31" x14ac:dyDescent="0.3">
      <c r="B1438" s="4" t="s">
        <v>315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0.40283333333333321</v>
      </c>
      <c r="M1438" s="44">
        <v>0.35016666666666657</v>
      </c>
      <c r="N1438" s="45">
        <v>2.294</v>
      </c>
      <c r="O1438" s="44">
        <v>5.3489999999999993</v>
      </c>
      <c r="P1438" s="45">
        <v>4.387666666666667</v>
      </c>
      <c r="Q1438" s="44">
        <v>1.6279999999999997</v>
      </c>
      <c r="R1438" s="45">
        <v>36.61366666666666</v>
      </c>
      <c r="S1438" s="44">
        <v>84.660666666666671</v>
      </c>
      <c r="T1438" s="45">
        <v>75.351666666666645</v>
      </c>
      <c r="U1438" s="44">
        <v>114.66983333333332</v>
      </c>
      <c r="V1438" s="45">
        <v>137.22316666666669</v>
      </c>
      <c r="W1438" s="44">
        <v>65.035000000000011</v>
      </c>
      <c r="X1438" s="45">
        <v>24.672099999999997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552.63776666666661</v>
      </c>
      <c r="AE1438" s="54"/>
    </row>
    <row r="1439" spans="2:31" x14ac:dyDescent="0.3">
      <c r="B1439" s="4" t="s">
        <v>320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0.20149999999999998</v>
      </c>
      <c r="M1439" s="44">
        <v>0.23200000000000007</v>
      </c>
      <c r="N1439" s="45">
        <v>0.81299999999999994</v>
      </c>
      <c r="O1439" s="44">
        <v>6.5726666666666649</v>
      </c>
      <c r="P1439" s="45">
        <v>7.5813333333333226</v>
      </c>
      <c r="Q1439" s="44">
        <v>9.504999999999999</v>
      </c>
      <c r="R1439" s="45">
        <v>14.274333333333336</v>
      </c>
      <c r="S1439" s="44">
        <v>39.320500000000003</v>
      </c>
      <c r="T1439" s="45">
        <v>59.190333333333342</v>
      </c>
      <c r="U1439" s="44">
        <v>78.230499999999978</v>
      </c>
      <c r="V1439" s="45">
        <v>59.213999999999992</v>
      </c>
      <c r="W1439" s="44">
        <v>11.301166666666658</v>
      </c>
      <c r="X1439" s="45">
        <v>3.220433333333335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289.65676666666661</v>
      </c>
      <c r="AE1439" s="54"/>
    </row>
    <row r="1440" spans="2:31" x14ac:dyDescent="0.3">
      <c r="B1440" s="4" t="s">
        <v>321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1.6350000000000005</v>
      </c>
      <c r="M1440" s="44">
        <v>5.1036666666666664</v>
      </c>
      <c r="N1440" s="45">
        <v>11.204000000000006</v>
      </c>
      <c r="O1440" s="44">
        <v>19.308333333333337</v>
      </c>
      <c r="P1440" s="45">
        <v>33.372333333333351</v>
      </c>
      <c r="Q1440" s="44">
        <v>45.452333333333328</v>
      </c>
      <c r="R1440" s="45">
        <v>70.295000000000002</v>
      </c>
      <c r="S1440" s="44">
        <v>57.316333333333318</v>
      </c>
      <c r="T1440" s="45">
        <v>32.584166666666668</v>
      </c>
      <c r="U1440" s="44">
        <v>9.6873333333333456</v>
      </c>
      <c r="V1440" s="45">
        <v>12.979166666666679</v>
      </c>
      <c r="W1440" s="44">
        <v>8.282333333333332</v>
      </c>
      <c r="X1440" s="45">
        <v>9.1128666666666618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316.33286666666669</v>
      </c>
      <c r="AE1440" s="54"/>
    </row>
    <row r="1441" spans="2:31" x14ac:dyDescent="0.3">
      <c r="B1441" s="4" t="s">
        <v>322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8.833333333333233E-3</v>
      </c>
      <c r="R1441" s="45">
        <v>5.4545000000000012</v>
      </c>
      <c r="S1441" s="44">
        <v>11.996999999999996</v>
      </c>
      <c r="T1441" s="45">
        <v>23.519166666666667</v>
      </c>
      <c r="U1441" s="44">
        <v>34.298000000000009</v>
      </c>
      <c r="V1441" s="45">
        <v>37.052666666666674</v>
      </c>
      <c r="W1441" s="44">
        <v>40.014166666666647</v>
      </c>
      <c r="X1441" s="45">
        <v>27.144666666666676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179.489</v>
      </c>
      <c r="AE1441" s="54"/>
    </row>
    <row r="1442" spans="2:31" x14ac:dyDescent="0.3">
      <c r="B1442" s="12" t="s">
        <v>2</v>
      </c>
      <c r="C1442" s="12"/>
      <c r="D1442" s="12"/>
      <c r="E1442" s="13">
        <f>SUM(E1388:E1441)</f>
        <v>0.92550000000000132</v>
      </c>
      <c r="F1442" s="13">
        <f t="shared" ref="F1442" si="534">SUM(F1388:F1441)</f>
        <v>5.3333333333333384E-3</v>
      </c>
      <c r="G1442" s="13">
        <f t="shared" ref="G1442" si="535">SUM(G1388:G1441)</f>
        <v>0.76600000000000013</v>
      </c>
      <c r="H1442" s="13">
        <f t="shared" ref="H1442" si="536">SUM(H1388:H1441)</f>
        <v>7.2676666666666661</v>
      </c>
      <c r="I1442" s="13">
        <f t="shared" ref="I1442" si="537">SUM(I1388:I1441)</f>
        <v>7.2390000000000008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159.61666666666659</v>
      </c>
      <c r="M1442" s="13">
        <f t="shared" ref="M1442" si="541">SUM(M1388:M1441)</f>
        <v>160.10627666666667</v>
      </c>
      <c r="N1442" s="13">
        <f t="shared" ref="N1442" si="542">SUM(N1388:N1441)</f>
        <v>248.52666666666673</v>
      </c>
      <c r="O1442" s="13">
        <f t="shared" ref="O1442" si="543">SUM(O1388:O1441)</f>
        <v>281.84416999999996</v>
      </c>
      <c r="P1442" s="13">
        <f t="shared" ref="P1442" si="544">SUM(P1388:P1441)</f>
        <v>382.34956333333332</v>
      </c>
      <c r="Q1442" s="13">
        <f t="shared" ref="Q1442" si="545">SUM(Q1388:Q1441)</f>
        <v>476.42141833333335</v>
      </c>
      <c r="R1442" s="13">
        <f t="shared" ref="R1442" si="546">SUM(R1388:R1441)</f>
        <v>521.90990666666676</v>
      </c>
      <c r="S1442" s="13">
        <f t="shared" ref="S1442" si="547">SUM(S1388:S1441)</f>
        <v>770.94616666666661</v>
      </c>
      <c r="T1442" s="13">
        <f t="shared" ref="T1442" si="548">SUM(T1388:T1441)</f>
        <v>868.17499999999995</v>
      </c>
      <c r="U1442" s="13">
        <f t="shared" ref="U1442" si="549">SUM(U1388:U1441)</f>
        <v>1038.5493333333336</v>
      </c>
      <c r="V1442" s="13">
        <f t="shared" ref="V1442" si="550">SUM(V1388:V1441)</f>
        <v>1179.4383333333333</v>
      </c>
      <c r="W1442" s="13">
        <f t="shared" ref="W1442" si="551">SUM(W1388:W1441)</f>
        <v>1130.5744999999999</v>
      </c>
      <c r="X1442" s="13">
        <f t="shared" ref="X1442" si="552">SUM(X1388:X1441)</f>
        <v>670.20606666666674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10">
        <f>SUM(AC1388:AE1441)</f>
        <v>7904.8675683333322</v>
      </c>
      <c r="AD1442" s="110"/>
      <c r="AE1442" s="110"/>
    </row>
    <row r="1445" spans="2:31" x14ac:dyDescent="0.3">
      <c r="B1445" s="8">
        <f>'Resumen-Mensual'!$AC$26</f>
        <v>46016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2" t="s">
        <v>2</v>
      </c>
      <c r="AD1447" s="92"/>
      <c r="AE1447" s="92"/>
    </row>
    <row r="1448" spans="2:31" x14ac:dyDescent="0.3">
      <c r="B1448" s="14" t="s">
        <v>4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7.4999999999999884E-3</v>
      </c>
      <c r="M1448" s="44">
        <v>12.317999999999996</v>
      </c>
      <c r="N1448" s="45">
        <v>5.7763333333333344</v>
      </c>
      <c r="O1448" s="44">
        <v>2.6629999999999994</v>
      </c>
      <c r="P1448" s="45">
        <v>3.3333333333334102E-4</v>
      </c>
      <c r="Q1448" s="44">
        <v>23.433000000000007</v>
      </c>
      <c r="R1448" s="45">
        <v>39.305</v>
      </c>
      <c r="S1448" s="44">
        <v>43.265333333333338</v>
      </c>
      <c r="T1448" s="45">
        <v>50.26366666666668</v>
      </c>
      <c r="U1448" s="44">
        <v>53.835833333333348</v>
      </c>
      <c r="V1448" s="45">
        <v>51.31133333333333</v>
      </c>
      <c r="W1448" s="44">
        <v>46.470666666666645</v>
      </c>
      <c r="X1448" s="45">
        <v>20.899500000000007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349.54950000000002</v>
      </c>
      <c r="AE1448" s="56"/>
    </row>
    <row r="1449" spans="2:31" x14ac:dyDescent="0.3">
      <c r="B1449" s="14" t="s">
        <v>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5.5496666666666652</v>
      </c>
      <c r="M1449" s="44">
        <v>6.7946666666666635</v>
      </c>
      <c r="N1449" s="45">
        <v>6.8116666666666728</v>
      </c>
      <c r="O1449" s="44">
        <v>4.807500000000001</v>
      </c>
      <c r="P1449" s="45">
        <v>4.6586666666666643</v>
      </c>
      <c r="Q1449" s="44">
        <v>10.071499999999995</v>
      </c>
      <c r="R1449" s="45">
        <v>14.920000000000007</v>
      </c>
      <c r="S1449" s="44">
        <v>22.198833333333344</v>
      </c>
      <c r="T1449" s="45">
        <v>36.892999999999994</v>
      </c>
      <c r="U1449" s="44">
        <v>47.895999999999994</v>
      </c>
      <c r="V1449" s="45">
        <v>23.910833333333343</v>
      </c>
      <c r="W1449" s="44">
        <v>18.723833333333335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203.23616666666669</v>
      </c>
      <c r="AE1449" s="54"/>
    </row>
    <row r="1450" spans="2:31" x14ac:dyDescent="0.3">
      <c r="B1450" s="14" t="s">
        <v>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1.5240000000000005</v>
      </c>
      <c r="M1450" s="44">
        <v>3.0200000000000022</v>
      </c>
      <c r="N1450" s="45">
        <v>2.2699999999999991</v>
      </c>
      <c r="O1450" s="44">
        <v>3.7800000000000007</v>
      </c>
      <c r="P1450" s="45">
        <v>13.769999999999989</v>
      </c>
      <c r="Q1450" s="44">
        <v>39.5</v>
      </c>
      <c r="R1450" s="45">
        <v>39.809999999999995</v>
      </c>
      <c r="S1450" s="44">
        <v>45.18</v>
      </c>
      <c r="T1450" s="45">
        <v>48.72</v>
      </c>
      <c r="U1450" s="44">
        <v>50.930000000000007</v>
      </c>
      <c r="V1450" s="45">
        <v>53.260000000000005</v>
      </c>
      <c r="W1450" s="44">
        <v>54.940000000000005</v>
      </c>
      <c r="X1450" s="45">
        <v>50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406.70400000000001</v>
      </c>
      <c r="AE1450" s="54"/>
    </row>
    <row r="1451" spans="2:31" x14ac:dyDescent="0.3">
      <c r="B1451" s="14" t="s">
        <v>104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1.7199999999999993</v>
      </c>
      <c r="M1451" s="44">
        <v>1.9568333333333343</v>
      </c>
      <c r="N1451" s="45">
        <v>0.92033333333333334</v>
      </c>
      <c r="O1451" s="44">
        <v>2.7729999999999979</v>
      </c>
      <c r="P1451" s="45">
        <v>7.6456666666666679</v>
      </c>
      <c r="Q1451" s="44">
        <v>29.35999999999996</v>
      </c>
      <c r="R1451" s="45">
        <v>44.927333333333323</v>
      </c>
      <c r="S1451" s="44">
        <v>62.872166666666665</v>
      </c>
      <c r="T1451" s="45">
        <v>72.523833333333343</v>
      </c>
      <c r="U1451" s="44">
        <v>77.960333333333296</v>
      </c>
      <c r="V1451" s="45">
        <v>72.576500000000024</v>
      </c>
      <c r="W1451" s="44">
        <v>90.009499999999989</v>
      </c>
      <c r="X1451" s="45">
        <v>65.866333333333358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531.11183333333327</v>
      </c>
      <c r="AE1451" s="54"/>
    </row>
    <row r="1452" spans="2:31" x14ac:dyDescent="0.3">
      <c r="B1452" s="14" t="s">
        <v>7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5.0554999999999986</v>
      </c>
      <c r="M1452" s="44">
        <v>4.9169999999999998</v>
      </c>
      <c r="N1452" s="45">
        <v>1.7414999999999998</v>
      </c>
      <c r="O1452" s="44">
        <v>3.4021666666666666</v>
      </c>
      <c r="P1452" s="45">
        <v>14.085500000000001</v>
      </c>
      <c r="Q1452" s="44">
        <v>19.183499999999995</v>
      </c>
      <c r="R1452" s="45">
        <v>55.63816666666667</v>
      </c>
      <c r="S1452" s="44">
        <v>59.622833333333332</v>
      </c>
      <c r="T1452" s="45">
        <v>72.013833333333338</v>
      </c>
      <c r="U1452" s="44">
        <v>80.685333333333332</v>
      </c>
      <c r="V1452" s="45">
        <v>79.618333333333339</v>
      </c>
      <c r="W1452" s="44">
        <v>7.8809999999999905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403.84466666666663</v>
      </c>
      <c r="AE1452" s="54"/>
    </row>
    <row r="1453" spans="2:31" x14ac:dyDescent="0.3">
      <c r="B1453" s="14" t="s">
        <v>8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0</v>
      </c>
      <c r="AE1453" s="54"/>
    </row>
    <row r="1454" spans="2:31" x14ac:dyDescent="0.3">
      <c r="B1454" s="14" t="s">
        <v>9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3.8870000000000013</v>
      </c>
      <c r="M1454" s="44">
        <v>20.390833333333326</v>
      </c>
      <c r="N1454" s="45">
        <v>13.965000000000003</v>
      </c>
      <c r="O1454" s="44">
        <v>12.665833333333332</v>
      </c>
      <c r="P1454" s="45">
        <v>8.3785000000000007</v>
      </c>
      <c r="Q1454" s="44">
        <v>5.4926666666666693</v>
      </c>
      <c r="R1454" s="45">
        <v>8.2163333333333313</v>
      </c>
      <c r="S1454" s="44">
        <v>4.4844999999999988</v>
      </c>
      <c r="T1454" s="45">
        <v>2.731666666666666</v>
      </c>
      <c r="U1454" s="44">
        <v>0.10566666666666664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80.317999999999984</v>
      </c>
      <c r="AE1454" s="54"/>
    </row>
    <row r="1455" spans="2:31" x14ac:dyDescent="0.3">
      <c r="B1455" s="14" t="s">
        <v>10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3.7518333333333329</v>
      </c>
      <c r="M1455" s="44">
        <v>6.3001666666666694</v>
      </c>
      <c r="N1455" s="45">
        <v>1.426333333333333</v>
      </c>
      <c r="O1455" s="44">
        <v>0</v>
      </c>
      <c r="P1455" s="45">
        <v>0</v>
      </c>
      <c r="Q1455" s="44">
        <v>0.88616666666666721</v>
      </c>
      <c r="R1455" s="45">
        <v>8.0433333333333294</v>
      </c>
      <c r="S1455" s="44">
        <v>12.586500000000001</v>
      </c>
      <c r="T1455" s="45">
        <v>4.3021666666666674</v>
      </c>
      <c r="U1455" s="44">
        <v>5.1070000000000002</v>
      </c>
      <c r="V1455" s="45">
        <v>0.33100000000000007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42.734499999999997</v>
      </c>
      <c r="AE1455" s="54"/>
    </row>
    <row r="1456" spans="2:31" x14ac:dyDescent="0.3">
      <c r="B1456" s="14" t="s">
        <v>11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2.0258333333333329</v>
      </c>
      <c r="M1456" s="44">
        <v>11.919166666666671</v>
      </c>
      <c r="N1456" s="45">
        <v>13.613499999999995</v>
      </c>
      <c r="O1456" s="44">
        <v>13.179999999999986</v>
      </c>
      <c r="P1456" s="45">
        <v>7.4348333333333301</v>
      </c>
      <c r="Q1456" s="44">
        <v>17.90283333333333</v>
      </c>
      <c r="R1456" s="45">
        <v>24.57</v>
      </c>
      <c r="S1456" s="44">
        <v>34.400166666666671</v>
      </c>
      <c r="T1456" s="45">
        <v>30.134166666666662</v>
      </c>
      <c r="U1456" s="44">
        <v>26.175999999999988</v>
      </c>
      <c r="V1456" s="45">
        <v>20.503833333333329</v>
      </c>
      <c r="W1456" s="44">
        <v>12.546166666666682</v>
      </c>
      <c r="X1456" s="45">
        <v>6.3429999999999982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220.74949999999998</v>
      </c>
      <c r="AE1456" s="54"/>
    </row>
    <row r="1457" spans="2:31" x14ac:dyDescent="0.3">
      <c r="B1457" s="14" t="s">
        <v>12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4.3514999999999997</v>
      </c>
      <c r="M1457" s="44">
        <v>12.411</v>
      </c>
      <c r="N1457" s="45">
        <v>1.9968333333333346</v>
      </c>
      <c r="O1457" s="44">
        <v>0</v>
      </c>
      <c r="P1457" s="45">
        <v>1.8306666666666667</v>
      </c>
      <c r="Q1457" s="44">
        <v>1.6096666666666664</v>
      </c>
      <c r="R1457" s="45">
        <v>5.8861666666666661</v>
      </c>
      <c r="S1457" s="44">
        <v>7.6455000000000002</v>
      </c>
      <c r="T1457" s="45">
        <v>3.7263333333333324</v>
      </c>
      <c r="U1457" s="44">
        <v>1.7013333333333338</v>
      </c>
      <c r="V1457" s="45">
        <v>0.11099999999999993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41.269999999999989</v>
      </c>
      <c r="AE1457" s="54"/>
    </row>
    <row r="1458" spans="2:31" x14ac:dyDescent="0.3">
      <c r="B1458" s="14" t="s">
        <v>13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16.716333333333335</v>
      </c>
      <c r="M1458" s="44">
        <v>60.927833333333311</v>
      </c>
      <c r="N1458" s="45">
        <v>43.908166666666681</v>
      </c>
      <c r="O1458" s="44">
        <v>19.145666666666671</v>
      </c>
      <c r="P1458" s="45">
        <v>31.684833333333323</v>
      </c>
      <c r="Q1458" s="44">
        <v>55.286166666666666</v>
      </c>
      <c r="R1458" s="45">
        <v>60.744500000000009</v>
      </c>
      <c r="S1458" s="44">
        <v>67.747999999999962</v>
      </c>
      <c r="T1458" s="45">
        <v>48.261833333333328</v>
      </c>
      <c r="U1458" s="44">
        <v>44.120333333333328</v>
      </c>
      <c r="V1458" s="45">
        <v>35.673166666666667</v>
      </c>
      <c r="W1458" s="44">
        <v>20.778833333333331</v>
      </c>
      <c r="X1458" s="45">
        <v>2.8138333333333341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507.80949999999996</v>
      </c>
      <c r="AE1458" s="54"/>
    </row>
    <row r="1459" spans="2:31" x14ac:dyDescent="0.3">
      <c r="B1459" s="14" t="s">
        <v>14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15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0.87066666666666681</v>
      </c>
      <c r="P1460" s="45">
        <v>0</v>
      </c>
      <c r="Q1460" s="44">
        <v>0</v>
      </c>
      <c r="R1460" s="45">
        <v>1.2883333333333336</v>
      </c>
      <c r="S1460" s="44">
        <v>1.4705000000000001</v>
      </c>
      <c r="T1460" s="45">
        <v>3.7953333333333337</v>
      </c>
      <c r="U1460" s="44">
        <v>3.1921666666666666</v>
      </c>
      <c r="V1460" s="45">
        <v>1.8618333333333335</v>
      </c>
      <c r="W1460" s="44">
        <v>0</v>
      </c>
      <c r="X1460" s="45">
        <v>1.0000000000000083E-3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12.479833333333334</v>
      </c>
      <c r="AE1460" s="54"/>
    </row>
    <row r="1461" spans="2:31" x14ac:dyDescent="0.3">
      <c r="B1461" s="14" t="s">
        <v>16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1.3653333333333328</v>
      </c>
      <c r="M1461" s="44">
        <v>2.4324999999999997</v>
      </c>
      <c r="N1461" s="45">
        <v>2.7061666666666664</v>
      </c>
      <c r="O1461" s="44">
        <v>2.5771666666666677</v>
      </c>
      <c r="P1461" s="45">
        <v>1.927166666666666</v>
      </c>
      <c r="Q1461" s="44">
        <v>0.18833333333333335</v>
      </c>
      <c r="R1461" s="45">
        <v>0</v>
      </c>
      <c r="S1461" s="44">
        <v>0.85550000000000004</v>
      </c>
      <c r="T1461" s="45">
        <v>0.29433333333333328</v>
      </c>
      <c r="U1461" s="44">
        <v>3.7499999999999999E-2</v>
      </c>
      <c r="V1461" s="45">
        <v>0</v>
      </c>
      <c r="W1461" s="44">
        <v>0</v>
      </c>
      <c r="X1461" s="45">
        <v>4.1666666666666666E-3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12.388166666666663</v>
      </c>
      <c r="AE1461" s="54"/>
    </row>
    <row r="1462" spans="2:31" x14ac:dyDescent="0.3">
      <c r="B1462" s="14" t="s">
        <v>17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1.7319999999999995</v>
      </c>
      <c r="M1462" s="44">
        <v>2.1051666666666664</v>
      </c>
      <c r="N1462" s="45">
        <v>4.3779999999999983</v>
      </c>
      <c r="O1462" s="44">
        <v>4.9599999999999991</v>
      </c>
      <c r="P1462" s="45">
        <v>6.5500000000000069</v>
      </c>
      <c r="Q1462" s="44">
        <v>7.1833333333333345</v>
      </c>
      <c r="R1462" s="45">
        <v>3.9481666666666673</v>
      </c>
      <c r="S1462" s="44">
        <v>2.6595</v>
      </c>
      <c r="T1462" s="45">
        <v>0.39983333333333343</v>
      </c>
      <c r="U1462" s="44">
        <v>0</v>
      </c>
      <c r="V1462" s="45">
        <v>3.9540000000000006</v>
      </c>
      <c r="W1462" s="44">
        <v>2.0171666666666668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39.887166666666673</v>
      </c>
      <c r="AE1462" s="54"/>
    </row>
    <row r="1463" spans="2:31" x14ac:dyDescent="0.3">
      <c r="B1463" s="14" t="s">
        <v>18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0.11999999999999995</v>
      </c>
      <c r="M1463" s="44">
        <v>0.7000000000000004</v>
      </c>
      <c r="N1463" s="45">
        <v>2</v>
      </c>
      <c r="O1463" s="44">
        <v>0.26383333333333342</v>
      </c>
      <c r="P1463" s="45">
        <v>0.33316666666666667</v>
      </c>
      <c r="Q1463" s="44">
        <v>1.2553333333333332</v>
      </c>
      <c r="R1463" s="45">
        <v>2.400000000000003</v>
      </c>
      <c r="S1463" s="44">
        <v>1.1290000000000002</v>
      </c>
      <c r="T1463" s="45">
        <v>0.1516666666666667</v>
      </c>
      <c r="U1463" s="44">
        <v>0</v>
      </c>
      <c r="V1463" s="45">
        <v>4.5000000000000075E-3</v>
      </c>
      <c r="W1463" s="44">
        <v>4.5000000000000075E-3</v>
      </c>
      <c r="X1463" s="45">
        <v>0.95266666666666611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9.3146666666666693</v>
      </c>
      <c r="AE1463" s="54"/>
    </row>
    <row r="1464" spans="2:31" x14ac:dyDescent="0.3">
      <c r="B1464" s="14" t="s">
        <v>19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2.6666666666666661E-3</v>
      </c>
      <c r="O1464" s="44">
        <v>5.5833333333333325E-2</v>
      </c>
      <c r="P1464" s="45">
        <v>0.1245</v>
      </c>
      <c r="Q1464" s="44">
        <v>1.4656666666666669</v>
      </c>
      <c r="R1464" s="45">
        <v>3.0743333333333349</v>
      </c>
      <c r="S1464" s="44">
        <v>4.2201666666666666</v>
      </c>
      <c r="T1464" s="45">
        <v>4.9268333333333336</v>
      </c>
      <c r="U1464" s="44">
        <v>1.9903333333333333</v>
      </c>
      <c r="V1464" s="45">
        <v>1.0889999999999995</v>
      </c>
      <c r="W1464" s="44">
        <v>3.4103333333333326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20.359666666666669</v>
      </c>
      <c r="AE1464" s="54"/>
    </row>
    <row r="1465" spans="2:31" x14ac:dyDescent="0.3">
      <c r="B1465" s="4" t="s">
        <v>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0.38033333333333336</v>
      </c>
      <c r="M1465" s="44">
        <v>0.9188333333333335</v>
      </c>
      <c r="N1465" s="45">
        <v>0.29983333333333323</v>
      </c>
      <c r="O1465" s="44">
        <v>0</v>
      </c>
      <c r="P1465" s="45">
        <v>1.1666666666666676E-3</v>
      </c>
      <c r="Q1465" s="44">
        <v>0.74783333333333346</v>
      </c>
      <c r="R1465" s="45">
        <v>1.827833333333333</v>
      </c>
      <c r="S1465" s="44">
        <v>2.3053333333333339</v>
      </c>
      <c r="T1465" s="45">
        <v>2.4831666666666683</v>
      </c>
      <c r="U1465" s="44">
        <v>2.4645000000000001</v>
      </c>
      <c r="V1465" s="45">
        <v>3.407666666666668</v>
      </c>
      <c r="W1465" s="44">
        <v>3.8171666666666648</v>
      </c>
      <c r="X1465" s="45">
        <v>2.1831666666666667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20.836833333333338</v>
      </c>
      <c r="AE1465" s="54"/>
    </row>
    <row r="1466" spans="2:31" x14ac:dyDescent="0.3">
      <c r="B1466" s="4" t="s">
        <v>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0.18383333333333338</v>
      </c>
      <c r="M1466" s="44">
        <v>0.28883333333333339</v>
      </c>
      <c r="N1466" s="45">
        <v>0.59449999999999981</v>
      </c>
      <c r="O1466" s="44">
        <v>0.54766666666666663</v>
      </c>
      <c r="P1466" s="45">
        <v>1.369</v>
      </c>
      <c r="Q1466" s="44">
        <v>1.5711666666666666</v>
      </c>
      <c r="R1466" s="45">
        <v>1.9986666666666664</v>
      </c>
      <c r="S1466" s="44">
        <v>2.8305000000000016</v>
      </c>
      <c r="T1466" s="45">
        <v>4.1860000000000008</v>
      </c>
      <c r="U1466" s="44">
        <v>4.5103333333333326</v>
      </c>
      <c r="V1466" s="45">
        <v>4.9991666666666665</v>
      </c>
      <c r="W1466" s="44">
        <v>5.7814999999999976</v>
      </c>
      <c r="X1466" s="45">
        <v>4.7203333333333326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33.581499999999998</v>
      </c>
      <c r="AE1466" s="54"/>
    </row>
    <row r="1467" spans="2:31" x14ac:dyDescent="0.3">
      <c r="B1467" s="4" t="s">
        <v>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0.17166666666666683</v>
      </c>
      <c r="O1467" s="44">
        <v>0.20566666666666672</v>
      </c>
      <c r="P1467" s="45">
        <v>0.20316666666666675</v>
      </c>
      <c r="Q1467" s="44">
        <v>0.21183333333333335</v>
      </c>
      <c r="R1467" s="45">
        <v>0.16466666666666668</v>
      </c>
      <c r="S1467" s="44">
        <v>0.15833333333333335</v>
      </c>
      <c r="T1467" s="45">
        <v>0.23183333333333334</v>
      </c>
      <c r="U1467" s="44">
        <v>0.29650000000000015</v>
      </c>
      <c r="V1467" s="45">
        <v>0.49133333333333329</v>
      </c>
      <c r="W1467" s="44">
        <v>0.65116666666666656</v>
      </c>
      <c r="X1467" s="45">
        <v>0.48849999999999988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3.2746666666666671</v>
      </c>
      <c r="AE1467" s="54"/>
    </row>
    <row r="1468" spans="2:31" x14ac:dyDescent="0.3">
      <c r="B1468" s="4" t="s">
        <v>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7.400000000000001E-2</v>
      </c>
      <c r="M1468" s="44">
        <v>0.7616666666666666</v>
      </c>
      <c r="N1468" s="45">
        <v>1.4366666666666661</v>
      </c>
      <c r="O1468" s="44">
        <v>2.1500000000000004</v>
      </c>
      <c r="P1468" s="45">
        <v>1.8916666666666671</v>
      </c>
      <c r="Q1468" s="44">
        <v>1.5003333333333329</v>
      </c>
      <c r="R1468" s="45">
        <v>1.0173333333333332</v>
      </c>
      <c r="S1468" s="44">
        <v>1.1643333333333337</v>
      </c>
      <c r="T1468" s="45">
        <v>1.8448333333333335</v>
      </c>
      <c r="U1468" s="44">
        <v>2.7325000000000017</v>
      </c>
      <c r="V1468" s="45">
        <v>4.0678333333333336</v>
      </c>
      <c r="W1468" s="44">
        <v>5.0664999999999996</v>
      </c>
      <c r="X1468" s="45">
        <v>3.9751666666666661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27.682833333333335</v>
      </c>
      <c r="AE1468" s="54"/>
    </row>
    <row r="1469" spans="2:31" x14ac:dyDescent="0.3">
      <c r="B1469" s="4" t="s">
        <v>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0.44800000000000029</v>
      </c>
      <c r="M1469" s="44">
        <v>0.71000000000000063</v>
      </c>
      <c r="N1469" s="45">
        <v>0.48000000000000037</v>
      </c>
      <c r="O1469" s="44">
        <v>0.43383333333333318</v>
      </c>
      <c r="P1469" s="45">
        <v>0.48999999999999938</v>
      </c>
      <c r="Q1469" s="44">
        <v>0.65499999999999936</v>
      </c>
      <c r="R1469" s="45">
        <v>0.89999999999999902</v>
      </c>
      <c r="S1469" s="44">
        <v>0.90033333333333232</v>
      </c>
      <c r="T1469" s="45">
        <v>0.89050000000000051</v>
      </c>
      <c r="U1469" s="44">
        <v>0.92766666666666697</v>
      </c>
      <c r="V1469" s="45">
        <v>0.76683333333333414</v>
      </c>
      <c r="W1469" s="44">
        <v>0.50450000000000073</v>
      </c>
      <c r="X1469" s="45">
        <v>0.27416666666666656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8.3808333333333334</v>
      </c>
      <c r="AE1469" s="54"/>
    </row>
    <row r="1470" spans="2:31" x14ac:dyDescent="0.3">
      <c r="B1470" s="4" t="s">
        <v>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2.5158333333333336</v>
      </c>
      <c r="M1470" s="44">
        <v>7.2004999999999999</v>
      </c>
      <c r="N1470" s="45">
        <v>3.8136666666666685</v>
      </c>
      <c r="O1470" s="44">
        <v>1.7765000000000006</v>
      </c>
      <c r="P1470" s="45">
        <v>2.8954999999999993</v>
      </c>
      <c r="Q1470" s="44">
        <v>4.3001666666666676</v>
      </c>
      <c r="R1470" s="45">
        <v>4.581500000000001</v>
      </c>
      <c r="S1470" s="44">
        <v>7.0836666666666606</v>
      </c>
      <c r="T1470" s="45">
        <v>9.7514999999999983</v>
      </c>
      <c r="U1470" s="44">
        <v>11.352666666666675</v>
      </c>
      <c r="V1470" s="45">
        <v>12.593833333333334</v>
      </c>
      <c r="W1470" s="44">
        <v>11.787500000000001</v>
      </c>
      <c r="X1470" s="45">
        <v>7.8701666666666643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87.52300000000001</v>
      </c>
      <c r="AE1470" s="54"/>
    </row>
    <row r="1471" spans="2:31" x14ac:dyDescent="0.3">
      <c r="B1471" s="4" t="s">
        <v>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1.1508333333333336</v>
      </c>
      <c r="M1471" s="44">
        <v>2.3256666666666681</v>
      </c>
      <c r="N1471" s="45">
        <v>2.9606666666666674</v>
      </c>
      <c r="O1471" s="44">
        <v>0.39250000000000057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0.455166666666667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57"/>
        <v>7.2848333333333368</v>
      </c>
      <c r="AE1471" s="54"/>
    </row>
    <row r="1472" spans="2:31" x14ac:dyDescent="0.3">
      <c r="B1472" s="4" t="s">
        <v>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10.967666666666668</v>
      </c>
      <c r="M1472" s="44">
        <v>42.813333333333297</v>
      </c>
      <c r="N1472" s="45">
        <v>35.489999999999988</v>
      </c>
      <c r="O1472" s="44">
        <v>25.5</v>
      </c>
      <c r="P1472" s="45">
        <v>14.056666666666674</v>
      </c>
      <c r="Q1472" s="44">
        <v>6.6051666666666664</v>
      </c>
      <c r="R1472" s="45">
        <v>3.9279999999999973</v>
      </c>
      <c r="S1472" s="44">
        <v>7.2753333333333359</v>
      </c>
      <c r="T1472" s="45">
        <v>8.691333333333338</v>
      </c>
      <c r="U1472" s="44">
        <v>9.232166666666668</v>
      </c>
      <c r="V1472" s="45">
        <v>13.8405</v>
      </c>
      <c r="W1472" s="44">
        <v>2.1415000000000002</v>
      </c>
      <c r="X1472" s="45">
        <v>0.41483333333333133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180.95649999999995</v>
      </c>
      <c r="AE1472" s="54"/>
    </row>
    <row r="1473" spans="2:31" x14ac:dyDescent="0.3">
      <c r="B1473" s="4" t="s">
        <v>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21.140333333333334</v>
      </c>
      <c r="M1473" s="44">
        <v>49.045833333333356</v>
      </c>
      <c r="N1473" s="45">
        <v>68.996000000000024</v>
      </c>
      <c r="O1473" s="44">
        <v>65.107000000000014</v>
      </c>
      <c r="P1473" s="45">
        <v>41.104666666666652</v>
      </c>
      <c r="Q1473" s="44">
        <v>34.278499999999987</v>
      </c>
      <c r="R1473" s="45">
        <v>33.230499999999985</v>
      </c>
      <c r="S1473" s="44">
        <v>48.855499999999992</v>
      </c>
      <c r="T1473" s="45">
        <v>36.615833333333327</v>
      </c>
      <c r="U1473" s="44">
        <v>32.631833333333326</v>
      </c>
      <c r="V1473" s="45">
        <v>33.498999999999995</v>
      </c>
      <c r="W1473" s="44">
        <v>8.5611666666666668</v>
      </c>
      <c r="X1473" s="45">
        <v>0.43716666666666698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473.50333333333333</v>
      </c>
      <c r="AE1473" s="54"/>
    </row>
    <row r="1474" spans="2:31" x14ac:dyDescent="0.3">
      <c r="B1474" s="4" t="s">
        <v>105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19.693833333333341</v>
      </c>
      <c r="M1474" s="44">
        <v>15.385166666666665</v>
      </c>
      <c r="N1474" s="45">
        <v>6.6935000000000002</v>
      </c>
      <c r="O1474" s="44">
        <v>0</v>
      </c>
      <c r="P1474" s="45">
        <v>1.7746666666666646</v>
      </c>
      <c r="Q1474" s="44">
        <v>0</v>
      </c>
      <c r="R1474" s="45">
        <v>2.100000000000032E-2</v>
      </c>
      <c r="S1474" s="44">
        <v>0.1903333333333336</v>
      </c>
      <c r="T1474" s="45">
        <v>3.1410000000000005</v>
      </c>
      <c r="U1474" s="44">
        <v>8.2519999999999971</v>
      </c>
      <c r="V1474" s="45">
        <v>13.671666666666672</v>
      </c>
      <c r="W1474" s="44">
        <v>19.426833333333345</v>
      </c>
      <c r="X1474" s="45">
        <v>17.846166666666669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106.09616666666668</v>
      </c>
      <c r="AE1474" s="54"/>
    </row>
    <row r="1475" spans="2:31" x14ac:dyDescent="0.3">
      <c r="B1475" s="4" t="s">
        <v>29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13.528666666666664</v>
      </c>
      <c r="M1475" s="44">
        <v>32.085499999999996</v>
      </c>
      <c r="N1475" s="45">
        <v>10.189833333333329</v>
      </c>
      <c r="O1475" s="44">
        <v>5.3134999999999986</v>
      </c>
      <c r="P1475" s="45">
        <v>7.7968333333333311</v>
      </c>
      <c r="Q1475" s="44">
        <v>4.9356666666666689</v>
      </c>
      <c r="R1475" s="45">
        <v>4.1243333333333334</v>
      </c>
      <c r="S1475" s="44">
        <v>3.464666666666667</v>
      </c>
      <c r="T1475" s="45">
        <v>6.6993333333333318</v>
      </c>
      <c r="U1475" s="44">
        <v>12.681499999999994</v>
      </c>
      <c r="V1475" s="45">
        <v>16.111000000000001</v>
      </c>
      <c r="W1475" s="44">
        <v>22.803333333333335</v>
      </c>
      <c r="X1475" s="45">
        <v>21.364666666666654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161.09883333333332</v>
      </c>
      <c r="AE1475" s="54"/>
    </row>
    <row r="1476" spans="2:31" x14ac:dyDescent="0.3">
      <c r="B1476" s="4" t="s">
        <v>30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33.828000000000003</v>
      </c>
      <c r="M1476" s="44">
        <v>70.169000000000011</v>
      </c>
      <c r="N1476" s="45">
        <v>41.387833333333319</v>
      </c>
      <c r="O1476" s="44">
        <v>72.245166666666648</v>
      </c>
      <c r="P1476" s="45">
        <v>67.084499999999977</v>
      </c>
      <c r="Q1476" s="44">
        <v>61.618166666666653</v>
      </c>
      <c r="R1476" s="45">
        <v>55.956666666666678</v>
      </c>
      <c r="S1476" s="44">
        <v>50.432833333333342</v>
      </c>
      <c r="T1476" s="45">
        <v>49.465833333333343</v>
      </c>
      <c r="U1476" s="44">
        <v>52.197999999999993</v>
      </c>
      <c r="V1476" s="45">
        <v>52.650166666666671</v>
      </c>
      <c r="W1476" s="44">
        <v>56.468833333333322</v>
      </c>
      <c r="X1476" s="45">
        <v>46.386333333333333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709.89133333333336</v>
      </c>
      <c r="AE1476" s="54"/>
    </row>
    <row r="1477" spans="2:31" x14ac:dyDescent="0.3">
      <c r="B1477" s="4" t="s">
        <v>31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9.2799999999999976</v>
      </c>
      <c r="M1477" s="44">
        <v>0</v>
      </c>
      <c r="N1477" s="45">
        <v>2.9500000000000028</v>
      </c>
      <c r="O1477" s="44">
        <v>4.0300000000000011</v>
      </c>
      <c r="P1477" s="45">
        <v>17</v>
      </c>
      <c r="Q1477" s="44">
        <v>16.200000000000017</v>
      </c>
      <c r="R1477" s="45">
        <v>15.5</v>
      </c>
      <c r="S1477" s="44">
        <v>14.399999999999984</v>
      </c>
      <c r="T1477" s="45">
        <v>14</v>
      </c>
      <c r="U1477" s="44">
        <v>14.100000000000014</v>
      </c>
      <c r="V1477" s="45">
        <v>14</v>
      </c>
      <c r="W1477" s="44">
        <v>14.299999999999986</v>
      </c>
      <c r="X1477" s="45">
        <v>13.081666666666676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148.8416666666667</v>
      </c>
      <c r="AE1477" s="54"/>
    </row>
    <row r="1478" spans="2:31" x14ac:dyDescent="0.3">
      <c r="B1478" s="4" t="s">
        <v>32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21.81483333333334</v>
      </c>
      <c r="M1478" s="44">
        <v>21.821499999999993</v>
      </c>
      <c r="N1478" s="45">
        <v>15.854166666666666</v>
      </c>
      <c r="O1478" s="44">
        <v>32.621833333333335</v>
      </c>
      <c r="P1478" s="45">
        <v>25.176333333333339</v>
      </c>
      <c r="Q1478" s="44">
        <v>16.714499999999994</v>
      </c>
      <c r="R1478" s="45">
        <v>12.817166666666672</v>
      </c>
      <c r="S1478" s="44">
        <v>10.340499999999997</v>
      </c>
      <c r="T1478" s="45">
        <v>10.405833333333334</v>
      </c>
      <c r="U1478" s="44">
        <v>13.281333333333334</v>
      </c>
      <c r="V1478" s="45">
        <v>15.294666666666664</v>
      </c>
      <c r="W1478" s="44">
        <v>21.434500000000003</v>
      </c>
      <c r="X1478" s="45">
        <v>19.214166666666664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236.79133333333334</v>
      </c>
      <c r="AE1478" s="54"/>
    </row>
    <row r="1479" spans="2:31" x14ac:dyDescent="0.3">
      <c r="B1479" s="4" t="s">
        <v>33</v>
      </c>
      <c r="C1479" s="4"/>
      <c r="D1479" s="4"/>
      <c r="E1479" s="44">
        <v>0</v>
      </c>
      <c r="F1479" s="45">
        <v>0.50733333333333408</v>
      </c>
      <c r="G1479" s="44">
        <v>1.2753333333333334</v>
      </c>
      <c r="H1479" s="45">
        <v>1.5058333333333318</v>
      </c>
      <c r="I1479" s="44">
        <v>1.6813333333333327</v>
      </c>
      <c r="J1479" s="45">
        <v>6.1064999999999987</v>
      </c>
      <c r="K1479" s="44">
        <v>3.8728333333333325</v>
      </c>
      <c r="L1479" s="45">
        <v>6.4778333333333311</v>
      </c>
      <c r="M1479" s="44">
        <v>13.679500000000006</v>
      </c>
      <c r="N1479" s="45">
        <v>14.846166666666669</v>
      </c>
      <c r="O1479" s="44">
        <v>14.579166666666671</v>
      </c>
      <c r="P1479" s="45">
        <v>14.309999999999993</v>
      </c>
      <c r="Q1479" s="44">
        <v>14.062499999999998</v>
      </c>
      <c r="R1479" s="45">
        <v>14.023833333333334</v>
      </c>
      <c r="S1479" s="44">
        <v>13.892166666666689</v>
      </c>
      <c r="T1479" s="45">
        <v>13.929999999999984</v>
      </c>
      <c r="U1479" s="44">
        <v>13.950333333333333</v>
      </c>
      <c r="V1479" s="45">
        <v>14.019999999999989</v>
      </c>
      <c r="W1479" s="44">
        <v>13.940000000000021</v>
      </c>
      <c r="X1479" s="45">
        <v>3.9179999999999988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57"/>
        <v>180.57866666666666</v>
      </c>
      <c r="AE1479" s="54"/>
    </row>
    <row r="1480" spans="2:31" x14ac:dyDescent="0.3">
      <c r="B1480" s="4" t="s">
        <v>34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3">
      <c r="B1481" s="4" t="s">
        <v>35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0.94116666666666682</v>
      </c>
      <c r="M1481" s="44">
        <v>0.84483333333333477</v>
      </c>
      <c r="N1481" s="45">
        <v>0.43699999999999994</v>
      </c>
      <c r="O1481" s="44">
        <v>0.9056666666666664</v>
      </c>
      <c r="P1481" s="45">
        <v>1.1713333333333336</v>
      </c>
      <c r="Q1481" s="44">
        <v>0.85466666666666646</v>
      </c>
      <c r="R1481" s="45">
        <v>1.4483333333333328</v>
      </c>
      <c r="S1481" s="44">
        <v>1.5450000000000004</v>
      </c>
      <c r="T1481" s="45">
        <v>1.6644999999999996</v>
      </c>
      <c r="U1481" s="44">
        <v>3.148000000000001</v>
      </c>
      <c r="V1481" s="45">
        <v>3.8181666666666669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16.77866666666667</v>
      </c>
      <c r="AE1481" s="54"/>
    </row>
    <row r="1482" spans="2:31" x14ac:dyDescent="0.3">
      <c r="B1482" s="4" t="s">
        <v>36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1.6934999999999996</v>
      </c>
      <c r="M1482" s="44">
        <v>3.0451666666666664</v>
      </c>
      <c r="N1482" s="45">
        <v>3.8995000000000002</v>
      </c>
      <c r="O1482" s="44">
        <v>1.9710000000000001</v>
      </c>
      <c r="P1482" s="45">
        <v>3.8900000000000006</v>
      </c>
      <c r="Q1482" s="44">
        <v>3.3591666666666682</v>
      </c>
      <c r="R1482" s="45">
        <v>1.4761666666666666</v>
      </c>
      <c r="S1482" s="44">
        <v>1.9193333333333329</v>
      </c>
      <c r="T1482" s="45">
        <v>1.1500000000000021E-2</v>
      </c>
      <c r="U1482" s="44">
        <v>0</v>
      </c>
      <c r="V1482" s="45">
        <v>0.1868333333333333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21.45216666666667</v>
      </c>
      <c r="AE1482" s="54"/>
    </row>
    <row r="1483" spans="2:31" x14ac:dyDescent="0.3">
      <c r="B1483" s="4" t="s">
        <v>106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3.5114999999999994</v>
      </c>
      <c r="M1483" s="44">
        <v>7.6531666666666647</v>
      </c>
      <c r="N1483" s="45">
        <v>8.7070000000000007</v>
      </c>
      <c r="O1483" s="44">
        <v>6.5211666666666668</v>
      </c>
      <c r="P1483" s="45">
        <v>6.1614999999999993</v>
      </c>
      <c r="Q1483" s="44">
        <v>5.8466666666666667</v>
      </c>
      <c r="R1483" s="45">
        <v>0.11983333333333324</v>
      </c>
      <c r="S1483" s="44">
        <v>4.2891666666666675</v>
      </c>
      <c r="T1483" s="45">
        <v>0.26050000000000001</v>
      </c>
      <c r="U1483" s="44">
        <v>0</v>
      </c>
      <c r="V1483" s="45">
        <v>1.5181666666666667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44.588666666666654</v>
      </c>
      <c r="AE1483" s="54"/>
    </row>
    <row r="1484" spans="2:31" x14ac:dyDescent="0.3">
      <c r="B1484" s="4" t="s">
        <v>86</v>
      </c>
      <c r="C1484" s="4"/>
      <c r="D1484" s="4"/>
      <c r="E1484" s="44">
        <v>0</v>
      </c>
      <c r="F1484" s="45">
        <v>0</v>
      </c>
      <c r="G1484" s="44">
        <v>0</v>
      </c>
      <c r="H1484" s="45">
        <v>0.42183333333333289</v>
      </c>
      <c r="I1484" s="44">
        <v>0.9026666666666664</v>
      </c>
      <c r="J1484" s="45">
        <v>2.0271666666666657</v>
      </c>
      <c r="K1484" s="44">
        <v>6.6666666666665244E-4</v>
      </c>
      <c r="L1484" s="45">
        <v>2.398000000000001</v>
      </c>
      <c r="M1484" s="44">
        <v>0.21300000000000008</v>
      </c>
      <c r="N1484" s="45">
        <v>2.1550000000000002</v>
      </c>
      <c r="O1484" s="44">
        <v>13.285833333333319</v>
      </c>
      <c r="P1484" s="45">
        <v>12.756499999999992</v>
      </c>
      <c r="Q1484" s="44">
        <v>11.550833333333328</v>
      </c>
      <c r="R1484" s="45">
        <v>10.635833333333327</v>
      </c>
      <c r="S1484" s="44">
        <v>9.9221666666666675</v>
      </c>
      <c r="T1484" s="45">
        <v>10.106333333333346</v>
      </c>
      <c r="U1484" s="44">
        <v>10.693166666666677</v>
      </c>
      <c r="V1484" s="45">
        <v>11.376833333333332</v>
      </c>
      <c r="W1484" s="44">
        <v>1.8438333333333345</v>
      </c>
      <c r="X1484" s="45">
        <v>0.53000000000000014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100.81966666666666</v>
      </c>
      <c r="AE1484" s="54"/>
    </row>
    <row r="1485" spans="2:31" x14ac:dyDescent="0.3">
      <c r="B1485" s="4" t="s">
        <v>87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11.846166666666665</v>
      </c>
      <c r="M1485" s="44">
        <v>33.088333333333331</v>
      </c>
      <c r="N1485" s="45">
        <v>39.986333333333327</v>
      </c>
      <c r="O1485" s="44">
        <v>37.005666666666663</v>
      </c>
      <c r="P1485" s="45">
        <v>35.991500000000016</v>
      </c>
      <c r="Q1485" s="44">
        <v>31.889499999999998</v>
      </c>
      <c r="R1485" s="45">
        <v>29.305166666666651</v>
      </c>
      <c r="S1485" s="44">
        <v>28.485000000000007</v>
      </c>
      <c r="T1485" s="45">
        <v>26.204333333333338</v>
      </c>
      <c r="U1485" s="44">
        <v>27.203666666666681</v>
      </c>
      <c r="V1485" s="45">
        <v>28.001000000000001</v>
      </c>
      <c r="W1485" s="44">
        <v>28.708166666666681</v>
      </c>
      <c r="X1485" s="45">
        <v>17.621333333333325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375.33616666666666</v>
      </c>
      <c r="AE1485" s="54"/>
    </row>
    <row r="1486" spans="2:31" x14ac:dyDescent="0.3">
      <c r="B1486" s="4" t="s">
        <v>92</v>
      </c>
      <c r="C1486" s="4"/>
      <c r="D1486" s="4"/>
      <c r="E1486" s="44">
        <v>0</v>
      </c>
      <c r="F1486" s="45">
        <v>0</v>
      </c>
      <c r="G1486" s="44">
        <v>0.87083333333333335</v>
      </c>
      <c r="H1486" s="45">
        <v>0.73399999999999999</v>
      </c>
      <c r="I1486" s="44">
        <v>1.315333333333335</v>
      </c>
      <c r="J1486" s="45">
        <v>4.7293333333333374</v>
      </c>
      <c r="K1486" s="44">
        <v>1.7999999999999963</v>
      </c>
      <c r="L1486" s="45">
        <v>9.44933333333333</v>
      </c>
      <c r="M1486" s="44">
        <v>23.686666666666682</v>
      </c>
      <c r="N1486" s="45">
        <v>28.782</v>
      </c>
      <c r="O1486" s="44">
        <v>32.364166666666662</v>
      </c>
      <c r="P1486" s="45">
        <v>32.023666666666671</v>
      </c>
      <c r="Q1486" s="44">
        <v>30.5</v>
      </c>
      <c r="R1486" s="45">
        <v>28.900000000000027</v>
      </c>
      <c r="S1486" s="44">
        <v>28.099999999999973</v>
      </c>
      <c r="T1486" s="45">
        <v>28.400000000000027</v>
      </c>
      <c r="U1486" s="44">
        <v>29</v>
      </c>
      <c r="V1486" s="45">
        <v>28.799999999999969</v>
      </c>
      <c r="W1486" s="44">
        <v>28.023333333333365</v>
      </c>
      <c r="X1486" s="45">
        <v>15.613999999999995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353.09266666666667</v>
      </c>
      <c r="AE1486" s="54"/>
    </row>
    <row r="1487" spans="2:31" x14ac:dyDescent="0.3">
      <c r="B1487" s="4" t="s">
        <v>97</v>
      </c>
      <c r="C1487" s="4"/>
      <c r="D1487" s="4"/>
      <c r="E1487" s="44">
        <v>0</v>
      </c>
      <c r="F1487" s="45">
        <v>8.1044999999999998</v>
      </c>
      <c r="G1487" s="44">
        <v>17.365000000000002</v>
      </c>
      <c r="H1487" s="45">
        <v>26.737333333333325</v>
      </c>
      <c r="I1487" s="44">
        <v>7.5536666666666639</v>
      </c>
      <c r="J1487" s="45">
        <v>29.949999999999978</v>
      </c>
      <c r="K1487" s="44">
        <v>30.399166666666659</v>
      </c>
      <c r="L1487" s="45">
        <v>27.979166666666675</v>
      </c>
      <c r="M1487" s="44">
        <v>4.6904999999999992</v>
      </c>
      <c r="N1487" s="45">
        <v>3.6353333333333304</v>
      </c>
      <c r="O1487" s="44">
        <v>3.8818333333333337</v>
      </c>
      <c r="P1487" s="45">
        <v>4.3703333333333338</v>
      </c>
      <c r="Q1487" s="44">
        <v>2.0096666666666656</v>
      </c>
      <c r="R1487" s="45">
        <v>1.6530000000000011</v>
      </c>
      <c r="S1487" s="44">
        <v>1.9706666666666663</v>
      </c>
      <c r="T1487" s="45">
        <v>3.7371666666666656</v>
      </c>
      <c r="U1487" s="44">
        <v>5.7556666666666674</v>
      </c>
      <c r="V1487" s="45">
        <v>8.2991666666666699</v>
      </c>
      <c r="W1487" s="44">
        <v>10.9955</v>
      </c>
      <c r="X1487" s="45">
        <v>10.584333333333332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209.67199999999991</v>
      </c>
      <c r="AE1487" s="54"/>
    </row>
    <row r="1488" spans="2:31" x14ac:dyDescent="0.3">
      <c r="B1488" s="4" t="s">
        <v>98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2.3119999999999998</v>
      </c>
      <c r="M1488" s="44">
        <v>4.0740000000000016</v>
      </c>
      <c r="N1488" s="45">
        <v>2.6691666666666638</v>
      </c>
      <c r="O1488" s="44">
        <v>2.2733333333333334</v>
      </c>
      <c r="P1488" s="45">
        <v>1.2671666666666677</v>
      </c>
      <c r="Q1488" s="44">
        <v>0.15833333333333349</v>
      </c>
      <c r="R1488" s="45">
        <v>0.45716666666666694</v>
      </c>
      <c r="S1488" s="44">
        <v>0</v>
      </c>
      <c r="T1488" s="45">
        <v>0.55916666666666637</v>
      </c>
      <c r="U1488" s="44">
        <v>2.4656666666666656</v>
      </c>
      <c r="V1488" s="45">
        <v>4.622333333333331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20.858333333333327</v>
      </c>
      <c r="AE1488" s="54"/>
    </row>
    <row r="1489" spans="2:31" x14ac:dyDescent="0.3">
      <c r="B1489" s="4" t="s">
        <v>99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1.5199999999999994</v>
      </c>
      <c r="M1489" s="44">
        <v>5.300000000000006</v>
      </c>
      <c r="N1489" s="45">
        <v>9.3000000000000043</v>
      </c>
      <c r="O1489" s="44">
        <v>13.084499999999998</v>
      </c>
      <c r="P1489" s="45">
        <v>11.839166666666669</v>
      </c>
      <c r="Q1489" s="44">
        <v>11.996666666666664</v>
      </c>
      <c r="R1489" s="45">
        <v>9.6929999999999961</v>
      </c>
      <c r="S1489" s="44">
        <v>13.540500000000005</v>
      </c>
      <c r="T1489" s="45">
        <v>43.196166666666677</v>
      </c>
      <c r="U1489" s="44">
        <v>62.342833333333338</v>
      </c>
      <c r="V1489" s="45">
        <v>68.446166666666656</v>
      </c>
      <c r="W1489" s="44">
        <v>56.104666666666667</v>
      </c>
      <c r="X1489" s="45">
        <v>16.463333333333335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322.827</v>
      </c>
      <c r="AE1489" s="54"/>
    </row>
    <row r="1490" spans="2:31" x14ac:dyDescent="0.3">
      <c r="B1490" s="4" t="s">
        <v>100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5.1783333333333328</v>
      </c>
      <c r="M1490" s="44">
        <v>9.7051666666666687</v>
      </c>
      <c r="N1490" s="45">
        <v>13.636833333333328</v>
      </c>
      <c r="O1490" s="44">
        <v>14.185666666666664</v>
      </c>
      <c r="P1490" s="45">
        <v>10.764166666666664</v>
      </c>
      <c r="Q1490" s="44">
        <v>5.7634999999999925</v>
      </c>
      <c r="R1490" s="45">
        <v>2.9258333333333328</v>
      </c>
      <c r="S1490" s="44">
        <v>2.4088333333333298</v>
      </c>
      <c r="T1490" s="45">
        <v>4.1436666666666664</v>
      </c>
      <c r="U1490" s="44">
        <v>5.2686666666666699</v>
      </c>
      <c r="V1490" s="45">
        <v>7.323499999999993</v>
      </c>
      <c r="W1490" s="44">
        <v>10.391833333333331</v>
      </c>
      <c r="X1490" s="45">
        <v>9.4896666666666665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101.18566666666663</v>
      </c>
      <c r="AE1490" s="54"/>
    </row>
    <row r="1491" spans="2:31" x14ac:dyDescent="0.3">
      <c r="B1491" s="4" t="s">
        <v>107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17.772833333333335</v>
      </c>
      <c r="M1491" s="44">
        <v>56.316499999999998</v>
      </c>
      <c r="N1491" s="45">
        <v>45.426000000000009</v>
      </c>
      <c r="O1491" s="44">
        <v>41.850500000000004</v>
      </c>
      <c r="P1491" s="45">
        <v>42.867500000000014</v>
      </c>
      <c r="Q1491" s="44">
        <v>37.587666666666678</v>
      </c>
      <c r="R1491" s="45">
        <v>36.229999999999997</v>
      </c>
      <c r="S1491" s="44">
        <v>32.309166666666655</v>
      </c>
      <c r="T1491" s="45">
        <v>32.582000000000008</v>
      </c>
      <c r="U1491" s="44">
        <v>34.601000000000006</v>
      </c>
      <c r="V1491" s="45">
        <v>37.253999999999998</v>
      </c>
      <c r="W1491" s="44">
        <v>43.234000000000009</v>
      </c>
      <c r="X1491" s="45">
        <v>38.950666666666649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496.98183333333338</v>
      </c>
      <c r="AE1491" s="54"/>
    </row>
    <row r="1492" spans="2:31" x14ac:dyDescent="0.3">
      <c r="B1492" s="4" t="s">
        <v>113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3.4671666666666661</v>
      </c>
      <c r="N1492" s="45">
        <v>34.793166666666664</v>
      </c>
      <c r="O1492" s="44">
        <v>65.000500000000031</v>
      </c>
      <c r="P1492" s="45">
        <v>33.051666666666677</v>
      </c>
      <c r="Q1492" s="44">
        <v>21.038999999999998</v>
      </c>
      <c r="R1492" s="45">
        <v>20.148499999999999</v>
      </c>
      <c r="S1492" s="44">
        <v>11.064333333333334</v>
      </c>
      <c r="T1492" s="45">
        <v>1.5225000000000002</v>
      </c>
      <c r="U1492" s="44">
        <v>0.62850000000000017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190.71533333333335</v>
      </c>
      <c r="AE1492" s="54"/>
    </row>
    <row r="1493" spans="2:31" x14ac:dyDescent="0.3">
      <c r="B1493" s="4" t="s">
        <v>117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123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10.961333333333336</v>
      </c>
      <c r="M1494" s="44">
        <v>25.176500000000015</v>
      </c>
      <c r="N1494" s="45">
        <v>23.656499999999994</v>
      </c>
      <c r="O1494" s="44">
        <v>30.648499999999995</v>
      </c>
      <c r="P1494" s="45">
        <v>19.656333333333329</v>
      </c>
      <c r="Q1494" s="44">
        <v>13.133333333333336</v>
      </c>
      <c r="R1494" s="45">
        <v>15.842499999999998</v>
      </c>
      <c r="S1494" s="44">
        <v>13.509166666666667</v>
      </c>
      <c r="T1494" s="45">
        <v>11.54983333333333</v>
      </c>
      <c r="U1494" s="44">
        <v>12.960500000000003</v>
      </c>
      <c r="V1494" s="45">
        <v>12.803833333333332</v>
      </c>
      <c r="W1494" s="44">
        <v>12.681999999999993</v>
      </c>
      <c r="X1494" s="45">
        <v>8.0996666666666677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210.67999999999998</v>
      </c>
      <c r="AE1494" s="54"/>
    </row>
    <row r="1495" spans="2:31" x14ac:dyDescent="0.3">
      <c r="B1495" s="4" t="s">
        <v>124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7.3719550000000016</v>
      </c>
      <c r="M1495" s="44">
        <v>12.10785666666667</v>
      </c>
      <c r="N1495" s="45">
        <v>5.5789949999999973</v>
      </c>
      <c r="O1495" s="44">
        <v>0.33883666666666662</v>
      </c>
      <c r="P1495" s="45">
        <v>0.17552000000000006</v>
      </c>
      <c r="Q1495" s="44">
        <v>0.92792666666666723</v>
      </c>
      <c r="R1495" s="45">
        <v>0.36806666666666654</v>
      </c>
      <c r="S1495" s="44">
        <v>3.4368766666666661</v>
      </c>
      <c r="T1495" s="45">
        <v>6.9427633333333327</v>
      </c>
      <c r="U1495" s="44">
        <v>7.7399466666666674</v>
      </c>
      <c r="V1495" s="45">
        <v>8.1072333333333333</v>
      </c>
      <c r="W1495" s="44">
        <v>9.0071283333333341</v>
      </c>
      <c r="X1495" s="45">
        <v>5.0786233333333319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67.181728333333339</v>
      </c>
      <c r="AE1495" s="54"/>
    </row>
    <row r="1496" spans="2:31" x14ac:dyDescent="0.3">
      <c r="B1496" s="4" t="s">
        <v>302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1.1976099999999998</v>
      </c>
      <c r="M1496" s="44">
        <v>3.3639999999999982E-2</v>
      </c>
      <c r="N1496" s="45">
        <v>3.885666666666663E-2</v>
      </c>
      <c r="O1496" s="44">
        <v>0</v>
      </c>
      <c r="P1496" s="45">
        <v>8.699999999999989E-3</v>
      </c>
      <c r="Q1496" s="44">
        <v>6.500000000000003E-2</v>
      </c>
      <c r="R1496" s="45">
        <v>1.9233333333333214E-3</v>
      </c>
      <c r="S1496" s="44">
        <v>1.7893633333333328</v>
      </c>
      <c r="T1496" s="45">
        <v>5.528446666666671</v>
      </c>
      <c r="U1496" s="44">
        <v>9.4722133333333396</v>
      </c>
      <c r="V1496" s="45">
        <v>12.716066666666668</v>
      </c>
      <c r="W1496" s="44">
        <v>14.978236666666666</v>
      </c>
      <c r="X1496" s="45">
        <v>11.702673333333333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57.532730000000015</v>
      </c>
      <c r="AE1496" s="54"/>
    </row>
    <row r="1497" spans="2:31" x14ac:dyDescent="0.3">
      <c r="B1497" s="4" t="s">
        <v>303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1.9763550000000008</v>
      </c>
      <c r="M1497" s="44">
        <v>0.96279333333333317</v>
      </c>
      <c r="N1497" s="45">
        <v>1.8611966666666675</v>
      </c>
      <c r="O1497" s="44">
        <v>3.9028333333333338E-2</v>
      </c>
      <c r="P1497" s="45">
        <v>1.485E-2</v>
      </c>
      <c r="Q1497" s="44">
        <v>0.11541666666666675</v>
      </c>
      <c r="R1497" s="45">
        <v>1.9263333333333379E-2</v>
      </c>
      <c r="S1497" s="44">
        <v>4.0384633333333371</v>
      </c>
      <c r="T1497" s="45">
        <v>11.695123333333335</v>
      </c>
      <c r="U1497" s="44">
        <v>16.302506666666677</v>
      </c>
      <c r="V1497" s="45">
        <v>19.120033333333325</v>
      </c>
      <c r="W1497" s="44">
        <v>20.262468333333331</v>
      </c>
      <c r="X1497" s="45">
        <v>13.020869999999999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89.428368333333339</v>
      </c>
      <c r="AE1497" s="54"/>
    </row>
    <row r="1498" spans="2:31" x14ac:dyDescent="0.3">
      <c r="B1498" s="4" t="s">
        <v>315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3.1338333333333348</v>
      </c>
      <c r="M1498" s="44">
        <v>23.151499999999995</v>
      </c>
      <c r="N1498" s="45">
        <v>17.063666666666673</v>
      </c>
      <c r="O1498" s="44">
        <v>11.425666666666663</v>
      </c>
      <c r="P1498" s="45">
        <v>11.71566666666666</v>
      </c>
      <c r="Q1498" s="44">
        <v>20.265666666666664</v>
      </c>
      <c r="R1498" s="45">
        <v>56.387666666666654</v>
      </c>
      <c r="S1498" s="44">
        <v>112.99500000000002</v>
      </c>
      <c r="T1498" s="45">
        <v>106.215</v>
      </c>
      <c r="U1498" s="44">
        <v>123.33499999999999</v>
      </c>
      <c r="V1498" s="45">
        <v>125.04616666666666</v>
      </c>
      <c r="W1498" s="44">
        <v>110.1956666666667</v>
      </c>
      <c r="X1498" s="45">
        <v>83.008549999999985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803.93905000000007</v>
      </c>
      <c r="AE1498" s="54"/>
    </row>
    <row r="1499" spans="2:31" x14ac:dyDescent="0.3">
      <c r="B1499" s="4" t="s">
        <v>320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1.2933333333333337</v>
      </c>
      <c r="M1499" s="44">
        <v>14.426166666666667</v>
      </c>
      <c r="N1499" s="45">
        <v>21.488166666666665</v>
      </c>
      <c r="O1499" s="44">
        <v>12.820999999999996</v>
      </c>
      <c r="P1499" s="45">
        <v>15.549999999999983</v>
      </c>
      <c r="Q1499" s="44">
        <v>21.040166666666668</v>
      </c>
      <c r="R1499" s="45">
        <v>8.4248333333333338</v>
      </c>
      <c r="S1499" s="44">
        <v>109.52883333333334</v>
      </c>
      <c r="T1499" s="45">
        <v>34.857000000000006</v>
      </c>
      <c r="U1499" s="44">
        <v>21.194833333333328</v>
      </c>
      <c r="V1499" s="45">
        <v>22.514499999999998</v>
      </c>
      <c r="W1499" s="44">
        <v>90.631333333333345</v>
      </c>
      <c r="X1499" s="45">
        <v>9.2965666666666689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383.06673333333333</v>
      </c>
      <c r="AE1499" s="54"/>
    </row>
    <row r="1500" spans="2:31" x14ac:dyDescent="0.3">
      <c r="B1500" s="4" t="s">
        <v>321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2.2826666666666662</v>
      </c>
      <c r="N1500" s="45">
        <v>14.938166666666662</v>
      </c>
      <c r="O1500" s="44">
        <v>25.130000000000035</v>
      </c>
      <c r="P1500" s="45">
        <v>49.048000000000023</v>
      </c>
      <c r="Q1500" s="44">
        <v>62.701166666666673</v>
      </c>
      <c r="R1500" s="45">
        <v>58.965166666666683</v>
      </c>
      <c r="S1500" s="44">
        <v>91.185500000000019</v>
      </c>
      <c r="T1500" s="45">
        <v>20.847166666666677</v>
      </c>
      <c r="U1500" s="44">
        <v>16.221666666666678</v>
      </c>
      <c r="V1500" s="45">
        <v>14.039833333333327</v>
      </c>
      <c r="W1500" s="44">
        <v>67.94583333333334</v>
      </c>
      <c r="X1500" s="45">
        <v>18.833549999999999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442.13871666666677</v>
      </c>
      <c r="AE1500" s="54"/>
    </row>
    <row r="1501" spans="2:31" x14ac:dyDescent="0.3">
      <c r="B1501" s="4" t="s">
        <v>322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1.4</v>
      </c>
      <c r="M1501" s="44">
        <v>3.0203333333333333</v>
      </c>
      <c r="N1501" s="45">
        <v>3.6299999999999972</v>
      </c>
      <c r="O1501" s="44">
        <v>2.9541666666666666</v>
      </c>
      <c r="P1501" s="45">
        <v>0.57933333333333314</v>
      </c>
      <c r="Q1501" s="44">
        <v>0.2623333333333332</v>
      </c>
      <c r="R1501" s="45">
        <v>0.74166666666666659</v>
      </c>
      <c r="S1501" s="44">
        <v>2.0173333333333328</v>
      </c>
      <c r="T1501" s="45">
        <v>3.4015</v>
      </c>
      <c r="U1501" s="44">
        <v>0.89916666666666678</v>
      </c>
      <c r="V1501" s="45">
        <v>0.40833333333333321</v>
      </c>
      <c r="W1501" s="44">
        <v>2.1901666666666659</v>
      </c>
      <c r="X1501" s="45">
        <v>2.4321666666666659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23.936499999999992</v>
      </c>
      <c r="AE1501" s="54"/>
    </row>
    <row r="1502" spans="2:31" x14ac:dyDescent="0.3">
      <c r="B1502" s="12" t="s">
        <v>2</v>
      </c>
      <c r="C1502" s="12"/>
      <c r="D1502" s="12"/>
      <c r="E1502" s="13">
        <f>SUM(E1448:E1501)</f>
        <v>0</v>
      </c>
      <c r="F1502" s="13">
        <f t="shared" ref="F1502" si="559">SUM(F1448:F1501)</f>
        <v>8.6118333333333332</v>
      </c>
      <c r="G1502" s="13">
        <f t="shared" ref="G1502" si="560">SUM(G1448:G1501)</f>
        <v>19.511166666666668</v>
      </c>
      <c r="H1502" s="13">
        <f t="shared" ref="H1502" si="561">SUM(H1448:H1501)</f>
        <v>29.39899999999999</v>
      </c>
      <c r="I1502" s="13">
        <f t="shared" ref="I1502" si="562">SUM(I1448:I1501)</f>
        <v>11.452999999999998</v>
      </c>
      <c r="J1502" s="13">
        <f t="shared" ref="J1502" si="563">SUM(J1448:J1501)</f>
        <v>42.812999999999981</v>
      </c>
      <c r="K1502" s="13">
        <f t="shared" ref="K1502" si="564">SUM(K1448:K1501)</f>
        <v>36.072666666666656</v>
      </c>
      <c r="L1502" s="13">
        <f t="shared" ref="L1502" si="565">SUM(L1448:L1501)</f>
        <v>301.22692000000012</v>
      </c>
      <c r="M1502" s="13">
        <f t="shared" ref="M1502" si="566">SUM(M1448:M1501)</f>
        <v>636.64445666666654</v>
      </c>
      <c r="N1502" s="13">
        <f t="shared" ref="N1502" si="567">SUM(N1448:N1501)</f>
        <v>589.36388166666666</v>
      </c>
      <c r="O1502" s="13">
        <f t="shared" ref="O1502" si="568">SUM(O1448:O1501)</f>
        <v>611.73453166666673</v>
      </c>
      <c r="P1502" s="13">
        <f t="shared" ref="P1502" si="569">SUM(P1448:P1501)</f>
        <v>586.48090333333323</v>
      </c>
      <c r="Q1502" s="13">
        <f t="shared" ref="Q1502" si="570">SUM(Q1448:Q1501)</f>
        <v>657.28567666666675</v>
      </c>
      <c r="R1502" s="13">
        <f t="shared" ref="R1502" si="571">SUM(R1448:R1501)</f>
        <v>746.60708666666687</v>
      </c>
      <c r="S1502" s="13">
        <f t="shared" ref="S1502" si="572">SUM(S1448:S1501)</f>
        <v>1007.6870366666667</v>
      </c>
      <c r="T1502" s="13">
        <f t="shared" ref="T1502" si="573">SUM(T1448:T1501)</f>
        <v>894.90016666666691</v>
      </c>
      <c r="U1502" s="13">
        <f t="shared" ref="U1502" si="574">SUM(U1448:U1501)</f>
        <v>961.58216666666704</v>
      </c>
      <c r="V1502" s="13">
        <f t="shared" ref="V1502" si="575">SUM(V1448:V1501)</f>
        <v>958.02116666666666</v>
      </c>
      <c r="W1502" s="13">
        <f t="shared" ref="W1502" si="576">SUM(W1448:W1501)</f>
        <v>950.66066666666688</v>
      </c>
      <c r="X1502" s="13">
        <f t="shared" ref="X1502" si="577">SUM(X1448:X1501)</f>
        <v>550.23616666666658</v>
      </c>
      <c r="Y1502" s="13">
        <f t="shared" ref="Y1502" si="578">SUM(Y1448:Y1501)</f>
        <v>0</v>
      </c>
      <c r="Z1502" s="13">
        <f t="shared" ref="Z1502" si="579">SUM(Z1448:Z1501)</f>
        <v>0</v>
      </c>
      <c r="AA1502" s="13">
        <f t="shared" ref="AA1502" si="580">SUM(AA1448:AA1501)</f>
        <v>0</v>
      </c>
      <c r="AB1502" s="13">
        <f t="shared" ref="AB1502" si="581">SUM(AB1448:AB1501)</f>
        <v>0</v>
      </c>
      <c r="AC1502" s="110">
        <f>SUM(AC1448:AE1501)</f>
        <v>9600.2914933333323</v>
      </c>
      <c r="AD1502" s="110"/>
      <c r="AE1502" s="110"/>
    </row>
    <row r="1505" spans="2:31" x14ac:dyDescent="0.3">
      <c r="B1505" s="8">
        <f>'Resumen-Mensual'!$AD$26</f>
        <v>46017</v>
      </c>
    </row>
    <row r="1506" spans="2:31" x14ac:dyDescent="0.3">
      <c r="B1506" s="8"/>
    </row>
    <row r="1507" spans="2:31" x14ac:dyDescent="0.3">
      <c r="B1507" s="9" t="s">
        <v>81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92" t="s">
        <v>2</v>
      </c>
      <c r="AD1507" s="92"/>
      <c r="AE1507" s="92"/>
    </row>
    <row r="1508" spans="2:31" x14ac:dyDescent="0.3">
      <c r="B1508" s="14" t="s">
        <v>4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2.035166666666667</v>
      </c>
      <c r="Q1508" s="44">
        <v>24.741333333333341</v>
      </c>
      <c r="R1508" s="45">
        <v>28.15966666666667</v>
      </c>
      <c r="S1508" s="44">
        <v>0.78033333333333255</v>
      </c>
      <c r="T1508" s="45">
        <v>25.991166666666675</v>
      </c>
      <c r="U1508" s="44">
        <v>40.189833333333326</v>
      </c>
      <c r="V1508" s="45">
        <v>35.106166666666681</v>
      </c>
      <c r="W1508" s="44">
        <v>25.763833333333345</v>
      </c>
      <c r="X1508" s="45">
        <v>1.7305000000000021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184.49800000000002</v>
      </c>
      <c r="AE1508" s="56"/>
    </row>
    <row r="1509" spans="2:31" x14ac:dyDescent="0.3">
      <c r="B1509" s="14" t="s">
        <v>5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4.0343333333333309</v>
      </c>
      <c r="T1509" s="45">
        <v>11.490499999999999</v>
      </c>
      <c r="U1509" s="44">
        <v>9.3685000000000027</v>
      </c>
      <c r="V1509" s="45">
        <v>26.354833333333325</v>
      </c>
      <c r="W1509" s="44">
        <v>4.2894999999999994</v>
      </c>
      <c r="X1509" s="45">
        <v>11.937500000000002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67.475166666666652</v>
      </c>
      <c r="AE1509" s="54"/>
    </row>
    <row r="1510" spans="2:31" x14ac:dyDescent="0.3">
      <c r="B1510" s="14" t="s">
        <v>6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7.105999999999999</v>
      </c>
      <c r="Q1510" s="44">
        <v>24.5</v>
      </c>
      <c r="R1510" s="45">
        <v>45.760000000000055</v>
      </c>
      <c r="S1510" s="44">
        <v>66.389999999999958</v>
      </c>
      <c r="T1510" s="45">
        <v>62.24</v>
      </c>
      <c r="U1510" s="44">
        <v>28.43</v>
      </c>
      <c r="V1510" s="45">
        <v>35.93</v>
      </c>
      <c r="W1510" s="44">
        <v>36.44</v>
      </c>
      <c r="X1510" s="45">
        <v>39.167333333333339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345.96333333333337</v>
      </c>
      <c r="AE1510" s="54"/>
    </row>
    <row r="1511" spans="2:31" x14ac:dyDescent="0.3">
      <c r="B1511" s="14" t="s">
        <v>104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0</v>
      </c>
      <c r="O1511" s="44">
        <v>0</v>
      </c>
      <c r="P1511" s="45">
        <v>3.1368333333333336</v>
      </c>
      <c r="Q1511" s="44">
        <v>16.045333333333339</v>
      </c>
      <c r="R1511" s="45">
        <v>38.674666666666667</v>
      </c>
      <c r="S1511" s="44">
        <v>40.467500000000001</v>
      </c>
      <c r="T1511" s="45">
        <v>13.661999999999999</v>
      </c>
      <c r="U1511" s="44">
        <v>22.830333333333336</v>
      </c>
      <c r="V1511" s="45">
        <v>37.174000000000014</v>
      </c>
      <c r="W1511" s="44">
        <v>65.521666666666675</v>
      </c>
      <c r="X1511" s="45">
        <v>27.282666666666675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264.79500000000002</v>
      </c>
      <c r="AE1511" s="54"/>
    </row>
    <row r="1512" spans="2:31" x14ac:dyDescent="0.3">
      <c r="B1512" s="14" t="s">
        <v>7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4.5748333333333324</v>
      </c>
      <c r="Q1512" s="44">
        <v>18.153666666666666</v>
      </c>
      <c r="R1512" s="45">
        <v>35.29549999999999</v>
      </c>
      <c r="S1512" s="44">
        <v>0</v>
      </c>
      <c r="T1512" s="45">
        <v>3.6573333333333333</v>
      </c>
      <c r="U1512" s="44">
        <v>22.102166666666655</v>
      </c>
      <c r="V1512" s="45">
        <v>45.024833333333348</v>
      </c>
      <c r="W1512" s="44">
        <v>6.5656666666666679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135.374</v>
      </c>
      <c r="AE1512" s="54"/>
    </row>
    <row r="1513" spans="2:31" x14ac:dyDescent="0.3">
      <c r="B1513" s="14" t="s">
        <v>8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0</v>
      </c>
      <c r="AE1513" s="54"/>
    </row>
    <row r="1514" spans="2:31" x14ac:dyDescent="0.3">
      <c r="B1514" s="14" t="s">
        <v>9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0</v>
      </c>
      <c r="P1514" s="45">
        <v>8.3196666666666683</v>
      </c>
      <c r="Q1514" s="44">
        <v>0.16233333333333333</v>
      </c>
      <c r="R1514" s="45">
        <v>1.5534999999999997</v>
      </c>
      <c r="S1514" s="44">
        <v>0.12766666666666665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10.163166666666667</v>
      </c>
      <c r="AE1514" s="54"/>
    </row>
    <row r="1515" spans="2:31" x14ac:dyDescent="0.3">
      <c r="B1515" s="14" t="s">
        <v>10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0</v>
      </c>
      <c r="P1515" s="45">
        <v>6.0789999999999997</v>
      </c>
      <c r="Q1515" s="44">
        <v>3.8058333333333336</v>
      </c>
      <c r="R1515" s="45">
        <v>7.1996666666666673</v>
      </c>
      <c r="S1515" s="44">
        <v>3.3000000000000012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20.384499999999999</v>
      </c>
      <c r="AE1515" s="54"/>
    </row>
    <row r="1516" spans="2:31" x14ac:dyDescent="0.3">
      <c r="B1516" s="14" t="s">
        <v>11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17.501166666666666</v>
      </c>
      <c r="Q1516" s="44">
        <v>21.45516666666667</v>
      </c>
      <c r="R1516" s="45">
        <v>19.990666666666673</v>
      </c>
      <c r="S1516" s="44">
        <v>17.519666666666669</v>
      </c>
      <c r="T1516" s="45">
        <v>6.4694999999999974</v>
      </c>
      <c r="U1516" s="44">
        <v>5.8018333333333318</v>
      </c>
      <c r="V1516" s="45">
        <v>10.721166666666665</v>
      </c>
      <c r="W1516" s="44">
        <v>21.611000000000015</v>
      </c>
      <c r="X1516" s="45">
        <v>19.755999999999997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140.82616666666667</v>
      </c>
      <c r="AE1516" s="54"/>
    </row>
    <row r="1517" spans="2:31" x14ac:dyDescent="0.3">
      <c r="B1517" s="14" t="s">
        <v>12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18.349166666666665</v>
      </c>
      <c r="Q1517" s="44">
        <v>14.287666666666665</v>
      </c>
      <c r="R1517" s="45">
        <v>10.708499999999997</v>
      </c>
      <c r="S1517" s="44">
        <v>3.766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47.111333333333327</v>
      </c>
      <c r="AE1517" s="54"/>
    </row>
    <row r="1518" spans="2:31" x14ac:dyDescent="0.3">
      <c r="B1518" s="14" t="s">
        <v>13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61.107833333333339</v>
      </c>
      <c r="Q1518" s="44">
        <v>54.572166666666668</v>
      </c>
      <c r="R1518" s="45">
        <v>32.549666666666674</v>
      </c>
      <c r="S1518" s="44">
        <v>10.913166666666665</v>
      </c>
      <c r="T1518" s="45">
        <v>0.31083333333333329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159.45366666666666</v>
      </c>
      <c r="AE1518" s="54"/>
    </row>
    <row r="1519" spans="2:31" x14ac:dyDescent="0.3">
      <c r="B1519" s="14" t="s">
        <v>14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15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7.9748333333333319</v>
      </c>
      <c r="S1520" s="44">
        <v>7.883499999999998</v>
      </c>
      <c r="T1520" s="45">
        <v>4.4091666666666658</v>
      </c>
      <c r="U1520" s="44">
        <v>4.2623333333333333</v>
      </c>
      <c r="V1520" s="45">
        <v>4.8546666666666676</v>
      </c>
      <c r="W1520" s="44">
        <v>5.3691666666666684</v>
      </c>
      <c r="X1520" s="45">
        <v>3.5283333333333342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38.282000000000004</v>
      </c>
      <c r="AE1520" s="54"/>
    </row>
    <row r="1521" spans="2:31" x14ac:dyDescent="0.3">
      <c r="B1521" s="14" t="s">
        <v>16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5.2273333333333341</v>
      </c>
      <c r="Q1521" s="44">
        <v>8.3524999999999991</v>
      </c>
      <c r="R1521" s="45">
        <v>7.9706666666666655</v>
      </c>
      <c r="S1521" s="44">
        <v>0.58733333333333348</v>
      </c>
      <c r="T1521" s="45">
        <v>0.13600000000000001</v>
      </c>
      <c r="U1521" s="44">
        <v>0.29983333333333329</v>
      </c>
      <c r="V1521" s="45">
        <v>1.4448333333333327</v>
      </c>
      <c r="W1521" s="44">
        <v>1.0959999999999999</v>
      </c>
      <c r="X1521" s="45">
        <v>0.19516666666666665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25.309666666666661</v>
      </c>
      <c r="AE1521" s="54"/>
    </row>
    <row r="1522" spans="2:31" x14ac:dyDescent="0.3">
      <c r="B1522" s="14" t="s">
        <v>17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3.8820000000000001</v>
      </c>
      <c r="Q1522" s="44">
        <v>12.325333333333333</v>
      </c>
      <c r="R1522" s="45">
        <v>13.834666666666667</v>
      </c>
      <c r="S1522" s="44">
        <v>10.282</v>
      </c>
      <c r="T1522" s="45">
        <v>2.2216666666666667</v>
      </c>
      <c r="U1522" s="44">
        <v>2.0433333333333334</v>
      </c>
      <c r="V1522" s="45">
        <v>8.7594999999999974</v>
      </c>
      <c r="W1522" s="44">
        <v>9.549666666666667</v>
      </c>
      <c r="X1522" s="45">
        <v>0.96166666666666611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63.859833333333327</v>
      </c>
      <c r="AE1522" s="54"/>
    </row>
    <row r="1523" spans="2:31" x14ac:dyDescent="0.3">
      <c r="B1523" s="14" t="s">
        <v>18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10.5375</v>
      </c>
      <c r="Q1523" s="44">
        <v>16.100000000000016</v>
      </c>
      <c r="R1523" s="45">
        <v>11.167499999999995</v>
      </c>
      <c r="S1523" s="44">
        <v>5.8898333333333328</v>
      </c>
      <c r="T1523" s="45">
        <v>3.0231666666666683</v>
      </c>
      <c r="U1523" s="44">
        <v>2.6999999999999988</v>
      </c>
      <c r="V1523" s="45">
        <v>0.91016666666666668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50.328166666666682</v>
      </c>
      <c r="AE1523" s="54"/>
    </row>
    <row r="1524" spans="2:31" x14ac:dyDescent="0.3">
      <c r="B1524" s="14" t="s">
        <v>19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17.799666666666663</v>
      </c>
      <c r="Q1524" s="44">
        <v>26.009333333333345</v>
      </c>
      <c r="R1524" s="45">
        <v>23.341000000000001</v>
      </c>
      <c r="S1524" s="44">
        <v>23.06133333333333</v>
      </c>
      <c r="T1524" s="45">
        <v>17.29783333333334</v>
      </c>
      <c r="U1524" s="44">
        <v>19.722500000000004</v>
      </c>
      <c r="V1524" s="45">
        <v>21.580333333333336</v>
      </c>
      <c r="W1524" s="44">
        <v>21.358499999999992</v>
      </c>
      <c r="X1524" s="45">
        <v>3.4669999999999992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173.63750000000002</v>
      </c>
      <c r="AE1524" s="54"/>
    </row>
    <row r="1525" spans="2:31" x14ac:dyDescent="0.3">
      <c r="B1525" s="4" t="s">
        <v>20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4.5764999999999993</v>
      </c>
      <c r="Q1525" s="44">
        <v>5.4845000000000024</v>
      </c>
      <c r="R1525" s="45">
        <v>5.2398333333333342</v>
      </c>
      <c r="S1525" s="44">
        <v>4.2751666666666663</v>
      </c>
      <c r="T1525" s="45">
        <v>2.6734999999999993</v>
      </c>
      <c r="U1525" s="44">
        <v>2.1509999999999994</v>
      </c>
      <c r="V1525" s="45">
        <v>3.9158333333333322</v>
      </c>
      <c r="W1525" s="44">
        <v>5.5088333333333326</v>
      </c>
      <c r="X1525" s="45">
        <v>0.54416666666666658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34.369333333333337</v>
      </c>
      <c r="AE1525" s="54"/>
    </row>
    <row r="1526" spans="2:31" x14ac:dyDescent="0.3">
      <c r="B1526" s="4" t="s">
        <v>21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9.1379999999999999</v>
      </c>
      <c r="Q1526" s="44">
        <v>13.4015</v>
      </c>
      <c r="R1526" s="45">
        <v>11.30983333333333</v>
      </c>
      <c r="S1526" s="44">
        <v>7.5826666666666673</v>
      </c>
      <c r="T1526" s="45">
        <v>3.8838333333333357</v>
      </c>
      <c r="U1526" s="44">
        <v>1.6758333333333346</v>
      </c>
      <c r="V1526" s="45">
        <v>0.41099999999999992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47.402666666666676</v>
      </c>
      <c r="AE1526" s="54"/>
    </row>
    <row r="1527" spans="2:31" x14ac:dyDescent="0.3">
      <c r="B1527" s="4" t="s">
        <v>22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1.1563333333333325</v>
      </c>
      <c r="Q1527" s="44">
        <v>1.5636666666666672</v>
      </c>
      <c r="R1527" s="45">
        <v>1.3048333333333333</v>
      </c>
      <c r="S1527" s="44">
        <v>0.68316666666666648</v>
      </c>
      <c r="T1527" s="45">
        <v>0.12250000000000003</v>
      </c>
      <c r="U1527" s="44">
        <v>1.783333333333335E-2</v>
      </c>
      <c r="V1527" s="45">
        <v>2.0166666666666673E-2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4.8684999999999992</v>
      </c>
      <c r="AE1527" s="54"/>
    </row>
    <row r="1528" spans="2:31" x14ac:dyDescent="0.3">
      <c r="B1528" s="4" t="s">
        <v>23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4.737166666666667</v>
      </c>
      <c r="Q1528" s="44">
        <v>5.5093333333333385</v>
      </c>
      <c r="R1528" s="45">
        <v>3.9574999999999991</v>
      </c>
      <c r="S1528" s="44">
        <v>2.3594999999999997</v>
      </c>
      <c r="T1528" s="45">
        <v>1.3028333333333335</v>
      </c>
      <c r="U1528" s="44">
        <v>0.83049999999999968</v>
      </c>
      <c r="V1528" s="45">
        <v>0.28216666666666673</v>
      </c>
      <c r="W1528" s="44">
        <v>0</v>
      </c>
      <c r="X1528" s="45">
        <v>1.2166666666666659E-2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18.991166666666668</v>
      </c>
      <c r="AE1528" s="54"/>
    </row>
    <row r="1529" spans="2:31" x14ac:dyDescent="0.3">
      <c r="B1529" s="4" t="s">
        <v>24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0</v>
      </c>
      <c r="AE1529" s="54"/>
    </row>
    <row r="1530" spans="2:31" x14ac:dyDescent="0.3">
      <c r="B1530" s="4" t="s">
        <v>25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3.911</v>
      </c>
      <c r="Q1530" s="44">
        <v>5.2423333333333328</v>
      </c>
      <c r="R1530" s="45">
        <v>2.7758333333333329</v>
      </c>
      <c r="S1530" s="44">
        <v>3.640166666666667</v>
      </c>
      <c r="T1530" s="45">
        <v>2.9524999999999992</v>
      </c>
      <c r="U1530" s="44">
        <v>1.3483333333333334</v>
      </c>
      <c r="V1530" s="45">
        <v>2.1635</v>
      </c>
      <c r="W1530" s="44">
        <v>3.3728333333333325</v>
      </c>
      <c r="X1530" s="45">
        <v>1.98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27.386499999999998</v>
      </c>
      <c r="AE1530" s="54"/>
    </row>
    <row r="1531" spans="2:31" x14ac:dyDescent="0.3">
      <c r="B1531" s="4" t="s">
        <v>26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0.6196666666666667</v>
      </c>
      <c r="R1531" s="45">
        <v>0.46000000000000063</v>
      </c>
      <c r="S1531" s="44">
        <v>0.55000000000000038</v>
      </c>
      <c r="T1531" s="45">
        <v>1.0200000000000014</v>
      </c>
      <c r="U1531" s="44">
        <v>1.5879999999999999</v>
      </c>
      <c r="V1531" s="45">
        <v>0.28766666666666663</v>
      </c>
      <c r="W1531" s="44">
        <v>0</v>
      </c>
      <c r="X1531" s="45">
        <v>0.87899999999999989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5.4043333333333345</v>
      </c>
      <c r="AE1531" s="54"/>
    </row>
    <row r="1532" spans="2:31" x14ac:dyDescent="0.3">
      <c r="B1532" s="4" t="s">
        <v>27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1.8138333333333336</v>
      </c>
      <c r="R1532" s="45">
        <v>1.2000000000000015</v>
      </c>
      <c r="S1532" s="44">
        <v>0.60000000000000075</v>
      </c>
      <c r="T1532" s="45">
        <v>5.3999999999999977</v>
      </c>
      <c r="U1532" s="44">
        <v>12.789166666666665</v>
      </c>
      <c r="V1532" s="45">
        <v>14.350666666666665</v>
      </c>
      <c r="W1532" s="44">
        <v>0</v>
      </c>
      <c r="X1532" s="45">
        <v>0.14683333333333395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36.3005</v>
      </c>
      <c r="AE1532" s="54"/>
    </row>
    <row r="1533" spans="2:31" x14ac:dyDescent="0.3">
      <c r="B1533" s="4" t="s">
        <v>28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0.82116666666666693</v>
      </c>
      <c r="Q1533" s="44">
        <v>4.9236666666666675</v>
      </c>
      <c r="R1533" s="45">
        <v>4.928166666666665</v>
      </c>
      <c r="S1533" s="44">
        <v>6.0829999999999993</v>
      </c>
      <c r="T1533" s="45">
        <v>9.4350000000000005</v>
      </c>
      <c r="U1533" s="44">
        <v>8.2626666666666697</v>
      </c>
      <c r="V1533" s="45">
        <v>5.4208333333333281</v>
      </c>
      <c r="W1533" s="44">
        <v>7.112499999999998</v>
      </c>
      <c r="X1533" s="45">
        <v>2.6394999999999982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82"/>
        <v>49.626499999999986</v>
      </c>
      <c r="AE1533" s="54"/>
    </row>
    <row r="1534" spans="2:31" x14ac:dyDescent="0.3">
      <c r="B1534" s="4" t="s">
        <v>105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1.8208333333333331</v>
      </c>
      <c r="Q1534" s="44">
        <v>3.3138333333333336</v>
      </c>
      <c r="R1534" s="45">
        <v>2.9460000000000002</v>
      </c>
      <c r="S1534" s="44">
        <v>2.5988333333333329</v>
      </c>
      <c r="T1534" s="45">
        <v>4.5045000000000019</v>
      </c>
      <c r="U1534" s="44">
        <v>4.5551666666666666</v>
      </c>
      <c r="V1534" s="45">
        <v>6.4668333333333354</v>
      </c>
      <c r="W1534" s="44">
        <v>3.2629999999999999</v>
      </c>
      <c r="X1534" s="45">
        <v>1.4971666666666663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82"/>
        <v>30.966166666666666</v>
      </c>
      <c r="AE1534" s="54"/>
    </row>
    <row r="1535" spans="2:31" x14ac:dyDescent="0.3">
      <c r="B1535" s="4" t="s">
        <v>29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4.1323333333333325</v>
      </c>
      <c r="Q1535" s="44">
        <v>3.0663333333333322</v>
      </c>
      <c r="R1535" s="45">
        <v>4.0651666666666664</v>
      </c>
      <c r="S1535" s="44">
        <v>6.4489999999999998</v>
      </c>
      <c r="T1535" s="45">
        <v>5.5430000000000019</v>
      </c>
      <c r="U1535" s="44">
        <v>7.8364999999999982</v>
      </c>
      <c r="V1535" s="45">
        <v>10.983500000000001</v>
      </c>
      <c r="W1535" s="44">
        <v>9.4354999999999993</v>
      </c>
      <c r="X1535" s="45">
        <v>6.4204999999999997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82"/>
        <v>57.931833333333323</v>
      </c>
      <c r="AE1535" s="54"/>
    </row>
    <row r="1536" spans="2:31" x14ac:dyDescent="0.3">
      <c r="B1536" s="4" t="s">
        <v>30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0.31883333333333336</v>
      </c>
      <c r="Q1536" s="44">
        <v>5.9013333333333353</v>
      </c>
      <c r="R1536" s="45">
        <v>7.3430000000000017</v>
      </c>
      <c r="S1536" s="44">
        <v>10.365666666666669</v>
      </c>
      <c r="T1536" s="45">
        <v>12.744166666666668</v>
      </c>
      <c r="U1536" s="44">
        <v>12.065833333333329</v>
      </c>
      <c r="V1536" s="45">
        <v>20.251166666666663</v>
      </c>
      <c r="W1536" s="44">
        <v>10.725666666666664</v>
      </c>
      <c r="X1536" s="45">
        <v>14.786999999999999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94.50266666666667</v>
      </c>
      <c r="AE1536" s="54"/>
    </row>
    <row r="1537" spans="2:31" x14ac:dyDescent="0.3">
      <c r="B1537" s="4" t="s">
        <v>31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3.7399999999999971</v>
      </c>
      <c r="Q1537" s="44">
        <v>3.5</v>
      </c>
      <c r="R1537" s="45">
        <v>1.7000000000000017</v>
      </c>
      <c r="S1537" s="44">
        <v>1.9000000000000019</v>
      </c>
      <c r="T1537" s="45">
        <v>4</v>
      </c>
      <c r="U1537" s="44">
        <v>7.5</v>
      </c>
      <c r="V1537" s="45">
        <v>10.600000000000012</v>
      </c>
      <c r="W1537" s="44">
        <v>12.5</v>
      </c>
      <c r="X1537" s="45">
        <v>7.1866666666666639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52.626666666666679</v>
      </c>
      <c r="AE1537" s="54"/>
    </row>
    <row r="1538" spans="2:31" x14ac:dyDescent="0.3">
      <c r="B1538" s="4" t="s">
        <v>32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0.18249999999999994</v>
      </c>
      <c r="Q1538" s="44">
        <v>3.3044999999999995</v>
      </c>
      <c r="R1538" s="45">
        <v>3.8698333333333292</v>
      </c>
      <c r="S1538" s="44">
        <v>4.889333333333334</v>
      </c>
      <c r="T1538" s="45">
        <v>6.1091666666666651</v>
      </c>
      <c r="U1538" s="44">
        <v>6.9210000000000003</v>
      </c>
      <c r="V1538" s="45">
        <v>12.834333333333335</v>
      </c>
      <c r="W1538" s="44">
        <v>3.4804999999999988</v>
      </c>
      <c r="X1538" s="45">
        <v>3.9084999999999996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45.499666666666656</v>
      </c>
      <c r="AE1538" s="54"/>
    </row>
    <row r="1539" spans="2:31" x14ac:dyDescent="0.3">
      <c r="B1539" s="4" t="s">
        <v>33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0.24366666666666664</v>
      </c>
      <c r="Q1539" s="44">
        <v>0.92933333333333357</v>
      </c>
      <c r="R1539" s="45">
        <v>0.69599999999999995</v>
      </c>
      <c r="S1539" s="44">
        <v>0.68249999999999988</v>
      </c>
      <c r="T1539" s="45">
        <v>1.2448333333333328</v>
      </c>
      <c r="U1539" s="44">
        <v>2.184166666666667</v>
      </c>
      <c r="V1539" s="45">
        <v>2.7328333333333337</v>
      </c>
      <c r="W1539" s="44">
        <v>0</v>
      </c>
      <c r="X1539" s="45">
        <v>0.74733333333333329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9.4606666666666666</v>
      </c>
      <c r="AE1539" s="54"/>
    </row>
    <row r="1540" spans="2:31" x14ac:dyDescent="0.3">
      <c r="B1540" s="4" t="s">
        <v>34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3">
      <c r="B1541" s="4" t="s">
        <v>35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2.8131666666666661</v>
      </c>
      <c r="Q1541" s="44">
        <v>3.3791666666666669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6.192333333333333</v>
      </c>
      <c r="AE1541" s="54"/>
    </row>
    <row r="1542" spans="2:31" x14ac:dyDescent="0.3">
      <c r="B1542" s="4" t="s">
        <v>36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0.8046666666666672</v>
      </c>
      <c r="Q1542" s="44">
        <v>9.1500000000000067E-2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82"/>
        <v>0.89616666666666722</v>
      </c>
      <c r="AE1542" s="54"/>
    </row>
    <row r="1543" spans="2:31" x14ac:dyDescent="0.3">
      <c r="B1543" s="4" t="s">
        <v>106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3.2258333333333327</v>
      </c>
      <c r="Q1543" s="44">
        <v>0.35333333333333344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82"/>
        <v>3.5791666666666662</v>
      </c>
      <c r="AE1543" s="54"/>
    </row>
    <row r="1544" spans="2:31" x14ac:dyDescent="0.3">
      <c r="B1544" s="4" t="s">
        <v>86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6.8166666666666639E-2</v>
      </c>
      <c r="R1544" s="45">
        <v>8.9999999999999927E-2</v>
      </c>
      <c r="S1544" s="44">
        <v>8.9999999999999927E-2</v>
      </c>
      <c r="T1544" s="45">
        <v>8.9999999999999927E-2</v>
      </c>
      <c r="U1544" s="44">
        <v>0.67400000000000004</v>
      </c>
      <c r="V1544" s="45">
        <v>3.0394999999999994</v>
      </c>
      <c r="W1544" s="44">
        <v>0.19099999999999998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4.2426666666666657</v>
      </c>
      <c r="AE1544" s="54"/>
    </row>
    <row r="1545" spans="2:31" x14ac:dyDescent="0.3">
      <c r="B1545" s="4" t="s">
        <v>87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</v>
      </c>
      <c r="N1545" s="45">
        <v>0</v>
      </c>
      <c r="O1545" s="44">
        <v>5.9999999999999906E-3</v>
      </c>
      <c r="P1545" s="45">
        <v>4.2499999999999996E-2</v>
      </c>
      <c r="Q1545" s="44">
        <v>1.1078333333333334</v>
      </c>
      <c r="R1545" s="45">
        <v>0.64000000000000035</v>
      </c>
      <c r="S1545" s="44">
        <v>0.24000000000000021</v>
      </c>
      <c r="T1545" s="45">
        <v>1.489666666666666</v>
      </c>
      <c r="U1545" s="44">
        <v>4.2943333333333333</v>
      </c>
      <c r="V1545" s="45">
        <v>5.7924999999999978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13.612833333333331</v>
      </c>
      <c r="AE1545" s="54"/>
    </row>
    <row r="1546" spans="2:31" x14ac:dyDescent="0.3">
      <c r="B1546" s="4" t="s">
        <v>92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3.4166666666666665E-2</v>
      </c>
      <c r="R1546" s="45">
        <v>0.19999999999999982</v>
      </c>
      <c r="S1546" s="44">
        <v>0.39999999999999963</v>
      </c>
      <c r="T1546" s="45">
        <v>0.9328333333333334</v>
      </c>
      <c r="U1546" s="44">
        <v>4.0328333333333299</v>
      </c>
      <c r="V1546" s="45">
        <v>9.1568333333333349</v>
      </c>
      <c r="W1546" s="44">
        <v>0.25133333333333335</v>
      </c>
      <c r="X1546" s="45">
        <v>0.18499999999999961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15.192999999999998</v>
      </c>
      <c r="AE1546" s="54"/>
    </row>
    <row r="1547" spans="2:31" x14ac:dyDescent="0.3">
      <c r="B1547" s="4" t="s">
        <v>97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0</v>
      </c>
      <c r="O1547" s="44">
        <v>0</v>
      </c>
      <c r="P1547" s="45">
        <v>0</v>
      </c>
      <c r="Q1547" s="44">
        <v>1.3333333333333309E-3</v>
      </c>
      <c r="R1547" s="45">
        <v>0.26816666666666672</v>
      </c>
      <c r="S1547" s="44">
        <v>0.17599999999999999</v>
      </c>
      <c r="T1547" s="45">
        <v>0.48600000000000004</v>
      </c>
      <c r="U1547" s="44">
        <v>1.5686666666666673</v>
      </c>
      <c r="V1547" s="45">
        <v>3.670166666666665</v>
      </c>
      <c r="W1547" s="44">
        <v>1.9206666666666667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8.0909999999999993</v>
      </c>
      <c r="AE1547" s="54"/>
    </row>
    <row r="1548" spans="2:31" x14ac:dyDescent="0.3">
      <c r="B1548" s="4" t="s">
        <v>98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0</v>
      </c>
      <c r="AE1548" s="54"/>
    </row>
    <row r="1549" spans="2:31" x14ac:dyDescent="0.3">
      <c r="B1549" s="4" t="s">
        <v>99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9.9375000000000018</v>
      </c>
      <c r="Q1549" s="44">
        <v>18.233833333333326</v>
      </c>
      <c r="R1549" s="45">
        <v>24.529000000000003</v>
      </c>
      <c r="S1549" s="44">
        <v>0</v>
      </c>
      <c r="T1549" s="45">
        <v>21.774333333333345</v>
      </c>
      <c r="U1549" s="44">
        <v>36.448833333333326</v>
      </c>
      <c r="V1549" s="45">
        <v>49.430833333333339</v>
      </c>
      <c r="W1549" s="44">
        <v>46.152999999999992</v>
      </c>
      <c r="X1549" s="45">
        <v>0.9079999999999987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207.41533333333331</v>
      </c>
      <c r="AE1549" s="54"/>
    </row>
    <row r="1550" spans="2:31" x14ac:dyDescent="0.3">
      <c r="B1550" s="4" t="s">
        <v>100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24.646333333333338</v>
      </c>
      <c r="Q1550" s="44">
        <v>31.383499999999962</v>
      </c>
      <c r="R1550" s="45">
        <v>30.019999999999985</v>
      </c>
      <c r="S1550" s="44">
        <v>28.660000000000029</v>
      </c>
      <c r="T1550" s="45">
        <v>27.880000000000042</v>
      </c>
      <c r="U1550" s="44">
        <v>27.170000000000019</v>
      </c>
      <c r="V1550" s="45">
        <v>26.863833333333332</v>
      </c>
      <c r="W1550" s="44">
        <v>19.876000000000001</v>
      </c>
      <c r="X1550" s="45">
        <v>3.8441666666666672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220.34383333333338</v>
      </c>
      <c r="AE1550" s="54"/>
    </row>
    <row r="1551" spans="2:31" x14ac:dyDescent="0.3">
      <c r="B1551" s="4" t="s">
        <v>107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3.0448333333333344</v>
      </c>
      <c r="R1551" s="45">
        <v>5.550000000000006</v>
      </c>
      <c r="S1551" s="44">
        <v>4.1481666666666666</v>
      </c>
      <c r="T1551" s="45">
        <v>5.2110000000000003</v>
      </c>
      <c r="U1551" s="44">
        <v>9.7598333333333347</v>
      </c>
      <c r="V1551" s="45">
        <v>2.5688333333333344</v>
      </c>
      <c r="W1551" s="44">
        <v>13.376166666666668</v>
      </c>
      <c r="X1551" s="45">
        <v>11.915166666666666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82"/>
        <v>55.574000000000005</v>
      </c>
      <c r="AE1551" s="54"/>
    </row>
    <row r="1552" spans="2:31" x14ac:dyDescent="0.3">
      <c r="B1552" s="4" t="s">
        <v>113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4.6491666666666678</v>
      </c>
      <c r="Q1552" s="44">
        <v>1.0895000000000001</v>
      </c>
      <c r="R1552" s="45">
        <v>1.8833333333333348E-2</v>
      </c>
      <c r="S1552" s="44">
        <v>0</v>
      </c>
      <c r="T1552" s="45">
        <v>0</v>
      </c>
      <c r="U1552" s="44">
        <v>0</v>
      </c>
      <c r="V1552" s="45">
        <v>9.3048333333333311</v>
      </c>
      <c r="W1552" s="44">
        <v>61.733500000000014</v>
      </c>
      <c r="X1552" s="45">
        <v>29.723666666666659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106.51950000000001</v>
      </c>
      <c r="AE1552" s="54"/>
    </row>
    <row r="1553" spans="2:31" x14ac:dyDescent="0.3">
      <c r="B1553" s="4" t="s">
        <v>117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123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0.28866666666666668</v>
      </c>
      <c r="Q1554" s="44">
        <v>0.11483333333333334</v>
      </c>
      <c r="R1554" s="45">
        <v>9.1666666666666667E-3</v>
      </c>
      <c r="S1554" s="44">
        <v>0.128</v>
      </c>
      <c r="T1554" s="45">
        <v>0.53899999999999981</v>
      </c>
      <c r="U1554" s="44">
        <v>2.0271666666666666</v>
      </c>
      <c r="V1554" s="45">
        <v>4.5340000000000016</v>
      </c>
      <c r="W1554" s="44">
        <v>11.094166666666657</v>
      </c>
      <c r="X1554" s="45">
        <v>12.621166666666666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31.35616666666666</v>
      </c>
      <c r="AE1554" s="54"/>
    </row>
    <row r="1555" spans="2:31" x14ac:dyDescent="0.3">
      <c r="B1555" s="4" t="s">
        <v>124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</v>
      </c>
      <c r="P1555" s="45">
        <v>1.7854716666666661</v>
      </c>
      <c r="Q1555" s="44">
        <v>1.6172033333333331</v>
      </c>
      <c r="R1555" s="45">
        <v>0.17441500000000001</v>
      </c>
      <c r="S1555" s="44">
        <v>0.65604000000000007</v>
      </c>
      <c r="T1555" s="45">
        <v>1.8470849999999999</v>
      </c>
      <c r="U1555" s="44">
        <v>2.3778716666666662</v>
      </c>
      <c r="V1555" s="45">
        <v>3.031613333333333</v>
      </c>
      <c r="W1555" s="44">
        <v>2.9012500000000001</v>
      </c>
      <c r="X1555" s="45">
        <v>1.9002233333333334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582"/>
        <v>16.291173333333333</v>
      </c>
      <c r="AE1555" s="54"/>
    </row>
    <row r="1556" spans="2:31" x14ac:dyDescent="0.3">
      <c r="B1556" s="4" t="s">
        <v>302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1.3340299999999996</v>
      </c>
      <c r="Q1556" s="44">
        <v>0.96399666666666683</v>
      </c>
      <c r="R1556" s="45">
        <v>3.5903333333333363E-2</v>
      </c>
      <c r="S1556" s="44">
        <v>0.1114466666666666</v>
      </c>
      <c r="T1556" s="45">
        <v>0.86691000000000007</v>
      </c>
      <c r="U1556" s="44">
        <v>1.1799600000000003</v>
      </c>
      <c r="V1556" s="45">
        <v>2.2755466666666657</v>
      </c>
      <c r="W1556" s="44">
        <v>4.3574999999999999</v>
      </c>
      <c r="X1556" s="45">
        <v>3.382273333333333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14.507566666666666</v>
      </c>
      <c r="AE1556" s="54"/>
    </row>
    <row r="1557" spans="2:31" x14ac:dyDescent="0.3">
      <c r="B1557" s="4" t="s">
        <v>303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2.8439983333333338</v>
      </c>
      <c r="Q1557" s="44">
        <v>1.7601483333333334</v>
      </c>
      <c r="R1557" s="45">
        <v>7.6785000000000062E-2</v>
      </c>
      <c r="S1557" s="44">
        <v>0.34216333333333349</v>
      </c>
      <c r="T1557" s="45">
        <v>1.3695050000000009</v>
      </c>
      <c r="U1557" s="44">
        <v>2.3259850000000002</v>
      </c>
      <c r="V1557" s="45">
        <v>3.2941733333333336</v>
      </c>
      <c r="W1557" s="44">
        <v>5.4662499999999987</v>
      </c>
      <c r="X1557" s="45">
        <v>4.2391700000000005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21.718178333333334</v>
      </c>
      <c r="AE1557" s="54"/>
    </row>
    <row r="1558" spans="2:31" x14ac:dyDescent="0.3">
      <c r="B1558" s="4" t="s">
        <v>315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30.833833333333338</v>
      </c>
      <c r="Q1558" s="44">
        <v>62.237666666666655</v>
      </c>
      <c r="R1558" s="45">
        <v>60.646333333333352</v>
      </c>
      <c r="S1558" s="44">
        <v>63.025999999999989</v>
      </c>
      <c r="T1558" s="45">
        <v>19.801166666666667</v>
      </c>
      <c r="U1558" s="44">
        <v>20.045333333333335</v>
      </c>
      <c r="V1558" s="45">
        <v>63.874833333333314</v>
      </c>
      <c r="W1558" s="44">
        <v>77.899499999999989</v>
      </c>
      <c r="X1558" s="45">
        <v>20.550533333333338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418.91519999999997</v>
      </c>
      <c r="AE1558" s="54"/>
    </row>
    <row r="1559" spans="2:31" x14ac:dyDescent="0.3">
      <c r="B1559" s="4" t="s">
        <v>320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94.510499999999993</v>
      </c>
      <c r="Q1559" s="44">
        <v>68.897999999999982</v>
      </c>
      <c r="R1559" s="45">
        <v>42.825666666666692</v>
      </c>
      <c r="S1559" s="44">
        <v>31.132166666666645</v>
      </c>
      <c r="T1559" s="45">
        <v>4.8904999999999994</v>
      </c>
      <c r="U1559" s="44">
        <v>0</v>
      </c>
      <c r="V1559" s="45">
        <v>0.69116666666666804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242.94800000000001</v>
      </c>
      <c r="AE1559" s="54"/>
    </row>
    <row r="1560" spans="2:31" x14ac:dyDescent="0.3">
      <c r="B1560" s="4" t="s">
        <v>321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0.84850000000000037</v>
      </c>
      <c r="Q1560" s="44">
        <v>26.104166666666668</v>
      </c>
      <c r="R1560" s="45">
        <v>67.524166666666645</v>
      </c>
      <c r="S1560" s="44">
        <v>90.534000000000049</v>
      </c>
      <c r="T1560" s="45">
        <v>16.751333333333335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201.7621666666667</v>
      </c>
      <c r="AE1560" s="54"/>
    </row>
    <row r="1561" spans="2:31" x14ac:dyDescent="0.3">
      <c r="B1561" s="4" t="s">
        <v>322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9.3866666666666685</v>
      </c>
      <c r="Q1561" s="44">
        <v>13.679999999999998</v>
      </c>
      <c r="R1561" s="45">
        <v>11.0695</v>
      </c>
      <c r="S1561" s="44">
        <v>4.4571666666666667</v>
      </c>
      <c r="T1561" s="45">
        <v>2.5881666666666669</v>
      </c>
      <c r="U1561" s="44">
        <v>2.2213333333333334</v>
      </c>
      <c r="V1561" s="45">
        <v>2.8803333333333323</v>
      </c>
      <c r="W1561" s="44">
        <v>2.0489999999999999</v>
      </c>
      <c r="X1561" s="45">
        <v>1.6E-2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48.348166666666664</v>
      </c>
      <c r="AE1561" s="54"/>
    </row>
    <row r="1562" spans="2:31" x14ac:dyDescent="0.3">
      <c r="B1562" s="12" t="s">
        <v>2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0</v>
      </c>
      <c r="M1562" s="13">
        <f t="shared" ref="M1562" si="591">SUM(M1508:M1561)</f>
        <v>0</v>
      </c>
      <c r="N1562" s="13">
        <f t="shared" ref="N1562" si="592">SUM(N1508:N1561)</f>
        <v>0</v>
      </c>
      <c r="O1562" s="13">
        <f t="shared" ref="O1562" si="593">SUM(O1508:O1561)</f>
        <v>5.9999999999999906E-3</v>
      </c>
      <c r="P1562" s="13">
        <f t="shared" ref="P1562" si="594">SUM(P1508:P1561)</f>
        <v>388.38533333333334</v>
      </c>
      <c r="Q1562" s="13">
        <f t="shared" ref="Q1562" si="595">SUM(Q1508:Q1561)</f>
        <v>533.24768166666672</v>
      </c>
      <c r="R1562" s="13">
        <f t="shared" ref="R1562" si="596">SUM(R1508:R1561)</f>
        <v>579.65443666666658</v>
      </c>
      <c r="S1562" s="13">
        <f t="shared" ref="S1562" si="597">SUM(S1508:S1561)</f>
        <v>471.76281666666677</v>
      </c>
      <c r="T1562" s="13">
        <f t="shared" ref="T1562" si="598">SUM(T1508:T1561)</f>
        <v>318.36250000000001</v>
      </c>
      <c r="U1562" s="13">
        <f t="shared" ref="U1562" si="599">SUM(U1508:U1561)</f>
        <v>341.60281666666674</v>
      </c>
      <c r="V1562" s="13">
        <f t="shared" ref="V1562" si="600">SUM(V1508:V1561)</f>
        <v>508.99</v>
      </c>
      <c r="W1562" s="13">
        <f t="shared" ref="W1562" si="601">SUM(W1508:W1561)</f>
        <v>500.23316666666665</v>
      </c>
      <c r="X1562" s="13">
        <f t="shared" ref="X1562" si="602">SUM(X1508:X1561)</f>
        <v>238.06036666666671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0</v>
      </c>
      <c r="AB1562" s="13">
        <f t="shared" ref="AB1562" si="606">SUM(AB1508:AB1561)</f>
        <v>0</v>
      </c>
      <c r="AC1562" s="110">
        <f>SUM(AC1508:AE1561)</f>
        <v>3880.3051183333341</v>
      </c>
      <c r="AD1562" s="110"/>
      <c r="AE1562" s="110"/>
    </row>
    <row r="1565" spans="2:31" x14ac:dyDescent="0.3">
      <c r="B1565" s="8">
        <f>'Resumen-Mensual'!$AE$26</f>
        <v>46018</v>
      </c>
    </row>
    <row r="1566" spans="2:31" x14ac:dyDescent="0.3">
      <c r="B1566" s="8"/>
    </row>
    <row r="1567" spans="2:31" x14ac:dyDescent="0.3">
      <c r="B1567" s="9" t="s">
        <v>81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2" t="s">
        <v>2</v>
      </c>
      <c r="AD1567" s="92"/>
      <c r="AE1567" s="92"/>
    </row>
    <row r="1568" spans="2:31" x14ac:dyDescent="0.3">
      <c r="B1568" s="14" t="s">
        <v>4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6.3356666666666666</v>
      </c>
      <c r="M1568" s="44">
        <v>35.664666666666662</v>
      </c>
      <c r="N1568" s="45">
        <v>28.641500000000011</v>
      </c>
      <c r="O1568" s="44">
        <v>2.7165000000000012</v>
      </c>
      <c r="P1568" s="45">
        <v>6.3333333333333167E-3</v>
      </c>
      <c r="Q1568" s="44">
        <v>20.086666666666662</v>
      </c>
      <c r="R1568" s="45">
        <v>41.044000000000011</v>
      </c>
      <c r="S1568" s="44">
        <v>26.748666666666665</v>
      </c>
      <c r="T1568" s="45">
        <v>21.50783333333333</v>
      </c>
      <c r="U1568" s="44">
        <v>31.20183333333334</v>
      </c>
      <c r="V1568" s="45">
        <v>45.01366666666668</v>
      </c>
      <c r="W1568" s="44">
        <v>59.798666666666676</v>
      </c>
      <c r="X1568" s="45">
        <v>32.284500000000001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351.05050000000006</v>
      </c>
      <c r="AE1568" s="56"/>
    </row>
    <row r="1569" spans="2:31" x14ac:dyDescent="0.3">
      <c r="B1569" s="14" t="s">
        <v>5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1.0333333333333351E-2</v>
      </c>
      <c r="N1569" s="45">
        <v>0.32066666666666638</v>
      </c>
      <c r="O1569" s="44">
        <v>8.2581666666666607</v>
      </c>
      <c r="P1569" s="45">
        <v>16.740833333333335</v>
      </c>
      <c r="Q1569" s="44">
        <v>17.156666666666673</v>
      </c>
      <c r="R1569" s="45">
        <v>28.485499999999988</v>
      </c>
      <c r="S1569" s="44">
        <v>12.213499999999993</v>
      </c>
      <c r="T1569" s="45">
        <v>9.6921666666666688</v>
      </c>
      <c r="U1569" s="44">
        <v>20.576166666666669</v>
      </c>
      <c r="V1569" s="45">
        <v>8.7710000000000079</v>
      </c>
      <c r="W1569" s="44">
        <v>18.250000000000014</v>
      </c>
      <c r="X1569" s="45">
        <v>17.152666666666669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157.6276666666667</v>
      </c>
      <c r="AE1569" s="54"/>
    </row>
    <row r="1570" spans="2:31" x14ac:dyDescent="0.3">
      <c r="B1570" s="14" t="s">
        <v>6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0.6150000000000001</v>
      </c>
      <c r="M1570" s="44">
        <v>2.6599999999999975</v>
      </c>
      <c r="N1570" s="45">
        <v>2.4899999999999998</v>
      </c>
      <c r="O1570" s="44">
        <v>3.2100000000000009</v>
      </c>
      <c r="P1570" s="45">
        <v>7.9100000000000099</v>
      </c>
      <c r="Q1570" s="44">
        <v>21.309999999999967</v>
      </c>
      <c r="R1570" s="45">
        <v>40.769999999999989</v>
      </c>
      <c r="S1570" s="44">
        <v>10.340000000000003</v>
      </c>
      <c r="T1570" s="45">
        <v>21.42</v>
      </c>
      <c r="U1570" s="44">
        <v>26.820000000000007</v>
      </c>
      <c r="V1570" s="45">
        <v>28.820000000000007</v>
      </c>
      <c r="W1570" s="44">
        <v>32.460000000000008</v>
      </c>
      <c r="X1570" s="45">
        <v>43.656000000000027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242.48100000000005</v>
      </c>
      <c r="AE1570" s="54"/>
    </row>
    <row r="1571" spans="2:31" x14ac:dyDescent="0.3">
      <c r="B1571" s="14" t="s">
        <v>104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0.92500000000000027</v>
      </c>
      <c r="M1571" s="44">
        <v>2.5</v>
      </c>
      <c r="N1571" s="45">
        <v>0.19999999999999982</v>
      </c>
      <c r="O1571" s="44">
        <v>9.9999999999999908E-2</v>
      </c>
      <c r="P1571" s="45">
        <v>4.5538333333333334</v>
      </c>
      <c r="Q1571" s="44">
        <v>21.353333333333335</v>
      </c>
      <c r="R1571" s="45">
        <v>60.885333333333264</v>
      </c>
      <c r="S1571" s="44">
        <v>85.939166666666679</v>
      </c>
      <c r="T1571" s="45">
        <v>53.978166666666652</v>
      </c>
      <c r="U1571" s="44">
        <v>49.432999999999964</v>
      </c>
      <c r="V1571" s="45">
        <v>23.089333333333336</v>
      </c>
      <c r="W1571" s="44">
        <v>58.960333333333317</v>
      </c>
      <c r="X1571" s="45">
        <v>2.9878333333333336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364.90533333333326</v>
      </c>
      <c r="AE1571" s="54"/>
    </row>
    <row r="1572" spans="2:31" x14ac:dyDescent="0.3">
      <c r="B1572" s="14" t="s">
        <v>7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1.3226666666666667</v>
      </c>
      <c r="M1572" s="44">
        <v>4.5140000000000011</v>
      </c>
      <c r="N1572" s="45">
        <v>0</v>
      </c>
      <c r="O1572" s="44">
        <v>2.0743333333333331</v>
      </c>
      <c r="P1572" s="45">
        <v>9.8374999999999986</v>
      </c>
      <c r="Q1572" s="44">
        <v>22.936500000000006</v>
      </c>
      <c r="R1572" s="45">
        <v>52.461833333333338</v>
      </c>
      <c r="S1572" s="44">
        <v>25.589333333333325</v>
      </c>
      <c r="T1572" s="45">
        <v>27.533666666666665</v>
      </c>
      <c r="U1572" s="44">
        <v>45.312500000000007</v>
      </c>
      <c r="V1572" s="45">
        <v>45.99633333333334</v>
      </c>
      <c r="W1572" s="44">
        <v>31.669166666666651</v>
      </c>
      <c r="X1572" s="45">
        <v>13.376833333333332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282.6246666666666</v>
      </c>
      <c r="AE1572" s="54"/>
    </row>
    <row r="1573" spans="2:31" x14ac:dyDescent="0.3">
      <c r="B1573" s="14" t="s">
        <v>8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0</v>
      </c>
      <c r="AE1573" s="54"/>
    </row>
    <row r="1574" spans="2:31" x14ac:dyDescent="0.3">
      <c r="B1574" s="14" t="s">
        <v>9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3.4333333333333334E-2</v>
      </c>
      <c r="M1574" s="44">
        <v>0.32816666666666688</v>
      </c>
      <c r="N1574" s="45">
        <v>0.61166666666666669</v>
      </c>
      <c r="O1574" s="44">
        <v>1.5318333333333334</v>
      </c>
      <c r="P1574" s="45">
        <v>1.7525000000000004</v>
      </c>
      <c r="Q1574" s="44">
        <v>0.44283333333333336</v>
      </c>
      <c r="R1574" s="45">
        <v>0.64566666666666661</v>
      </c>
      <c r="S1574" s="44">
        <v>1.097333333333333</v>
      </c>
      <c r="T1574" s="45">
        <v>3.0466666666666677</v>
      </c>
      <c r="U1574" s="44">
        <v>12.23616666666668</v>
      </c>
      <c r="V1574" s="45">
        <v>1.5554999999999999</v>
      </c>
      <c r="W1574" s="44">
        <v>0</v>
      </c>
      <c r="X1574" s="45">
        <v>3.0495000000000001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26.33216666666668</v>
      </c>
      <c r="AE1574" s="54"/>
    </row>
    <row r="1575" spans="2:31" x14ac:dyDescent="0.3">
      <c r="B1575" s="14" t="s">
        <v>10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3.9333333333333345E-2</v>
      </c>
      <c r="M1575" s="44">
        <v>0.27950000000000003</v>
      </c>
      <c r="N1575" s="45">
        <v>0.56450000000000011</v>
      </c>
      <c r="O1575" s="44">
        <v>1.8341666666666669</v>
      </c>
      <c r="P1575" s="45">
        <v>3.4863333333333331</v>
      </c>
      <c r="Q1575" s="44">
        <v>2.9148333333333327</v>
      </c>
      <c r="R1575" s="45">
        <v>0.20166666666666672</v>
      </c>
      <c r="S1575" s="44">
        <v>0.39666666666666672</v>
      </c>
      <c r="T1575" s="45">
        <v>0</v>
      </c>
      <c r="U1575" s="44">
        <v>0.5748333333333332</v>
      </c>
      <c r="V1575" s="45">
        <v>0</v>
      </c>
      <c r="W1575" s="44">
        <v>0.27766666666666684</v>
      </c>
      <c r="X1575" s="45">
        <v>0.65249999999999997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11.221999999999998</v>
      </c>
      <c r="AE1575" s="54"/>
    </row>
    <row r="1576" spans="2:31" x14ac:dyDescent="0.3">
      <c r="B1576" s="14" t="s">
        <v>11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1.9200000000000008</v>
      </c>
      <c r="M1576" s="44">
        <v>4.8799999999999972</v>
      </c>
      <c r="N1576" s="45">
        <v>4.9799999999999995</v>
      </c>
      <c r="O1576" s="44">
        <v>13.388333333333314</v>
      </c>
      <c r="P1576" s="45">
        <v>23.062166666666652</v>
      </c>
      <c r="Q1576" s="44">
        <v>29.572666666666677</v>
      </c>
      <c r="R1576" s="45">
        <v>31.558499999999984</v>
      </c>
      <c r="S1576" s="44">
        <v>29.627000000000002</v>
      </c>
      <c r="T1576" s="45">
        <v>43.948833333333369</v>
      </c>
      <c r="U1576" s="44">
        <v>13.303666666666629</v>
      </c>
      <c r="V1576" s="45">
        <v>1.2658333333333336</v>
      </c>
      <c r="W1576" s="44">
        <v>0.3009999999999991</v>
      </c>
      <c r="X1576" s="45">
        <v>7.2884999999999964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205.09649999999996</v>
      </c>
      <c r="AE1576" s="54"/>
    </row>
    <row r="1577" spans="2:31" x14ac:dyDescent="0.3">
      <c r="B1577" s="14" t="s">
        <v>12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0.57100000000000006</v>
      </c>
      <c r="P1577" s="45">
        <v>0.57450000000000012</v>
      </c>
      <c r="Q1577" s="44">
        <v>1.231166666666667</v>
      </c>
      <c r="R1577" s="45">
        <v>0.61299999999999999</v>
      </c>
      <c r="S1577" s="44">
        <v>0.4218333333333335</v>
      </c>
      <c r="T1577" s="45">
        <v>0.83333333333333282</v>
      </c>
      <c r="U1577" s="44">
        <v>0.30216666666666669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4.5469999999999997</v>
      </c>
      <c r="AE1577" s="54"/>
    </row>
    <row r="1578" spans="2:31" x14ac:dyDescent="0.3">
      <c r="B1578" s="14" t="s">
        <v>13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0.47250000000000009</v>
      </c>
      <c r="M1578" s="44">
        <v>0.93150000000000044</v>
      </c>
      <c r="N1578" s="45">
        <v>1.5600000000000014</v>
      </c>
      <c r="O1578" s="44">
        <v>1.1709999999999998</v>
      </c>
      <c r="P1578" s="45">
        <v>2.3600000000000008</v>
      </c>
      <c r="Q1578" s="44">
        <v>2.8899999999999966</v>
      </c>
      <c r="R1578" s="45">
        <v>2.7628333333333326</v>
      </c>
      <c r="S1578" s="44">
        <v>2.6666666666666692E-3</v>
      </c>
      <c r="T1578" s="45">
        <v>0</v>
      </c>
      <c r="U1578" s="44">
        <v>0</v>
      </c>
      <c r="V1578" s="45">
        <v>45.039833333333341</v>
      </c>
      <c r="W1578" s="44">
        <v>74.617500000000007</v>
      </c>
      <c r="X1578" s="45">
        <v>33.370833333333344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165.17866666666669</v>
      </c>
      <c r="AE1578" s="54"/>
    </row>
    <row r="1579" spans="2:31" x14ac:dyDescent="0.3">
      <c r="B1579" s="14" t="s">
        <v>14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15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0.60199999999999998</v>
      </c>
      <c r="M1580" s="44">
        <v>1.593333333333333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2.1953333333333331</v>
      </c>
      <c r="AE1580" s="54"/>
    </row>
    <row r="1581" spans="2:31" x14ac:dyDescent="0.3">
      <c r="B1581" s="14" t="s">
        <v>16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0.55649999999999999</v>
      </c>
      <c r="M1581" s="44">
        <v>1.9371666666666649</v>
      </c>
      <c r="N1581" s="45">
        <v>1.9371666666666671</v>
      </c>
      <c r="O1581" s="44">
        <v>2.0441666666666665</v>
      </c>
      <c r="P1581" s="45">
        <v>0.47116666666666646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0.4803333333333335</v>
      </c>
      <c r="X1581" s="45">
        <v>0.82333333333333392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8.2498333333333314</v>
      </c>
      <c r="AE1581" s="54"/>
    </row>
    <row r="1582" spans="2:31" x14ac:dyDescent="0.3">
      <c r="B1582" s="14" t="s">
        <v>17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0.44500000000000012</v>
      </c>
      <c r="M1582" s="44">
        <v>2.2399999999999989</v>
      </c>
      <c r="N1582" s="45">
        <v>2.75</v>
      </c>
      <c r="O1582" s="44">
        <v>2.6831666666666676</v>
      </c>
      <c r="P1582" s="45">
        <v>1.1036666666666666</v>
      </c>
      <c r="Q1582" s="44">
        <v>0.23699999999999979</v>
      </c>
      <c r="R1582" s="45">
        <v>6.1294999999999984</v>
      </c>
      <c r="S1582" s="44">
        <v>1.2056666666666667</v>
      </c>
      <c r="T1582" s="45">
        <v>0</v>
      </c>
      <c r="U1582" s="44">
        <v>3.2213333333333343</v>
      </c>
      <c r="V1582" s="45">
        <v>7.0883333333333356</v>
      </c>
      <c r="W1582" s="44">
        <v>6.6623333333333319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33.765999999999998</v>
      </c>
      <c r="AE1582" s="54"/>
    </row>
    <row r="1583" spans="2:31" x14ac:dyDescent="0.3">
      <c r="B1583" s="14" t="s">
        <v>18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1.0500000000000003</v>
      </c>
      <c r="M1583" s="44">
        <v>2.0999999999999974</v>
      </c>
      <c r="N1583" s="45">
        <v>1.7000000000000017</v>
      </c>
      <c r="O1583" s="44">
        <v>1.343666666666667</v>
      </c>
      <c r="P1583" s="45">
        <v>3.0666666666666641E-2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2.5798333333333328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8.8041666666666671</v>
      </c>
      <c r="AE1583" s="54"/>
    </row>
    <row r="1584" spans="2:31" x14ac:dyDescent="0.3">
      <c r="B1584" s="14" t="s">
        <v>19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8.2166666666666666E-2</v>
      </c>
      <c r="N1584" s="45">
        <v>0.17383333333333337</v>
      </c>
      <c r="O1584" s="44">
        <v>5.9666666666666673E-2</v>
      </c>
      <c r="P1584" s="45">
        <v>0</v>
      </c>
      <c r="Q1584" s="44">
        <v>3.8956666666666693</v>
      </c>
      <c r="R1584" s="45">
        <v>26.477666666666661</v>
      </c>
      <c r="S1584" s="44">
        <v>40.318333333333335</v>
      </c>
      <c r="T1584" s="45">
        <v>48.02116666666668</v>
      </c>
      <c r="U1584" s="44">
        <v>50.154833333333322</v>
      </c>
      <c r="V1584" s="45">
        <v>45.871999999999979</v>
      </c>
      <c r="W1584" s="44">
        <v>31.800666666666686</v>
      </c>
      <c r="X1584" s="45">
        <v>27.455333333333336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274.31133333333332</v>
      </c>
      <c r="AE1584" s="54"/>
    </row>
    <row r="1585" spans="2:31" x14ac:dyDescent="0.3">
      <c r="B1585" s="4" t="s">
        <v>20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0.17849999999999999</v>
      </c>
      <c r="M1585" s="44">
        <v>0.41850000000000004</v>
      </c>
      <c r="N1585" s="45">
        <v>0.67433333333333345</v>
      </c>
      <c r="O1585" s="44">
        <v>0.39566666666666656</v>
      </c>
      <c r="P1585" s="45">
        <v>3.4333333333333292E-2</v>
      </c>
      <c r="Q1585" s="44">
        <v>0</v>
      </c>
      <c r="R1585" s="45">
        <v>0</v>
      </c>
      <c r="S1585" s="44">
        <v>0</v>
      </c>
      <c r="T1585" s="45">
        <v>0</v>
      </c>
      <c r="U1585" s="44">
        <v>1.5088333333333324</v>
      </c>
      <c r="V1585" s="45">
        <v>0.47983333333333344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3.6899999999999995</v>
      </c>
      <c r="AE1585" s="54"/>
    </row>
    <row r="1586" spans="2:31" x14ac:dyDescent="0.3">
      <c r="B1586" s="4" t="s">
        <v>21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0.32499999999999996</v>
      </c>
      <c r="M1586" s="44">
        <v>0.91349999999999976</v>
      </c>
      <c r="N1586" s="45">
        <v>0.88916666666666644</v>
      </c>
      <c r="O1586" s="44">
        <v>1.0783333333333336</v>
      </c>
      <c r="P1586" s="45">
        <v>0.47316666666666679</v>
      </c>
      <c r="Q1586" s="44">
        <v>9.6666666666666602E-3</v>
      </c>
      <c r="R1586" s="45">
        <v>0</v>
      </c>
      <c r="S1586" s="44">
        <v>0</v>
      </c>
      <c r="T1586" s="45">
        <v>0</v>
      </c>
      <c r="U1586" s="44">
        <v>1.1666666666666669E-2</v>
      </c>
      <c r="V1586" s="45">
        <v>0.12799999999999992</v>
      </c>
      <c r="W1586" s="44">
        <v>0.1235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3.952</v>
      </c>
      <c r="AE1586" s="54"/>
    </row>
    <row r="1587" spans="2:31" x14ac:dyDescent="0.3">
      <c r="B1587" s="4" t="s">
        <v>22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2.6666666666666692E-3</v>
      </c>
      <c r="M1587" s="44">
        <v>5.1333333333333363E-2</v>
      </c>
      <c r="N1587" s="45">
        <v>0.15250000000000002</v>
      </c>
      <c r="O1587" s="44">
        <v>0.23450000000000004</v>
      </c>
      <c r="P1587" s="45">
        <v>0.19850000000000001</v>
      </c>
      <c r="Q1587" s="44">
        <v>0.1195</v>
      </c>
      <c r="R1587" s="45">
        <v>0.12166666666666667</v>
      </c>
      <c r="S1587" s="44">
        <v>5.0166666666666665E-2</v>
      </c>
      <c r="T1587" s="45">
        <v>0.17283333333333326</v>
      </c>
      <c r="U1587" s="44">
        <v>4.5000000000000019E-2</v>
      </c>
      <c r="V1587" s="45">
        <v>0</v>
      </c>
      <c r="W1587" s="44">
        <v>1.8333333333333313E-3</v>
      </c>
      <c r="X1587" s="45">
        <v>8.3999999999999991E-2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1.2345000000000002</v>
      </c>
      <c r="AE1587" s="54"/>
    </row>
    <row r="1588" spans="2:31" x14ac:dyDescent="0.3">
      <c r="B1588" s="4" t="s">
        <v>23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0.24033333333333332</v>
      </c>
      <c r="M1588" s="44">
        <v>1.5095000000000014</v>
      </c>
      <c r="N1588" s="45">
        <v>1.8404999999999994</v>
      </c>
      <c r="O1588" s="44">
        <v>1.7283333333333324</v>
      </c>
      <c r="P1588" s="45">
        <v>0.73099999999999987</v>
      </c>
      <c r="Q1588" s="44">
        <v>2.1666666666666648E-3</v>
      </c>
      <c r="R1588" s="45">
        <v>6.3333333333333392E-3</v>
      </c>
      <c r="S1588" s="44">
        <v>0</v>
      </c>
      <c r="T1588" s="45">
        <v>0</v>
      </c>
      <c r="U1588" s="44">
        <v>0</v>
      </c>
      <c r="V1588" s="45">
        <v>0</v>
      </c>
      <c r="W1588" s="44">
        <v>2.4123333333333319</v>
      </c>
      <c r="X1588" s="45">
        <v>1.3846666666666672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9.8551666666666655</v>
      </c>
      <c r="AE1588" s="54"/>
    </row>
    <row r="1589" spans="2:31" x14ac:dyDescent="0.3">
      <c r="B1589" s="4" t="s">
        <v>24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0</v>
      </c>
      <c r="AE1589" s="54"/>
    </row>
    <row r="1590" spans="2:31" x14ac:dyDescent="0.3">
      <c r="B1590" s="4" t="s">
        <v>25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0.622</v>
      </c>
      <c r="M1590" s="44">
        <v>1.9836666666666676</v>
      </c>
      <c r="N1590" s="45">
        <v>0.98949999999999994</v>
      </c>
      <c r="O1590" s="44">
        <v>1.5578333333333325</v>
      </c>
      <c r="P1590" s="45">
        <v>1.3275000000000003</v>
      </c>
      <c r="Q1590" s="44">
        <v>1.7734999999999999</v>
      </c>
      <c r="R1590" s="45">
        <v>1.8374999999999986</v>
      </c>
      <c r="S1590" s="44">
        <v>4.4035000000000002</v>
      </c>
      <c r="T1590" s="45">
        <v>5.3408333333333333</v>
      </c>
      <c r="U1590" s="44">
        <v>1.4059999999999999</v>
      </c>
      <c r="V1590" s="45">
        <v>6.6666666666665244E-4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21.2425</v>
      </c>
      <c r="AE1590" s="54"/>
    </row>
    <row r="1591" spans="2:31" x14ac:dyDescent="0.3">
      <c r="B1591" s="4" t="s">
        <v>26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0</v>
      </c>
      <c r="AE1591" s="54"/>
    </row>
    <row r="1592" spans="2:31" x14ac:dyDescent="0.3">
      <c r="B1592" s="4" t="s">
        <v>27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2.2986666666666671</v>
      </c>
      <c r="M1592" s="44">
        <v>28.365500000000001</v>
      </c>
      <c r="N1592" s="45">
        <v>14.19016666666667</v>
      </c>
      <c r="O1592" s="44">
        <v>0</v>
      </c>
      <c r="P1592" s="45">
        <v>0</v>
      </c>
      <c r="Q1592" s="44">
        <v>13.188333333333345</v>
      </c>
      <c r="R1592" s="45">
        <v>5.3435000000000024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2.7646666666666677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66.150833333333352</v>
      </c>
      <c r="AE1592" s="54"/>
    </row>
    <row r="1593" spans="2:31" x14ac:dyDescent="0.3">
      <c r="B1593" s="4" t="s">
        <v>28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0.54566666666666674</v>
      </c>
      <c r="M1593" s="44">
        <v>6.0303333333333313</v>
      </c>
      <c r="N1593" s="45">
        <v>50.893999999999977</v>
      </c>
      <c r="O1593" s="44">
        <v>53.977333333333334</v>
      </c>
      <c r="P1593" s="45">
        <v>51.15533333333331</v>
      </c>
      <c r="Q1593" s="44">
        <v>49.401333333333334</v>
      </c>
      <c r="R1593" s="45">
        <v>43.241166666666672</v>
      </c>
      <c r="S1593" s="44">
        <v>39.843333333333341</v>
      </c>
      <c r="T1593" s="45">
        <v>37.521999999999998</v>
      </c>
      <c r="U1593" s="44">
        <v>37.093333333333341</v>
      </c>
      <c r="V1593" s="45">
        <v>12.411</v>
      </c>
      <c r="W1593" s="44">
        <v>0.56649999999999656</v>
      </c>
      <c r="X1593" s="45">
        <v>1.0731666666666655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383.75450000000006</v>
      </c>
      <c r="AE1593" s="54"/>
    </row>
    <row r="1594" spans="2:31" x14ac:dyDescent="0.3">
      <c r="B1594" s="4" t="s">
        <v>105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3.7706666666666666</v>
      </c>
      <c r="M1594" s="44">
        <v>2.711333333333334</v>
      </c>
      <c r="N1594" s="45">
        <v>0</v>
      </c>
      <c r="O1594" s="44">
        <v>4.3323333333333336</v>
      </c>
      <c r="P1594" s="45">
        <v>0</v>
      </c>
      <c r="Q1594" s="44">
        <v>5.5303333333333331</v>
      </c>
      <c r="R1594" s="45">
        <v>7.6608333333333327</v>
      </c>
      <c r="S1594" s="44">
        <v>0.28549999999999986</v>
      </c>
      <c r="T1594" s="45">
        <v>6.4193333333333307</v>
      </c>
      <c r="U1594" s="44">
        <v>1.3911666666666667</v>
      </c>
      <c r="V1594" s="45">
        <v>0</v>
      </c>
      <c r="W1594" s="44">
        <v>0</v>
      </c>
      <c r="X1594" s="45">
        <v>0.7221666666666674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32.823666666666661</v>
      </c>
      <c r="AE1594" s="54"/>
    </row>
    <row r="1595" spans="2:31" x14ac:dyDescent="0.3">
      <c r="B1595" s="4" t="s">
        <v>29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5.0715000000000003</v>
      </c>
      <c r="M1595" s="44">
        <v>1.0046666666666664</v>
      </c>
      <c r="N1595" s="45">
        <v>13.676333333333332</v>
      </c>
      <c r="O1595" s="44">
        <v>4.2055000000000007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0.10633333333333349</v>
      </c>
      <c r="X1595" s="45">
        <v>3.8126666666666664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27.876999999999995</v>
      </c>
      <c r="AE1595" s="54"/>
    </row>
    <row r="1596" spans="2:31" x14ac:dyDescent="0.3">
      <c r="B1596" s="4" t="s">
        <v>30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3.2634999999999974</v>
      </c>
      <c r="M1596" s="44">
        <v>36.519666666666652</v>
      </c>
      <c r="N1596" s="45">
        <v>5.302000000000004</v>
      </c>
      <c r="O1596" s="44">
        <v>1.0396666666666659</v>
      </c>
      <c r="P1596" s="45">
        <v>0.28966666666666635</v>
      </c>
      <c r="Q1596" s="44">
        <v>2.061333333333331</v>
      </c>
      <c r="R1596" s="45">
        <v>0.82966666666666644</v>
      </c>
      <c r="S1596" s="44">
        <v>0</v>
      </c>
      <c r="T1596" s="45">
        <v>0</v>
      </c>
      <c r="U1596" s="44">
        <v>0</v>
      </c>
      <c r="V1596" s="45">
        <v>1.1929999999999998</v>
      </c>
      <c r="W1596" s="44">
        <v>11.552666666666664</v>
      </c>
      <c r="X1596" s="45">
        <v>12.01716666666667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74.068333333333328</v>
      </c>
      <c r="AE1596" s="54"/>
    </row>
    <row r="1597" spans="2:31" x14ac:dyDescent="0.3">
      <c r="B1597" s="4" t="s">
        <v>31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2.3000000000000007</v>
      </c>
      <c r="N1597" s="45">
        <v>0.51999999999999957</v>
      </c>
      <c r="O1597" s="44">
        <v>0</v>
      </c>
      <c r="P1597" s="45">
        <v>0</v>
      </c>
      <c r="Q1597" s="44">
        <v>0</v>
      </c>
      <c r="R1597" s="45">
        <v>0</v>
      </c>
      <c r="S1597" s="44">
        <v>13.299999999999988</v>
      </c>
      <c r="T1597" s="45">
        <v>13.100000000000014</v>
      </c>
      <c r="U1597" s="44">
        <v>12.799999999999988</v>
      </c>
      <c r="V1597" s="45">
        <v>12.399999999999986</v>
      </c>
      <c r="W1597" s="44">
        <v>13.299999999999988</v>
      </c>
      <c r="X1597" s="45">
        <v>9.7800000000000011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77.499999999999972</v>
      </c>
      <c r="AE1597" s="54"/>
    </row>
    <row r="1598" spans="2:31" x14ac:dyDescent="0.3">
      <c r="B1598" s="4" t="s">
        <v>32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3.3918333333333326</v>
      </c>
      <c r="M1598" s="44">
        <v>14.473499999999998</v>
      </c>
      <c r="N1598" s="45">
        <v>17.564666666666668</v>
      </c>
      <c r="O1598" s="44">
        <v>17.72433333333333</v>
      </c>
      <c r="P1598" s="45">
        <v>7.5203333333333395</v>
      </c>
      <c r="Q1598" s="44">
        <v>17.78083333333333</v>
      </c>
      <c r="R1598" s="45">
        <v>8.5894999999999975</v>
      </c>
      <c r="S1598" s="44">
        <v>4.4278333333333304</v>
      </c>
      <c r="T1598" s="45">
        <v>3.2736666666666658</v>
      </c>
      <c r="U1598" s="44">
        <v>5.4520000000000008</v>
      </c>
      <c r="V1598" s="45">
        <v>0.11716666666666657</v>
      </c>
      <c r="W1598" s="44">
        <v>1.118166666666667</v>
      </c>
      <c r="X1598" s="45">
        <v>5.8701666666666688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107.30399999999999</v>
      </c>
      <c r="AE1598" s="54"/>
    </row>
    <row r="1599" spans="2:31" x14ac:dyDescent="0.3">
      <c r="B1599" s="4" t="s">
        <v>33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0.47766666666666652</v>
      </c>
      <c r="M1599" s="44">
        <v>2.4851666666666672</v>
      </c>
      <c r="N1599" s="45">
        <v>8.5843333333333298</v>
      </c>
      <c r="O1599" s="44">
        <v>10.213666666666667</v>
      </c>
      <c r="P1599" s="45">
        <v>9.6133333333333368</v>
      </c>
      <c r="Q1599" s="44">
        <v>8.8769999999999989</v>
      </c>
      <c r="R1599" s="45">
        <v>7.9581666666666662</v>
      </c>
      <c r="S1599" s="44">
        <v>7.1871666666666689</v>
      </c>
      <c r="T1599" s="45">
        <v>6.793166666666667</v>
      </c>
      <c r="U1599" s="44">
        <v>7.1671666666666685</v>
      </c>
      <c r="V1599" s="45">
        <v>7.8323333333333336</v>
      </c>
      <c r="W1599" s="44">
        <v>8.5074999999999985</v>
      </c>
      <c r="X1599" s="45">
        <v>2.5865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88.283166666666659</v>
      </c>
      <c r="AE1599" s="54"/>
    </row>
    <row r="1600" spans="2:31" x14ac:dyDescent="0.3">
      <c r="B1600" s="4" t="s">
        <v>34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35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0.13866666666666683</v>
      </c>
      <c r="M1601" s="44">
        <v>3.1063333333333327</v>
      </c>
      <c r="N1601" s="45">
        <v>3.1223333333333327</v>
      </c>
      <c r="O1601" s="44">
        <v>0.28883333333333333</v>
      </c>
      <c r="P1601" s="45">
        <v>0.85350000000000037</v>
      </c>
      <c r="Q1601" s="44">
        <v>0.2380000000000001</v>
      </c>
      <c r="R1601" s="45">
        <v>1.6236666666666675</v>
      </c>
      <c r="S1601" s="44">
        <v>5.0033333333333339</v>
      </c>
      <c r="T1601" s="45">
        <v>7.7844999999999986</v>
      </c>
      <c r="U1601" s="44">
        <v>24.347999999999992</v>
      </c>
      <c r="V1601" s="45">
        <v>12.976999999999997</v>
      </c>
      <c r="W1601" s="44">
        <v>5.0236666666666663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64.507833333333323</v>
      </c>
      <c r="AE1601" s="54"/>
    </row>
    <row r="1602" spans="2:31" x14ac:dyDescent="0.3">
      <c r="B1602" s="4" t="s">
        <v>36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0.36916666666666664</v>
      </c>
      <c r="M1602" s="44">
        <v>1.9761666666666666</v>
      </c>
      <c r="N1602" s="45">
        <v>1.371</v>
      </c>
      <c r="O1602" s="44">
        <v>1.0669999999999997</v>
      </c>
      <c r="P1602" s="45">
        <v>0.44433333333333347</v>
      </c>
      <c r="Q1602" s="44">
        <v>0.26583333333333331</v>
      </c>
      <c r="R1602" s="45">
        <v>0.91966666666666674</v>
      </c>
      <c r="S1602" s="44">
        <v>2.3494999999999995</v>
      </c>
      <c r="T1602" s="45">
        <v>2.6230000000000002</v>
      </c>
      <c r="U1602" s="44">
        <v>2.9709999999999996</v>
      </c>
      <c r="V1602" s="45">
        <v>3.0031666666666679</v>
      </c>
      <c r="W1602" s="44">
        <v>1.3418333333333332</v>
      </c>
      <c r="X1602" s="45">
        <v>0.84799999999999975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19.549666666666667</v>
      </c>
      <c r="AE1602" s="54"/>
    </row>
    <row r="1603" spans="2:31" x14ac:dyDescent="0.3">
      <c r="B1603" s="4" t="s">
        <v>106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0.2555</v>
      </c>
      <c r="M1603" s="44">
        <v>1.3353333333333333</v>
      </c>
      <c r="N1603" s="45">
        <v>0.6631666666666669</v>
      </c>
      <c r="O1603" s="44">
        <v>0.27166666666666667</v>
      </c>
      <c r="P1603" s="45">
        <v>1.0000000000000009E-3</v>
      </c>
      <c r="Q1603" s="44">
        <v>4.2499999999999996E-2</v>
      </c>
      <c r="R1603" s="45">
        <v>0.3246666666666666</v>
      </c>
      <c r="S1603" s="44">
        <v>1.031166666666667</v>
      </c>
      <c r="T1603" s="45">
        <v>1.4843333333333331</v>
      </c>
      <c r="U1603" s="44">
        <v>1.6104999999999992</v>
      </c>
      <c r="V1603" s="45">
        <v>1.4468333333333332</v>
      </c>
      <c r="W1603" s="44">
        <v>0.87116666666666687</v>
      </c>
      <c r="X1603" s="45">
        <v>0.59583333333333344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9.9336666666666655</v>
      </c>
      <c r="AE1603" s="54"/>
    </row>
    <row r="1604" spans="2:31" x14ac:dyDescent="0.3">
      <c r="B1604" s="4" t="s">
        <v>86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0.51216666666666688</v>
      </c>
      <c r="M1604" s="44">
        <v>1.4933333333333334</v>
      </c>
      <c r="N1604" s="45">
        <v>2.737166666666667</v>
      </c>
      <c r="O1604" s="44">
        <v>0.8768333333333338</v>
      </c>
      <c r="P1604" s="45">
        <v>1.9166666666666731E-2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0.58799999999999963</v>
      </c>
      <c r="X1604" s="45">
        <v>1.259333333333333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7.4860000000000015</v>
      </c>
      <c r="AE1604" s="54"/>
    </row>
    <row r="1605" spans="2:31" x14ac:dyDescent="0.3">
      <c r="B1605" s="4" t="s">
        <v>87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0.97633333333333405</v>
      </c>
      <c r="N1605" s="45">
        <v>11.675333333333334</v>
      </c>
      <c r="O1605" s="44">
        <v>16.28683333333333</v>
      </c>
      <c r="P1605" s="45">
        <v>12.562333333333335</v>
      </c>
      <c r="Q1605" s="44">
        <v>8.7883333333333287</v>
      </c>
      <c r="R1605" s="45">
        <v>6.2178333333333313</v>
      </c>
      <c r="S1605" s="44">
        <v>5.6918333333333297</v>
      </c>
      <c r="T1605" s="45">
        <v>5.3903333333333334</v>
      </c>
      <c r="U1605" s="44">
        <v>6.9994999999999985</v>
      </c>
      <c r="V1605" s="45">
        <v>9.4401666666666664</v>
      </c>
      <c r="W1605" s="44">
        <v>12.391333333333332</v>
      </c>
      <c r="X1605" s="45">
        <v>7.7196666666666687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104.13983333333333</v>
      </c>
      <c r="AE1605" s="54"/>
    </row>
    <row r="1606" spans="2:31" x14ac:dyDescent="0.3">
      <c r="B1606" s="4" t="s">
        <v>92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0.48166666666666719</v>
      </c>
      <c r="M1606" s="44">
        <v>1.3640000000000019</v>
      </c>
      <c r="N1606" s="45">
        <v>6.4378333333333382</v>
      </c>
      <c r="O1606" s="44">
        <v>7.5946666666666705</v>
      </c>
      <c r="P1606" s="45">
        <v>5.626666666666666</v>
      </c>
      <c r="Q1606" s="44">
        <v>3.947333333333332</v>
      </c>
      <c r="R1606" s="45">
        <v>2.846333333333332</v>
      </c>
      <c r="S1606" s="44">
        <v>2.4000000000000026</v>
      </c>
      <c r="T1606" s="45">
        <v>2.5</v>
      </c>
      <c r="U1606" s="44">
        <v>4.1999999999999948</v>
      </c>
      <c r="V1606" s="45">
        <v>4.9000000000000004</v>
      </c>
      <c r="W1606" s="44">
        <v>7.5</v>
      </c>
      <c r="X1606" s="45">
        <v>4.5746666666666682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54.37316666666667</v>
      </c>
      <c r="AE1606" s="54"/>
    </row>
    <row r="1607" spans="2:31" x14ac:dyDescent="0.3">
      <c r="B1607" s="4" t="s">
        <v>97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2.6806666666666672</v>
      </c>
      <c r="M1607" s="44">
        <v>12.819500000000003</v>
      </c>
      <c r="N1607" s="45">
        <v>0.36316666666666664</v>
      </c>
      <c r="O1607" s="44">
        <v>0</v>
      </c>
      <c r="P1607" s="45">
        <v>1.7033333333333343</v>
      </c>
      <c r="Q1607" s="44">
        <v>0</v>
      </c>
      <c r="R1607" s="45">
        <v>0</v>
      </c>
      <c r="S1607" s="44">
        <v>0</v>
      </c>
      <c r="T1607" s="45">
        <v>2.4155000000000033</v>
      </c>
      <c r="U1607" s="44">
        <v>2.3258333333333354</v>
      </c>
      <c r="V1607" s="45">
        <v>0</v>
      </c>
      <c r="W1607" s="44">
        <v>5.4666666666666565E-2</v>
      </c>
      <c r="X1607" s="45">
        <v>2.0820000000000012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24.444666666666674</v>
      </c>
      <c r="AE1607" s="54"/>
    </row>
    <row r="1608" spans="2:31" x14ac:dyDescent="0.3">
      <c r="B1608" s="4" t="s">
        <v>98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1.4009999999999994</v>
      </c>
      <c r="M1608" s="44">
        <v>8.7123333333333317</v>
      </c>
      <c r="N1608" s="45">
        <v>7.6834999999999996</v>
      </c>
      <c r="O1608" s="44">
        <v>7.1691666666666656</v>
      </c>
      <c r="P1608" s="45">
        <v>0.69366666666666676</v>
      </c>
      <c r="Q1608" s="44">
        <v>0</v>
      </c>
      <c r="R1608" s="45">
        <v>0.12166666666666674</v>
      </c>
      <c r="S1608" s="44">
        <v>8.2024999999999988</v>
      </c>
      <c r="T1608" s="45">
        <v>17.146000000000001</v>
      </c>
      <c r="U1608" s="44">
        <v>5.256666666666665</v>
      </c>
      <c r="V1608" s="45">
        <v>0.52466666666666695</v>
      </c>
      <c r="W1608" s="44">
        <v>0</v>
      </c>
      <c r="X1608" s="45">
        <v>4.5000000000000517E-3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56.915666666666667</v>
      </c>
      <c r="AE1608" s="54"/>
    </row>
    <row r="1609" spans="2:31" x14ac:dyDescent="0.3">
      <c r="B1609" s="4" t="s">
        <v>99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0.78333333333333344</v>
      </c>
      <c r="M1609" s="44">
        <v>7.7628333333333366</v>
      </c>
      <c r="N1609" s="45">
        <v>12.100000000000014</v>
      </c>
      <c r="O1609" s="44">
        <v>14.799999999999985</v>
      </c>
      <c r="P1609" s="45">
        <v>17.200000000000021</v>
      </c>
      <c r="Q1609" s="44">
        <v>25.613500000000009</v>
      </c>
      <c r="R1609" s="45">
        <v>11.19716666666667</v>
      </c>
      <c r="S1609" s="44">
        <v>4.4766666666666648</v>
      </c>
      <c r="T1609" s="45">
        <v>32.182666666666663</v>
      </c>
      <c r="U1609" s="44">
        <v>58.782333333333327</v>
      </c>
      <c r="V1609" s="45">
        <v>16.113333333333347</v>
      </c>
      <c r="W1609" s="44">
        <v>38.81616666666666</v>
      </c>
      <c r="X1609" s="45">
        <v>0.63683333333333336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240.46483333333336</v>
      </c>
      <c r="AE1609" s="54"/>
    </row>
    <row r="1610" spans="2:31" x14ac:dyDescent="0.3">
      <c r="B1610" s="4" t="s">
        <v>100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5.4211666666666662</v>
      </c>
      <c r="M1610" s="44">
        <v>19.723333333333322</v>
      </c>
      <c r="N1610" s="45">
        <v>18.428333333333331</v>
      </c>
      <c r="O1610" s="44">
        <v>11.112000000000002</v>
      </c>
      <c r="P1610" s="45">
        <v>4.9481666666666628</v>
      </c>
      <c r="Q1610" s="44">
        <v>6.0758333333333319</v>
      </c>
      <c r="R1610" s="45">
        <v>6.9959999999999978</v>
      </c>
      <c r="S1610" s="44">
        <v>7.2971666666666657</v>
      </c>
      <c r="T1610" s="45">
        <v>7.027499999999999</v>
      </c>
      <c r="U1610" s="44">
        <v>4.9866666666666664</v>
      </c>
      <c r="V1610" s="45">
        <v>3.9499999999999959E-2</v>
      </c>
      <c r="W1610" s="44">
        <v>2.4961666666666651</v>
      </c>
      <c r="X1610" s="45">
        <v>3.7770000000000006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98.328833333333321</v>
      </c>
      <c r="AE1610" s="54"/>
    </row>
    <row r="1611" spans="2:31" x14ac:dyDescent="0.3">
      <c r="B1611" s="4" t="s">
        <v>107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5.6031666666666666</v>
      </c>
      <c r="M1611" s="44">
        <v>36.781166666666671</v>
      </c>
      <c r="N1611" s="45">
        <v>6.162333333333331</v>
      </c>
      <c r="O1611" s="44">
        <v>0.42100000000000054</v>
      </c>
      <c r="P1611" s="45">
        <v>0</v>
      </c>
      <c r="Q1611" s="44">
        <v>0.24783333333333293</v>
      </c>
      <c r="R1611" s="45">
        <v>7.666666666666799E-3</v>
      </c>
      <c r="S1611" s="44">
        <v>0</v>
      </c>
      <c r="T1611" s="45">
        <v>0</v>
      </c>
      <c r="U1611" s="44">
        <v>0</v>
      </c>
      <c r="V1611" s="45">
        <v>3.5833333333333425E-2</v>
      </c>
      <c r="W1611" s="44">
        <v>4.7219999999999986</v>
      </c>
      <c r="X1611" s="45">
        <v>7.6603333333333348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61.641333333333336</v>
      </c>
      <c r="AE1611" s="54"/>
    </row>
    <row r="1612" spans="2:31" x14ac:dyDescent="0.3">
      <c r="B1612" s="4" t="s">
        <v>113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2.3500000000000007E-2</v>
      </c>
      <c r="P1612" s="45">
        <v>3.7560000000000002</v>
      </c>
      <c r="Q1612" s="44">
        <v>8.1620000000000008</v>
      </c>
      <c r="R1612" s="45">
        <v>17.627000000000002</v>
      </c>
      <c r="S1612" s="44">
        <v>30.059499999999982</v>
      </c>
      <c r="T1612" s="45">
        <v>68.938999999999993</v>
      </c>
      <c r="U1612" s="44">
        <v>60.549333333333337</v>
      </c>
      <c r="V1612" s="45">
        <v>46.739833333333344</v>
      </c>
      <c r="W1612" s="44">
        <v>63.597666666666669</v>
      </c>
      <c r="X1612" s="45">
        <v>27.829833333333333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327.2836666666667</v>
      </c>
      <c r="AE1612" s="54"/>
    </row>
    <row r="1613" spans="2:31" x14ac:dyDescent="0.3">
      <c r="B1613" s="4" t="s">
        <v>117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3">
      <c r="B1614" s="4" t="s">
        <v>123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3.2341666666666669</v>
      </c>
      <c r="M1614" s="44">
        <v>36.960333333333345</v>
      </c>
      <c r="N1614" s="45">
        <v>40.758166666666668</v>
      </c>
      <c r="O1614" s="44">
        <v>28.030999999999995</v>
      </c>
      <c r="P1614" s="45">
        <v>34.668166666666657</v>
      </c>
      <c r="Q1614" s="44">
        <v>35.971666666666678</v>
      </c>
      <c r="R1614" s="45">
        <v>29.789333333333346</v>
      </c>
      <c r="S1614" s="44">
        <v>25.925999999999988</v>
      </c>
      <c r="T1614" s="45">
        <v>21.038833333333329</v>
      </c>
      <c r="U1614" s="44">
        <v>20.226499999999987</v>
      </c>
      <c r="V1614" s="45">
        <v>5.5358333333333336</v>
      </c>
      <c r="W1614" s="44">
        <v>4.2876666666666647</v>
      </c>
      <c r="X1614" s="45">
        <v>10.042666666666662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296.47033333333337</v>
      </c>
      <c r="AE1614" s="54"/>
    </row>
    <row r="1615" spans="2:31" x14ac:dyDescent="0.3">
      <c r="B1615" s="4" t="s">
        <v>124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7.0350000000000057E-3</v>
      </c>
      <c r="M1615" s="44">
        <v>0</v>
      </c>
      <c r="N1615" s="45">
        <v>0.16786500000000001</v>
      </c>
      <c r="O1615" s="44">
        <v>0.79622999999999999</v>
      </c>
      <c r="P1615" s="45">
        <v>0.25424833333333335</v>
      </c>
      <c r="Q1615" s="44">
        <v>0.73418000000000005</v>
      </c>
      <c r="R1615" s="45">
        <v>1.3908066666666663</v>
      </c>
      <c r="S1615" s="44">
        <v>3.2466599999999994</v>
      </c>
      <c r="T1615" s="45">
        <v>2.1833566666666666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8.780381666666667</v>
      </c>
      <c r="AE1615" s="54"/>
    </row>
    <row r="1616" spans="2:31" x14ac:dyDescent="0.3">
      <c r="B1616" s="4" t="s">
        <v>302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1.2893333333333328E-2</v>
      </c>
      <c r="O1616" s="44">
        <v>0.12235666666666666</v>
      </c>
      <c r="P1616" s="45">
        <v>1.6299999999999991E-3</v>
      </c>
      <c r="Q1616" s="44">
        <v>0.20967666666666668</v>
      </c>
      <c r="R1616" s="45">
        <v>0.92777333333333312</v>
      </c>
      <c r="S1616" s="44">
        <v>3.0123599999999988</v>
      </c>
      <c r="T1616" s="45">
        <v>2.2364699999999997</v>
      </c>
      <c r="U1616" s="44">
        <v>6.7419999999999827E-2</v>
      </c>
      <c r="V1616" s="45">
        <v>1.6483466666666662</v>
      </c>
      <c r="W1616" s="44">
        <v>4.2073466666666661</v>
      </c>
      <c r="X1616" s="45">
        <v>2.6570499999999986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15.103323333333329</v>
      </c>
      <c r="AE1616" s="54"/>
    </row>
    <row r="1617" spans="2:31" x14ac:dyDescent="0.3">
      <c r="B1617" s="4" t="s">
        <v>303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</v>
      </c>
      <c r="O1617" s="44">
        <v>0.19212833333333332</v>
      </c>
      <c r="P1617" s="45">
        <v>5.2983333333333328E-3</v>
      </c>
      <c r="Q1617" s="44">
        <v>0.21083500000000008</v>
      </c>
      <c r="R1617" s="45">
        <v>1.1571233333333335</v>
      </c>
      <c r="S1617" s="44">
        <v>5.3869799999999994</v>
      </c>
      <c r="T1617" s="45">
        <v>4.7023416666666673</v>
      </c>
      <c r="U1617" s="44">
        <v>0.28879000000000055</v>
      </c>
      <c r="V1617" s="45">
        <v>0.66595833333333276</v>
      </c>
      <c r="W1617" s="44">
        <v>2.7140733333333324</v>
      </c>
      <c r="X1617" s="45">
        <v>0.48714999999999997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15.810678333333332</v>
      </c>
      <c r="AE1617" s="54"/>
    </row>
    <row r="1618" spans="2:31" x14ac:dyDescent="0.3">
      <c r="B1618" s="4" t="s">
        <v>315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7.2295000000000034</v>
      </c>
      <c r="M1618" s="44">
        <v>79.052166666666693</v>
      </c>
      <c r="N1618" s="45">
        <v>21.333833333333345</v>
      </c>
      <c r="O1618" s="44">
        <v>19.679666666666673</v>
      </c>
      <c r="P1618" s="45">
        <v>0</v>
      </c>
      <c r="Q1618" s="44">
        <v>4.8756666666666666</v>
      </c>
      <c r="R1618" s="45">
        <v>45.138833333333309</v>
      </c>
      <c r="S1618" s="44">
        <v>141.42549999999994</v>
      </c>
      <c r="T1618" s="45">
        <v>155.6766666666667</v>
      </c>
      <c r="U1618" s="44">
        <v>126.8693333333333</v>
      </c>
      <c r="V1618" s="45">
        <v>236.24100000000004</v>
      </c>
      <c r="W1618" s="44">
        <v>176.03200000000007</v>
      </c>
      <c r="X1618" s="45">
        <v>79.948466666666647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1093.5026333333333</v>
      </c>
      <c r="AE1618" s="54"/>
    </row>
    <row r="1619" spans="2:31" x14ac:dyDescent="0.3">
      <c r="B1619" s="4" t="s">
        <v>320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20.620833333333334</v>
      </c>
      <c r="M1619" s="44">
        <v>147.84716666666662</v>
      </c>
      <c r="N1619" s="45">
        <v>24.807000000000002</v>
      </c>
      <c r="O1619" s="44">
        <v>24.914833333333331</v>
      </c>
      <c r="P1619" s="45">
        <v>0.10066666666666653</v>
      </c>
      <c r="Q1619" s="44">
        <v>22.088333333333335</v>
      </c>
      <c r="R1619" s="45">
        <v>38.643666666666675</v>
      </c>
      <c r="S1619" s="44">
        <v>75.570166666666665</v>
      </c>
      <c r="T1619" s="45">
        <v>57.660999999999973</v>
      </c>
      <c r="U1619" s="44">
        <v>39.498000000000012</v>
      </c>
      <c r="V1619" s="45">
        <v>88.004833333333352</v>
      </c>
      <c r="W1619" s="44">
        <v>76.232166666666657</v>
      </c>
      <c r="X1619" s="45">
        <v>15.426900000000002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631.41556666666668</v>
      </c>
      <c r="AE1619" s="54"/>
    </row>
    <row r="1620" spans="2:31" x14ac:dyDescent="0.3">
      <c r="B1620" s="4" t="s">
        <v>321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25.166166666666665</v>
      </c>
      <c r="R1620" s="45">
        <v>79.973833333333374</v>
      </c>
      <c r="S1620" s="44">
        <v>58.269833333333324</v>
      </c>
      <c r="T1620" s="45">
        <v>15.849000000000006</v>
      </c>
      <c r="U1620" s="44">
        <v>32.708333333333329</v>
      </c>
      <c r="V1620" s="45">
        <v>29.462</v>
      </c>
      <c r="W1620" s="44">
        <v>16.799483333333335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258.22865000000007</v>
      </c>
      <c r="AE1620" s="54"/>
    </row>
    <row r="1621" spans="2:31" x14ac:dyDescent="0.3">
      <c r="B1621" s="4" t="s">
        <v>322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0.68999999999999972</v>
      </c>
      <c r="M1621" s="44">
        <v>2.0606666666666644</v>
      </c>
      <c r="N1621" s="45">
        <v>1.8599999999999997</v>
      </c>
      <c r="O1621" s="44">
        <v>2.1700000000000013</v>
      </c>
      <c r="P1621" s="45">
        <v>0.63683333333333336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7.4174999999999986</v>
      </c>
      <c r="AE1621" s="54"/>
    </row>
    <row r="1622" spans="2:31" x14ac:dyDescent="0.3">
      <c r="B1622" s="12" t="s">
        <v>2</v>
      </c>
      <c r="C1622" s="12"/>
      <c r="D1622" s="12"/>
      <c r="E1622" s="13">
        <f>SUM(E1568:E1621)</f>
        <v>0</v>
      </c>
      <c r="F1622" s="13">
        <f t="shared" ref="F1622" si="609">SUM(F1568:F1621)</f>
        <v>0</v>
      </c>
      <c r="G1622" s="13">
        <f t="shared" ref="G1622" si="610">SUM(G1568:G1621)</f>
        <v>0</v>
      </c>
      <c r="H1622" s="13">
        <f t="shared" ref="H1622" si="611">SUM(H1568:H1621)</f>
        <v>0</v>
      </c>
      <c r="I1622" s="13">
        <f t="shared" ref="I1622" si="612">SUM(I1568:I1621)</f>
        <v>0</v>
      </c>
      <c r="J1622" s="13">
        <f t="shared" ref="J1622" si="613">SUM(J1568:J1621)</f>
        <v>0</v>
      </c>
      <c r="K1622" s="13">
        <f t="shared" ref="K1622" si="614">SUM(K1568:K1621)</f>
        <v>0</v>
      </c>
      <c r="L1622" s="13">
        <f t="shared" ref="L1622" si="615">SUM(L1568:L1621)</f>
        <v>83.93403499999998</v>
      </c>
      <c r="M1622" s="13">
        <f t="shared" ref="M1622" si="616">SUM(M1568:M1621)</f>
        <v>520.45849999999984</v>
      </c>
      <c r="N1622" s="13">
        <f t="shared" ref="N1622" si="617">SUM(N1568:N1621)</f>
        <v>320.89075833333345</v>
      </c>
      <c r="O1622" s="13">
        <f t="shared" ref="O1622" si="618">SUM(O1568:O1621)</f>
        <v>273.29121500000002</v>
      </c>
      <c r="P1622" s="13">
        <f t="shared" ref="P1622" si="619">SUM(P1568:P1621)</f>
        <v>226.70767666666663</v>
      </c>
      <c r="Q1622" s="13">
        <f t="shared" ref="Q1622" si="620">SUM(Q1568:Q1621)</f>
        <v>385.40902499999993</v>
      </c>
      <c r="R1622" s="13">
        <f t="shared" ref="R1622" si="621">SUM(R1568:R1621)</f>
        <v>612.52686999999992</v>
      </c>
      <c r="S1622" s="13">
        <f t="shared" ref="S1622" si="622">SUM(S1568:S1621)</f>
        <v>682.74683333333314</v>
      </c>
      <c r="T1622" s="13">
        <f t="shared" ref="T1622" si="623">SUM(T1568:T1621)</f>
        <v>709.44416833333332</v>
      </c>
      <c r="U1622" s="13">
        <f t="shared" ref="U1622" si="624">SUM(U1568:U1621)</f>
        <v>711.69987666666668</v>
      </c>
      <c r="V1622" s="13">
        <f t="shared" ref="V1622" si="625">SUM(V1568:V1621)</f>
        <v>743.85213833333341</v>
      </c>
      <c r="W1622" s="13">
        <f t="shared" ref="W1622" si="626">SUM(W1568:W1621)</f>
        <v>770.64190333333329</v>
      </c>
      <c r="X1622" s="13">
        <f t="shared" ref="X1622" si="627">SUM(X1568:X1621)</f>
        <v>390.3230666666667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10">
        <f>SUM(AC1568:AE1621)</f>
        <v>6431.9260666666669</v>
      </c>
      <c r="AD1622" s="110"/>
      <c r="AE1622" s="110"/>
    </row>
    <row r="1624" spans="2:31" x14ac:dyDescent="0.3">
      <c r="B1624" s="8">
        <f>'Resumen-Mensual'!$AF$26</f>
        <v>46019</v>
      </c>
    </row>
    <row r="1625" spans="2:31" x14ac:dyDescent="0.3">
      <c r="B1625" s="8"/>
    </row>
    <row r="1626" spans="2:31" x14ac:dyDescent="0.3">
      <c r="B1626" s="9" t="s">
        <v>81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2" t="s">
        <v>2</v>
      </c>
      <c r="AD1626" s="92"/>
      <c r="AE1626" s="92"/>
    </row>
    <row r="1627" spans="2:31" x14ac:dyDescent="0.3">
      <c r="B1627" s="14" t="s">
        <v>4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11.471000000000002</v>
      </c>
      <c r="M1627" s="44">
        <v>22.930499999999995</v>
      </c>
      <c r="N1627" s="45">
        <v>6.1230000000000011</v>
      </c>
      <c r="O1627" s="44">
        <v>2.8338333333333323</v>
      </c>
      <c r="P1627" s="45">
        <v>3.7881666666666671</v>
      </c>
      <c r="Q1627" s="44">
        <v>33.283666666666669</v>
      </c>
      <c r="R1627" s="45">
        <v>47.346000000000011</v>
      </c>
      <c r="S1627" s="44">
        <v>40.502333333333333</v>
      </c>
      <c r="T1627" s="45">
        <v>24.425666666666668</v>
      </c>
      <c r="U1627" s="44">
        <v>20.521333333333338</v>
      </c>
      <c r="V1627" s="45">
        <v>63.100666666666662</v>
      </c>
      <c r="W1627" s="44">
        <v>48.020666666666664</v>
      </c>
      <c r="X1627" s="45">
        <v>14.382000000000001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338.72883333333334</v>
      </c>
      <c r="AE1627" s="56"/>
    </row>
    <row r="1628" spans="2:31" x14ac:dyDescent="0.3">
      <c r="B1628" s="14" t="s">
        <v>5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3.388666666666666</v>
      </c>
      <c r="M1628" s="44">
        <v>7.2051666666666669</v>
      </c>
      <c r="N1628" s="45">
        <v>6.4399999999999986</v>
      </c>
      <c r="O1628" s="44">
        <v>6.0081666666666687</v>
      </c>
      <c r="P1628" s="45">
        <v>9.9285000000000032</v>
      </c>
      <c r="Q1628" s="44">
        <v>15.929499999999997</v>
      </c>
      <c r="R1628" s="45">
        <v>23.570999999999987</v>
      </c>
      <c r="S1628" s="44">
        <v>23.599999999999998</v>
      </c>
      <c r="T1628" s="45">
        <v>21.459500000000009</v>
      </c>
      <c r="U1628" s="44">
        <v>36.879833333333337</v>
      </c>
      <c r="V1628" s="45">
        <v>48.445166666666665</v>
      </c>
      <c r="W1628" s="44">
        <v>17.588166666666663</v>
      </c>
      <c r="X1628" s="45">
        <v>12.184333333333329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232.62799999999999</v>
      </c>
      <c r="AE1628" s="54"/>
    </row>
    <row r="1629" spans="2:31" x14ac:dyDescent="0.3">
      <c r="B1629" s="14" t="s">
        <v>6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1.9029999999999987</v>
      </c>
      <c r="M1629" s="44">
        <v>2.6999999999999988</v>
      </c>
      <c r="N1629" s="45">
        <v>1.8700000000000014</v>
      </c>
      <c r="O1629" s="44">
        <v>3.4099999999999975</v>
      </c>
      <c r="P1629" s="45">
        <v>11.480000000000009</v>
      </c>
      <c r="Q1629" s="44">
        <v>28.02999999999998</v>
      </c>
      <c r="R1629" s="45">
        <v>50.05000000000004</v>
      </c>
      <c r="S1629" s="44">
        <v>23.089999999999996</v>
      </c>
      <c r="T1629" s="45">
        <v>35.74</v>
      </c>
      <c r="U1629" s="44">
        <v>46.679999999999993</v>
      </c>
      <c r="V1629" s="45">
        <v>50.800000000000004</v>
      </c>
      <c r="W1629" s="44">
        <v>55.750000000000007</v>
      </c>
      <c r="X1629" s="45">
        <v>27.369999999999997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338.87300000000005</v>
      </c>
      <c r="AE1629" s="54"/>
    </row>
    <row r="1630" spans="2:31" x14ac:dyDescent="0.3">
      <c r="B1630" s="14" t="s">
        <v>104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1.375</v>
      </c>
      <c r="M1630" s="44">
        <v>0.7000000000000004</v>
      </c>
      <c r="N1630" s="45">
        <v>1.1000000000000008</v>
      </c>
      <c r="O1630" s="44">
        <v>1.7000000000000017</v>
      </c>
      <c r="P1630" s="45">
        <v>7.3233333333333333</v>
      </c>
      <c r="Q1630" s="44">
        <v>28.966666666666661</v>
      </c>
      <c r="R1630" s="45">
        <v>65.37</v>
      </c>
      <c r="S1630" s="44">
        <v>28.760666666666705</v>
      </c>
      <c r="T1630" s="45">
        <v>41.15583333333332</v>
      </c>
      <c r="U1630" s="44">
        <v>65.057666666666663</v>
      </c>
      <c r="V1630" s="45">
        <v>71.379833333333323</v>
      </c>
      <c r="W1630" s="44">
        <v>87.242833333333365</v>
      </c>
      <c r="X1630" s="45">
        <v>34.652833333333341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434.78466666666668</v>
      </c>
      <c r="AE1630" s="54"/>
    </row>
    <row r="1631" spans="2:31" x14ac:dyDescent="0.3">
      <c r="B1631" s="14" t="s">
        <v>7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0.47333333333333333</v>
      </c>
      <c r="M1631" s="44">
        <v>1.5333333333333339E-2</v>
      </c>
      <c r="N1631" s="45">
        <v>2.6176666666666666</v>
      </c>
      <c r="O1631" s="44">
        <v>5.2883333333333322</v>
      </c>
      <c r="P1631" s="45">
        <v>16.190833333333334</v>
      </c>
      <c r="Q1631" s="44">
        <v>34.131999999999991</v>
      </c>
      <c r="R1631" s="45">
        <v>49.450833333333321</v>
      </c>
      <c r="S1631" s="44">
        <v>52.109666666666634</v>
      </c>
      <c r="T1631" s="45">
        <v>48.391500000000001</v>
      </c>
      <c r="U1631" s="44">
        <v>64.347666666666683</v>
      </c>
      <c r="V1631" s="45">
        <v>73.071500000000015</v>
      </c>
      <c r="W1631" s="44">
        <v>50.327833333333324</v>
      </c>
      <c r="X1631" s="45">
        <v>9.4291666666666707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405.84566666666666</v>
      </c>
      <c r="AE1631" s="54"/>
    </row>
    <row r="1632" spans="2:31" x14ac:dyDescent="0.3">
      <c r="B1632" s="14" t="s">
        <v>8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0</v>
      </c>
      <c r="AE1632" s="54"/>
    </row>
    <row r="1633" spans="2:31" x14ac:dyDescent="0.3">
      <c r="B1633" s="14" t="s">
        <v>9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4.6901666666666673</v>
      </c>
      <c r="M1633" s="44">
        <v>2.857499999999999</v>
      </c>
      <c r="N1633" s="45">
        <v>0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1.1604999999999988</v>
      </c>
      <c r="U1633" s="44">
        <v>0.52683333333333338</v>
      </c>
      <c r="V1633" s="45">
        <v>0</v>
      </c>
      <c r="W1633" s="44">
        <v>4.3998333333333344</v>
      </c>
      <c r="X1633" s="45">
        <v>30.020833333333339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43.655666666666676</v>
      </c>
      <c r="AE1633" s="54"/>
    </row>
    <row r="1634" spans="2:31" x14ac:dyDescent="0.3">
      <c r="B1634" s="14" t="s">
        <v>10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0.93566666666666642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0.6910000000000005</v>
      </c>
      <c r="T1634" s="45">
        <v>1.9644999999999999</v>
      </c>
      <c r="U1634" s="44">
        <v>2.6999999999999958E-2</v>
      </c>
      <c r="V1634" s="45">
        <v>0</v>
      </c>
      <c r="W1634" s="44">
        <v>1.599500000000001</v>
      </c>
      <c r="X1634" s="45">
        <v>5.7915000000000001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11.009166666666669</v>
      </c>
      <c r="AE1634" s="54"/>
    </row>
    <row r="1635" spans="2:31" x14ac:dyDescent="0.3">
      <c r="B1635" s="14" t="s">
        <v>11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6.4404999999999983</v>
      </c>
      <c r="M1635" s="44">
        <v>11.009999999999994</v>
      </c>
      <c r="N1635" s="45">
        <v>13.783833333333328</v>
      </c>
      <c r="O1635" s="44">
        <v>25.682666666666666</v>
      </c>
      <c r="P1635" s="45">
        <v>22.989666666666672</v>
      </c>
      <c r="Q1635" s="44">
        <v>24.773499999999999</v>
      </c>
      <c r="R1635" s="45">
        <v>36.779666666666671</v>
      </c>
      <c r="S1635" s="44">
        <v>30.908999999999995</v>
      </c>
      <c r="T1635" s="45">
        <v>25.66533333333334</v>
      </c>
      <c r="U1635" s="44">
        <v>20.083999999999996</v>
      </c>
      <c r="V1635" s="45">
        <v>13.842500000000006</v>
      </c>
      <c r="W1635" s="44">
        <v>34.26283333333334</v>
      </c>
      <c r="X1635" s="45">
        <v>35.957166666666673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302.1806666666667</v>
      </c>
      <c r="AE1635" s="54"/>
    </row>
    <row r="1636" spans="2:31" x14ac:dyDescent="0.3">
      <c r="B1636" s="14" t="s">
        <v>12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1.9233333333333333</v>
      </c>
      <c r="M1636" s="44">
        <v>0</v>
      </c>
      <c r="N1636" s="45">
        <v>0</v>
      </c>
      <c r="O1636" s="44">
        <v>0</v>
      </c>
      <c r="P1636" s="45">
        <v>1.1241666666666668</v>
      </c>
      <c r="Q1636" s="44">
        <v>0</v>
      </c>
      <c r="R1636" s="45">
        <v>0</v>
      </c>
      <c r="S1636" s="44">
        <v>0</v>
      </c>
      <c r="T1636" s="45">
        <v>7.2544999999999984</v>
      </c>
      <c r="U1636" s="44">
        <v>3.1131666666666677</v>
      </c>
      <c r="V1636" s="45">
        <v>0.35783333333333334</v>
      </c>
      <c r="W1636" s="44">
        <v>2.0875000000000008</v>
      </c>
      <c r="X1636" s="45">
        <v>7.1316666666666659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22.99216666666667</v>
      </c>
      <c r="AE1636" s="54"/>
    </row>
    <row r="1637" spans="2:31" x14ac:dyDescent="0.3">
      <c r="B1637" s="14" t="s">
        <v>13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3.9263333333333335</v>
      </c>
      <c r="U1637" s="44">
        <v>5.8353333333333266</v>
      </c>
      <c r="V1637" s="45">
        <v>74.855333333333363</v>
      </c>
      <c r="W1637" s="44">
        <v>108.2698333333333</v>
      </c>
      <c r="X1637" s="45">
        <v>84.307500000000019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277.1943333333333</v>
      </c>
      <c r="AE1637" s="54"/>
    </row>
    <row r="1638" spans="2:31" x14ac:dyDescent="0.3">
      <c r="B1638" s="14" t="s">
        <v>14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15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6.1710000000000003</v>
      </c>
      <c r="M1639" s="44">
        <v>8.7946666666666662</v>
      </c>
      <c r="N1639" s="45">
        <v>5.3863333333333339</v>
      </c>
      <c r="O1639" s="44">
        <v>5.8241666666666658</v>
      </c>
      <c r="P1639" s="45">
        <v>0</v>
      </c>
      <c r="Q1639" s="44">
        <v>0</v>
      </c>
      <c r="R1639" s="45">
        <v>0</v>
      </c>
      <c r="S1639" s="44">
        <v>0</v>
      </c>
      <c r="T1639" s="45">
        <v>3.2249999999999974</v>
      </c>
      <c r="U1639" s="44">
        <v>0</v>
      </c>
      <c r="V1639" s="45">
        <v>2.386666666666668</v>
      </c>
      <c r="W1639" s="44">
        <v>2.0273333333333321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33.815166666666663</v>
      </c>
      <c r="AE1639" s="54"/>
    </row>
    <row r="1640" spans="2:31" x14ac:dyDescent="0.3">
      <c r="B1640" s="14" t="s">
        <v>16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1.854166666666667</v>
      </c>
      <c r="M1640" s="44">
        <v>2.9735</v>
      </c>
      <c r="N1640" s="45">
        <v>2.9874999999999998</v>
      </c>
      <c r="O1640" s="44">
        <v>3.2726666666666655</v>
      </c>
      <c r="P1640" s="45">
        <v>2.1071666666666662</v>
      </c>
      <c r="Q1640" s="44">
        <v>1.3333333333333346E-3</v>
      </c>
      <c r="R1640" s="45">
        <v>0</v>
      </c>
      <c r="S1640" s="44">
        <v>0.32550000000000018</v>
      </c>
      <c r="T1640" s="45">
        <v>0.98483333333333323</v>
      </c>
      <c r="U1640" s="44">
        <v>3.9148333333333341</v>
      </c>
      <c r="V1640" s="45">
        <v>2.7848333333333324</v>
      </c>
      <c r="W1640" s="44">
        <v>1.8716666666666639</v>
      </c>
      <c r="X1640" s="45">
        <v>0.8015000000000001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23.879499999999993</v>
      </c>
      <c r="AE1640" s="54"/>
    </row>
    <row r="1641" spans="2:31" x14ac:dyDescent="0.3">
      <c r="B1641" s="14" t="s">
        <v>17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0.67099999999999971</v>
      </c>
      <c r="M1641" s="44">
        <v>1.5400000000000016</v>
      </c>
      <c r="N1641" s="45">
        <v>2.4799999999999995</v>
      </c>
      <c r="O1641" s="44">
        <v>4.218333333333331</v>
      </c>
      <c r="P1641" s="45">
        <v>4.0973333333333333</v>
      </c>
      <c r="Q1641" s="44">
        <v>3.4651666666666667</v>
      </c>
      <c r="R1641" s="45">
        <v>3.3785000000000003</v>
      </c>
      <c r="S1641" s="44">
        <v>0.75400000000000023</v>
      </c>
      <c r="T1641" s="45">
        <v>8.7403333333333322</v>
      </c>
      <c r="U1641" s="44">
        <v>23.069499999999998</v>
      </c>
      <c r="V1641" s="45">
        <v>13.027000000000005</v>
      </c>
      <c r="W1641" s="44">
        <v>2.4324999999999974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67.873666666666651</v>
      </c>
      <c r="AE1641" s="54"/>
    </row>
    <row r="1642" spans="2:31" x14ac:dyDescent="0.3">
      <c r="B1642" s="14" t="s">
        <v>18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3.6299999999999977</v>
      </c>
      <c r="M1642" s="44">
        <v>3.7888333333333368</v>
      </c>
      <c r="N1642" s="45">
        <v>1.3166666666666669</v>
      </c>
      <c r="O1642" s="44">
        <v>2.0446666666666662</v>
      </c>
      <c r="P1642" s="45">
        <v>1.0499999999999999E-2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0.54883333333333284</v>
      </c>
      <c r="X1642" s="45">
        <v>3.3808333333333338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14.720333333333334</v>
      </c>
      <c r="AE1642" s="54"/>
    </row>
    <row r="1643" spans="2:31" x14ac:dyDescent="0.3">
      <c r="B1643" s="14" t="s">
        <v>19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8.3333333333333404E-4</v>
      </c>
      <c r="M1643" s="44">
        <v>2.2833333333333334E-2</v>
      </c>
      <c r="N1643" s="45">
        <v>9.5166666666666649E-2</v>
      </c>
      <c r="O1643" s="44">
        <v>2.2499999999999999E-2</v>
      </c>
      <c r="P1643" s="45">
        <v>0</v>
      </c>
      <c r="Q1643" s="44">
        <v>0</v>
      </c>
      <c r="R1643" s="45">
        <v>0</v>
      </c>
      <c r="S1643" s="44">
        <v>9.5408333333333335</v>
      </c>
      <c r="T1643" s="45">
        <v>11.647833333333327</v>
      </c>
      <c r="U1643" s="44">
        <v>23.05566666666666</v>
      </c>
      <c r="V1643" s="45">
        <v>30.043833333333339</v>
      </c>
      <c r="W1643" s="44">
        <v>36.406666666666652</v>
      </c>
      <c r="X1643" s="45">
        <v>23.650166666666678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134.48633333333333</v>
      </c>
      <c r="AE1643" s="54"/>
    </row>
    <row r="1644" spans="2:31" x14ac:dyDescent="0.3">
      <c r="B1644" s="4" t="s">
        <v>20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0.74716666666666642</v>
      </c>
      <c r="M1644" s="44">
        <v>0.6708333333333335</v>
      </c>
      <c r="N1644" s="45">
        <v>0.69716666666666649</v>
      </c>
      <c r="O1644" s="44">
        <v>1.5130000000000003</v>
      </c>
      <c r="P1644" s="45">
        <v>1.6850000000000001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5.3131666666666666</v>
      </c>
      <c r="AE1644" s="54"/>
    </row>
    <row r="1645" spans="2:31" x14ac:dyDescent="0.3">
      <c r="B1645" s="4" t="s">
        <v>21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0.67133333333333323</v>
      </c>
      <c r="M1645" s="44">
        <v>0.96133333333333304</v>
      </c>
      <c r="N1645" s="45">
        <v>0.46916666666666684</v>
      </c>
      <c r="O1645" s="44">
        <v>2.700000000000001E-2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2.1288333333333331</v>
      </c>
      <c r="AE1645" s="54"/>
    </row>
    <row r="1646" spans="2:31" x14ac:dyDescent="0.3">
      <c r="B1646" s="4" t="s">
        <v>22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4.0833333333333346E-2</v>
      </c>
      <c r="M1646" s="44">
        <v>0.14900000000000008</v>
      </c>
      <c r="N1646" s="45">
        <v>0.27783333333333343</v>
      </c>
      <c r="O1646" s="44">
        <v>0.33683333333333343</v>
      </c>
      <c r="P1646" s="45">
        <v>3.3333333333333333E-2</v>
      </c>
      <c r="Q1646" s="44">
        <v>4.4000000000000011E-2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0.88183333333333358</v>
      </c>
      <c r="AE1646" s="54"/>
    </row>
    <row r="1647" spans="2:31" x14ac:dyDescent="0.3">
      <c r="B1647" s="4" t="s">
        <v>23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0.19799999999999995</v>
      </c>
      <c r="M1647" s="44">
        <v>0.16416666666666668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1.0499999999999983E-2</v>
      </c>
      <c r="U1647" s="44">
        <v>0</v>
      </c>
      <c r="V1647" s="45">
        <v>1.075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1.4476666666666667</v>
      </c>
      <c r="AE1647" s="54"/>
    </row>
    <row r="1648" spans="2:31" x14ac:dyDescent="0.3">
      <c r="B1648" s="4" t="s">
        <v>24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0</v>
      </c>
      <c r="AE1648" s="54"/>
    </row>
    <row r="1649" spans="2:31" x14ac:dyDescent="0.3">
      <c r="B1649" s="4" t="s">
        <v>25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0.33349999999999996</v>
      </c>
      <c r="O1649" s="44">
        <v>0.39183333333333348</v>
      </c>
      <c r="P1649" s="45">
        <v>0.76216666666666677</v>
      </c>
      <c r="Q1649" s="44">
        <v>1.1075000000000002</v>
      </c>
      <c r="R1649" s="45">
        <v>1.7265000000000001</v>
      </c>
      <c r="S1649" s="44">
        <v>2.0664999999999996</v>
      </c>
      <c r="T1649" s="45">
        <v>1.7933333333333328</v>
      </c>
      <c r="U1649" s="44">
        <v>0.63466666666666682</v>
      </c>
      <c r="V1649" s="45">
        <v>1.4743333333333326</v>
      </c>
      <c r="W1649" s="44">
        <v>2.4434999999999989</v>
      </c>
      <c r="X1649" s="45">
        <v>2.6746666666666652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15.408499999999995</v>
      </c>
      <c r="AE1649" s="54"/>
    </row>
    <row r="1650" spans="2:31" x14ac:dyDescent="0.3">
      <c r="B1650" s="4" t="s">
        <v>26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0.50066666666666659</v>
      </c>
      <c r="M1650" s="44">
        <v>0</v>
      </c>
      <c r="N1650" s="45">
        <v>0</v>
      </c>
      <c r="O1650" s="44">
        <v>0.83250000000000002</v>
      </c>
      <c r="P1650" s="45">
        <v>1.6866666666666661</v>
      </c>
      <c r="Q1650" s="44">
        <v>4.5861666666666663</v>
      </c>
      <c r="R1650" s="45">
        <v>6.8403333333333336</v>
      </c>
      <c r="S1650" s="44">
        <v>7.5386666666666668</v>
      </c>
      <c r="T1650" s="45">
        <v>7.5196666666666676</v>
      </c>
      <c r="U1650" s="44">
        <v>5.8923333333333323</v>
      </c>
      <c r="V1650" s="45">
        <v>4.0128333333333339</v>
      </c>
      <c r="W1650" s="44">
        <v>2.832333333333334</v>
      </c>
      <c r="X1650" s="45">
        <v>4.0436666666666676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46.285833333333329</v>
      </c>
      <c r="AE1650" s="54"/>
    </row>
    <row r="1651" spans="2:31" x14ac:dyDescent="0.3">
      <c r="B1651" s="4" t="s">
        <v>27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6.7600000000000016</v>
      </c>
      <c r="M1651" s="44">
        <v>16.955666666666669</v>
      </c>
      <c r="N1651" s="45">
        <v>27.100000000000019</v>
      </c>
      <c r="O1651" s="44">
        <v>27.311833333333333</v>
      </c>
      <c r="P1651" s="45">
        <v>32.899333333333331</v>
      </c>
      <c r="Q1651" s="44">
        <v>24.752333333333329</v>
      </c>
      <c r="R1651" s="45">
        <v>23.685166666666671</v>
      </c>
      <c r="S1651" s="44">
        <v>27.745499999999996</v>
      </c>
      <c r="T1651" s="45">
        <v>24.725333333333342</v>
      </c>
      <c r="U1651" s="44">
        <v>23.497333333333358</v>
      </c>
      <c r="V1651" s="45">
        <v>25.376666666666665</v>
      </c>
      <c r="W1651" s="44">
        <v>24.65800000000004</v>
      </c>
      <c r="X1651" s="45">
        <v>14.092500000000005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299.55966666666677</v>
      </c>
      <c r="AE1651" s="54"/>
    </row>
    <row r="1652" spans="2:31" x14ac:dyDescent="0.3">
      <c r="B1652" s="4" t="s">
        <v>28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7.4603333333333337</v>
      </c>
      <c r="M1652" s="44">
        <v>49.748666666666665</v>
      </c>
      <c r="N1652" s="45">
        <v>57.798499999999983</v>
      </c>
      <c r="O1652" s="44">
        <v>50.430999999999969</v>
      </c>
      <c r="P1652" s="45">
        <v>43.628000000000043</v>
      </c>
      <c r="Q1652" s="44">
        <v>29.311500000000006</v>
      </c>
      <c r="R1652" s="45">
        <v>27.523499999999988</v>
      </c>
      <c r="S1652" s="44">
        <v>26.323666666666657</v>
      </c>
      <c r="T1652" s="45">
        <v>23.665333333333329</v>
      </c>
      <c r="U1652" s="44">
        <v>16.997666666666667</v>
      </c>
      <c r="V1652" s="45">
        <v>18.270166666666665</v>
      </c>
      <c r="W1652" s="44">
        <v>21.596166666666665</v>
      </c>
      <c r="X1652" s="45">
        <v>14.154166666666667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386.90866666666659</v>
      </c>
      <c r="AE1652" s="54"/>
    </row>
    <row r="1653" spans="2:31" x14ac:dyDescent="0.3">
      <c r="B1653" s="4" t="s">
        <v>105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11.100166666666663</v>
      </c>
      <c r="M1653" s="44">
        <v>5.6211666666666691</v>
      </c>
      <c r="N1653" s="45">
        <v>8.6433333333333362</v>
      </c>
      <c r="O1653" s="44">
        <v>8.0636666666666645</v>
      </c>
      <c r="P1653" s="45">
        <v>13.735999999999995</v>
      </c>
      <c r="Q1653" s="44">
        <v>17.733499999999999</v>
      </c>
      <c r="R1653" s="45">
        <v>20.048999999999999</v>
      </c>
      <c r="S1653" s="44">
        <v>21.130499999999987</v>
      </c>
      <c r="T1653" s="45">
        <v>18.08433333333333</v>
      </c>
      <c r="U1653" s="44">
        <v>15.802166666666661</v>
      </c>
      <c r="V1653" s="45">
        <v>10.354166666666664</v>
      </c>
      <c r="W1653" s="44">
        <v>7.1851666666666665</v>
      </c>
      <c r="X1653" s="45">
        <v>8.849833333333331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166.35299999999995</v>
      </c>
      <c r="AE1653" s="54"/>
    </row>
    <row r="1654" spans="2:31" x14ac:dyDescent="0.3">
      <c r="B1654" s="4" t="s">
        <v>29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34.387166666666673</v>
      </c>
      <c r="M1654" s="44">
        <v>11.427333333333326</v>
      </c>
      <c r="N1654" s="45">
        <v>6.914333333333329</v>
      </c>
      <c r="O1654" s="44">
        <v>19.714833333333335</v>
      </c>
      <c r="P1654" s="45">
        <v>25.079166666666669</v>
      </c>
      <c r="Q1654" s="44">
        <v>20.223333333333336</v>
      </c>
      <c r="R1654" s="45">
        <v>20.845833333333328</v>
      </c>
      <c r="S1654" s="44">
        <v>21.814833333333333</v>
      </c>
      <c r="T1654" s="45">
        <v>20.951166666666659</v>
      </c>
      <c r="U1654" s="44">
        <v>17.856333333333328</v>
      </c>
      <c r="V1654" s="45">
        <v>11.589833333333337</v>
      </c>
      <c r="W1654" s="44">
        <v>9.8628333333333345</v>
      </c>
      <c r="X1654" s="45">
        <v>12.266166666666669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232.93316666666664</v>
      </c>
      <c r="AE1654" s="54"/>
    </row>
    <row r="1655" spans="2:31" x14ac:dyDescent="0.3">
      <c r="B1655" s="4" t="s">
        <v>30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41.20033333333334</v>
      </c>
      <c r="M1655" s="44">
        <v>51.310166666666646</v>
      </c>
      <c r="N1655" s="45">
        <v>6.9028333333333327</v>
      </c>
      <c r="O1655" s="44">
        <v>29.211333333333325</v>
      </c>
      <c r="P1655" s="45">
        <v>40.433499999999995</v>
      </c>
      <c r="Q1655" s="44">
        <v>41.945166666666672</v>
      </c>
      <c r="R1655" s="45">
        <v>44.225166666666681</v>
      </c>
      <c r="S1655" s="44">
        <v>51.914999999999985</v>
      </c>
      <c r="T1655" s="45">
        <v>40.277666666666647</v>
      </c>
      <c r="U1655" s="44">
        <v>28.445666666666668</v>
      </c>
      <c r="V1655" s="45">
        <v>19.000499999999995</v>
      </c>
      <c r="W1655" s="44">
        <v>20.130833333333335</v>
      </c>
      <c r="X1655" s="45">
        <v>15.867166666666666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430.8653333333333</v>
      </c>
      <c r="AE1655" s="54"/>
    </row>
    <row r="1656" spans="2:31" x14ac:dyDescent="0.3">
      <c r="B1656" s="4" t="s">
        <v>31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11.899999999999986</v>
      </c>
      <c r="R1656" s="45">
        <v>11.700000000000008</v>
      </c>
      <c r="S1656" s="44">
        <v>11.100000000000012</v>
      </c>
      <c r="T1656" s="45">
        <v>10.700000000000005</v>
      </c>
      <c r="U1656" s="44">
        <v>10.700000000000005</v>
      </c>
      <c r="V1656" s="45">
        <v>10.199999999999999</v>
      </c>
      <c r="W1656" s="44">
        <v>11.100000000000012</v>
      </c>
      <c r="X1656" s="45">
        <v>11.346666666666662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88.746666666666684</v>
      </c>
      <c r="AE1656" s="54"/>
    </row>
    <row r="1657" spans="2:31" x14ac:dyDescent="0.3">
      <c r="B1657" s="4" t="s">
        <v>32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31.574333333333332</v>
      </c>
      <c r="M1657" s="44">
        <v>34.85616666666666</v>
      </c>
      <c r="N1657" s="45">
        <v>19.126500000000007</v>
      </c>
      <c r="O1657" s="44">
        <v>30.177000000000003</v>
      </c>
      <c r="P1657" s="45">
        <v>29.366166666666665</v>
      </c>
      <c r="Q1657" s="44">
        <v>21.514166666666672</v>
      </c>
      <c r="R1657" s="45">
        <v>25.86816666666666</v>
      </c>
      <c r="S1657" s="44">
        <v>25.356666666666676</v>
      </c>
      <c r="T1657" s="45">
        <v>21.507333333333335</v>
      </c>
      <c r="U1657" s="44">
        <v>18.215499999999999</v>
      </c>
      <c r="V1657" s="45">
        <v>18.158000000000005</v>
      </c>
      <c r="W1657" s="44">
        <v>19.154166666666661</v>
      </c>
      <c r="X1657" s="45">
        <v>20.809500000000003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315.68366666666674</v>
      </c>
      <c r="AE1657" s="54"/>
    </row>
    <row r="1658" spans="2:31" x14ac:dyDescent="0.3">
      <c r="B1658" s="4" t="s">
        <v>33</v>
      </c>
      <c r="C1658" s="4"/>
      <c r="D1658" s="4"/>
      <c r="E1658" s="44">
        <v>4.1833333333333299E-2</v>
      </c>
      <c r="F1658" s="45">
        <v>2.0956666666666672</v>
      </c>
      <c r="G1658" s="44">
        <v>1.9571666666666647</v>
      </c>
      <c r="H1658" s="45">
        <v>0.19316666666666643</v>
      </c>
      <c r="I1658" s="44">
        <v>0</v>
      </c>
      <c r="J1658" s="45">
        <v>0</v>
      </c>
      <c r="K1658" s="44">
        <v>0</v>
      </c>
      <c r="L1658" s="45">
        <v>2.1251666666666664</v>
      </c>
      <c r="M1658" s="44">
        <v>8.1603333333333357</v>
      </c>
      <c r="N1658" s="45">
        <v>9.075999999999997</v>
      </c>
      <c r="O1658" s="44">
        <v>6.3960000000000008</v>
      </c>
      <c r="P1658" s="45">
        <v>4.9880000000000013</v>
      </c>
      <c r="Q1658" s="44">
        <v>5.1714999999999991</v>
      </c>
      <c r="R1658" s="45">
        <v>6.659833333333335</v>
      </c>
      <c r="S1658" s="44">
        <v>7.1341666666666663</v>
      </c>
      <c r="T1658" s="45">
        <v>6.9246666666666679</v>
      </c>
      <c r="U1658" s="44">
        <v>6.3848333333333338</v>
      </c>
      <c r="V1658" s="45">
        <v>6.0068333333333346</v>
      </c>
      <c r="W1658" s="44">
        <v>4.7151666666666667</v>
      </c>
      <c r="X1658" s="45">
        <v>3.9426666666666663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81.972999999999999</v>
      </c>
      <c r="AE1658" s="54"/>
    </row>
    <row r="1659" spans="2:31" x14ac:dyDescent="0.3">
      <c r="B1659" s="4" t="s">
        <v>34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3">
      <c r="B1660" s="4" t="s">
        <v>35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3.3283333333333336</v>
      </c>
      <c r="M1660" s="44">
        <v>0.93249999999999911</v>
      </c>
      <c r="N1660" s="45">
        <v>0.62133333333333352</v>
      </c>
      <c r="O1660" s="44">
        <v>4.1375000000000002</v>
      </c>
      <c r="P1660" s="45">
        <v>15.825666666666667</v>
      </c>
      <c r="Q1660" s="44">
        <v>11.616833333333336</v>
      </c>
      <c r="R1660" s="45">
        <v>13.350166666666668</v>
      </c>
      <c r="S1660" s="44">
        <v>24.141333333333314</v>
      </c>
      <c r="T1660" s="45">
        <v>25.858666666666657</v>
      </c>
      <c r="U1660" s="44">
        <v>26.309999999999963</v>
      </c>
      <c r="V1660" s="45">
        <v>26.614333333333303</v>
      </c>
      <c r="W1660" s="44">
        <v>27.521499999999996</v>
      </c>
      <c r="X1660" s="45">
        <v>21.693999999999992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201.95216666666656</v>
      </c>
      <c r="AE1660" s="54"/>
    </row>
    <row r="1661" spans="2:31" x14ac:dyDescent="0.3">
      <c r="B1661" s="4" t="s">
        <v>36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0.59983333333333333</v>
      </c>
      <c r="N1661" s="45">
        <v>1.0286666666666664</v>
      </c>
      <c r="O1661" s="44">
        <v>0.6419999999999999</v>
      </c>
      <c r="P1661" s="45">
        <v>0.41533333333333339</v>
      </c>
      <c r="Q1661" s="44">
        <v>0.57450000000000023</v>
      </c>
      <c r="R1661" s="45">
        <v>0.66433333333333344</v>
      </c>
      <c r="S1661" s="44">
        <v>0.41783333333333328</v>
      </c>
      <c r="T1661" s="45">
        <v>0.77416666666666656</v>
      </c>
      <c r="U1661" s="44">
        <v>1.5068333333333324</v>
      </c>
      <c r="V1661" s="45">
        <v>1.3288333333333335</v>
      </c>
      <c r="W1661" s="44">
        <v>1.3344999999999998</v>
      </c>
      <c r="X1661" s="45">
        <v>0.91716666666666691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10.204000000000001</v>
      </c>
      <c r="AE1661" s="54"/>
    </row>
    <row r="1662" spans="2:31" x14ac:dyDescent="0.3">
      <c r="B1662" s="4" t="s">
        <v>106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0.84283333333333321</v>
      </c>
      <c r="M1662" s="44">
        <v>1.6728333333333332</v>
      </c>
      <c r="N1662" s="45">
        <v>1.7568333333333328</v>
      </c>
      <c r="O1662" s="44">
        <v>0.72733333333333361</v>
      </c>
      <c r="P1662" s="45">
        <v>0.34983333333333316</v>
      </c>
      <c r="Q1662" s="44">
        <v>0.14833333333333334</v>
      </c>
      <c r="R1662" s="45">
        <v>1.5333333333333336E-2</v>
      </c>
      <c r="S1662" s="44">
        <v>3.8333333333333336E-3</v>
      </c>
      <c r="T1662" s="45">
        <v>0.16183333333333338</v>
      </c>
      <c r="U1662" s="44">
        <v>0.18566666666666673</v>
      </c>
      <c r="V1662" s="45">
        <v>0.48149999999999993</v>
      </c>
      <c r="W1662" s="44">
        <v>0.38183333333333347</v>
      </c>
      <c r="X1662" s="45">
        <v>6.6166666666666665E-2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6.7941666666666665</v>
      </c>
      <c r="AE1662" s="54"/>
    </row>
    <row r="1663" spans="2:31" x14ac:dyDescent="0.3">
      <c r="B1663" s="4" t="s">
        <v>86</v>
      </c>
      <c r="C1663" s="4"/>
      <c r="D1663" s="4"/>
      <c r="E1663" s="44">
        <v>0</v>
      </c>
      <c r="F1663" s="45">
        <v>0</v>
      </c>
      <c r="G1663" s="44">
        <v>0.63666666666666716</v>
      </c>
      <c r="H1663" s="45">
        <v>0.23583333333333353</v>
      </c>
      <c r="I1663" s="44">
        <v>0</v>
      </c>
      <c r="J1663" s="45">
        <v>0</v>
      </c>
      <c r="K1663" s="44">
        <v>0</v>
      </c>
      <c r="L1663" s="45">
        <v>1.5053333333333339</v>
      </c>
      <c r="M1663" s="44">
        <v>1.5544999999999998</v>
      </c>
      <c r="N1663" s="45">
        <v>0.39783333333333315</v>
      </c>
      <c r="O1663" s="44">
        <v>3.4663333333333335</v>
      </c>
      <c r="P1663" s="45">
        <v>3.3579999999999988</v>
      </c>
      <c r="Q1663" s="44">
        <v>4.2461666666666664</v>
      </c>
      <c r="R1663" s="45">
        <v>5.6010000000000009</v>
      </c>
      <c r="S1663" s="44">
        <v>5.7576666666666654</v>
      </c>
      <c r="T1663" s="45">
        <v>6.1214999999999993</v>
      </c>
      <c r="U1663" s="44">
        <v>6.0683333333333342</v>
      </c>
      <c r="V1663" s="45">
        <v>5.6648333333333323</v>
      </c>
      <c r="W1663" s="44">
        <v>6.8508333333333367</v>
      </c>
      <c r="X1663" s="45">
        <v>7.0300000000000029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58.494833333333332</v>
      </c>
      <c r="AE1663" s="54"/>
    </row>
    <row r="1664" spans="2:31" x14ac:dyDescent="0.3">
      <c r="B1664" s="4" t="s">
        <v>87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9.081666666666667</v>
      </c>
      <c r="N1664" s="45">
        <v>22.296166666666657</v>
      </c>
      <c r="O1664" s="44">
        <v>17.078333333333337</v>
      </c>
      <c r="P1664" s="45">
        <v>14.060833333333331</v>
      </c>
      <c r="Q1664" s="44">
        <v>17.705499999999997</v>
      </c>
      <c r="R1664" s="45">
        <v>17.699333333333339</v>
      </c>
      <c r="S1664" s="44">
        <v>21.256666666666668</v>
      </c>
      <c r="T1664" s="45">
        <v>21.629000000000008</v>
      </c>
      <c r="U1664" s="44">
        <v>20.233999999999995</v>
      </c>
      <c r="V1664" s="45">
        <v>16.141333333333336</v>
      </c>
      <c r="W1664" s="44">
        <v>14.042833333333334</v>
      </c>
      <c r="X1664" s="45">
        <v>13.614000000000001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204.83966666666672</v>
      </c>
      <c r="AE1664" s="54"/>
    </row>
    <row r="1665" spans="2:31" x14ac:dyDescent="0.3">
      <c r="B1665" s="4" t="s">
        <v>92</v>
      </c>
      <c r="C1665" s="4"/>
      <c r="D1665" s="4"/>
      <c r="E1665" s="44">
        <v>0</v>
      </c>
      <c r="F1665" s="45">
        <v>0</v>
      </c>
      <c r="G1665" s="44">
        <v>0.26600000000000013</v>
      </c>
      <c r="H1665" s="45">
        <v>1.666666666666572E-3</v>
      </c>
      <c r="I1665" s="44">
        <v>0</v>
      </c>
      <c r="J1665" s="45">
        <v>0</v>
      </c>
      <c r="K1665" s="44">
        <v>0</v>
      </c>
      <c r="L1665" s="45">
        <v>6.7021666666666668</v>
      </c>
      <c r="M1665" s="44">
        <v>11.404500000000004</v>
      </c>
      <c r="N1665" s="45">
        <v>16.5</v>
      </c>
      <c r="O1665" s="44">
        <v>13.121499999999997</v>
      </c>
      <c r="P1665" s="45">
        <v>11.042333333333335</v>
      </c>
      <c r="Q1665" s="44">
        <v>12.828333333333326</v>
      </c>
      <c r="R1665" s="45">
        <v>14.788500000000001</v>
      </c>
      <c r="S1665" s="44">
        <v>15.849999999999998</v>
      </c>
      <c r="T1665" s="45">
        <v>15.630499999999996</v>
      </c>
      <c r="U1665" s="44">
        <v>15.041166666666664</v>
      </c>
      <c r="V1665" s="45">
        <v>14.523666666666665</v>
      </c>
      <c r="W1665" s="44">
        <v>15.679833333333338</v>
      </c>
      <c r="X1665" s="45">
        <v>12.426666666666664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175.80683333333332</v>
      </c>
      <c r="AE1665" s="54"/>
    </row>
    <row r="1666" spans="2:31" x14ac:dyDescent="0.3">
      <c r="B1666" s="4" t="s">
        <v>97</v>
      </c>
      <c r="C1666" s="4"/>
      <c r="D1666" s="4"/>
      <c r="E1666" s="44">
        <v>3.1083333333333334</v>
      </c>
      <c r="F1666" s="45">
        <v>36.571666666666665</v>
      </c>
      <c r="G1666" s="44">
        <v>31.547000000000015</v>
      </c>
      <c r="H1666" s="45">
        <v>3.6440000000000001</v>
      </c>
      <c r="I1666" s="44">
        <v>0</v>
      </c>
      <c r="J1666" s="45">
        <v>0</v>
      </c>
      <c r="K1666" s="44">
        <v>0</v>
      </c>
      <c r="L1666" s="45">
        <v>2.8820000000000023</v>
      </c>
      <c r="M1666" s="44">
        <v>17.715333333333334</v>
      </c>
      <c r="N1666" s="45">
        <v>5.2093333333333351</v>
      </c>
      <c r="O1666" s="44">
        <v>6.0469999999999979</v>
      </c>
      <c r="P1666" s="45">
        <v>5.3791666666666655</v>
      </c>
      <c r="Q1666" s="44">
        <v>7.3534999999999977</v>
      </c>
      <c r="R1666" s="45">
        <v>9.1628333333333316</v>
      </c>
      <c r="S1666" s="44">
        <v>9.9890000000000008</v>
      </c>
      <c r="T1666" s="45">
        <v>9.2915000000000028</v>
      </c>
      <c r="U1666" s="44">
        <v>8.72366666666667</v>
      </c>
      <c r="V1666" s="45">
        <v>7.1041666666666679</v>
      </c>
      <c r="W1666" s="44">
        <v>8.1420000000000012</v>
      </c>
      <c r="X1666" s="45">
        <v>9.2445000000000004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181.11500000000001</v>
      </c>
      <c r="AE1666" s="54"/>
    </row>
    <row r="1667" spans="2:31" x14ac:dyDescent="0.3">
      <c r="B1667" s="4" t="s">
        <v>98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3.0304999999999991</v>
      </c>
      <c r="M1667" s="44">
        <v>2.5896666666666674</v>
      </c>
      <c r="N1667" s="45">
        <v>0</v>
      </c>
      <c r="O1667" s="44">
        <v>0</v>
      </c>
      <c r="P1667" s="45">
        <v>0.21633333333333377</v>
      </c>
      <c r="Q1667" s="44">
        <v>2.2706666666666675</v>
      </c>
      <c r="R1667" s="45">
        <v>2.9585000000000021</v>
      </c>
      <c r="S1667" s="44">
        <v>0.69633333333333303</v>
      </c>
      <c r="T1667" s="45">
        <v>0</v>
      </c>
      <c r="U1667" s="44">
        <v>0</v>
      </c>
      <c r="V1667" s="45">
        <v>0</v>
      </c>
      <c r="W1667" s="44">
        <v>0.58066666666666811</v>
      </c>
      <c r="X1667" s="45">
        <v>5.331999999999999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17.674666666666671</v>
      </c>
      <c r="AE1667" s="54"/>
    </row>
    <row r="1668" spans="2:31" x14ac:dyDescent="0.3">
      <c r="B1668" s="4" t="s">
        <v>99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4.1799999999999979</v>
      </c>
      <c r="M1668" s="44">
        <v>9.3999999999999897</v>
      </c>
      <c r="N1668" s="45">
        <v>12</v>
      </c>
      <c r="O1668" s="44">
        <v>13.899999999999986</v>
      </c>
      <c r="P1668" s="45">
        <v>15.5</v>
      </c>
      <c r="Q1668" s="44">
        <v>25.575333333333344</v>
      </c>
      <c r="R1668" s="45">
        <v>34.515333333333345</v>
      </c>
      <c r="S1668" s="44">
        <v>1.2128333333333339</v>
      </c>
      <c r="T1668" s="45">
        <v>21.499999999999989</v>
      </c>
      <c r="U1668" s="44">
        <v>52.973333333333322</v>
      </c>
      <c r="V1668" s="45">
        <v>61.084666666666649</v>
      </c>
      <c r="W1668" s="44">
        <v>53.902499999999989</v>
      </c>
      <c r="X1668" s="45">
        <v>4.8900000000000015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310.63399999999996</v>
      </c>
      <c r="AE1668" s="54"/>
    </row>
    <row r="1669" spans="2:31" x14ac:dyDescent="0.3">
      <c r="B1669" s="4" t="s">
        <v>100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10.206000000000001</v>
      </c>
      <c r="M1669" s="44">
        <v>20.118333333333332</v>
      </c>
      <c r="N1669" s="45">
        <v>25.646000000000004</v>
      </c>
      <c r="O1669" s="44">
        <v>32.516999999999989</v>
      </c>
      <c r="P1669" s="45">
        <v>29.253333333333323</v>
      </c>
      <c r="Q1669" s="44">
        <v>27.694833333333325</v>
      </c>
      <c r="R1669" s="45">
        <v>27.143000000000004</v>
      </c>
      <c r="S1669" s="44">
        <v>27.586666666666666</v>
      </c>
      <c r="T1669" s="45">
        <v>27.073666666666682</v>
      </c>
      <c r="U1669" s="44">
        <v>27.170000000000019</v>
      </c>
      <c r="V1669" s="45">
        <v>27.809999999999963</v>
      </c>
      <c r="W1669" s="44">
        <v>29.191166666666671</v>
      </c>
      <c r="X1669" s="45">
        <v>22.504666666666672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333.91466666666662</v>
      </c>
      <c r="AE1669" s="54"/>
    </row>
    <row r="1670" spans="2:31" x14ac:dyDescent="0.3">
      <c r="B1670" s="4" t="s">
        <v>107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8.275500000000001</v>
      </c>
      <c r="M1670" s="44">
        <v>45.908166666666652</v>
      </c>
      <c r="N1670" s="45">
        <v>22.225999999999999</v>
      </c>
      <c r="O1670" s="44">
        <v>10.536333333333326</v>
      </c>
      <c r="P1670" s="45">
        <v>23.8035</v>
      </c>
      <c r="Q1670" s="44">
        <v>25.443666666666665</v>
      </c>
      <c r="R1670" s="45">
        <v>32.717166666666671</v>
      </c>
      <c r="S1670" s="44">
        <v>31.131833333333326</v>
      </c>
      <c r="T1670" s="45">
        <v>24.695000000000011</v>
      </c>
      <c r="U1670" s="44">
        <v>21.47816666666666</v>
      </c>
      <c r="V1670" s="45">
        <v>16.940000000000001</v>
      </c>
      <c r="W1670" s="44">
        <v>16.906666666666663</v>
      </c>
      <c r="X1670" s="45">
        <v>6.014333333333334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286.07633333333331</v>
      </c>
      <c r="AE1670" s="54"/>
    </row>
    <row r="1671" spans="2:31" x14ac:dyDescent="0.3">
      <c r="B1671" s="4" t="s">
        <v>113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17.272166666666667</v>
      </c>
      <c r="P1671" s="45">
        <v>31.951166666666662</v>
      </c>
      <c r="Q1671" s="44">
        <v>53.548833333333327</v>
      </c>
      <c r="R1671" s="45">
        <v>69.598833333333303</v>
      </c>
      <c r="S1671" s="44">
        <v>70.849000000000018</v>
      </c>
      <c r="T1671" s="45">
        <v>77.757333333333321</v>
      </c>
      <c r="U1671" s="44">
        <v>65.995666666666665</v>
      </c>
      <c r="V1671" s="45">
        <v>75.735833333333332</v>
      </c>
      <c r="W1671" s="44">
        <v>94.80116666666666</v>
      </c>
      <c r="X1671" s="45">
        <v>60.281333333333336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617.79133333333334</v>
      </c>
      <c r="AE1671" s="54"/>
    </row>
    <row r="1672" spans="2:31" x14ac:dyDescent="0.3">
      <c r="B1672" s="4" t="s">
        <v>117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123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26.495999999999999</v>
      </c>
      <c r="M1673" s="44">
        <v>42.659833333333339</v>
      </c>
      <c r="N1673" s="45">
        <v>23.779333333333319</v>
      </c>
      <c r="O1673" s="44">
        <v>29.423499999999997</v>
      </c>
      <c r="P1673" s="45">
        <v>40.25483333333333</v>
      </c>
      <c r="Q1673" s="44">
        <v>39.768333333333331</v>
      </c>
      <c r="R1673" s="45">
        <v>37.936333333333337</v>
      </c>
      <c r="S1673" s="44">
        <v>36.1</v>
      </c>
      <c r="T1673" s="45">
        <v>33.522000000000006</v>
      </c>
      <c r="U1673" s="44">
        <v>25.868333333333332</v>
      </c>
      <c r="V1673" s="45">
        <v>19.458666666666662</v>
      </c>
      <c r="W1673" s="44">
        <v>18.714333333333332</v>
      </c>
      <c r="X1673" s="45">
        <v>16.86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390.8415</v>
      </c>
      <c r="AE1673" s="54"/>
    </row>
    <row r="1674" spans="2:31" x14ac:dyDescent="0.3">
      <c r="B1674" s="4" t="s">
        <v>124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9.8649999999999953E-3</v>
      </c>
      <c r="M1674" s="44">
        <v>0</v>
      </c>
      <c r="N1674" s="45">
        <v>0.20612999999999998</v>
      </c>
      <c r="O1674" s="44">
        <v>0.34856833333333298</v>
      </c>
      <c r="P1674" s="45">
        <v>0.39445833333333336</v>
      </c>
      <c r="Q1674" s="44">
        <v>0.47903166666666663</v>
      </c>
      <c r="R1674" s="45">
        <v>0.6179283333333333</v>
      </c>
      <c r="S1674" s="44">
        <v>0.13931499999999999</v>
      </c>
      <c r="T1674" s="45">
        <v>0.18648000000000003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2.3817766666666662</v>
      </c>
      <c r="AE1674" s="54"/>
    </row>
    <row r="1675" spans="2:31" x14ac:dyDescent="0.3">
      <c r="B1675" s="4" t="s">
        <v>302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1.392E-2</v>
      </c>
      <c r="O1675" s="44">
        <v>7.1033333333333339E-3</v>
      </c>
      <c r="P1675" s="45">
        <v>7.9533333333333331E-3</v>
      </c>
      <c r="Q1675" s="44">
        <v>3.8393333333333342E-2</v>
      </c>
      <c r="R1675" s="45">
        <v>6.9550000000000015E-2</v>
      </c>
      <c r="S1675" s="44">
        <v>0.15755999999999998</v>
      </c>
      <c r="T1675" s="45">
        <v>0.88817999999999986</v>
      </c>
      <c r="U1675" s="44">
        <v>0.3596000000000002</v>
      </c>
      <c r="V1675" s="45">
        <v>1.6867333333333325</v>
      </c>
      <c r="W1675" s="44">
        <v>3.2623399999999996</v>
      </c>
      <c r="X1675" s="45">
        <v>3.327236666666666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9.8185699999999976</v>
      </c>
      <c r="AE1675" s="54"/>
    </row>
    <row r="1676" spans="2:31" x14ac:dyDescent="0.3">
      <c r="B1676" s="4" t="s">
        <v>303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5.4898333333333341E-2</v>
      </c>
      <c r="O1676" s="44">
        <v>5.5353333333333338E-2</v>
      </c>
      <c r="P1676" s="45">
        <v>7.2958333333333319E-2</v>
      </c>
      <c r="Q1676" s="44">
        <v>7.759166666666667E-2</v>
      </c>
      <c r="R1676" s="45">
        <v>6.6635E-2</v>
      </c>
      <c r="S1676" s="44">
        <v>0.25974666666666663</v>
      </c>
      <c r="T1676" s="45">
        <v>3.3684433333333343</v>
      </c>
      <c r="U1676" s="44">
        <v>2.3829783333333339</v>
      </c>
      <c r="V1676" s="45">
        <v>3.8603666666666685</v>
      </c>
      <c r="W1676" s="44">
        <v>4.5288699999999995</v>
      </c>
      <c r="X1676" s="45">
        <v>3.9369683333333345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18.664810000000003</v>
      </c>
      <c r="AE1676" s="54"/>
    </row>
    <row r="1677" spans="2:31" x14ac:dyDescent="0.3">
      <c r="B1677" s="4" t="s">
        <v>315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16.096166666666665</v>
      </c>
      <c r="M1677" s="44">
        <v>18.39566666666666</v>
      </c>
      <c r="N1677" s="45">
        <v>0</v>
      </c>
      <c r="O1677" s="44">
        <v>0</v>
      </c>
      <c r="P1677" s="45">
        <v>0</v>
      </c>
      <c r="Q1677" s="44">
        <v>0</v>
      </c>
      <c r="R1677" s="45">
        <v>5.2178333333333322</v>
      </c>
      <c r="S1677" s="44">
        <v>31.410333333333337</v>
      </c>
      <c r="T1677" s="45">
        <v>100.92566666666663</v>
      </c>
      <c r="U1677" s="44">
        <v>126.34866666666669</v>
      </c>
      <c r="V1677" s="45">
        <v>150.167</v>
      </c>
      <c r="W1677" s="44">
        <v>124.91233333333335</v>
      </c>
      <c r="X1677" s="45">
        <v>62.602166666666683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636.07583333333332</v>
      </c>
      <c r="AE1677" s="54"/>
    </row>
    <row r="1678" spans="2:31" x14ac:dyDescent="0.3">
      <c r="B1678" s="4" t="s">
        <v>320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36.472333333333331</v>
      </c>
      <c r="M1678" s="44">
        <v>105.83766666666665</v>
      </c>
      <c r="N1678" s="45">
        <v>108.48116666666668</v>
      </c>
      <c r="O1678" s="44">
        <v>82.32</v>
      </c>
      <c r="P1678" s="45">
        <v>28</v>
      </c>
      <c r="Q1678" s="44">
        <v>4.4949999999999983</v>
      </c>
      <c r="R1678" s="45">
        <v>9.0893333333333324</v>
      </c>
      <c r="S1678" s="44">
        <v>36.703999999999994</v>
      </c>
      <c r="T1678" s="45">
        <v>110.90666666666665</v>
      </c>
      <c r="U1678" s="44">
        <v>140.6616666666666</v>
      </c>
      <c r="V1678" s="45">
        <v>110.26433333333337</v>
      </c>
      <c r="W1678" s="44">
        <v>79.148333333333326</v>
      </c>
      <c r="X1678" s="45">
        <v>5.5749333333333349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857.9554333333333</v>
      </c>
      <c r="AE1678" s="54"/>
    </row>
    <row r="1679" spans="2:31" x14ac:dyDescent="0.3">
      <c r="B1679" s="4" t="s">
        <v>321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1.407666666666666</v>
      </c>
      <c r="M1679" s="44">
        <v>5.3173333333333366</v>
      </c>
      <c r="N1679" s="45">
        <v>0</v>
      </c>
      <c r="O1679" s="44">
        <v>0</v>
      </c>
      <c r="P1679" s="45">
        <v>8.3333333333333332E-3</v>
      </c>
      <c r="Q1679" s="44">
        <v>9.0640000000000001</v>
      </c>
      <c r="R1679" s="45">
        <v>58.683833333333318</v>
      </c>
      <c r="S1679" s="44">
        <v>108.89349999999999</v>
      </c>
      <c r="T1679" s="45">
        <v>105.48550000000004</v>
      </c>
      <c r="U1679" s="44">
        <v>90.418833333333353</v>
      </c>
      <c r="V1679" s="45">
        <v>110.11</v>
      </c>
      <c r="W1679" s="44">
        <v>116.16216666666665</v>
      </c>
      <c r="X1679" s="45">
        <v>14.834899999999998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620.38606666666669</v>
      </c>
      <c r="AE1679" s="54"/>
    </row>
    <row r="1680" spans="2:31" x14ac:dyDescent="0.3">
      <c r="B1680" s="4" t="s">
        <v>322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1.5125</v>
      </c>
      <c r="M1680" s="44">
        <v>2.3006666666666655</v>
      </c>
      <c r="N1680" s="45">
        <v>2.6200000000000023</v>
      </c>
      <c r="O1680" s="44">
        <v>2.5591666666666666</v>
      </c>
      <c r="P1680" s="45">
        <v>0.65700000000000003</v>
      </c>
      <c r="Q1680" s="44">
        <v>0</v>
      </c>
      <c r="R1680" s="45">
        <v>0.59199999999999953</v>
      </c>
      <c r="S1680" s="44">
        <v>6.5000000000000387E-3</v>
      </c>
      <c r="T1680" s="45">
        <v>1.1000000000000062E-2</v>
      </c>
      <c r="U1680" s="44">
        <v>0</v>
      </c>
      <c r="V1680" s="45">
        <v>1.0499999999999983E-2</v>
      </c>
      <c r="W1680" s="44">
        <v>0.63866666666666683</v>
      </c>
      <c r="X1680" s="45">
        <v>0.79149999999999976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11.6995</v>
      </c>
      <c r="AE1680" s="54"/>
    </row>
    <row r="1681" spans="2:31" x14ac:dyDescent="0.3">
      <c r="B1681" s="12" t="s">
        <v>2</v>
      </c>
      <c r="C1681" s="12"/>
      <c r="D1681" s="12"/>
      <c r="E1681" s="13">
        <f>SUM(E1627:E1680)</f>
        <v>3.1501666666666668</v>
      </c>
      <c r="F1681" s="13">
        <f t="shared" ref="F1681" si="634">SUM(F1627:F1680)</f>
        <v>38.667333333333332</v>
      </c>
      <c r="G1681" s="13">
        <f t="shared" ref="G1681" si="635">SUM(G1627:G1680)</f>
        <v>34.406833333333346</v>
      </c>
      <c r="H1681" s="13">
        <f t="shared" ref="H1681" si="636">SUM(H1627:H1680)</f>
        <v>4.0746666666666664</v>
      </c>
      <c r="I1681" s="13">
        <f t="shared" ref="I1681" si="637">SUM(I1627:I1680)</f>
        <v>0</v>
      </c>
      <c r="J1681" s="13">
        <f t="shared" ref="J1681" si="638">SUM(J1627:J1680)</f>
        <v>0</v>
      </c>
      <c r="K1681" s="13">
        <f t="shared" ref="K1681" si="639">SUM(K1627:K1680)</f>
        <v>0</v>
      </c>
      <c r="L1681" s="13">
        <f t="shared" ref="L1681" si="640">SUM(L1627:L1680)</f>
        <v>304.64036499999997</v>
      </c>
      <c r="M1681" s="13">
        <f t="shared" ref="M1681" si="641">SUM(M1627:M1680)</f>
        <v>540.05166666666651</v>
      </c>
      <c r="N1681" s="13">
        <f t="shared" ref="N1681" si="642">SUM(N1627:N1680)</f>
        <v>424.3769483333333</v>
      </c>
      <c r="O1681" s="13">
        <f t="shared" ref="O1681" si="643">SUM(O1627:O1680)</f>
        <v>468.87135833333332</v>
      </c>
      <c r="P1681" s="13">
        <f t="shared" ref="P1681" si="644">SUM(P1627:P1680)</f>
        <v>493.88803666666672</v>
      </c>
      <c r="Q1681" s="13">
        <f t="shared" ref="Q1681" si="645">SUM(Q1627:Q1680)</f>
        <v>589.79984999999976</v>
      </c>
      <c r="R1681" s="13">
        <f t="shared" ref="R1681" si="646">SUM(R1627:R1680)</f>
        <v>805.55727999999999</v>
      </c>
      <c r="S1681" s="13">
        <f t="shared" ref="S1681" si="647">SUM(S1627:S1680)</f>
        <v>834.97245499999985</v>
      </c>
      <c r="T1681" s="13">
        <f t="shared" ref="T1681" si="648">SUM(T1627:T1680)</f>
        <v>997.68810333333317</v>
      </c>
      <c r="U1681" s="13">
        <f t="shared" ref="U1681" si="649">SUM(U1627:U1680)</f>
        <v>1089.2662449999998</v>
      </c>
      <c r="V1681" s="13">
        <f t="shared" ref="V1681" si="650">SUM(V1627:V1680)</f>
        <v>1218.6002666666668</v>
      </c>
      <c r="W1681" s="13">
        <f t="shared" ref="W1681" si="651">SUM(W1627:W1680)</f>
        <v>1193.2167099999999</v>
      </c>
      <c r="X1681" s="13">
        <f t="shared" ref="X1681" si="652">SUM(X1627:X1680)</f>
        <v>669.04903833333333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10">
        <f>SUM(AC1627:AE1680)</f>
        <v>9710.2773233333337</v>
      </c>
      <c r="AD1681" s="110"/>
      <c r="AE1681" s="110"/>
    </row>
    <row r="1683" spans="2:31" x14ac:dyDescent="0.3">
      <c r="B1683" s="8">
        <f>'Resumen-Mensual'!$AG$26</f>
        <v>46020</v>
      </c>
    </row>
    <row r="1684" spans="2:31" x14ac:dyDescent="0.3">
      <c r="B1684" s="8"/>
    </row>
    <row r="1685" spans="2:31" x14ac:dyDescent="0.3">
      <c r="B1685" s="9" t="s">
        <v>81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92" t="s">
        <v>2</v>
      </c>
      <c r="AD1685" s="92"/>
      <c r="AE1685" s="92"/>
    </row>
    <row r="1686" spans="2:31" x14ac:dyDescent="0.3">
      <c r="B1686" s="14" t="s">
        <v>4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2.5786666666666656</v>
      </c>
      <c r="M1686" s="44">
        <v>0.83333333333333448</v>
      </c>
      <c r="N1686" s="45">
        <v>19.638500000000001</v>
      </c>
      <c r="O1686" s="44">
        <v>3.1081666666666665</v>
      </c>
      <c r="P1686" s="45">
        <v>0</v>
      </c>
      <c r="Q1686" s="44">
        <v>2.395999999999999</v>
      </c>
      <c r="R1686" s="45">
        <v>18.421000000000003</v>
      </c>
      <c r="S1686" s="44">
        <v>28.21299999999999</v>
      </c>
      <c r="T1686" s="45">
        <v>25.324333333333332</v>
      </c>
      <c r="U1686" s="44">
        <v>39.211499999999994</v>
      </c>
      <c r="V1686" s="45">
        <v>65.897500000000022</v>
      </c>
      <c r="W1686" s="44">
        <v>59.90883333333332</v>
      </c>
      <c r="X1686" s="45">
        <v>25.289833333333334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290.82066666666668</v>
      </c>
      <c r="AE1686" s="56"/>
    </row>
    <row r="1687" spans="2:31" x14ac:dyDescent="0.3">
      <c r="B1687" s="14" t="s">
        <v>5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1.6851666666666665</v>
      </c>
      <c r="P1687" s="45">
        <v>3.7265000000000006</v>
      </c>
      <c r="Q1687" s="44">
        <v>7.3609999999999953</v>
      </c>
      <c r="R1687" s="45">
        <v>7.4651666666666658</v>
      </c>
      <c r="S1687" s="44">
        <v>4.2681666666666693</v>
      </c>
      <c r="T1687" s="45">
        <v>9.7986666666666622</v>
      </c>
      <c r="U1687" s="44">
        <v>20.255000000000006</v>
      </c>
      <c r="V1687" s="45">
        <v>38.80149999999999</v>
      </c>
      <c r="W1687" s="44">
        <v>12.582833333333337</v>
      </c>
      <c r="X1687" s="45">
        <v>35.333666666666659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141.27766666666668</v>
      </c>
      <c r="AE1687" s="54"/>
    </row>
    <row r="1688" spans="2:31" x14ac:dyDescent="0.3">
      <c r="B1688" s="14" t="s">
        <v>6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1.6065000000000003</v>
      </c>
      <c r="M1688" s="44">
        <v>4.6599999999999993</v>
      </c>
      <c r="N1688" s="45">
        <v>2.6800000000000042</v>
      </c>
      <c r="O1688" s="44">
        <v>2.0100000000000016</v>
      </c>
      <c r="P1688" s="45">
        <v>5.5899999999999954</v>
      </c>
      <c r="Q1688" s="44">
        <v>20.399999999999999</v>
      </c>
      <c r="R1688" s="45">
        <v>48.480000000000011</v>
      </c>
      <c r="S1688" s="44">
        <v>27.36</v>
      </c>
      <c r="T1688" s="45">
        <v>32.439999999999991</v>
      </c>
      <c r="U1688" s="44">
        <v>33.809999999999995</v>
      </c>
      <c r="V1688" s="45">
        <v>34.249999999999993</v>
      </c>
      <c r="W1688" s="44">
        <v>33.33</v>
      </c>
      <c r="X1688" s="45">
        <v>6.7099999999999937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253.32649999999995</v>
      </c>
      <c r="AE1688" s="54"/>
    </row>
    <row r="1689" spans="2:31" x14ac:dyDescent="0.3">
      <c r="B1689" s="14" t="s">
        <v>104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0.5950000000000002</v>
      </c>
      <c r="M1689" s="44">
        <v>0.7000000000000004</v>
      </c>
      <c r="N1689" s="45">
        <v>1.2999999999999985</v>
      </c>
      <c r="O1689" s="44">
        <v>1.9028333333333334</v>
      </c>
      <c r="P1689" s="45">
        <v>4.9078333333333344</v>
      </c>
      <c r="Q1689" s="44">
        <v>10.403666666666664</v>
      </c>
      <c r="R1689" s="45">
        <v>8.6365000000000034</v>
      </c>
      <c r="S1689" s="44">
        <v>32.161166666666674</v>
      </c>
      <c r="T1689" s="45">
        <v>31.291666666666675</v>
      </c>
      <c r="U1689" s="44">
        <v>42.966666666666669</v>
      </c>
      <c r="V1689" s="45">
        <v>60.832499999999975</v>
      </c>
      <c r="W1689" s="44">
        <v>61.487333333333353</v>
      </c>
      <c r="X1689" s="45">
        <v>53.009166666666673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310.19433333333336</v>
      </c>
      <c r="AE1689" s="54"/>
    </row>
    <row r="1690" spans="2:31" x14ac:dyDescent="0.3">
      <c r="B1690" s="14" t="s">
        <v>7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1.526166666666666</v>
      </c>
      <c r="M1690" s="44">
        <v>7.6423333333333314</v>
      </c>
      <c r="N1690" s="45">
        <v>1.0823333333333334</v>
      </c>
      <c r="O1690" s="44">
        <v>0.92566666666666642</v>
      </c>
      <c r="P1690" s="45">
        <v>8.1861666666666633</v>
      </c>
      <c r="Q1690" s="44">
        <v>27.104500000000005</v>
      </c>
      <c r="R1690" s="45">
        <v>50.07233333333334</v>
      </c>
      <c r="S1690" s="44">
        <v>33.469833333333341</v>
      </c>
      <c r="T1690" s="45">
        <v>27.241166666666675</v>
      </c>
      <c r="U1690" s="44">
        <v>39.004666666666658</v>
      </c>
      <c r="V1690" s="45">
        <v>54.312166666666684</v>
      </c>
      <c r="W1690" s="44">
        <v>100.33033333333334</v>
      </c>
      <c r="X1690" s="45">
        <v>1.6503333333333357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352.54800000000006</v>
      </c>
      <c r="AE1690" s="54"/>
    </row>
    <row r="1691" spans="2:31" x14ac:dyDescent="0.3">
      <c r="B1691" s="14" t="s">
        <v>8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57"/>
        <v>0</v>
      </c>
      <c r="AE1691" s="54"/>
    </row>
    <row r="1692" spans="2:31" x14ac:dyDescent="0.3">
      <c r="B1692" s="14" t="s">
        <v>9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1.0303333333333331</v>
      </c>
      <c r="M1692" s="44">
        <v>1.0715000000000003</v>
      </c>
      <c r="N1692" s="45">
        <v>0</v>
      </c>
      <c r="O1692" s="44">
        <v>0.52683333333333338</v>
      </c>
      <c r="P1692" s="45">
        <v>2.5000000000000005E-3</v>
      </c>
      <c r="Q1692" s="44">
        <v>1.1000000000000001E-2</v>
      </c>
      <c r="R1692" s="45">
        <v>0</v>
      </c>
      <c r="S1692" s="44">
        <v>1.816666666666665E-2</v>
      </c>
      <c r="T1692" s="45">
        <v>6.6666666666666624E-2</v>
      </c>
      <c r="U1692" s="44">
        <v>8.1023333333333323</v>
      </c>
      <c r="V1692" s="45">
        <v>0.1414999999999999</v>
      </c>
      <c r="W1692" s="44">
        <v>0</v>
      </c>
      <c r="X1692" s="45">
        <v>10.697166666666675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21.668000000000006</v>
      </c>
      <c r="AE1692" s="54"/>
    </row>
    <row r="1693" spans="2:31" x14ac:dyDescent="0.3">
      <c r="B1693" s="14" t="s">
        <v>10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4.6333333333333303E-2</v>
      </c>
      <c r="M1693" s="44">
        <v>0</v>
      </c>
      <c r="N1693" s="45">
        <v>0</v>
      </c>
      <c r="O1693" s="44">
        <v>0.25283333333333335</v>
      </c>
      <c r="P1693" s="45">
        <v>1.1724999999999999</v>
      </c>
      <c r="Q1693" s="44">
        <v>2.3323333333333331</v>
      </c>
      <c r="R1693" s="45">
        <v>1.2946666666666671</v>
      </c>
      <c r="S1693" s="44">
        <v>0.41683333333333328</v>
      </c>
      <c r="T1693" s="45">
        <v>0.34316666666666662</v>
      </c>
      <c r="U1693" s="44">
        <v>8.4626666666666654</v>
      </c>
      <c r="V1693" s="45">
        <v>1.9576666666666667</v>
      </c>
      <c r="W1693" s="44">
        <v>0.76383333333333325</v>
      </c>
      <c r="X1693" s="45">
        <v>3.7468333333333339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20.789666666666669</v>
      </c>
      <c r="AE1693" s="54"/>
    </row>
    <row r="1694" spans="2:31" x14ac:dyDescent="0.3">
      <c r="B1694" s="14" t="s">
        <v>11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3.5898333333333321</v>
      </c>
      <c r="M1694" s="44">
        <v>4.270000000000004</v>
      </c>
      <c r="N1694" s="45">
        <v>2.5699999999999958</v>
      </c>
      <c r="O1694" s="44">
        <v>11.049666666666667</v>
      </c>
      <c r="P1694" s="45">
        <v>26.090999999999994</v>
      </c>
      <c r="Q1694" s="44">
        <v>36.180666666666674</v>
      </c>
      <c r="R1694" s="45">
        <v>33.792666666666655</v>
      </c>
      <c r="S1694" s="44">
        <v>34.437166666666648</v>
      </c>
      <c r="T1694" s="45">
        <v>27.615999999999996</v>
      </c>
      <c r="U1694" s="44">
        <v>28.571833333333345</v>
      </c>
      <c r="V1694" s="45">
        <v>20.289999999999996</v>
      </c>
      <c r="W1694" s="44">
        <v>27.777666666666669</v>
      </c>
      <c r="X1694" s="45">
        <v>36.144666666666666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292.38116666666667</v>
      </c>
      <c r="AE1694" s="54"/>
    </row>
    <row r="1695" spans="2:31" x14ac:dyDescent="0.3">
      <c r="B1695" s="14" t="s">
        <v>12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0.66216666666666657</v>
      </c>
      <c r="M1695" s="44">
        <v>0.58050000000000013</v>
      </c>
      <c r="N1695" s="45">
        <v>1.0986666666666669</v>
      </c>
      <c r="O1695" s="44">
        <v>2.1108333333333333</v>
      </c>
      <c r="P1695" s="45">
        <v>3.0089999999999999</v>
      </c>
      <c r="Q1695" s="44">
        <v>2.7311666666666676</v>
      </c>
      <c r="R1695" s="45">
        <v>1.0251666666666666</v>
      </c>
      <c r="S1695" s="44">
        <v>4.2256666666666662</v>
      </c>
      <c r="T1695" s="45">
        <v>1.7581666666666673</v>
      </c>
      <c r="U1695" s="44">
        <v>0.70833333333333315</v>
      </c>
      <c r="V1695" s="45">
        <v>0</v>
      </c>
      <c r="W1695" s="44">
        <v>0</v>
      </c>
      <c r="X1695" s="45">
        <v>5.2558333333333325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23.165499999999998</v>
      </c>
      <c r="AE1695" s="54"/>
    </row>
    <row r="1696" spans="2:31" x14ac:dyDescent="0.3">
      <c r="B1696" s="14" t="s">
        <v>13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0.73383333333333356</v>
      </c>
      <c r="M1696" s="44">
        <v>2.1530000000000018</v>
      </c>
      <c r="N1696" s="45">
        <v>4.0083333333333346</v>
      </c>
      <c r="O1696" s="44">
        <v>3.5800000000000045</v>
      </c>
      <c r="P1696" s="45">
        <v>2.79</v>
      </c>
      <c r="Q1696" s="44">
        <v>1.440833333333333</v>
      </c>
      <c r="R1696" s="45">
        <v>0</v>
      </c>
      <c r="S1696" s="44">
        <v>0</v>
      </c>
      <c r="T1696" s="45">
        <v>0</v>
      </c>
      <c r="U1696" s="44">
        <v>0</v>
      </c>
      <c r="V1696" s="45">
        <v>4.6310000000000002</v>
      </c>
      <c r="W1696" s="44">
        <v>17.290166666666675</v>
      </c>
      <c r="X1696" s="45">
        <v>30.337666666666674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66.96483333333336</v>
      </c>
      <c r="AE1696" s="54"/>
    </row>
    <row r="1697" spans="2:31" x14ac:dyDescent="0.3">
      <c r="B1697" s="14" t="s">
        <v>14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3">
      <c r="B1698" s="14" t="s">
        <v>15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0.13883333333333334</v>
      </c>
      <c r="M1698" s="44">
        <v>0.49616666666666664</v>
      </c>
      <c r="N1698" s="45">
        <v>1.874333333333333</v>
      </c>
      <c r="O1698" s="44">
        <v>2.4461666666666675</v>
      </c>
      <c r="P1698" s="45">
        <v>0</v>
      </c>
      <c r="Q1698" s="44">
        <v>0</v>
      </c>
      <c r="R1698" s="45">
        <v>1.6955</v>
      </c>
      <c r="S1698" s="44">
        <v>6.8833333333333344E-2</v>
      </c>
      <c r="T1698" s="45">
        <v>0.2535</v>
      </c>
      <c r="U1698" s="44">
        <v>0</v>
      </c>
      <c r="V1698" s="45">
        <v>0.65733333333333355</v>
      </c>
      <c r="W1698" s="44">
        <v>0.66849999999999998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8.2991666666666681</v>
      </c>
      <c r="AE1698" s="54"/>
    </row>
    <row r="1699" spans="2:31" x14ac:dyDescent="0.3">
      <c r="B1699" s="14" t="s">
        <v>16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0.13600000000000007</v>
      </c>
      <c r="M1699" s="44">
        <v>0.46550000000000047</v>
      </c>
      <c r="N1699" s="45">
        <v>0.70666666666666755</v>
      </c>
      <c r="O1699" s="44">
        <v>1.0413333333333328</v>
      </c>
      <c r="P1699" s="45">
        <v>0.14033333333333328</v>
      </c>
      <c r="Q1699" s="44">
        <v>0</v>
      </c>
      <c r="R1699" s="45">
        <v>0</v>
      </c>
      <c r="S1699" s="44">
        <v>0</v>
      </c>
      <c r="T1699" s="45">
        <v>0</v>
      </c>
      <c r="U1699" s="44">
        <v>2.4058333333333337</v>
      </c>
      <c r="V1699" s="45">
        <v>8.2855000000000025</v>
      </c>
      <c r="W1699" s="44">
        <v>5.990999999999997</v>
      </c>
      <c r="X1699" s="45">
        <v>0.34883333333333344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19.521000000000001</v>
      </c>
      <c r="AE1699" s="54"/>
    </row>
    <row r="1700" spans="2:31" x14ac:dyDescent="0.3">
      <c r="B1700" s="14" t="s">
        <v>17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0.17283333333333331</v>
      </c>
      <c r="M1700" s="44">
        <v>0.85000000000000087</v>
      </c>
      <c r="N1700" s="45">
        <v>1.620000000000001</v>
      </c>
      <c r="O1700" s="44">
        <v>2.1698333333333335</v>
      </c>
      <c r="P1700" s="45">
        <v>0.48916666666666669</v>
      </c>
      <c r="Q1700" s="44">
        <v>0.54099999999999993</v>
      </c>
      <c r="R1700" s="45">
        <v>0</v>
      </c>
      <c r="S1700" s="44">
        <v>0</v>
      </c>
      <c r="T1700" s="45">
        <v>3.9666666666666885E-2</v>
      </c>
      <c r="U1700" s="44">
        <v>21.590333333333334</v>
      </c>
      <c r="V1700" s="45">
        <v>30.748499999999996</v>
      </c>
      <c r="W1700" s="44">
        <v>23.098500000000008</v>
      </c>
      <c r="X1700" s="45">
        <v>5.7781666666666673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87.098000000000013</v>
      </c>
      <c r="AE1700" s="54"/>
    </row>
    <row r="1701" spans="2:31" x14ac:dyDescent="0.3">
      <c r="B1701" s="14" t="s">
        <v>18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0.19833333333333328</v>
      </c>
      <c r="M1701" s="44">
        <v>0.19999999999999982</v>
      </c>
      <c r="N1701" s="45">
        <v>1.1000000000000008</v>
      </c>
      <c r="O1701" s="44">
        <v>0.77449999999999997</v>
      </c>
      <c r="P1701" s="45">
        <v>1.8556666666666666</v>
      </c>
      <c r="Q1701" s="44">
        <v>0.65100000000000002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0.7965000000000001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5.5760000000000005</v>
      </c>
      <c r="AE1701" s="54"/>
    </row>
    <row r="1702" spans="2:31" x14ac:dyDescent="0.3">
      <c r="B1702" s="14" t="s">
        <v>19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1.7333333333333329E-2</v>
      </c>
      <c r="P1702" s="45">
        <v>0.33783333333333332</v>
      </c>
      <c r="Q1702" s="44">
        <v>0</v>
      </c>
      <c r="R1702" s="45">
        <v>0</v>
      </c>
      <c r="S1702" s="44">
        <v>0</v>
      </c>
      <c r="T1702" s="45">
        <v>0</v>
      </c>
      <c r="U1702" s="44">
        <v>7.6638333333333328</v>
      </c>
      <c r="V1702" s="45">
        <v>49.830333333333336</v>
      </c>
      <c r="W1702" s="44">
        <v>49.648833333333314</v>
      </c>
      <c r="X1702" s="45">
        <v>28.370833333333341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135.869</v>
      </c>
      <c r="AE1702" s="54"/>
    </row>
    <row r="1703" spans="2:31" x14ac:dyDescent="0.3">
      <c r="B1703" s="4" t="s">
        <v>20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1.1833333333333333E-2</v>
      </c>
      <c r="M1703" s="44">
        <v>0</v>
      </c>
      <c r="N1703" s="45">
        <v>0.46516666666666662</v>
      </c>
      <c r="O1703" s="44">
        <v>1.1350000000000005</v>
      </c>
      <c r="P1703" s="45">
        <v>1.9895</v>
      </c>
      <c r="Q1703" s="44">
        <v>1.3091666666666664</v>
      </c>
      <c r="R1703" s="45">
        <v>0.24283333333333332</v>
      </c>
      <c r="S1703" s="44">
        <v>9.2333333333333378E-2</v>
      </c>
      <c r="T1703" s="45">
        <v>5.2500000000000019E-2</v>
      </c>
      <c r="U1703" s="44">
        <v>1.0323333333333327</v>
      </c>
      <c r="V1703" s="45">
        <v>0.12383333333333316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6.4544999999999995</v>
      </c>
      <c r="AE1703" s="54"/>
    </row>
    <row r="1704" spans="2:31" x14ac:dyDescent="0.3">
      <c r="B1704" s="4" t="s">
        <v>21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0.24699999999999997</v>
      </c>
      <c r="O1704" s="44">
        <v>0.33183333333333348</v>
      </c>
      <c r="P1704" s="45">
        <v>0.10866666666666668</v>
      </c>
      <c r="Q1704" s="44">
        <v>0</v>
      </c>
      <c r="R1704" s="45">
        <v>0</v>
      </c>
      <c r="S1704" s="44">
        <v>0</v>
      </c>
      <c r="T1704" s="45">
        <v>0</v>
      </c>
      <c r="U1704" s="44">
        <v>2.6666666666666618E-3</v>
      </c>
      <c r="V1704" s="45">
        <v>0.17016666666666661</v>
      </c>
      <c r="W1704" s="44">
        <v>0.12483333333333319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0.98516666666666652</v>
      </c>
      <c r="AE1704" s="54"/>
    </row>
    <row r="1705" spans="2:31" x14ac:dyDescent="0.3">
      <c r="B1705" s="4" t="s">
        <v>22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0.11500000000000003</v>
      </c>
      <c r="P1705" s="45">
        <v>0.13450000000000001</v>
      </c>
      <c r="Q1705" s="44">
        <v>2.4000000000000007E-2</v>
      </c>
      <c r="R1705" s="45">
        <v>0</v>
      </c>
      <c r="S1705" s="44">
        <v>1.1333333333333336E-2</v>
      </c>
      <c r="T1705" s="45">
        <v>2.6666666666666675E-2</v>
      </c>
      <c r="U1705" s="44">
        <v>0.17883333333333332</v>
      </c>
      <c r="V1705" s="45">
        <v>0.39950000000000013</v>
      </c>
      <c r="W1705" s="44">
        <v>0.23333333333333345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1.1231666666666669</v>
      </c>
      <c r="AE1705" s="54"/>
    </row>
    <row r="1706" spans="2:31" x14ac:dyDescent="0.3">
      <c r="B1706" s="4" t="s">
        <v>23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0.37666666666666671</v>
      </c>
      <c r="N1706" s="45">
        <v>0.69300000000000084</v>
      </c>
      <c r="O1706" s="44">
        <v>0.36633333333333351</v>
      </c>
      <c r="P1706" s="45">
        <v>6.1499999999999985E-2</v>
      </c>
      <c r="Q1706" s="44">
        <v>5.0000000000000044E-4</v>
      </c>
      <c r="R1706" s="45">
        <v>0</v>
      </c>
      <c r="S1706" s="44">
        <v>1.1999999999999995E-2</v>
      </c>
      <c r="T1706" s="45">
        <v>0.1595</v>
      </c>
      <c r="U1706" s="44">
        <v>0.13249999999999995</v>
      </c>
      <c r="V1706" s="45">
        <v>1.0688333333333335</v>
      </c>
      <c r="W1706" s="44">
        <v>1.3671666666666664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4.2380000000000004</v>
      </c>
      <c r="AE1706" s="54"/>
    </row>
    <row r="1707" spans="2:31" x14ac:dyDescent="0.3">
      <c r="B1707" s="4" t="s">
        <v>24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0</v>
      </c>
      <c r="AE1707" s="54"/>
    </row>
    <row r="1708" spans="2:31" x14ac:dyDescent="0.3">
      <c r="B1708" s="4" t="s">
        <v>25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0.41083333333333322</v>
      </c>
      <c r="M1708" s="44">
        <v>0.89516666666666589</v>
      </c>
      <c r="N1708" s="45">
        <v>0.1525</v>
      </c>
      <c r="O1708" s="44">
        <v>0.28366666666666668</v>
      </c>
      <c r="P1708" s="45">
        <v>0.7575000000000004</v>
      </c>
      <c r="Q1708" s="44">
        <v>1.0233333333333339</v>
      </c>
      <c r="R1708" s="45">
        <v>1.8361666666666663</v>
      </c>
      <c r="S1708" s="44">
        <v>1.5676666666666672</v>
      </c>
      <c r="T1708" s="45">
        <v>0.23216666666666672</v>
      </c>
      <c r="U1708" s="44">
        <v>0</v>
      </c>
      <c r="V1708" s="45">
        <v>0.16783333333333317</v>
      </c>
      <c r="W1708" s="44">
        <v>1.7144999999999997</v>
      </c>
      <c r="X1708" s="45">
        <v>3.577833333333333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12.619166666666667</v>
      </c>
      <c r="AE1708" s="54"/>
    </row>
    <row r="1709" spans="2:31" x14ac:dyDescent="0.3">
      <c r="B1709" s="4" t="s">
        <v>26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0.74916666666666698</v>
      </c>
      <c r="M1709" s="44">
        <v>5.2456666666666676</v>
      </c>
      <c r="N1709" s="45">
        <v>4.2623333333333315</v>
      </c>
      <c r="O1709" s="44">
        <v>0.85499999999999921</v>
      </c>
      <c r="P1709" s="45">
        <v>1.9903333333333344</v>
      </c>
      <c r="Q1709" s="44">
        <v>3.9333333333333297E-2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13.141833333333333</v>
      </c>
      <c r="AE1709" s="54"/>
    </row>
    <row r="1710" spans="2:31" x14ac:dyDescent="0.3">
      <c r="B1710" s="4" t="s">
        <v>27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1.4451666666666663</v>
      </c>
      <c r="M1710" s="44">
        <v>10.521166666666668</v>
      </c>
      <c r="N1710" s="45">
        <v>33.326166666666651</v>
      </c>
      <c r="O1710" s="44">
        <v>21.20666666666666</v>
      </c>
      <c r="P1710" s="45">
        <v>6.1006666666666662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0.99383333333333268</v>
      </c>
      <c r="X1710" s="45">
        <v>5.4301666666666657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79.023833333333314</v>
      </c>
      <c r="AE1710" s="54"/>
    </row>
    <row r="1711" spans="2:31" x14ac:dyDescent="0.3">
      <c r="B1711" s="4" t="s">
        <v>28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2.5254999999999996</v>
      </c>
      <c r="M1711" s="44">
        <v>36.872666666666682</v>
      </c>
      <c r="N1711" s="45">
        <v>50.721833333333322</v>
      </c>
      <c r="O1711" s="44">
        <v>23.711833333333313</v>
      </c>
      <c r="P1711" s="45">
        <v>12.49516666666667</v>
      </c>
      <c r="Q1711" s="44">
        <v>11.055833333333329</v>
      </c>
      <c r="R1711" s="45">
        <v>5.566333333333338</v>
      </c>
      <c r="S1711" s="44">
        <v>5.3333333333333384E-3</v>
      </c>
      <c r="T1711" s="45">
        <v>2.1666666666667095E-3</v>
      </c>
      <c r="U1711" s="44">
        <v>2.2999999999999923E-2</v>
      </c>
      <c r="V1711" s="45">
        <v>1.8963333333333323</v>
      </c>
      <c r="W1711" s="44">
        <v>12.870833333333339</v>
      </c>
      <c r="X1711" s="45">
        <v>0.39583333333333226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158.14266666666668</v>
      </c>
      <c r="AE1711" s="54"/>
    </row>
    <row r="1712" spans="2:31" x14ac:dyDescent="0.3">
      <c r="B1712" s="4" t="s">
        <v>105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1.9748333333333339</v>
      </c>
      <c r="M1712" s="44">
        <v>2.0738333333333343</v>
      </c>
      <c r="N1712" s="45">
        <v>21.127333333333333</v>
      </c>
      <c r="O1712" s="44">
        <v>2.3643333333333336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5.3478333333333312</v>
      </c>
      <c r="X1712" s="45">
        <v>8.0133333333333319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40.901499999999999</v>
      </c>
      <c r="AE1712" s="54"/>
    </row>
    <row r="1713" spans="2:31" x14ac:dyDescent="0.3">
      <c r="B1713" s="4" t="s">
        <v>29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0.53099999999999992</v>
      </c>
      <c r="M1713" s="44">
        <v>11.478833333333329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9.9611666666666618</v>
      </c>
      <c r="X1713" s="45">
        <v>12.819166666666666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34.790166666666657</v>
      </c>
      <c r="AE1713" s="54"/>
    </row>
    <row r="1714" spans="2:31" x14ac:dyDescent="0.3">
      <c r="B1714" s="4" t="s">
        <v>30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12.375333333333337</v>
      </c>
      <c r="M1714" s="44">
        <v>48.270833333333329</v>
      </c>
      <c r="N1714" s="45">
        <v>79.479666666666688</v>
      </c>
      <c r="O1714" s="44">
        <v>61.708500000000001</v>
      </c>
      <c r="P1714" s="45">
        <v>10.460833333333337</v>
      </c>
      <c r="Q1714" s="44">
        <v>0.46850000000000047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3.2601666666666653</v>
      </c>
      <c r="X1714" s="45">
        <v>5.0856666666666648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221.10950000000003</v>
      </c>
      <c r="AE1714" s="54"/>
    </row>
    <row r="1715" spans="2:31" x14ac:dyDescent="0.3">
      <c r="B1715" s="4" t="s">
        <v>31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5.95</v>
      </c>
      <c r="M1715" s="44">
        <v>19.5</v>
      </c>
      <c r="N1715" s="45">
        <v>17.200000000000021</v>
      </c>
      <c r="O1715" s="44">
        <v>15.899999999999984</v>
      </c>
      <c r="P1715" s="45">
        <v>14.899999999999984</v>
      </c>
      <c r="Q1715" s="44">
        <v>14.5</v>
      </c>
      <c r="R1715" s="45">
        <v>14.100000000000014</v>
      </c>
      <c r="S1715" s="44">
        <v>13.399999999999986</v>
      </c>
      <c r="T1715" s="45">
        <v>13.100000000000014</v>
      </c>
      <c r="U1715" s="44">
        <v>13</v>
      </c>
      <c r="V1715" s="45">
        <v>12.799999999999988</v>
      </c>
      <c r="W1715" s="44">
        <v>13.299999999999988</v>
      </c>
      <c r="X1715" s="45">
        <v>12.026666666666658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179.67666666666665</v>
      </c>
      <c r="AE1715" s="54"/>
    </row>
    <row r="1716" spans="2:31" x14ac:dyDescent="0.3">
      <c r="B1716" s="4" t="s">
        <v>32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5.6868333333333361</v>
      </c>
      <c r="M1716" s="44">
        <v>30.111000000000001</v>
      </c>
      <c r="N1716" s="45">
        <v>31.29816666666666</v>
      </c>
      <c r="O1716" s="44">
        <v>35.7605</v>
      </c>
      <c r="P1716" s="45">
        <v>36.862499999999997</v>
      </c>
      <c r="Q1716" s="44">
        <v>19.421499999999998</v>
      </c>
      <c r="R1716" s="45">
        <v>10.771666666666668</v>
      </c>
      <c r="S1716" s="44">
        <v>6.0355000000000025</v>
      </c>
      <c r="T1716" s="45">
        <v>5.7956666666666683</v>
      </c>
      <c r="U1716" s="44">
        <v>3.6786666666666665</v>
      </c>
      <c r="V1716" s="45">
        <v>3.2003333333333344</v>
      </c>
      <c r="W1716" s="44">
        <v>8.8818333333333328</v>
      </c>
      <c r="X1716" s="45">
        <v>8.0660000000000007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205.57016666666669</v>
      </c>
      <c r="AE1716" s="54"/>
    </row>
    <row r="1717" spans="2:31" x14ac:dyDescent="0.3">
      <c r="B1717" s="4" t="s">
        <v>33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0.94533333333333336</v>
      </c>
      <c r="M1717" s="44">
        <v>7.117</v>
      </c>
      <c r="N1717" s="45">
        <v>5.6858333333333348</v>
      </c>
      <c r="O1717" s="44">
        <v>6.4733333333333354</v>
      </c>
      <c r="P1717" s="45">
        <v>5.051000000000001</v>
      </c>
      <c r="Q1717" s="44">
        <v>2.9401666666666673</v>
      </c>
      <c r="R1717" s="45">
        <v>0.49883333333333346</v>
      </c>
      <c r="S1717" s="44">
        <v>0.60983333333333289</v>
      </c>
      <c r="T1717" s="45">
        <v>3.4999999999999845E-3</v>
      </c>
      <c r="U1717" s="44">
        <v>2.8666666666666677E-2</v>
      </c>
      <c r="V1717" s="45">
        <v>0.16033333333333347</v>
      </c>
      <c r="W1717" s="44">
        <v>1.3568333333333329</v>
      </c>
      <c r="X1717" s="45">
        <v>9.1833333333333364E-2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30.962500000000006</v>
      </c>
      <c r="AE1717" s="54"/>
    </row>
    <row r="1718" spans="2:31" x14ac:dyDescent="0.3">
      <c r="B1718" s="4" t="s">
        <v>34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</v>
      </c>
      <c r="AE1718" s="54"/>
    </row>
    <row r="1719" spans="2:31" x14ac:dyDescent="0.3">
      <c r="B1719" s="4" t="s">
        <v>35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3.968833333333333</v>
      </c>
      <c r="M1719" s="44">
        <v>1.8086666666666666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5.7774999999999999</v>
      </c>
      <c r="AE1719" s="54"/>
    </row>
    <row r="1720" spans="2:31" x14ac:dyDescent="0.3">
      <c r="B1720" s="4" t="s">
        <v>36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0.42750000000000016</v>
      </c>
      <c r="M1720" s="44">
        <v>0.4268333333333334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0.85433333333333361</v>
      </c>
      <c r="AE1720" s="54"/>
    </row>
    <row r="1721" spans="2:31" x14ac:dyDescent="0.3">
      <c r="B1721" s="4" t="s">
        <v>106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0.79616666666666669</v>
      </c>
      <c r="M1721" s="44">
        <v>0.7513333333333333</v>
      </c>
      <c r="N1721" s="45">
        <v>0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1.5474999999999999</v>
      </c>
      <c r="AE1721" s="54"/>
    </row>
    <row r="1722" spans="2:31" x14ac:dyDescent="0.3">
      <c r="B1722" s="4" t="s">
        <v>86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0.14016666666666658</v>
      </c>
      <c r="M1722" s="44">
        <v>2.2631666666666677</v>
      </c>
      <c r="N1722" s="45">
        <v>10.234499999999995</v>
      </c>
      <c r="O1722" s="44">
        <v>4.0570000000000004</v>
      </c>
      <c r="P1722" s="45">
        <v>0.20049999999999957</v>
      </c>
      <c r="Q1722" s="44">
        <v>1.6666666666666311E-4</v>
      </c>
      <c r="R1722" s="45">
        <v>3.4060000000000006</v>
      </c>
      <c r="S1722" s="44">
        <v>6.6795</v>
      </c>
      <c r="T1722" s="45">
        <v>7.1060000000000043</v>
      </c>
      <c r="U1722" s="44">
        <v>7.7794999999999943</v>
      </c>
      <c r="V1722" s="45">
        <v>1.3068333333333335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43.173333333333318</v>
      </c>
      <c r="AE1722" s="54"/>
    </row>
    <row r="1723" spans="2:31" x14ac:dyDescent="0.3">
      <c r="B1723" s="4" t="s">
        <v>87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1.7241666666666666</v>
      </c>
      <c r="M1723" s="44">
        <v>15.956166666666663</v>
      </c>
      <c r="N1723" s="45">
        <v>20.801500000000001</v>
      </c>
      <c r="O1723" s="44">
        <v>8.5113333333333312</v>
      </c>
      <c r="P1723" s="45">
        <v>3.009000000000003</v>
      </c>
      <c r="Q1723" s="44">
        <v>0.80333333333333379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50.805499999999995</v>
      </c>
      <c r="AE1723" s="54"/>
    </row>
    <row r="1724" spans="2:31" x14ac:dyDescent="0.3">
      <c r="B1724" s="4" t="s">
        <v>92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2.8731666666666675</v>
      </c>
      <c r="M1724" s="44">
        <v>10.967333333333334</v>
      </c>
      <c r="N1724" s="45">
        <v>7.9266666666666667</v>
      </c>
      <c r="O1724" s="44">
        <v>8.4783333333333353</v>
      </c>
      <c r="P1724" s="45">
        <v>3.1888333333333336</v>
      </c>
      <c r="Q1724" s="44">
        <v>2.3918333333333326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35.826166666666666</v>
      </c>
      <c r="AE1724" s="54"/>
    </row>
    <row r="1725" spans="2:31" x14ac:dyDescent="0.3">
      <c r="B1725" s="4" t="s">
        <v>97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0.22949999999999993</v>
      </c>
      <c r="M1725" s="44">
        <v>3.7326666666666664</v>
      </c>
      <c r="N1725" s="45">
        <v>10.7</v>
      </c>
      <c r="O1725" s="44">
        <v>10.918500000000003</v>
      </c>
      <c r="P1725" s="45">
        <v>5.1985000000000019</v>
      </c>
      <c r="Q1725" s="44">
        <v>4.936166666666665</v>
      </c>
      <c r="R1725" s="45">
        <v>0</v>
      </c>
      <c r="S1725" s="44">
        <v>1.2711666666666666</v>
      </c>
      <c r="T1725" s="45">
        <v>0</v>
      </c>
      <c r="U1725" s="44">
        <v>0</v>
      </c>
      <c r="V1725" s="45">
        <v>0</v>
      </c>
      <c r="W1725" s="44">
        <v>3.7041666666666657</v>
      </c>
      <c r="X1725" s="45">
        <v>6.8053333333333361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47.496000000000002</v>
      </c>
      <c r="AE1725" s="54"/>
    </row>
    <row r="1726" spans="2:31" x14ac:dyDescent="0.3">
      <c r="B1726" s="4" t="s">
        <v>98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5.9668333333333345</v>
      </c>
      <c r="M1726" s="44">
        <v>4.0883333333333329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10.055166666666668</v>
      </c>
      <c r="AE1726" s="54"/>
    </row>
    <row r="1727" spans="2:31" x14ac:dyDescent="0.3">
      <c r="B1727" s="4" t="s">
        <v>99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1.4166666666666667</v>
      </c>
      <c r="M1727" s="44">
        <v>6.8999999999999941</v>
      </c>
      <c r="N1727" s="45">
        <v>9.3999999999999897</v>
      </c>
      <c r="O1727" s="44">
        <v>13.700000000000012</v>
      </c>
      <c r="P1727" s="45">
        <v>14.14116666666667</v>
      </c>
      <c r="Q1727" s="44">
        <v>4.7404999999999999</v>
      </c>
      <c r="R1727" s="45">
        <v>0</v>
      </c>
      <c r="S1727" s="44">
        <v>0</v>
      </c>
      <c r="T1727" s="45">
        <v>13.901833333333331</v>
      </c>
      <c r="U1727" s="44">
        <v>17.191833333333328</v>
      </c>
      <c r="V1727" s="45">
        <v>65.88533333333335</v>
      </c>
      <c r="W1727" s="44">
        <v>45.776500000000006</v>
      </c>
      <c r="X1727" s="45">
        <v>9.0940000000000012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202.14783333333332</v>
      </c>
      <c r="AE1727" s="54"/>
    </row>
    <row r="1728" spans="2:31" x14ac:dyDescent="0.3">
      <c r="B1728" s="4" t="s">
        <v>100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5.0836666666666668</v>
      </c>
      <c r="M1728" s="44">
        <v>22.677000000000007</v>
      </c>
      <c r="N1728" s="45">
        <v>30.226166666666664</v>
      </c>
      <c r="O1728" s="44">
        <v>27.20783333333334</v>
      </c>
      <c r="P1728" s="45">
        <v>23.496666666666655</v>
      </c>
      <c r="Q1728" s="44">
        <v>18.734166666666663</v>
      </c>
      <c r="R1728" s="45">
        <v>12.174833333333321</v>
      </c>
      <c r="S1728" s="44">
        <v>9.8871666666666691</v>
      </c>
      <c r="T1728" s="45">
        <v>7.596166666666667</v>
      </c>
      <c r="U1728" s="44">
        <v>5.8541666666666679</v>
      </c>
      <c r="V1728" s="45">
        <v>1.1700000000000004</v>
      </c>
      <c r="W1728" s="44">
        <v>7.9593333333333334</v>
      </c>
      <c r="X1728" s="45">
        <v>8.991166666666663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181.05833333333331</v>
      </c>
      <c r="AE1728" s="54"/>
    </row>
    <row r="1729" spans="2:31" x14ac:dyDescent="0.3">
      <c r="B1729" s="4" t="s">
        <v>107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1.2316666666666667</v>
      </c>
      <c r="M1729" s="44">
        <v>42.52416666666668</v>
      </c>
      <c r="N1729" s="45">
        <v>15.646666666666667</v>
      </c>
      <c r="O1729" s="44">
        <v>3.46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0.54600000000000048</v>
      </c>
      <c r="W1729" s="44">
        <v>19.876166666666659</v>
      </c>
      <c r="X1729" s="45">
        <v>21.514333333333351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104.79900000000004</v>
      </c>
      <c r="AE1729" s="54"/>
    </row>
    <row r="1730" spans="2:31" x14ac:dyDescent="0.3">
      <c r="B1730" s="4" t="s">
        <v>113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0.63983333333333314</v>
      </c>
      <c r="M1730" s="44">
        <v>0.27633333333333343</v>
      </c>
      <c r="N1730" s="45">
        <v>2.3166666666666672E-2</v>
      </c>
      <c r="O1730" s="44">
        <v>0.43233333333333329</v>
      </c>
      <c r="P1730" s="45">
        <v>6.8150000000000013</v>
      </c>
      <c r="Q1730" s="44">
        <v>31.896499999999996</v>
      </c>
      <c r="R1730" s="45">
        <v>33.539666666666662</v>
      </c>
      <c r="S1730" s="44">
        <v>34.633166666666661</v>
      </c>
      <c r="T1730" s="45">
        <v>49.358000000000011</v>
      </c>
      <c r="U1730" s="44">
        <v>78.737333333333325</v>
      </c>
      <c r="V1730" s="45">
        <v>70.73</v>
      </c>
      <c r="W1730" s="44">
        <v>76.132333333333364</v>
      </c>
      <c r="X1730" s="45">
        <v>58.587833333333315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441.80149999999998</v>
      </c>
      <c r="AE1730" s="54"/>
    </row>
    <row r="1731" spans="2:31" x14ac:dyDescent="0.3">
      <c r="B1731" s="4" t="s">
        <v>117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3">
      <c r="B1732" s="4" t="s">
        <v>123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8.6043333333333312</v>
      </c>
      <c r="M1732" s="44">
        <v>25.775166666666678</v>
      </c>
      <c r="N1732" s="45">
        <v>36.797666666666665</v>
      </c>
      <c r="O1732" s="44">
        <v>40.362833333333342</v>
      </c>
      <c r="P1732" s="45">
        <v>39.314999999999984</v>
      </c>
      <c r="Q1732" s="44">
        <v>37.693166666666684</v>
      </c>
      <c r="R1732" s="45">
        <v>34.695833333333361</v>
      </c>
      <c r="S1732" s="44">
        <v>31.360333333333301</v>
      </c>
      <c r="T1732" s="45">
        <v>10.708166666666665</v>
      </c>
      <c r="U1732" s="44">
        <v>0</v>
      </c>
      <c r="V1732" s="45">
        <v>2.1081666666666665</v>
      </c>
      <c r="W1732" s="44">
        <v>5.8036666666666674</v>
      </c>
      <c r="X1732" s="45">
        <v>15.598999999999998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288.82333333333332</v>
      </c>
      <c r="AE1732" s="54"/>
    </row>
    <row r="1733" spans="2:31" x14ac:dyDescent="0.3">
      <c r="B1733" s="4" t="s">
        <v>124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0.15959833333333329</v>
      </c>
      <c r="M1733" s="44">
        <v>0.39461333333333365</v>
      </c>
      <c r="N1733" s="45">
        <v>0.27213333333333356</v>
      </c>
      <c r="O1733" s="44">
        <v>0.21856833333333331</v>
      </c>
      <c r="P1733" s="45">
        <v>0.27887833333333362</v>
      </c>
      <c r="Q1733" s="44">
        <v>0.51072499999999998</v>
      </c>
      <c r="R1733" s="45">
        <v>0.19123000000000001</v>
      </c>
      <c r="S1733" s="44">
        <v>0</v>
      </c>
      <c r="T1733" s="45">
        <v>5.9491666666666596E-2</v>
      </c>
      <c r="U1733" s="44">
        <v>1.0921483333333331</v>
      </c>
      <c r="V1733" s="45">
        <v>7.006666666666694E-3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3.1843933333333339</v>
      </c>
      <c r="AE1733" s="54"/>
    </row>
    <row r="1734" spans="2:31" x14ac:dyDescent="0.3">
      <c r="B1734" s="4" t="s">
        <v>302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2.3356666666666658E-2</v>
      </c>
      <c r="M1734" s="44">
        <v>3.5466666666666715E-3</v>
      </c>
      <c r="N1734" s="45">
        <v>0</v>
      </c>
      <c r="O1734" s="44">
        <v>0</v>
      </c>
      <c r="P1734" s="45">
        <v>0</v>
      </c>
      <c r="Q1734" s="44">
        <v>4.9096666666666636E-2</v>
      </c>
      <c r="R1734" s="45">
        <v>3.5609999999999996E-2</v>
      </c>
      <c r="S1734" s="44">
        <v>1.0119999999999959E-2</v>
      </c>
      <c r="T1734" s="45">
        <v>2.0367233333333337</v>
      </c>
      <c r="U1734" s="44">
        <v>3.0811566666666681</v>
      </c>
      <c r="V1734" s="45">
        <v>1.1635733333333331</v>
      </c>
      <c r="W1734" s="44">
        <v>1.5763799999999999</v>
      </c>
      <c r="X1734" s="45">
        <v>0.64868000000000003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8.6282433333333355</v>
      </c>
      <c r="AE1734" s="54"/>
    </row>
    <row r="1735" spans="2:31" x14ac:dyDescent="0.3">
      <c r="B1735" s="4" t="s">
        <v>303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0.12221166666666665</v>
      </c>
      <c r="M1735" s="44">
        <v>0.10317333333333319</v>
      </c>
      <c r="N1735" s="45">
        <v>0</v>
      </c>
      <c r="O1735" s="44">
        <v>0</v>
      </c>
      <c r="P1735" s="45">
        <v>0</v>
      </c>
      <c r="Q1735" s="44">
        <v>8.8198333333333323E-2</v>
      </c>
      <c r="R1735" s="45">
        <v>2.6724999999999999E-2</v>
      </c>
      <c r="S1735" s="44">
        <v>7.7909999999999993E-2</v>
      </c>
      <c r="T1735" s="45">
        <v>6.2088116666666684</v>
      </c>
      <c r="U1735" s="44">
        <v>8.4665283333333416</v>
      </c>
      <c r="V1735" s="45">
        <v>3.2903716666666667</v>
      </c>
      <c r="W1735" s="44">
        <v>2.9670900000000002</v>
      </c>
      <c r="X1735" s="45">
        <v>1.8889916666666673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23.240011666666675</v>
      </c>
      <c r="AE1735" s="54"/>
    </row>
    <row r="1736" spans="2:31" x14ac:dyDescent="0.3">
      <c r="B1736" s="4" t="s">
        <v>315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7.8594999999999979</v>
      </c>
      <c r="M1736" s="44">
        <v>0</v>
      </c>
      <c r="N1736" s="45">
        <v>0</v>
      </c>
      <c r="O1736" s="44">
        <v>0</v>
      </c>
      <c r="P1736" s="45">
        <v>0</v>
      </c>
      <c r="Q1736" s="44">
        <v>0.16350000000000001</v>
      </c>
      <c r="R1736" s="45">
        <v>22.406333333333333</v>
      </c>
      <c r="S1736" s="44">
        <v>144.501</v>
      </c>
      <c r="T1736" s="45">
        <v>107.58416666666669</v>
      </c>
      <c r="U1736" s="44">
        <v>102.88166666666666</v>
      </c>
      <c r="V1736" s="45">
        <v>182.97083333333336</v>
      </c>
      <c r="W1736" s="44">
        <v>119.62333333333335</v>
      </c>
      <c r="X1736" s="45">
        <v>61.13516666666667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749.1255000000001</v>
      </c>
      <c r="AE1736" s="54"/>
    </row>
    <row r="1737" spans="2:31" x14ac:dyDescent="0.3">
      <c r="B1737" s="4" t="s">
        <v>320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5.5499999999999973E-2</v>
      </c>
      <c r="M1737" s="44">
        <v>4.6598333333333368</v>
      </c>
      <c r="N1737" s="45">
        <v>20.584999999999997</v>
      </c>
      <c r="O1737" s="44">
        <v>1.2546666666666648</v>
      </c>
      <c r="P1737" s="45">
        <v>0</v>
      </c>
      <c r="Q1737" s="44">
        <v>0.93549999999999967</v>
      </c>
      <c r="R1737" s="45">
        <v>18.490166666666664</v>
      </c>
      <c r="S1737" s="44">
        <v>63.531500000000008</v>
      </c>
      <c r="T1737" s="45">
        <v>119.61133333333335</v>
      </c>
      <c r="U1737" s="44">
        <v>127.99433333333333</v>
      </c>
      <c r="V1737" s="45">
        <v>53.847333333333317</v>
      </c>
      <c r="W1737" s="44">
        <v>65.62346666666663</v>
      </c>
      <c r="X1737" s="45">
        <v>37.15323333333334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58"/>
        <v>513.74186666666662</v>
      </c>
      <c r="AE1737" s="54"/>
    </row>
    <row r="1738" spans="2:31" x14ac:dyDescent="0.3">
      <c r="B1738" s="4" t="s">
        <v>321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0.35533333333333367</v>
      </c>
      <c r="M1738" s="44">
        <v>0</v>
      </c>
      <c r="N1738" s="45">
        <v>0</v>
      </c>
      <c r="O1738" s="44">
        <v>0</v>
      </c>
      <c r="P1738" s="45">
        <v>7.6553333333333322</v>
      </c>
      <c r="Q1738" s="44">
        <v>60.372500000000009</v>
      </c>
      <c r="R1738" s="45">
        <v>110.36566666666667</v>
      </c>
      <c r="S1738" s="44">
        <v>116.25266666666668</v>
      </c>
      <c r="T1738" s="45">
        <v>125.11016666666666</v>
      </c>
      <c r="U1738" s="44">
        <v>118.93783333333334</v>
      </c>
      <c r="V1738" s="45">
        <v>8.1408333333333385</v>
      </c>
      <c r="W1738" s="44">
        <v>88.511866666666648</v>
      </c>
      <c r="X1738" s="45">
        <v>68.728233333333336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58"/>
        <v>704.43043333333344</v>
      </c>
      <c r="AE1738" s="54"/>
    </row>
    <row r="1739" spans="2:31" x14ac:dyDescent="0.3">
      <c r="B1739" s="4" t="s">
        <v>322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0.32016666666666649</v>
      </c>
      <c r="M1739" s="44">
        <v>0.64999999999999925</v>
      </c>
      <c r="N1739" s="45">
        <v>0.46000000000000063</v>
      </c>
      <c r="O1739" s="44">
        <v>0.67000000000000104</v>
      </c>
      <c r="P1739" s="45">
        <v>1.5699999999999978</v>
      </c>
      <c r="Q1739" s="44">
        <v>2.0054999999999992</v>
      </c>
      <c r="R1739" s="45">
        <v>0.27083333333333337</v>
      </c>
      <c r="S1739" s="44">
        <v>0.23866666666666661</v>
      </c>
      <c r="T1739" s="45">
        <v>0.33366666666666661</v>
      </c>
      <c r="U1739" s="44">
        <v>1.2709999999999997</v>
      </c>
      <c r="V1739" s="45">
        <v>2.4051666666666658</v>
      </c>
      <c r="W1739" s="44">
        <v>1.050833333333334</v>
      </c>
      <c r="X1739" s="45">
        <v>3.833333333333311E-3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58"/>
        <v>11.249666666666663</v>
      </c>
      <c r="AE1739" s="54"/>
    </row>
    <row r="1740" spans="2:31" x14ac:dyDescent="0.3">
      <c r="B1740" s="12" t="s">
        <v>2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87.618833333333342</v>
      </c>
      <c r="M1740" s="13">
        <f t="shared" si="659"/>
        <v>340.34350000000006</v>
      </c>
      <c r="N1740" s="13">
        <f t="shared" si="659"/>
        <v>445.41129999999987</v>
      </c>
      <c r="O1740" s="13">
        <f t="shared" si="659"/>
        <v>323.08456833333332</v>
      </c>
      <c r="P1740" s="13">
        <f t="shared" si="659"/>
        <v>254.07954499999994</v>
      </c>
      <c r="Q1740" s="13">
        <f t="shared" si="659"/>
        <v>327.6563533333333</v>
      </c>
      <c r="R1740" s="13">
        <f t="shared" si="659"/>
        <v>439.50173166666679</v>
      </c>
      <c r="S1740" s="13">
        <f t="shared" si="659"/>
        <v>594.81602999999984</v>
      </c>
      <c r="T1740" s="13">
        <f t="shared" si="659"/>
        <v>625.15969333333339</v>
      </c>
      <c r="U1740" s="13">
        <f t="shared" si="659"/>
        <v>744.11716666666666</v>
      </c>
      <c r="V1740" s="13">
        <f t="shared" si="659"/>
        <v>784.19411833333345</v>
      </c>
      <c r="W1740" s="13">
        <f t="shared" si="659"/>
        <v>890.89530333333323</v>
      </c>
      <c r="X1740" s="13">
        <f t="shared" si="659"/>
        <v>589.12580500000013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10">
        <f>SUM(AC1686:AE1739)</f>
        <v>6446.003948333333</v>
      </c>
      <c r="AD1740" s="110"/>
      <c r="AE1740" s="110"/>
    </row>
    <row r="1742" spans="2:31" x14ac:dyDescent="0.3">
      <c r="B1742" s="8">
        <f>'Resumen-Mensual'!$AH$26</f>
        <v>46021</v>
      </c>
    </row>
    <row r="1743" spans="2:31" x14ac:dyDescent="0.3">
      <c r="B1743" s="8"/>
    </row>
    <row r="1744" spans="2:31" x14ac:dyDescent="0.3">
      <c r="B1744" s="9" t="s">
        <v>81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92" t="s">
        <v>2</v>
      </c>
      <c r="AD1744" s="92"/>
      <c r="AE1744" s="92"/>
    </row>
    <row r="1745" spans="2:31" x14ac:dyDescent="0.3">
      <c r="B1745" s="14" t="s">
        <v>4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0.86566666666666625</v>
      </c>
      <c r="O1745" s="44">
        <v>2.6795000000000004</v>
      </c>
      <c r="P1745" s="45">
        <v>1.6238333333333337</v>
      </c>
      <c r="Q1745" s="44">
        <v>13.653166666666664</v>
      </c>
      <c r="R1745" s="45">
        <v>32.697499999999977</v>
      </c>
      <c r="S1745" s="44">
        <v>30.508999999999993</v>
      </c>
      <c r="T1745" s="45">
        <v>36.073166666666644</v>
      </c>
      <c r="U1745" s="44">
        <v>27.279833333333336</v>
      </c>
      <c r="V1745" s="45">
        <v>24.80149999999999</v>
      </c>
      <c r="W1745" s="44">
        <v>29.56900000000001</v>
      </c>
      <c r="X1745" s="45">
        <v>21.872333333333334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221.62449999999993</v>
      </c>
      <c r="AE1745" s="56"/>
    </row>
    <row r="1746" spans="2:31" x14ac:dyDescent="0.3">
      <c r="B1746" s="14" t="s">
        <v>5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8.2814999999999976</v>
      </c>
      <c r="N1746" s="45">
        <v>6.892833333333332</v>
      </c>
      <c r="O1746" s="44">
        <v>6.4158333333333344</v>
      </c>
      <c r="P1746" s="45">
        <v>5.8303333333333338</v>
      </c>
      <c r="Q1746" s="44">
        <v>18.474499999999995</v>
      </c>
      <c r="R1746" s="45">
        <v>21.529500000000002</v>
      </c>
      <c r="S1746" s="44">
        <v>11.043999999999999</v>
      </c>
      <c r="T1746" s="45">
        <v>14.638999999999999</v>
      </c>
      <c r="U1746" s="44">
        <v>25.236500000000003</v>
      </c>
      <c r="V1746" s="45">
        <v>40.911500000000011</v>
      </c>
      <c r="W1746" s="44">
        <v>10.115666666666664</v>
      </c>
      <c r="X1746" s="45">
        <v>30.773166666666668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200.14433333333335</v>
      </c>
      <c r="AE1746" s="54"/>
    </row>
    <row r="1747" spans="2:31" x14ac:dyDescent="0.3">
      <c r="B1747" s="14" t="s">
        <v>6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2.7949999999999995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52.7</v>
      </c>
      <c r="U1747" s="44">
        <v>55.56</v>
      </c>
      <c r="V1747" s="45">
        <v>56.029999999999994</v>
      </c>
      <c r="W1747" s="44">
        <v>55.190000000000005</v>
      </c>
      <c r="X1747" s="45">
        <v>37.339999999999996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259.61500000000001</v>
      </c>
      <c r="AE1747" s="54"/>
    </row>
    <row r="1748" spans="2:31" x14ac:dyDescent="0.3">
      <c r="B1748" s="14" t="s">
        <v>104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0.478333333333333</v>
      </c>
      <c r="N1748" s="45">
        <v>0</v>
      </c>
      <c r="O1748" s="44">
        <v>0.45233333333333353</v>
      </c>
      <c r="P1748" s="45">
        <v>7.8238333333333339</v>
      </c>
      <c r="Q1748" s="44">
        <v>37.860833333333318</v>
      </c>
      <c r="R1748" s="45">
        <v>72.715666666666678</v>
      </c>
      <c r="S1748" s="44">
        <v>71.0476666666667</v>
      </c>
      <c r="T1748" s="45">
        <v>35.395166666666675</v>
      </c>
      <c r="U1748" s="44">
        <v>38.178333333333349</v>
      </c>
      <c r="V1748" s="45">
        <v>55.135999999999996</v>
      </c>
      <c r="W1748" s="44">
        <v>79.576166666666651</v>
      </c>
      <c r="X1748" s="45">
        <v>40.177833333333325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438.84216666666669</v>
      </c>
      <c r="AE1748" s="54"/>
    </row>
    <row r="1749" spans="2:31" x14ac:dyDescent="0.3">
      <c r="B1749" s="14" t="s">
        <v>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2.528</v>
      </c>
      <c r="N1749" s="45">
        <v>1.3171666666666664</v>
      </c>
      <c r="O1749" s="44">
        <v>1.4431666666666674</v>
      </c>
      <c r="P1749" s="45">
        <v>4.9898333333333325</v>
      </c>
      <c r="Q1749" s="44">
        <v>22.646999999999995</v>
      </c>
      <c r="R1749" s="45">
        <v>63.938166666666675</v>
      </c>
      <c r="S1749" s="44">
        <v>105.52566666666668</v>
      </c>
      <c r="T1749" s="45">
        <v>46.808833333333311</v>
      </c>
      <c r="U1749" s="44">
        <v>51.19666666666668</v>
      </c>
      <c r="V1749" s="45">
        <v>68.163666666666671</v>
      </c>
      <c r="W1749" s="44">
        <v>88.729666666666645</v>
      </c>
      <c r="X1749" s="45">
        <v>16.055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473.34283333333332</v>
      </c>
      <c r="AE1749" s="54"/>
    </row>
    <row r="1750" spans="2:31" x14ac:dyDescent="0.3">
      <c r="B1750" s="14" t="s">
        <v>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60"/>
        <v>0</v>
      </c>
      <c r="AE1750" s="54"/>
    </row>
    <row r="1751" spans="2:31" x14ac:dyDescent="0.3">
      <c r="B1751" s="14" t="s">
        <v>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2.2491666666666674</v>
      </c>
      <c r="N1751" s="45">
        <v>0.15016666666666667</v>
      </c>
      <c r="O1751" s="44">
        <v>0.45266666666666672</v>
      </c>
      <c r="P1751" s="45">
        <v>0</v>
      </c>
      <c r="Q1751" s="44">
        <v>6.1166666666666682E-2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2.9131666666666676</v>
      </c>
      <c r="AE1751" s="54"/>
    </row>
    <row r="1752" spans="2:31" x14ac:dyDescent="0.3">
      <c r="B1752" s="14" t="s">
        <v>10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0.59399999999999986</v>
      </c>
      <c r="N1752" s="45">
        <v>0.32450000000000007</v>
      </c>
      <c r="O1752" s="44">
        <v>0.22616666666666665</v>
      </c>
      <c r="P1752" s="45">
        <v>0.75149999999999995</v>
      </c>
      <c r="Q1752" s="44">
        <v>3.4259999999999988</v>
      </c>
      <c r="R1752" s="45">
        <v>4.2006666666666659</v>
      </c>
      <c r="S1752" s="44">
        <v>6.0416666666666679</v>
      </c>
      <c r="T1752" s="45">
        <v>0</v>
      </c>
      <c r="U1752" s="44">
        <v>0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15.564499999999999</v>
      </c>
      <c r="AE1752" s="54"/>
    </row>
    <row r="1753" spans="2:31" x14ac:dyDescent="0.3">
      <c r="B1753" s="14" t="s">
        <v>11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3.8724999999999992</v>
      </c>
      <c r="N1753" s="45">
        <v>4.8553333333333253</v>
      </c>
      <c r="O1753" s="44">
        <v>15.123833333333332</v>
      </c>
      <c r="P1753" s="45">
        <v>27.525166666666664</v>
      </c>
      <c r="Q1753" s="44">
        <v>33.723333333333329</v>
      </c>
      <c r="R1753" s="45">
        <v>34.891333333333343</v>
      </c>
      <c r="S1753" s="44">
        <v>31.845833333333324</v>
      </c>
      <c r="T1753" s="45">
        <v>21.550499999999996</v>
      </c>
      <c r="U1753" s="44">
        <v>21.643999999999991</v>
      </c>
      <c r="V1753" s="45">
        <v>12.778166666666664</v>
      </c>
      <c r="W1753" s="44">
        <v>3.0258333333333338</v>
      </c>
      <c r="X1753" s="45">
        <v>6.1329999999999991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216.96883333333335</v>
      </c>
      <c r="AE1753" s="54"/>
    </row>
    <row r="1754" spans="2:31" x14ac:dyDescent="0.3">
      <c r="B1754" s="14" t="s">
        <v>12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0.37433333333333335</v>
      </c>
      <c r="N1754" s="45">
        <v>1.0688333333333333</v>
      </c>
      <c r="O1754" s="44">
        <v>2.3488333333333333</v>
      </c>
      <c r="P1754" s="45">
        <v>1.9800000000000004</v>
      </c>
      <c r="Q1754" s="44">
        <v>2.0463333333333336</v>
      </c>
      <c r="R1754" s="45">
        <v>2.6383333333333341</v>
      </c>
      <c r="S1754" s="44">
        <v>4.241833333333334</v>
      </c>
      <c r="T1754" s="45">
        <v>1.0973333333333328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15.795833333333334</v>
      </c>
      <c r="AE1754" s="54"/>
    </row>
    <row r="1755" spans="2:31" x14ac:dyDescent="0.3">
      <c r="B1755" s="14" t="s">
        <v>13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3.6058333333333334</v>
      </c>
      <c r="N1755" s="45">
        <v>4.9676666666666689</v>
      </c>
      <c r="O1755" s="44">
        <v>3.3926666666666665</v>
      </c>
      <c r="P1755" s="45">
        <v>1.085666666666667</v>
      </c>
      <c r="Q1755" s="44">
        <v>3.5164999999999997</v>
      </c>
      <c r="R1755" s="45">
        <v>0.19966666666666669</v>
      </c>
      <c r="S1755" s="44">
        <v>0.20533333333333328</v>
      </c>
      <c r="T1755" s="45">
        <v>0</v>
      </c>
      <c r="U1755" s="44">
        <v>2.8658333333333332</v>
      </c>
      <c r="V1755" s="45">
        <v>66.974999999999994</v>
      </c>
      <c r="W1755" s="44">
        <v>17.314166666666676</v>
      </c>
      <c r="X1755" s="45">
        <v>6.8545000000000016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110.98283333333335</v>
      </c>
      <c r="AE1755" s="54"/>
    </row>
    <row r="1756" spans="2:31" x14ac:dyDescent="0.3">
      <c r="B1756" s="14" t="s">
        <v>14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3">
      <c r="B1757" s="14" t="s">
        <v>15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3.8136666666666672</v>
      </c>
      <c r="N1757" s="45">
        <v>6.4828333333333337</v>
      </c>
      <c r="O1757" s="44">
        <v>4.1803333333333335</v>
      </c>
      <c r="P1757" s="45">
        <v>0</v>
      </c>
      <c r="Q1757" s="44">
        <v>0</v>
      </c>
      <c r="R1757" s="45">
        <v>1.5333333333333334</v>
      </c>
      <c r="S1757" s="44">
        <v>2.9839999999999991</v>
      </c>
      <c r="T1757" s="45">
        <v>0</v>
      </c>
      <c r="U1757" s="44">
        <v>6.9304999999999994</v>
      </c>
      <c r="V1757" s="45">
        <v>15.786666666666662</v>
      </c>
      <c r="W1757" s="44">
        <v>8.0183333333333291</v>
      </c>
      <c r="X1757" s="45">
        <v>5.6666666666666463E-2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49.786333333333324</v>
      </c>
      <c r="AE1757" s="54"/>
    </row>
    <row r="1758" spans="2:31" x14ac:dyDescent="0.3">
      <c r="B1758" s="14" t="s">
        <v>16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0.66500000000000015</v>
      </c>
      <c r="O1758" s="44">
        <v>2.4811666666666659</v>
      </c>
      <c r="P1758" s="45">
        <v>0.12633333333333333</v>
      </c>
      <c r="Q1758" s="44">
        <v>0.38883333333333348</v>
      </c>
      <c r="R1758" s="45">
        <v>1.9288333333333334</v>
      </c>
      <c r="S1758" s="44">
        <v>2.0999999999999939E-2</v>
      </c>
      <c r="T1758" s="45">
        <v>0</v>
      </c>
      <c r="U1758" s="44">
        <v>0</v>
      </c>
      <c r="V1758" s="45">
        <v>1.8593333333333328</v>
      </c>
      <c r="W1758" s="44">
        <v>3.8251666666666675</v>
      </c>
      <c r="X1758" s="45">
        <v>4.6666666666666558E-2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11.342333333333332</v>
      </c>
      <c r="AE1758" s="54"/>
    </row>
    <row r="1759" spans="2:31" x14ac:dyDescent="0.3">
      <c r="B1759" s="14" t="s">
        <v>17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2.2180000000000022</v>
      </c>
      <c r="O1759" s="44">
        <v>4.5340000000000007</v>
      </c>
      <c r="P1759" s="45">
        <v>6.5298333333333325</v>
      </c>
      <c r="Q1759" s="44">
        <v>12.265833333333335</v>
      </c>
      <c r="R1759" s="45">
        <v>11.676166666666667</v>
      </c>
      <c r="S1759" s="44">
        <v>2.820666666666666</v>
      </c>
      <c r="T1759" s="45">
        <v>0</v>
      </c>
      <c r="U1759" s="44">
        <v>14.771666666666667</v>
      </c>
      <c r="V1759" s="45">
        <v>32.082499999999982</v>
      </c>
      <c r="W1759" s="44">
        <v>9.7779999999999969</v>
      </c>
      <c r="X1759" s="45">
        <v>3.789333333333333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100.46599999999998</v>
      </c>
      <c r="AE1759" s="54"/>
    </row>
    <row r="1760" spans="2:31" x14ac:dyDescent="0.3">
      <c r="B1760" s="14" t="s">
        <v>18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1.5963333333333334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1.5963333333333334</v>
      </c>
      <c r="AE1760" s="54"/>
    </row>
    <row r="1761" spans="2:31" x14ac:dyDescent="0.3">
      <c r="B1761" s="14" t="s">
        <v>19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2.5000000000000005E-3</v>
      </c>
      <c r="N1761" s="45">
        <v>0.32550000000000001</v>
      </c>
      <c r="O1761" s="44">
        <v>1.280833333333333</v>
      </c>
      <c r="P1761" s="45">
        <v>5.4769999999999985</v>
      </c>
      <c r="Q1761" s="44">
        <v>20.699499999999997</v>
      </c>
      <c r="R1761" s="45">
        <v>38.345333333333336</v>
      </c>
      <c r="S1761" s="44">
        <v>40.999833333333321</v>
      </c>
      <c r="T1761" s="45">
        <v>18.988166666666665</v>
      </c>
      <c r="U1761" s="44">
        <v>17.576500000000003</v>
      </c>
      <c r="V1761" s="45">
        <v>22.268666666666658</v>
      </c>
      <c r="W1761" s="44">
        <v>59.535666666666664</v>
      </c>
      <c r="X1761" s="45">
        <v>37.130166666666675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262.62966666666665</v>
      </c>
      <c r="AE1761" s="54"/>
    </row>
    <row r="1762" spans="2:31" x14ac:dyDescent="0.3">
      <c r="B1762" s="4" t="s">
        <v>20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0.23550000000000001</v>
      </c>
      <c r="N1762" s="45">
        <v>0.9281666666666667</v>
      </c>
      <c r="O1762" s="44">
        <v>2.0861666666666663</v>
      </c>
      <c r="P1762" s="45">
        <v>2.4478333333333335</v>
      </c>
      <c r="Q1762" s="44">
        <v>4.2710000000000008</v>
      </c>
      <c r="R1762" s="45">
        <v>5.7131666666666661</v>
      </c>
      <c r="S1762" s="44">
        <v>4.2039999999999988</v>
      </c>
      <c r="T1762" s="45">
        <v>0.523166666666666</v>
      </c>
      <c r="U1762" s="44">
        <v>2.2826666666666671</v>
      </c>
      <c r="V1762" s="45">
        <v>3.8476666666666661</v>
      </c>
      <c r="W1762" s="44">
        <v>3.5609999999999995</v>
      </c>
      <c r="X1762" s="45">
        <v>1.7348333333333337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31.835166666666662</v>
      </c>
      <c r="AE1762" s="54"/>
    </row>
    <row r="1763" spans="2:31" x14ac:dyDescent="0.3">
      <c r="B1763" s="4" t="s">
        <v>21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1.2333333333333332E-2</v>
      </c>
      <c r="N1763" s="45">
        <v>7.5333333333333335E-2</v>
      </c>
      <c r="O1763" s="44">
        <v>0.25849999999999995</v>
      </c>
      <c r="P1763" s="45">
        <v>3.2500000000000001E-2</v>
      </c>
      <c r="Q1763" s="44">
        <v>0.5528333333333334</v>
      </c>
      <c r="R1763" s="45">
        <v>0.66900000000000004</v>
      </c>
      <c r="S1763" s="44">
        <v>5.8666666666666659E-2</v>
      </c>
      <c r="T1763" s="45">
        <v>0</v>
      </c>
      <c r="U1763" s="44">
        <v>0.10566666666666663</v>
      </c>
      <c r="V1763" s="45">
        <v>1.006</v>
      </c>
      <c r="W1763" s="44">
        <v>1.257333333333333</v>
      </c>
      <c r="X1763" s="45">
        <v>1.7131666666666658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5.7413333333333316</v>
      </c>
      <c r="AE1763" s="54"/>
    </row>
    <row r="1764" spans="2:31" x14ac:dyDescent="0.3">
      <c r="B1764" s="4" t="s">
        <v>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3.8500000000000006E-2</v>
      </c>
      <c r="N1764" s="45">
        <v>0.11299999999999999</v>
      </c>
      <c r="O1764" s="44">
        <v>0.21516666666666667</v>
      </c>
      <c r="P1764" s="45">
        <v>0.24116666666666658</v>
      </c>
      <c r="Q1764" s="44">
        <v>0.20116666666666674</v>
      </c>
      <c r="R1764" s="45">
        <v>0.29749999999999999</v>
      </c>
      <c r="S1764" s="44">
        <v>0.14049999999999999</v>
      </c>
      <c r="T1764" s="45">
        <v>0</v>
      </c>
      <c r="U1764" s="44">
        <v>6.8666666666666668E-2</v>
      </c>
      <c r="V1764" s="45">
        <v>0.2594999999999999</v>
      </c>
      <c r="W1764" s="44">
        <v>0.26333333333333342</v>
      </c>
      <c r="X1764" s="45">
        <v>0.22933333333333328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2.0678333333333332</v>
      </c>
      <c r="AE1764" s="54"/>
    </row>
    <row r="1765" spans="2:31" x14ac:dyDescent="0.3">
      <c r="B1765" s="4" t="s">
        <v>23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2.5666666666666654E-2</v>
      </c>
      <c r="N1765" s="45">
        <v>0.64750000000000008</v>
      </c>
      <c r="O1765" s="44">
        <v>0.59966666666666657</v>
      </c>
      <c r="P1765" s="45">
        <v>0.60733333333333328</v>
      </c>
      <c r="Q1765" s="44">
        <v>1.0423333333333331</v>
      </c>
      <c r="R1765" s="45">
        <v>1.3193333333333332</v>
      </c>
      <c r="S1765" s="44">
        <v>6.7166666666666652E-2</v>
      </c>
      <c r="T1765" s="45">
        <v>6.9999999999999984E-3</v>
      </c>
      <c r="U1765" s="44">
        <v>0.83516666666666672</v>
      </c>
      <c r="V1765" s="45">
        <v>3.9796666666666658</v>
      </c>
      <c r="W1765" s="44">
        <v>4.2235000000000014</v>
      </c>
      <c r="X1765" s="45">
        <v>2.6518333333333328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16.006166666666665</v>
      </c>
      <c r="AE1765" s="54"/>
    </row>
    <row r="1766" spans="2:31" x14ac:dyDescent="0.3">
      <c r="B1766" s="4" t="s">
        <v>24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1.0178333333333331</v>
      </c>
      <c r="N1766" s="45">
        <v>1.5441666666666667</v>
      </c>
      <c r="O1766" s="44">
        <v>1.1330000000000005</v>
      </c>
      <c r="P1766" s="45">
        <v>1.8679999999999999</v>
      </c>
      <c r="Q1766" s="44">
        <v>3.0473333333333326</v>
      </c>
      <c r="R1766" s="45">
        <v>3.3383333333333334</v>
      </c>
      <c r="S1766" s="44">
        <v>3.3696666666666673</v>
      </c>
      <c r="T1766" s="45">
        <v>3.7910000000000044</v>
      </c>
      <c r="U1766" s="44">
        <v>4.1723333333333352</v>
      </c>
      <c r="V1766" s="45">
        <v>4.7236666666666638</v>
      </c>
      <c r="W1766" s="44">
        <v>5.2654999999999994</v>
      </c>
      <c r="X1766" s="45">
        <v>4.2493333333333378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37.520166666666675</v>
      </c>
      <c r="AE1766" s="54"/>
    </row>
    <row r="1767" spans="2:31" x14ac:dyDescent="0.3">
      <c r="B1767" s="4" t="s">
        <v>25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2.9848333333333339</v>
      </c>
      <c r="N1767" s="45">
        <v>2.3515000000000006</v>
      </c>
      <c r="O1767" s="44">
        <v>1.3031666666666661</v>
      </c>
      <c r="P1767" s="45">
        <v>1.5734999999999997</v>
      </c>
      <c r="Q1767" s="44">
        <v>2.3659999999999992</v>
      </c>
      <c r="R1767" s="45">
        <v>2.5540000000000007</v>
      </c>
      <c r="S1767" s="44">
        <v>4.9988333333333337</v>
      </c>
      <c r="T1767" s="45">
        <v>4.4569999999999999</v>
      </c>
      <c r="U1767" s="44">
        <v>1.369666666666667</v>
      </c>
      <c r="V1767" s="45">
        <v>0.94783333333333275</v>
      </c>
      <c r="W1767" s="44">
        <v>2.7953333333333328</v>
      </c>
      <c r="X1767" s="45">
        <v>5.3096666666666676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33.011333333333333</v>
      </c>
      <c r="AE1767" s="54"/>
    </row>
    <row r="1768" spans="2:31" x14ac:dyDescent="0.3">
      <c r="B1768" s="4" t="s">
        <v>26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4.6666666666666853E-3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60"/>
        <v>4.6666666666666853E-3</v>
      </c>
      <c r="AE1768" s="54"/>
    </row>
    <row r="1769" spans="2:31" x14ac:dyDescent="0.3">
      <c r="B1769" s="4" t="s">
        <v>27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13.448166666666671</v>
      </c>
      <c r="N1769" s="45">
        <v>28.990333333333343</v>
      </c>
      <c r="O1769" s="44">
        <v>24.627666666666659</v>
      </c>
      <c r="P1769" s="45">
        <v>0</v>
      </c>
      <c r="Q1769" s="44">
        <v>0</v>
      </c>
      <c r="R1769" s="45">
        <v>0</v>
      </c>
      <c r="S1769" s="44">
        <v>0</v>
      </c>
      <c r="T1769" s="45">
        <v>5.5660000000000016</v>
      </c>
      <c r="U1769" s="44">
        <v>14.738499999999997</v>
      </c>
      <c r="V1769" s="45">
        <v>0.20766666666666608</v>
      </c>
      <c r="W1769" s="44">
        <v>13.545333333333334</v>
      </c>
      <c r="X1769" s="45">
        <v>3.7758333333333343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60"/>
        <v>104.89950000000002</v>
      </c>
      <c r="AE1769" s="54"/>
    </row>
    <row r="1770" spans="2:31" x14ac:dyDescent="0.3">
      <c r="B1770" s="4" t="s">
        <v>28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18.052666666666667</v>
      </c>
      <c r="N1770" s="45">
        <v>54.557500000000019</v>
      </c>
      <c r="O1770" s="44">
        <v>45.197833333333328</v>
      </c>
      <c r="P1770" s="45">
        <v>6.7334999999999985</v>
      </c>
      <c r="Q1770" s="44">
        <v>3.7384999999999993</v>
      </c>
      <c r="R1770" s="45">
        <v>4.6449999999999934</v>
      </c>
      <c r="S1770" s="44">
        <v>11.689833333333336</v>
      </c>
      <c r="T1770" s="45">
        <v>27.601333333333329</v>
      </c>
      <c r="U1770" s="44">
        <v>28.080833333333331</v>
      </c>
      <c r="V1770" s="45">
        <v>29.715833333333332</v>
      </c>
      <c r="W1770" s="44">
        <v>62.469000000000008</v>
      </c>
      <c r="X1770" s="45">
        <v>34.068333333333335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60"/>
        <v>326.55016666666666</v>
      </c>
      <c r="AE1770" s="54"/>
    </row>
    <row r="1771" spans="2:31" x14ac:dyDescent="0.3">
      <c r="B1771" s="4" t="s">
        <v>105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22.749000000000002</v>
      </c>
      <c r="N1771" s="45">
        <v>13.139833333333334</v>
      </c>
      <c r="O1771" s="44">
        <v>0</v>
      </c>
      <c r="P1771" s="45">
        <v>0</v>
      </c>
      <c r="Q1771" s="44">
        <v>0</v>
      </c>
      <c r="R1771" s="45">
        <v>0</v>
      </c>
      <c r="S1771" s="44">
        <v>0.8161666666666666</v>
      </c>
      <c r="T1771" s="45">
        <v>2.5096666666666638</v>
      </c>
      <c r="U1771" s="44">
        <v>2.7633333333333314</v>
      </c>
      <c r="V1771" s="45">
        <v>12.624499999999996</v>
      </c>
      <c r="W1771" s="44">
        <v>28.933166666666661</v>
      </c>
      <c r="X1771" s="45">
        <v>25.393333333333331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60"/>
        <v>108.92899999999999</v>
      </c>
      <c r="AE1771" s="54"/>
    </row>
    <row r="1772" spans="2:31" x14ac:dyDescent="0.3">
      <c r="B1772" s="4" t="s">
        <v>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12.733333333333333</v>
      </c>
      <c r="N1772" s="45">
        <v>1.3928333333333327</v>
      </c>
      <c r="O1772" s="44">
        <v>0</v>
      </c>
      <c r="P1772" s="45">
        <v>0</v>
      </c>
      <c r="Q1772" s="44">
        <v>0</v>
      </c>
      <c r="R1772" s="45">
        <v>0</v>
      </c>
      <c r="S1772" s="44">
        <v>0.8283333333333327</v>
      </c>
      <c r="T1772" s="45">
        <v>4.0468333333333382</v>
      </c>
      <c r="U1772" s="44">
        <v>4.2824999999999989</v>
      </c>
      <c r="V1772" s="45">
        <v>15.53616666666667</v>
      </c>
      <c r="W1772" s="44">
        <v>33.985666666666667</v>
      </c>
      <c r="X1772" s="45">
        <v>30.571999999999996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60"/>
        <v>103.37766666666667</v>
      </c>
      <c r="AE1772" s="54"/>
    </row>
    <row r="1773" spans="2:31" x14ac:dyDescent="0.3">
      <c r="B1773" s="4" t="s">
        <v>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35.5105</v>
      </c>
      <c r="N1773" s="45">
        <v>0.54383333333333328</v>
      </c>
      <c r="O1773" s="44">
        <v>0</v>
      </c>
      <c r="P1773" s="45">
        <v>0</v>
      </c>
      <c r="Q1773" s="44">
        <v>0</v>
      </c>
      <c r="R1773" s="45">
        <v>0</v>
      </c>
      <c r="S1773" s="44">
        <v>0</v>
      </c>
      <c r="T1773" s="45">
        <v>0</v>
      </c>
      <c r="U1773" s="44">
        <v>0.62633333333333374</v>
      </c>
      <c r="V1773" s="45">
        <v>0</v>
      </c>
      <c r="W1773" s="44">
        <v>1.8121666666666665</v>
      </c>
      <c r="X1773" s="45">
        <v>14.15883333333333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60"/>
        <v>52.651666666666671</v>
      </c>
      <c r="AE1773" s="54"/>
    </row>
    <row r="1774" spans="2:31" x14ac:dyDescent="0.3">
      <c r="B1774" s="4" t="s">
        <v>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15.98999999999999</v>
      </c>
      <c r="N1774" s="45">
        <v>22.200000000000024</v>
      </c>
      <c r="O1774" s="44">
        <v>22.099999999999991</v>
      </c>
      <c r="P1774" s="45">
        <v>21.700000000000024</v>
      </c>
      <c r="Q1774" s="44">
        <v>20.700000000000024</v>
      </c>
      <c r="R1774" s="45">
        <v>19.899999999999999</v>
      </c>
      <c r="S1774" s="44">
        <v>18.5</v>
      </c>
      <c r="T1774" s="45">
        <v>17.399999999999988</v>
      </c>
      <c r="U1774" s="44">
        <v>17</v>
      </c>
      <c r="V1774" s="45">
        <v>16.5</v>
      </c>
      <c r="W1774" s="44">
        <v>16.5</v>
      </c>
      <c r="X1774" s="45">
        <v>14.226666666666656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222.7166666666667</v>
      </c>
      <c r="AE1774" s="54"/>
    </row>
    <row r="1775" spans="2:31" x14ac:dyDescent="0.3">
      <c r="B1775" s="4" t="s">
        <v>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17.373166666666666</v>
      </c>
      <c r="N1775" s="45">
        <v>0</v>
      </c>
      <c r="O1775" s="44">
        <v>0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60"/>
        <v>17.373166666666666</v>
      </c>
      <c r="AE1775" s="54"/>
    </row>
    <row r="1776" spans="2:31" x14ac:dyDescent="0.3">
      <c r="B1776" s="4" t="s">
        <v>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3.8035000000000001</v>
      </c>
      <c r="N1776" s="45">
        <v>0.77816666666666667</v>
      </c>
      <c r="O1776" s="44">
        <v>9.7035</v>
      </c>
      <c r="P1776" s="45">
        <v>10.975666666666671</v>
      </c>
      <c r="Q1776" s="44">
        <v>11.118666666666662</v>
      </c>
      <c r="R1776" s="45">
        <v>11.213333333333331</v>
      </c>
      <c r="S1776" s="44">
        <v>11.251666666666669</v>
      </c>
      <c r="T1776" s="45">
        <v>11.25016666666667</v>
      </c>
      <c r="U1776" s="44">
        <v>11.270000000000001</v>
      </c>
      <c r="V1776" s="45">
        <v>11.315000000000001</v>
      </c>
      <c r="W1776" s="44">
        <v>11.320833333333333</v>
      </c>
      <c r="X1776" s="45">
        <v>8.0551666666666666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60"/>
        <v>112.05566666666665</v>
      </c>
      <c r="AE1776" s="54"/>
    </row>
    <row r="1777" spans="2:31" x14ac:dyDescent="0.3">
      <c r="B1777" s="4" t="s">
        <v>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</v>
      </c>
      <c r="AE1777" s="54"/>
    </row>
    <row r="1778" spans="2:31" x14ac:dyDescent="0.3">
      <c r="B1778" s="4" t="s">
        <v>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0.52216666666666667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60"/>
        <v>0.52216666666666667</v>
      </c>
      <c r="AE1778" s="54"/>
    </row>
    <row r="1779" spans="2:31" x14ac:dyDescent="0.3">
      <c r="B1779" s="4" t="s">
        <v>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1.3143333333333334</v>
      </c>
      <c r="N1779" s="45">
        <v>0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60"/>
        <v>1.3143333333333334</v>
      </c>
      <c r="AE1779" s="54"/>
    </row>
    <row r="1780" spans="2:31" x14ac:dyDescent="0.3">
      <c r="B1780" s="4" t="s">
        <v>106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1.5190000000000008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60"/>
        <v>1.5190000000000008</v>
      </c>
      <c r="AE1780" s="54"/>
    </row>
    <row r="1781" spans="2:31" x14ac:dyDescent="0.3">
      <c r="B1781" s="4" t="s">
        <v>86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2.8353333333333328</v>
      </c>
      <c r="N1781" s="45">
        <v>2.1080000000000001</v>
      </c>
      <c r="O1781" s="44">
        <v>15.304499999999981</v>
      </c>
      <c r="P1781" s="45">
        <v>15.796166666666654</v>
      </c>
      <c r="Q1781" s="44">
        <v>14.389666666666654</v>
      </c>
      <c r="R1781" s="45">
        <v>13.3375</v>
      </c>
      <c r="S1781" s="44">
        <v>12.879999999999997</v>
      </c>
      <c r="T1781" s="45">
        <v>12.275666666666654</v>
      </c>
      <c r="U1781" s="44">
        <v>12.769999999999989</v>
      </c>
      <c r="V1781" s="45">
        <v>13.267833333333325</v>
      </c>
      <c r="W1781" s="44">
        <v>13.759999999999993</v>
      </c>
      <c r="X1781" s="45">
        <v>11.161833333333329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139.88649999999993</v>
      </c>
      <c r="AE1781" s="54"/>
    </row>
    <row r="1782" spans="2:31" x14ac:dyDescent="0.3">
      <c r="B1782" s="4" t="s">
        <v>87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7.826666666666668</v>
      </c>
      <c r="N1782" s="45">
        <v>0.37950000000000006</v>
      </c>
      <c r="O1782" s="44">
        <v>11.535166666666665</v>
      </c>
      <c r="P1782" s="45">
        <v>25.336166666666671</v>
      </c>
      <c r="Q1782" s="44">
        <v>22.764333333333333</v>
      </c>
      <c r="R1782" s="45">
        <v>19.929833333333331</v>
      </c>
      <c r="S1782" s="44">
        <v>17.927833333333332</v>
      </c>
      <c r="T1782" s="45">
        <v>13.857333333333331</v>
      </c>
      <c r="U1782" s="44">
        <v>14.571833333333341</v>
      </c>
      <c r="V1782" s="45">
        <v>15.335833333333332</v>
      </c>
      <c r="W1782" s="44">
        <v>15.701333333333334</v>
      </c>
      <c r="X1782" s="45">
        <v>14.598666666666668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179.76450000000003</v>
      </c>
      <c r="AE1782" s="54"/>
    </row>
    <row r="1783" spans="2:31" x14ac:dyDescent="0.3">
      <c r="B1783" s="4" t="s">
        <v>92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60"/>
        <v>0</v>
      </c>
      <c r="AE1783" s="54"/>
    </row>
    <row r="1784" spans="2:31" x14ac:dyDescent="0.3">
      <c r="B1784" s="4" t="s">
        <v>97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16.914000000000001</v>
      </c>
      <c r="N1784" s="45">
        <v>22.207166666666662</v>
      </c>
      <c r="O1784" s="44">
        <v>8.3921666666666681</v>
      </c>
      <c r="P1784" s="45">
        <v>0</v>
      </c>
      <c r="Q1784" s="44">
        <v>0</v>
      </c>
      <c r="R1784" s="45">
        <v>0</v>
      </c>
      <c r="S1784" s="44">
        <v>0.10833333333333357</v>
      </c>
      <c r="T1784" s="45">
        <v>0</v>
      </c>
      <c r="U1784" s="44">
        <v>0.24866666666666581</v>
      </c>
      <c r="V1784" s="45">
        <v>4.3528333333333347</v>
      </c>
      <c r="W1784" s="44">
        <v>12.242833333333335</v>
      </c>
      <c r="X1784" s="45">
        <v>12.305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60"/>
        <v>76.771000000000015</v>
      </c>
      <c r="AE1784" s="54"/>
    </row>
    <row r="1785" spans="2:31" x14ac:dyDescent="0.3">
      <c r="B1785" s="4" t="s">
        <v>98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0.54816666666666669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0.54816666666666669</v>
      </c>
      <c r="AE1785" s="54"/>
    </row>
    <row r="1786" spans="2:31" x14ac:dyDescent="0.3">
      <c r="B1786" s="4" t="s">
        <v>99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2.1156666666666664</v>
      </c>
      <c r="N1786" s="45">
        <v>11.299999999999994</v>
      </c>
      <c r="O1786" s="44">
        <v>15.169833333333337</v>
      </c>
      <c r="P1786" s="45">
        <v>18.804166666666671</v>
      </c>
      <c r="Q1786" s="44">
        <v>26.509333333333338</v>
      </c>
      <c r="R1786" s="45">
        <v>29.619500000000006</v>
      </c>
      <c r="S1786" s="44">
        <v>15.541166666666662</v>
      </c>
      <c r="T1786" s="45">
        <v>20.745666666666658</v>
      </c>
      <c r="U1786" s="44">
        <v>25.381833333333322</v>
      </c>
      <c r="V1786" s="45">
        <v>37.490499999999997</v>
      </c>
      <c r="W1786" s="44">
        <v>39.357833333333332</v>
      </c>
      <c r="X1786" s="45">
        <v>8.5211666666666659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250.55666666666664</v>
      </c>
      <c r="AE1786" s="54"/>
    </row>
    <row r="1787" spans="2:31" x14ac:dyDescent="0.3">
      <c r="B1787" s="4" t="s">
        <v>100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15.350833333333343</v>
      </c>
      <c r="N1787" s="45">
        <v>20.966499999999996</v>
      </c>
      <c r="O1787" s="44">
        <v>7.9558333333333309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0.47699999999999981</v>
      </c>
      <c r="W1787" s="44">
        <v>8.617166666666666</v>
      </c>
      <c r="X1787" s="45">
        <v>8.4815000000000023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60"/>
        <v>61.848833333333339</v>
      </c>
      <c r="AE1787" s="54"/>
    </row>
    <row r="1788" spans="2:31" x14ac:dyDescent="0.3">
      <c r="B1788" s="4" t="s">
        <v>107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26.442833333333329</v>
      </c>
      <c r="N1788" s="45">
        <v>13.0025</v>
      </c>
      <c r="O1788" s="44">
        <v>1.6163333333333336</v>
      </c>
      <c r="P1788" s="45">
        <v>0.1898333333333343</v>
      </c>
      <c r="Q1788" s="44">
        <v>0</v>
      </c>
      <c r="R1788" s="45">
        <v>0</v>
      </c>
      <c r="S1788" s="44">
        <v>5.0751666666666662</v>
      </c>
      <c r="T1788" s="45">
        <v>23.131666666666653</v>
      </c>
      <c r="U1788" s="44">
        <v>23.922666666666668</v>
      </c>
      <c r="V1788" s="45">
        <v>36.445999999999998</v>
      </c>
      <c r="W1788" s="44">
        <v>54.625499999999995</v>
      </c>
      <c r="X1788" s="45">
        <v>44.162499999999994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60"/>
        <v>228.61499999999998</v>
      </c>
      <c r="AE1788" s="54"/>
    </row>
    <row r="1789" spans="2:31" x14ac:dyDescent="0.3">
      <c r="B1789" s="4" t="s">
        <v>113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1.6833333333333332E-2</v>
      </c>
      <c r="N1789" s="45">
        <v>0.10450000000000004</v>
      </c>
      <c r="O1789" s="44">
        <v>1.9476666666666662</v>
      </c>
      <c r="P1789" s="45">
        <v>8.9536666666666669</v>
      </c>
      <c r="Q1789" s="44">
        <v>25.021333333333335</v>
      </c>
      <c r="R1789" s="45">
        <v>38.333999999999996</v>
      </c>
      <c r="S1789" s="44">
        <v>42.226666666666645</v>
      </c>
      <c r="T1789" s="45">
        <v>49.137500000000003</v>
      </c>
      <c r="U1789" s="44">
        <v>55.997499999999995</v>
      </c>
      <c r="V1789" s="45">
        <v>56.361166666666641</v>
      </c>
      <c r="W1789" s="44">
        <v>59.73866666666666</v>
      </c>
      <c r="X1789" s="45">
        <v>44.867666666666665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382.70716666666658</v>
      </c>
      <c r="AE1789" s="54"/>
    </row>
    <row r="1790" spans="2:31" x14ac:dyDescent="0.3">
      <c r="B1790" s="4" t="s">
        <v>117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3">
      <c r="B1791" s="4" t="s">
        <v>123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0.57450000000000079</v>
      </c>
      <c r="N1791" s="45">
        <v>3.7730000000000015</v>
      </c>
      <c r="O1791" s="44">
        <v>0.41066666666666712</v>
      </c>
      <c r="P1791" s="45">
        <v>9.3251666666666697</v>
      </c>
      <c r="Q1791" s="44">
        <v>12.217166666666664</v>
      </c>
      <c r="R1791" s="45">
        <v>14.279500000000004</v>
      </c>
      <c r="S1791" s="44">
        <v>34.151333333333348</v>
      </c>
      <c r="T1791" s="45">
        <v>7.9459999999999988</v>
      </c>
      <c r="U1791" s="44">
        <v>2.0735000000000032</v>
      </c>
      <c r="V1791" s="45">
        <v>3.1473333333333313</v>
      </c>
      <c r="W1791" s="44">
        <v>8.7703333333333333</v>
      </c>
      <c r="X1791" s="45">
        <v>7.9784999999999986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60"/>
        <v>104.64700000000002</v>
      </c>
      <c r="AE1791" s="54"/>
    </row>
    <row r="1792" spans="2:31" x14ac:dyDescent="0.3">
      <c r="B1792" s="4" t="s">
        <v>124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1.2835683333333328</v>
      </c>
      <c r="N1792" s="45">
        <v>1.4515299999999993</v>
      </c>
      <c r="O1792" s="44">
        <v>0.57654166666666684</v>
      </c>
      <c r="P1792" s="45">
        <v>0.69459333333333328</v>
      </c>
      <c r="Q1792" s="44">
        <v>1.123861666666667</v>
      </c>
      <c r="R1792" s="45">
        <v>1.2497166666666668</v>
      </c>
      <c r="S1792" s="44">
        <v>0.16803666666666664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60"/>
        <v>6.5478483333333326</v>
      </c>
      <c r="AE1792" s="54"/>
    </row>
    <row r="1793" spans="2:31" x14ac:dyDescent="0.3">
      <c r="B1793" s="4" t="s">
        <v>302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0.24910333333333334</v>
      </c>
      <c r="N1793" s="45">
        <v>0.31838000000000011</v>
      </c>
      <c r="O1793" s="44">
        <v>4.1796666666666676E-2</v>
      </c>
      <c r="P1793" s="45">
        <v>0.13938666666666671</v>
      </c>
      <c r="Q1793" s="44">
        <v>0.56130333333333349</v>
      </c>
      <c r="R1793" s="45">
        <v>0.92363333333333331</v>
      </c>
      <c r="S1793" s="44">
        <v>0.17506666666666656</v>
      </c>
      <c r="T1793" s="45">
        <v>9.4966666666666567E-3</v>
      </c>
      <c r="U1793" s="44">
        <v>0.53823333333333323</v>
      </c>
      <c r="V1793" s="45">
        <v>3.8369900000000015</v>
      </c>
      <c r="W1793" s="44">
        <v>4.6100433333333326</v>
      </c>
      <c r="X1793" s="45">
        <v>4.5653433333333338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15.96877666666667</v>
      </c>
      <c r="AE1793" s="54"/>
    </row>
    <row r="1794" spans="2:31" x14ac:dyDescent="0.3">
      <c r="B1794" s="4" t="s">
        <v>303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0.48459166666666675</v>
      </c>
      <c r="N1794" s="45">
        <v>0.43718000000000001</v>
      </c>
      <c r="O1794" s="44">
        <v>6.4548333333333346E-2</v>
      </c>
      <c r="P1794" s="45">
        <v>0.16809333333333329</v>
      </c>
      <c r="Q1794" s="44">
        <v>0.72600166666666666</v>
      </c>
      <c r="R1794" s="45">
        <v>1.1983166666666665</v>
      </c>
      <c r="S1794" s="44">
        <v>0.54536000000000007</v>
      </c>
      <c r="T1794" s="45">
        <v>1.6603666666666681</v>
      </c>
      <c r="U1794" s="44">
        <v>5.5675133333333333</v>
      </c>
      <c r="V1794" s="45">
        <v>7.8769449999999965</v>
      </c>
      <c r="W1794" s="44">
        <v>6.6700716666666677</v>
      </c>
      <c r="X1794" s="45">
        <v>5.9488883333333344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31.347876666666664</v>
      </c>
      <c r="AE1794" s="54"/>
    </row>
    <row r="1795" spans="2:31" x14ac:dyDescent="0.3">
      <c r="B1795" s="4" t="s">
        <v>315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7.197166666666666</v>
      </c>
      <c r="Q1795" s="44">
        <v>7.9846666666666666</v>
      </c>
      <c r="R1795" s="45">
        <v>16.3325</v>
      </c>
      <c r="S1795" s="44">
        <v>92.316999999999965</v>
      </c>
      <c r="T1795" s="45">
        <v>29.416833333333322</v>
      </c>
      <c r="U1795" s="44">
        <v>77.39483333333331</v>
      </c>
      <c r="V1795" s="45">
        <v>146.18416666666661</v>
      </c>
      <c r="W1795" s="44">
        <v>108.2685</v>
      </c>
      <c r="X1795" s="45">
        <v>50.819666666666635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535.91533333333325</v>
      </c>
      <c r="AE1795" s="54"/>
    </row>
    <row r="1796" spans="2:31" x14ac:dyDescent="0.3">
      <c r="B1796" s="4" t="s">
        <v>320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4.5749999999999993</v>
      </c>
      <c r="Q1796" s="44">
        <v>4.7838333333333356</v>
      </c>
      <c r="R1796" s="45">
        <v>7.2178333333333331</v>
      </c>
      <c r="S1796" s="44">
        <v>9.708000000000002</v>
      </c>
      <c r="T1796" s="45">
        <v>17.501333333333335</v>
      </c>
      <c r="U1796" s="44">
        <v>15.393333333333327</v>
      </c>
      <c r="V1796" s="45">
        <v>44.796833333333332</v>
      </c>
      <c r="W1796" s="44">
        <v>87.175833333333316</v>
      </c>
      <c r="X1796" s="45">
        <v>24.889300000000009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61"/>
        <v>216.04130000000001</v>
      </c>
      <c r="AE1796" s="54"/>
    </row>
    <row r="1797" spans="2:31" x14ac:dyDescent="0.3">
      <c r="B1797" s="4" t="s">
        <v>321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2.7301666666666664</v>
      </c>
      <c r="P1797" s="45">
        <v>18.054166666666674</v>
      </c>
      <c r="Q1797" s="44">
        <v>30.300999999999995</v>
      </c>
      <c r="R1797" s="45">
        <v>45.807666666666663</v>
      </c>
      <c r="S1797" s="44">
        <v>82.15600000000002</v>
      </c>
      <c r="T1797" s="45">
        <v>6.1606666666666685</v>
      </c>
      <c r="U1797" s="44">
        <v>0</v>
      </c>
      <c r="V1797" s="45">
        <v>9.490000000000002</v>
      </c>
      <c r="W1797" s="44">
        <v>104.6965</v>
      </c>
      <c r="X1797" s="45">
        <v>22.093983333333334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61"/>
        <v>321.49015000000003</v>
      </c>
      <c r="AE1797" s="54"/>
    </row>
    <row r="1798" spans="2:31" x14ac:dyDescent="0.3">
      <c r="B1798" s="4" t="s">
        <v>322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0.58650000000000013</v>
      </c>
      <c r="N1798" s="45">
        <v>1.5799999999999987</v>
      </c>
      <c r="O1798" s="44">
        <v>1.9578333333333331</v>
      </c>
      <c r="P1798" s="45">
        <v>1.8106666666666669</v>
      </c>
      <c r="Q1798" s="44">
        <v>3.5969999999999995</v>
      </c>
      <c r="R1798" s="45">
        <v>5.4896666666666647</v>
      </c>
      <c r="S1798" s="44">
        <v>3.7845000000000009</v>
      </c>
      <c r="T1798" s="45">
        <v>3.1666666666666731E-3</v>
      </c>
      <c r="U1798" s="44">
        <v>1.5999999999999969E-2</v>
      </c>
      <c r="V1798" s="45">
        <v>0.16933333333333345</v>
      </c>
      <c r="W1798" s="44">
        <v>0.92050000000000076</v>
      </c>
      <c r="X1798" s="45">
        <v>1.1981666666666664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661"/>
        <v>21.113333333333326</v>
      </c>
      <c r="AE1798" s="54"/>
    </row>
    <row r="1799" spans="2:31" x14ac:dyDescent="0.3">
      <c r="B1799" s="12" t="s">
        <v>2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0</v>
      </c>
      <c r="M1799" s="13">
        <f t="shared" si="662"/>
        <v>252.75493</v>
      </c>
      <c r="N1799" s="13">
        <f t="shared" si="662"/>
        <v>235.02392333333339</v>
      </c>
      <c r="O1799" s="13">
        <f t="shared" si="662"/>
        <v>219.93905333333325</v>
      </c>
      <c r="P1799" s="13">
        <f t="shared" si="662"/>
        <v>220.9670733333333</v>
      </c>
      <c r="Q1799" s="13">
        <f t="shared" si="662"/>
        <v>365.78033333333332</v>
      </c>
      <c r="R1799" s="13">
        <f t="shared" si="662"/>
        <v>529.66383333333306</v>
      </c>
      <c r="S1799" s="13">
        <f t="shared" si="662"/>
        <v>679.97579666666672</v>
      </c>
      <c r="T1799" s="13">
        <f t="shared" si="662"/>
        <v>486.25002999999987</v>
      </c>
      <c r="U1799" s="13">
        <f t="shared" si="662"/>
        <v>582.71141333333321</v>
      </c>
      <c r="V1799" s="13">
        <f t="shared" si="662"/>
        <v>876.68926833333319</v>
      </c>
      <c r="W1799" s="13">
        <f t="shared" si="662"/>
        <v>1075.7649483333332</v>
      </c>
      <c r="X1799" s="13">
        <f t="shared" si="662"/>
        <v>607.9591816666665</v>
      </c>
      <c r="Y1799" s="13">
        <f t="shared" si="662"/>
        <v>0</v>
      </c>
      <c r="Z1799" s="13">
        <f t="shared" si="662"/>
        <v>0</v>
      </c>
      <c r="AA1799" s="13">
        <f t="shared" si="662"/>
        <v>0</v>
      </c>
      <c r="AB1799" s="13">
        <f t="shared" si="662"/>
        <v>0</v>
      </c>
      <c r="AC1799" s="110">
        <f>SUM(AC1745:AE1798)</f>
        <v>6133.4797849999995</v>
      </c>
      <c r="AD1799" s="110"/>
      <c r="AE1799" s="110"/>
    </row>
    <row r="1801" spans="2:31" x14ac:dyDescent="0.3">
      <c r="B1801" s="8">
        <f>'Resumen-Mensual'!$AI$26</f>
        <v>46022</v>
      </c>
    </row>
    <row r="1802" spans="2:31" x14ac:dyDescent="0.3">
      <c r="B1802" s="8"/>
    </row>
    <row r="1803" spans="2:31" x14ac:dyDescent="0.3">
      <c r="B1803" s="9" t="s">
        <v>81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92" t="s">
        <v>2</v>
      </c>
      <c r="AD1803" s="92"/>
      <c r="AE1803" s="92"/>
    </row>
    <row r="1804" spans="2:31" x14ac:dyDescent="0.3">
      <c r="B1804" s="14" t="s">
        <v>4</v>
      </c>
      <c r="C1804" s="47"/>
      <c r="D1804" s="47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6.3498333333333354</v>
      </c>
      <c r="N1804" s="45">
        <v>6.2463333333333333</v>
      </c>
      <c r="O1804" s="44">
        <v>3.4416666666666669</v>
      </c>
      <c r="P1804" s="45">
        <v>1.4106666666666667</v>
      </c>
      <c r="Q1804" s="44">
        <v>0.46450000000000002</v>
      </c>
      <c r="R1804" s="45">
        <v>7.2296666666666676</v>
      </c>
      <c r="S1804" s="44">
        <v>24.264833333333332</v>
      </c>
      <c r="T1804" s="45">
        <v>17.66716666666667</v>
      </c>
      <c r="U1804" s="44">
        <v>5.7923333333333291</v>
      </c>
      <c r="V1804" s="45">
        <v>21.452500000000004</v>
      </c>
      <c r="W1804" s="44">
        <v>46.432333333333339</v>
      </c>
      <c r="X1804" s="45">
        <v>34.129666666666672</v>
      </c>
      <c r="Y1804" s="44">
        <v>0</v>
      </c>
      <c r="Z1804" s="45">
        <v>0</v>
      </c>
      <c r="AA1804" s="44">
        <v>0</v>
      </c>
      <c r="AB1804" s="45">
        <v>0</v>
      </c>
      <c r="AC1804" s="56"/>
      <c r="AD1804" s="57">
        <f>SUM(E1804:AB1804)</f>
        <v>174.88150000000002</v>
      </c>
      <c r="AE1804" s="56"/>
    </row>
    <row r="1805" spans="2:31" x14ac:dyDescent="0.3">
      <c r="B1805" s="14" t="s">
        <v>5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1.1758333333333335</v>
      </c>
      <c r="N1805" s="45">
        <v>2.6500000000000004</v>
      </c>
      <c r="O1805" s="44">
        <v>5.3103333333333316</v>
      </c>
      <c r="P1805" s="45">
        <v>9.1861666666666686</v>
      </c>
      <c r="Q1805" s="44">
        <v>7.863833333333333</v>
      </c>
      <c r="R1805" s="45">
        <v>2.6546666666666661</v>
      </c>
      <c r="S1805" s="44">
        <v>2.1621666666666659</v>
      </c>
      <c r="T1805" s="45">
        <v>20.368833333333342</v>
      </c>
      <c r="U1805" s="44">
        <v>35.562166666666648</v>
      </c>
      <c r="V1805" s="45">
        <v>52.905333333333296</v>
      </c>
      <c r="W1805" s="44">
        <v>68.073000000000008</v>
      </c>
      <c r="X1805" s="45">
        <v>8.9683333333333355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>SUM(E1805:AB1805)</f>
        <v>216.88066666666663</v>
      </c>
      <c r="AE1805" s="54"/>
    </row>
    <row r="1806" spans="2:31" x14ac:dyDescent="0.3">
      <c r="B1806" s="14" t="s">
        <v>6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6.0946666666666589</v>
      </c>
      <c r="N1806" s="45">
        <v>3.8899999999999939</v>
      </c>
      <c r="O1806" s="44">
        <v>2.6699999999999986</v>
      </c>
      <c r="P1806" s="45">
        <v>8.56</v>
      </c>
      <c r="Q1806" s="44">
        <v>26.539999999999978</v>
      </c>
      <c r="R1806" s="45">
        <v>11.509999999999998</v>
      </c>
      <c r="S1806" s="44">
        <v>25.909999999999997</v>
      </c>
      <c r="T1806" s="45">
        <v>34.720000000000006</v>
      </c>
      <c r="U1806" s="44">
        <v>35.67</v>
      </c>
      <c r="V1806" s="45">
        <v>35.239999999999995</v>
      </c>
      <c r="W1806" s="44">
        <v>34.08</v>
      </c>
      <c r="X1806" s="45">
        <v>24.709999999999994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ref="AD1806:AD1852" si="663">SUM(E1806:AB1806)</f>
        <v>249.59466666666663</v>
      </c>
      <c r="AE1806" s="54"/>
    </row>
    <row r="1807" spans="2:31" x14ac:dyDescent="0.3">
      <c r="B1807" s="14" t="s">
        <v>104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2.1466666666666652</v>
      </c>
      <c r="N1807" s="45">
        <v>1</v>
      </c>
      <c r="O1807" s="44">
        <v>2</v>
      </c>
      <c r="P1807" s="45">
        <v>6.1418333333333335</v>
      </c>
      <c r="Q1807" s="44">
        <v>29.722666666666665</v>
      </c>
      <c r="R1807" s="45">
        <v>59.985166666666615</v>
      </c>
      <c r="S1807" s="44">
        <v>47.99983333333337</v>
      </c>
      <c r="T1807" s="45">
        <v>40.956999999999972</v>
      </c>
      <c r="U1807" s="44">
        <v>53.899666666666683</v>
      </c>
      <c r="V1807" s="45">
        <v>72.31616666666666</v>
      </c>
      <c r="W1807" s="44">
        <v>107.48066666666661</v>
      </c>
      <c r="X1807" s="45">
        <v>82.695166666666694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63"/>
        <v>506.34483333333327</v>
      </c>
      <c r="AE1807" s="54"/>
    </row>
    <row r="1808" spans="2:31" x14ac:dyDescent="0.3">
      <c r="B1808" s="14" t="s">
        <v>7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9.136000000000001</v>
      </c>
      <c r="N1808" s="45">
        <v>1.8739999999999997</v>
      </c>
      <c r="O1808" s="44">
        <v>1.4834999999999992</v>
      </c>
      <c r="P1808" s="45">
        <v>10.293000000000001</v>
      </c>
      <c r="Q1808" s="44">
        <v>31.145166666666665</v>
      </c>
      <c r="R1808" s="45">
        <v>14.286166666666668</v>
      </c>
      <c r="S1808" s="44">
        <v>29.735833333333336</v>
      </c>
      <c r="T1808" s="45">
        <v>53.759499999999996</v>
      </c>
      <c r="U1808" s="44">
        <v>61.651166666666661</v>
      </c>
      <c r="V1808" s="45">
        <v>71.48299999999999</v>
      </c>
      <c r="W1808" s="44">
        <v>1.2236666666666665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63"/>
        <v>286.07099999999997</v>
      </c>
      <c r="AE1808" s="54"/>
    </row>
    <row r="1809" spans="2:31" x14ac:dyDescent="0.3">
      <c r="B1809" s="14" t="s">
        <v>8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63"/>
        <v>0</v>
      </c>
      <c r="AE1809" s="54"/>
    </row>
    <row r="1810" spans="2:31" x14ac:dyDescent="0.3">
      <c r="B1810" s="14" t="s">
        <v>9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0</v>
      </c>
      <c r="O1810" s="44">
        <v>0</v>
      </c>
      <c r="P1810" s="45">
        <v>1.4131666666666673</v>
      </c>
      <c r="Q1810" s="44">
        <v>4.7974999999999985</v>
      </c>
      <c r="R1810" s="45">
        <v>3.3908333333333327</v>
      </c>
      <c r="S1810" s="44">
        <v>0.21250000000000002</v>
      </c>
      <c r="T1810" s="45">
        <v>0</v>
      </c>
      <c r="U1810" s="44">
        <v>0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63"/>
        <v>9.8139999999999983</v>
      </c>
      <c r="AE1810" s="54"/>
    </row>
    <row r="1811" spans="2:31" x14ac:dyDescent="0.3">
      <c r="B1811" s="14" t="s">
        <v>10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0</v>
      </c>
      <c r="O1811" s="44">
        <v>0</v>
      </c>
      <c r="P1811" s="45">
        <v>2.8368333333333329</v>
      </c>
      <c r="Q1811" s="44">
        <v>11.852999999999996</v>
      </c>
      <c r="R1811" s="45">
        <v>6.5453333333333337</v>
      </c>
      <c r="S1811" s="44">
        <v>1.0884999999999996</v>
      </c>
      <c r="T1811" s="45">
        <v>0</v>
      </c>
      <c r="U1811" s="44">
        <v>0</v>
      </c>
      <c r="V1811" s="45">
        <v>0</v>
      </c>
      <c r="W1811" s="44">
        <v>0</v>
      </c>
      <c r="X1811" s="45">
        <v>9.5500000000000002E-2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63"/>
        <v>22.419166666666666</v>
      </c>
      <c r="AE1811" s="54"/>
    </row>
    <row r="1812" spans="2:31" x14ac:dyDescent="0.3">
      <c r="B1812" s="14" t="s">
        <v>11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2.3116666666666665</v>
      </c>
      <c r="N1812" s="45">
        <v>0</v>
      </c>
      <c r="O1812" s="44">
        <v>0</v>
      </c>
      <c r="P1812" s="45">
        <v>8.8858333333333341</v>
      </c>
      <c r="Q1812" s="44">
        <v>28.555500000000006</v>
      </c>
      <c r="R1812" s="45">
        <v>26.613833333333343</v>
      </c>
      <c r="S1812" s="44">
        <v>25.115833333333338</v>
      </c>
      <c r="T1812" s="45">
        <v>15.731666666666673</v>
      </c>
      <c r="U1812" s="44">
        <v>14.67400000000001</v>
      </c>
      <c r="V1812" s="45">
        <v>9.9874999999999936</v>
      </c>
      <c r="W1812" s="44">
        <v>19.160000000000014</v>
      </c>
      <c r="X1812" s="45">
        <v>19.074833333333334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63"/>
        <v>170.11066666666673</v>
      </c>
      <c r="AE1812" s="54"/>
    </row>
    <row r="1813" spans="2:31" x14ac:dyDescent="0.3">
      <c r="B1813" s="14" t="s">
        <v>12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1.5693333333333332</v>
      </c>
      <c r="N1813" s="45">
        <v>0</v>
      </c>
      <c r="O1813" s="44">
        <v>0</v>
      </c>
      <c r="P1813" s="45">
        <v>3.5009999999999994</v>
      </c>
      <c r="Q1813" s="44">
        <v>4.418333333333333</v>
      </c>
      <c r="R1813" s="45">
        <v>1.7760000000000002</v>
      </c>
      <c r="S1813" s="44">
        <v>0</v>
      </c>
      <c r="T1813" s="45">
        <v>0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63"/>
        <v>11.264666666666665</v>
      </c>
      <c r="AE1813" s="54"/>
    </row>
    <row r="1814" spans="2:31" x14ac:dyDescent="0.3">
      <c r="B1814" s="14" t="s">
        <v>13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0.28233333333333338</v>
      </c>
      <c r="Q1814" s="44">
        <v>2.0799999999999987</v>
      </c>
      <c r="R1814" s="45">
        <v>1.2399999999999998</v>
      </c>
      <c r="S1814" s="44">
        <v>0.14000000000000004</v>
      </c>
      <c r="T1814" s="45">
        <v>0</v>
      </c>
      <c r="U1814" s="44">
        <v>0</v>
      </c>
      <c r="V1814" s="45">
        <v>5.3833333333333219E-2</v>
      </c>
      <c r="W1814" s="44">
        <v>33.192999999999984</v>
      </c>
      <c r="X1814" s="45">
        <v>49.513833333333345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63"/>
        <v>86.502999999999986</v>
      </c>
      <c r="AE1814" s="54"/>
    </row>
    <row r="1815" spans="2:31" x14ac:dyDescent="0.3">
      <c r="B1815" s="14" t="s">
        <v>14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0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63"/>
        <v>0</v>
      </c>
      <c r="AE1815" s="54"/>
    </row>
    <row r="1816" spans="2:31" x14ac:dyDescent="0.3">
      <c r="B1816" s="14" t="s">
        <v>15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1.6438333333333335</v>
      </c>
      <c r="N1816" s="45">
        <v>2.0534999999999983</v>
      </c>
      <c r="O1816" s="44">
        <v>3.6100000000000056</v>
      </c>
      <c r="P1816" s="45">
        <v>0</v>
      </c>
      <c r="Q1816" s="44">
        <v>0</v>
      </c>
      <c r="R1816" s="45">
        <v>3.4593333333333325</v>
      </c>
      <c r="S1816" s="44">
        <v>3.6143333333333336</v>
      </c>
      <c r="T1816" s="45">
        <v>5.3678333333333361</v>
      </c>
      <c r="U1816" s="44">
        <v>5.9453333333333331</v>
      </c>
      <c r="V1816" s="45">
        <v>4.2378333333333336</v>
      </c>
      <c r="W1816" s="44">
        <v>6.3129999999999988</v>
      </c>
      <c r="X1816" s="45">
        <v>1.2034999999999998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63"/>
        <v>37.448500000000003</v>
      </c>
      <c r="AE1816" s="54"/>
    </row>
    <row r="1817" spans="2:31" x14ac:dyDescent="0.3">
      <c r="B1817" s="14" t="s">
        <v>16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0.51266666666666671</v>
      </c>
      <c r="N1817" s="45">
        <v>0.66683333333333339</v>
      </c>
      <c r="O1817" s="44">
        <v>3.225833333333334</v>
      </c>
      <c r="P1817" s="45">
        <v>4.1258333333333344</v>
      </c>
      <c r="Q1817" s="44">
        <v>4.4891666666666667</v>
      </c>
      <c r="R1817" s="45">
        <v>3.0105000000000013</v>
      </c>
      <c r="S1817" s="44">
        <v>0.79016666666666668</v>
      </c>
      <c r="T1817" s="45">
        <v>2.116666666666666E-2</v>
      </c>
      <c r="U1817" s="44">
        <v>0</v>
      </c>
      <c r="V1817" s="45">
        <v>0</v>
      </c>
      <c r="W1817" s="44">
        <v>0</v>
      </c>
      <c r="X1817" s="45">
        <v>1.0500000000000013E-2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63"/>
        <v>16.852666666666668</v>
      </c>
      <c r="AE1817" s="54"/>
    </row>
    <row r="1818" spans="2:31" x14ac:dyDescent="0.3">
      <c r="B1818" s="14" t="s">
        <v>17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0.28416666666666673</v>
      </c>
      <c r="N1818" s="45">
        <v>2.2466666666666666</v>
      </c>
      <c r="O1818" s="44">
        <v>3.5105</v>
      </c>
      <c r="P1818" s="45">
        <v>5.8063333333333329</v>
      </c>
      <c r="Q1818" s="44">
        <v>7.8899999999999899</v>
      </c>
      <c r="R1818" s="45">
        <v>9.1428333333333356</v>
      </c>
      <c r="S1818" s="44">
        <v>7.3326666666666656</v>
      </c>
      <c r="T1818" s="45">
        <v>0.27249999999999996</v>
      </c>
      <c r="U1818" s="44">
        <v>0</v>
      </c>
      <c r="V1818" s="45">
        <v>5.4144999999999994</v>
      </c>
      <c r="W1818" s="44">
        <v>7.3858333333333333</v>
      </c>
      <c r="X1818" s="45">
        <v>1.107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63"/>
        <v>50.392999999999986</v>
      </c>
      <c r="AE1818" s="54"/>
    </row>
    <row r="1819" spans="2:31" x14ac:dyDescent="0.3">
      <c r="B1819" s="14" t="s">
        <v>18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1.8666666666666667</v>
      </c>
      <c r="N1819" s="45">
        <v>2.1684999999999994</v>
      </c>
      <c r="O1819" s="44">
        <v>0.85516666666666685</v>
      </c>
      <c r="P1819" s="45">
        <v>1.9705000000000001</v>
      </c>
      <c r="Q1819" s="44">
        <v>0</v>
      </c>
      <c r="R1819" s="45">
        <v>0</v>
      </c>
      <c r="S1819" s="44">
        <v>1.3914999999999997</v>
      </c>
      <c r="T1819" s="45">
        <v>1.3906666666666667</v>
      </c>
      <c r="U1819" s="44">
        <v>2.2075000000000022</v>
      </c>
      <c r="V1819" s="45">
        <v>2.09</v>
      </c>
      <c r="W1819" s="44">
        <v>1.9728333333333339</v>
      </c>
      <c r="X1819" s="45">
        <v>5.0646666666666675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63"/>
        <v>20.978000000000002</v>
      </c>
      <c r="AE1819" s="54"/>
    </row>
    <row r="1820" spans="2:31" x14ac:dyDescent="0.3">
      <c r="B1820" s="14" t="s">
        <v>19</v>
      </c>
      <c r="C1820" s="14"/>
      <c r="D1820" s="1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8.333333333333335E-3</v>
      </c>
      <c r="O1820" s="44">
        <v>1.9500000000000003E-2</v>
      </c>
      <c r="P1820" s="45">
        <v>0</v>
      </c>
      <c r="Q1820" s="44">
        <v>8.3333333333333404E-4</v>
      </c>
      <c r="R1820" s="45">
        <v>0.28699999999999992</v>
      </c>
      <c r="S1820" s="44">
        <v>4.9479999999999986</v>
      </c>
      <c r="T1820" s="45">
        <v>8.611833333333335</v>
      </c>
      <c r="U1820" s="44">
        <v>9.9863333333333308</v>
      </c>
      <c r="V1820" s="45">
        <v>8.1978333333333282</v>
      </c>
      <c r="W1820" s="44">
        <v>10.062166666666661</v>
      </c>
      <c r="X1820" s="45">
        <v>3.1324999999999998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63"/>
        <v>45.254333333333321</v>
      </c>
      <c r="AE1820" s="54"/>
    </row>
    <row r="1821" spans="2:31" x14ac:dyDescent="0.3">
      <c r="B1821" s="4" t="s">
        <v>20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0.54316666666666669</v>
      </c>
      <c r="N1821" s="45">
        <v>3.2666666666666656E-2</v>
      </c>
      <c r="O1821" s="44">
        <v>6.500000000000003E-2</v>
      </c>
      <c r="P1821" s="45">
        <v>0</v>
      </c>
      <c r="Q1821" s="44">
        <v>0</v>
      </c>
      <c r="R1821" s="45">
        <v>2.0833333333333329E-2</v>
      </c>
      <c r="S1821" s="44">
        <v>1.2228333333333337</v>
      </c>
      <c r="T1821" s="45">
        <v>2.3183333333333338</v>
      </c>
      <c r="U1821" s="44">
        <v>2.9096666666666655</v>
      </c>
      <c r="V1821" s="45">
        <v>3.8401666666666645</v>
      </c>
      <c r="W1821" s="44">
        <v>5.1386666666666665</v>
      </c>
      <c r="X1821" s="45">
        <v>2.9081666666666672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63"/>
        <v>18.999499999999998</v>
      </c>
      <c r="AE1821" s="54"/>
    </row>
    <row r="1822" spans="2:31" x14ac:dyDescent="0.3">
      <c r="B1822" s="4" t="s">
        <v>21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4.6666666666666662E-3</v>
      </c>
      <c r="N1822" s="45">
        <v>0.1881666666666667</v>
      </c>
      <c r="O1822" s="44">
        <v>0</v>
      </c>
      <c r="P1822" s="45">
        <v>0</v>
      </c>
      <c r="Q1822" s="44">
        <v>0</v>
      </c>
      <c r="R1822" s="45">
        <v>0</v>
      </c>
      <c r="S1822" s="44">
        <v>0.21216666666666667</v>
      </c>
      <c r="T1822" s="45">
        <v>1.5610000000000002</v>
      </c>
      <c r="U1822" s="44">
        <v>2.4225000000000008</v>
      </c>
      <c r="V1822" s="45">
        <v>3.3943333333333339</v>
      </c>
      <c r="W1822" s="44">
        <v>4.432833333333333</v>
      </c>
      <c r="X1822" s="45">
        <v>3.9456666666666664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63"/>
        <v>16.161333333333335</v>
      </c>
      <c r="AE1822" s="54"/>
    </row>
    <row r="1823" spans="2:31" x14ac:dyDescent="0.3">
      <c r="B1823" s="4" t="s">
        <v>22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0.25833333333333325</v>
      </c>
      <c r="O1823" s="44">
        <v>0.30983333333333335</v>
      </c>
      <c r="P1823" s="45">
        <v>0.13316666666666668</v>
      </c>
      <c r="Q1823" s="44">
        <v>0</v>
      </c>
      <c r="R1823" s="45">
        <v>5.5666666666666656E-2</v>
      </c>
      <c r="S1823" s="44">
        <v>0.1558333333333333</v>
      </c>
      <c r="T1823" s="45">
        <v>0.1105</v>
      </c>
      <c r="U1823" s="44">
        <v>4.1333333333333333E-2</v>
      </c>
      <c r="V1823" s="45">
        <v>0</v>
      </c>
      <c r="W1823" s="44">
        <v>5.9333333333333321E-2</v>
      </c>
      <c r="X1823" s="45">
        <v>8.4499999999999992E-2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63"/>
        <v>1.2084999999999999</v>
      </c>
      <c r="AE1823" s="54"/>
    </row>
    <row r="1824" spans="2:31" x14ac:dyDescent="0.3">
      <c r="B1824" s="4" t="s">
        <v>23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0.5069999999999999</v>
      </c>
      <c r="N1824" s="45">
        <v>0.97483333333333322</v>
      </c>
      <c r="O1824" s="44">
        <v>2.011333333333333</v>
      </c>
      <c r="P1824" s="45">
        <v>0.35450000000000004</v>
      </c>
      <c r="Q1824" s="44">
        <v>0</v>
      </c>
      <c r="R1824" s="45">
        <v>0.11083333333333338</v>
      </c>
      <c r="S1824" s="44">
        <v>0.41466666666666646</v>
      </c>
      <c r="T1824" s="45">
        <v>0.48416666666666663</v>
      </c>
      <c r="U1824" s="44">
        <v>1.1968333333333332</v>
      </c>
      <c r="V1824" s="45">
        <v>1.4551666666666663</v>
      </c>
      <c r="W1824" s="44">
        <v>2.4383333333333321</v>
      </c>
      <c r="X1824" s="45">
        <v>2.8843333333333345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63"/>
        <v>12.831999999999999</v>
      </c>
      <c r="AE1824" s="54"/>
    </row>
    <row r="1825" spans="2:31" x14ac:dyDescent="0.3">
      <c r="B1825" s="4" t="s">
        <v>24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5.0166666666666693E-2</v>
      </c>
      <c r="T1825" s="45">
        <v>0.40383333333333338</v>
      </c>
      <c r="U1825" s="44">
        <v>1.0845</v>
      </c>
      <c r="V1825" s="45">
        <v>1.683166666666666</v>
      </c>
      <c r="W1825" s="44">
        <v>1.9328333333333332</v>
      </c>
      <c r="X1825" s="45">
        <v>1.473666666666666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63"/>
        <v>6.6281666666666652</v>
      </c>
      <c r="AE1825" s="54"/>
    </row>
    <row r="1826" spans="2:31" x14ac:dyDescent="0.3">
      <c r="B1826" s="4" t="s">
        <v>25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3.1006666666666662</v>
      </c>
      <c r="N1826" s="45">
        <v>0.83416666666666783</v>
      </c>
      <c r="O1826" s="44">
        <v>0.28166666666666651</v>
      </c>
      <c r="P1826" s="45">
        <v>0.43483333333333346</v>
      </c>
      <c r="Q1826" s="44">
        <v>0.29416666666666669</v>
      </c>
      <c r="R1826" s="45">
        <v>3.249999999999998E-2</v>
      </c>
      <c r="S1826" s="44">
        <v>4.5000000000000089E-2</v>
      </c>
      <c r="T1826" s="45">
        <v>0</v>
      </c>
      <c r="U1826" s="44">
        <v>0</v>
      </c>
      <c r="V1826" s="45">
        <v>0.37866666666666648</v>
      </c>
      <c r="W1826" s="44">
        <v>0.55300000000000038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63"/>
        <v>5.9546666666666681</v>
      </c>
      <c r="AE1826" s="54"/>
    </row>
    <row r="1827" spans="2:31" x14ac:dyDescent="0.3">
      <c r="B1827" s="4" t="s">
        <v>26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2.4333333333333377E-2</v>
      </c>
      <c r="S1827" s="44">
        <v>5.5000000000000014E-3</v>
      </c>
      <c r="T1827" s="45">
        <v>0</v>
      </c>
      <c r="U1827" s="44">
        <v>0.30583333333333312</v>
      </c>
      <c r="V1827" s="45">
        <v>2.8383333333333325</v>
      </c>
      <c r="W1827" s="44">
        <v>9.0808333333333344</v>
      </c>
      <c r="X1827" s="45">
        <v>9.6918333333333315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663"/>
        <v>21.946666666666665</v>
      </c>
      <c r="AE1827" s="54"/>
    </row>
    <row r="1828" spans="2:31" x14ac:dyDescent="0.3">
      <c r="B1828" s="4" t="s">
        <v>27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4.2298333333333327</v>
      </c>
      <c r="N1828" s="45">
        <v>28.455166666666688</v>
      </c>
      <c r="O1828" s="44">
        <v>14.510333333333334</v>
      </c>
      <c r="P1828" s="45">
        <v>4.1333333333333284E-2</v>
      </c>
      <c r="Q1828" s="44">
        <v>0.16249999999999989</v>
      </c>
      <c r="R1828" s="45">
        <v>0.65433333333333366</v>
      </c>
      <c r="S1828" s="44">
        <v>4.4999999999999866E-2</v>
      </c>
      <c r="T1828" s="45">
        <v>0</v>
      </c>
      <c r="U1828" s="44">
        <v>0</v>
      </c>
      <c r="V1828" s="45">
        <v>12.560000000000006</v>
      </c>
      <c r="W1828" s="44">
        <v>26.702166666666649</v>
      </c>
      <c r="X1828" s="45">
        <v>12.446833333333334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63"/>
        <v>99.807500000000005</v>
      </c>
      <c r="AE1828" s="54"/>
    </row>
    <row r="1829" spans="2:31" x14ac:dyDescent="0.3">
      <c r="B1829" s="4" t="s">
        <v>28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34.960666666666675</v>
      </c>
      <c r="N1829" s="45">
        <v>67.483833333333337</v>
      </c>
      <c r="O1829" s="44">
        <v>71.081166666666661</v>
      </c>
      <c r="P1829" s="45">
        <v>69.54783333333333</v>
      </c>
      <c r="Q1829" s="44">
        <v>66.967166666666643</v>
      </c>
      <c r="R1829" s="45">
        <v>48.892166666666675</v>
      </c>
      <c r="S1829" s="44">
        <v>14.076833333333335</v>
      </c>
      <c r="T1829" s="45">
        <v>19.060500000000001</v>
      </c>
      <c r="U1829" s="44">
        <v>19.737833333333331</v>
      </c>
      <c r="V1829" s="45">
        <v>57.342333333333315</v>
      </c>
      <c r="W1829" s="44">
        <v>44.946333333333357</v>
      </c>
      <c r="X1829" s="45">
        <v>0.29749999999999704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63"/>
        <v>514.39416666666671</v>
      </c>
      <c r="AE1829" s="54"/>
    </row>
    <row r="1830" spans="2:31" x14ac:dyDescent="0.3">
      <c r="B1830" s="4" t="s">
        <v>105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19.254999999999995</v>
      </c>
      <c r="N1830" s="45">
        <v>0.25883333333333325</v>
      </c>
      <c r="O1830" s="44">
        <v>0.61416666666666631</v>
      </c>
      <c r="P1830" s="45">
        <v>2.0026666666666681</v>
      </c>
      <c r="Q1830" s="44">
        <v>6.3058333333333332</v>
      </c>
      <c r="R1830" s="45">
        <v>1.5719999999999992</v>
      </c>
      <c r="S1830" s="44">
        <v>0.14299999999999963</v>
      </c>
      <c r="T1830" s="45">
        <v>0</v>
      </c>
      <c r="U1830" s="44">
        <v>0</v>
      </c>
      <c r="V1830" s="45">
        <v>4.4778333333333347</v>
      </c>
      <c r="W1830" s="44">
        <v>21.935833333333338</v>
      </c>
      <c r="X1830" s="45">
        <v>20.278666666666659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63"/>
        <v>76.843833333333322</v>
      </c>
      <c r="AE1830" s="54"/>
    </row>
    <row r="1831" spans="2:31" x14ac:dyDescent="0.3">
      <c r="B1831" s="4" t="s">
        <v>29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16.115500000000001</v>
      </c>
      <c r="N1831" s="45">
        <v>2.7676666666666656</v>
      </c>
      <c r="O1831" s="44">
        <v>1.7333333333333437E-2</v>
      </c>
      <c r="P1831" s="45">
        <v>0</v>
      </c>
      <c r="Q1831" s="44">
        <v>0.14483333333333318</v>
      </c>
      <c r="R1831" s="45">
        <v>3.1000000000000229E-2</v>
      </c>
      <c r="S1831" s="44">
        <v>0</v>
      </c>
      <c r="T1831" s="45">
        <v>0</v>
      </c>
      <c r="U1831" s="44">
        <v>0</v>
      </c>
      <c r="V1831" s="45">
        <v>8.9295000000000009</v>
      </c>
      <c r="W1831" s="44">
        <v>28.628000000000011</v>
      </c>
      <c r="X1831" s="45">
        <v>27.351166666666654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63"/>
        <v>83.984999999999999</v>
      </c>
      <c r="AE1831" s="54"/>
    </row>
    <row r="1832" spans="2:31" x14ac:dyDescent="0.3">
      <c r="B1832" s="4" t="s">
        <v>30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81.992000000000019</v>
      </c>
      <c r="N1832" s="45">
        <v>15.836833333333333</v>
      </c>
      <c r="O1832" s="44">
        <v>55.281833333333331</v>
      </c>
      <c r="P1832" s="45">
        <v>64.046333333333351</v>
      </c>
      <c r="Q1832" s="44">
        <v>80.132333333333364</v>
      </c>
      <c r="R1832" s="45">
        <v>63.706833333333336</v>
      </c>
      <c r="S1832" s="44">
        <v>56.063833333333342</v>
      </c>
      <c r="T1832" s="45">
        <v>47.970833333333339</v>
      </c>
      <c r="U1832" s="44">
        <v>42.024000000000001</v>
      </c>
      <c r="V1832" s="45">
        <v>40.505166666666682</v>
      </c>
      <c r="W1832" s="44">
        <v>43.917666666666683</v>
      </c>
      <c r="X1832" s="45">
        <v>28.621500000000005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63"/>
        <v>620.09916666666675</v>
      </c>
      <c r="AE1832" s="54"/>
    </row>
    <row r="1833" spans="2:31" x14ac:dyDescent="0.3">
      <c r="B1833" s="4" t="s">
        <v>31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19.899999999999999</v>
      </c>
      <c r="P1833" s="45">
        <v>18.100000000000009</v>
      </c>
      <c r="Q1833" s="44">
        <v>16.5</v>
      </c>
      <c r="R1833" s="45">
        <v>15.399999999999984</v>
      </c>
      <c r="S1833" s="44">
        <v>14</v>
      </c>
      <c r="T1833" s="45">
        <v>13.399999999999986</v>
      </c>
      <c r="U1833" s="44">
        <v>13.5</v>
      </c>
      <c r="V1833" s="45">
        <v>12.899999999999986</v>
      </c>
      <c r="W1833" s="44">
        <v>13.5</v>
      </c>
      <c r="X1833" s="45">
        <v>13.999999999999989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63"/>
        <v>151.19999999999999</v>
      </c>
      <c r="AE1833" s="54"/>
    </row>
    <row r="1834" spans="2:31" x14ac:dyDescent="0.3">
      <c r="B1834" s="4" t="s">
        <v>32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50.12733333333334</v>
      </c>
      <c r="N1834" s="45">
        <v>33.156333333333329</v>
      </c>
      <c r="O1834" s="44">
        <v>10.352499999999999</v>
      </c>
      <c r="P1834" s="45">
        <v>0</v>
      </c>
      <c r="Q1834" s="44">
        <v>0</v>
      </c>
      <c r="R1834" s="45">
        <v>0</v>
      </c>
      <c r="S1834" s="44">
        <v>3.1053333333333337</v>
      </c>
      <c r="T1834" s="45">
        <v>8.217333333333336</v>
      </c>
      <c r="U1834" s="44">
        <v>3.7310000000000008</v>
      </c>
      <c r="V1834" s="45">
        <v>4.1920000000000002</v>
      </c>
      <c r="W1834" s="44">
        <v>10.037833333333337</v>
      </c>
      <c r="X1834" s="45">
        <v>13.957166666666666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63"/>
        <v>136.87683333333334</v>
      </c>
      <c r="AE1834" s="54"/>
    </row>
    <row r="1835" spans="2:31" x14ac:dyDescent="0.3">
      <c r="B1835" s="4" t="s">
        <v>33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6.4364999999999979</v>
      </c>
      <c r="N1835" s="45">
        <v>6.8685000000000009</v>
      </c>
      <c r="O1835" s="44">
        <v>10.490499999999999</v>
      </c>
      <c r="P1835" s="45">
        <v>11.13733333333334</v>
      </c>
      <c r="Q1835" s="44">
        <v>10.350500000000004</v>
      </c>
      <c r="R1835" s="45">
        <v>9.4631666666666678</v>
      </c>
      <c r="S1835" s="44">
        <v>8.7724999999999973</v>
      </c>
      <c r="T1835" s="45">
        <v>5.0513333333333339</v>
      </c>
      <c r="U1835" s="44">
        <v>4.3466666666666667</v>
      </c>
      <c r="V1835" s="45">
        <v>7.294666666666668</v>
      </c>
      <c r="W1835" s="44">
        <v>10.944833333333328</v>
      </c>
      <c r="X1835" s="45">
        <v>9.5416666666666661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63"/>
        <v>100.69816666666667</v>
      </c>
      <c r="AE1835" s="54"/>
    </row>
    <row r="1836" spans="2:31" x14ac:dyDescent="0.3">
      <c r="B1836" s="4" t="s">
        <v>34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63"/>
        <v>0</v>
      </c>
      <c r="AE1836" s="54"/>
    </row>
    <row r="1837" spans="2:31" x14ac:dyDescent="0.3">
      <c r="B1837" s="4" t="s">
        <v>35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3.0993333333333331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63"/>
        <v>3.0993333333333331</v>
      </c>
      <c r="AE1837" s="54"/>
    </row>
    <row r="1838" spans="2:31" x14ac:dyDescent="0.3">
      <c r="B1838" s="4" t="s">
        <v>36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3.7166666666666674E-2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63"/>
        <v>3.7166666666666674E-2</v>
      </c>
      <c r="AE1838" s="54"/>
    </row>
    <row r="1839" spans="2:31" x14ac:dyDescent="0.3">
      <c r="B1839" s="4" t="s">
        <v>106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0.24533333333333338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63"/>
        <v>0.24533333333333338</v>
      </c>
      <c r="AE1839" s="54"/>
    </row>
    <row r="1840" spans="2:31" x14ac:dyDescent="0.3">
      <c r="B1840" s="4" t="s">
        <v>86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1.1821666666666666</v>
      </c>
      <c r="N1840" s="45">
        <v>6.8883333333333345</v>
      </c>
      <c r="O1840" s="44">
        <v>4.1050000000000004</v>
      </c>
      <c r="P1840" s="45">
        <v>2.3594999999999997</v>
      </c>
      <c r="Q1840" s="44">
        <v>0.69933333333333303</v>
      </c>
      <c r="R1840" s="45">
        <v>1.9303333333333335</v>
      </c>
      <c r="S1840" s="44">
        <v>2.1898333333333335</v>
      </c>
      <c r="T1840" s="45">
        <v>0.670333333333333</v>
      </c>
      <c r="U1840" s="44">
        <v>0.29699999999999976</v>
      </c>
      <c r="V1840" s="45">
        <v>0</v>
      </c>
      <c r="W1840" s="44">
        <v>0.40033333333333376</v>
      </c>
      <c r="X1840" s="45">
        <v>0.52266666666666628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63"/>
        <v>21.244833333333332</v>
      </c>
      <c r="AE1840" s="54"/>
    </row>
    <row r="1841" spans="2:31" x14ac:dyDescent="0.3">
      <c r="B1841" s="4" t="s">
        <v>87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8.3325000000000014</v>
      </c>
      <c r="N1841" s="45">
        <v>8.3818333333333346</v>
      </c>
      <c r="O1841" s="44">
        <v>19.001999999999995</v>
      </c>
      <c r="P1841" s="45">
        <v>19.476499999999994</v>
      </c>
      <c r="Q1841" s="44">
        <v>13.697500000000003</v>
      </c>
      <c r="R1841" s="45">
        <v>8.877166666666664</v>
      </c>
      <c r="S1841" s="44">
        <v>5.6868333333333316</v>
      </c>
      <c r="T1841" s="45">
        <v>0.77816666666666667</v>
      </c>
      <c r="U1841" s="44">
        <v>0</v>
      </c>
      <c r="V1841" s="45">
        <v>3.6145000000000005</v>
      </c>
      <c r="W1841" s="44">
        <v>16.63</v>
      </c>
      <c r="X1841" s="45">
        <v>17.882500000000004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63"/>
        <v>122.3595</v>
      </c>
      <c r="AE1841" s="54"/>
    </row>
    <row r="1842" spans="2:31" x14ac:dyDescent="0.3">
      <c r="B1842" s="4" t="s">
        <v>92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63"/>
        <v>0</v>
      </c>
      <c r="AE1842" s="54"/>
    </row>
    <row r="1843" spans="2:31" x14ac:dyDescent="0.3">
      <c r="B1843" s="4" t="s">
        <v>97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8.8774999999999959</v>
      </c>
      <c r="N1843" s="45">
        <v>0.47933333333333278</v>
      </c>
      <c r="O1843" s="44">
        <v>1.8929999999999993</v>
      </c>
      <c r="P1843" s="45">
        <v>1.1595000000000009</v>
      </c>
      <c r="Q1843" s="44">
        <v>2.6448333333333354</v>
      </c>
      <c r="R1843" s="45">
        <v>5.2499999999999973</v>
      </c>
      <c r="S1843" s="44">
        <v>4.9038333333333357</v>
      </c>
      <c r="T1843" s="45">
        <v>1.4474999999999987</v>
      </c>
      <c r="U1843" s="44">
        <v>0.49599999999999927</v>
      </c>
      <c r="V1843" s="45">
        <v>0.35933333333333362</v>
      </c>
      <c r="W1843" s="44">
        <v>6.8836666666666639</v>
      </c>
      <c r="X1843" s="45">
        <v>9.0133333333333336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63"/>
        <v>43.407833333333322</v>
      </c>
      <c r="AE1843" s="54"/>
    </row>
    <row r="1844" spans="2:31" x14ac:dyDescent="0.3">
      <c r="B1844" s="4" t="s">
        <v>98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1.2449999999999999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63"/>
        <v>1.2449999999999999</v>
      </c>
      <c r="AE1844" s="54"/>
    </row>
    <row r="1845" spans="2:31" x14ac:dyDescent="0.3">
      <c r="B1845" s="4" t="s">
        <v>99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5.3949999999999978</v>
      </c>
      <c r="N1845" s="45">
        <v>9.2106666666666701</v>
      </c>
      <c r="O1845" s="44">
        <v>12.37616666666667</v>
      </c>
      <c r="P1845" s="45">
        <v>17.826166666666669</v>
      </c>
      <c r="Q1845" s="44">
        <v>29.080833333333331</v>
      </c>
      <c r="R1845" s="45">
        <v>18.465833333333332</v>
      </c>
      <c r="S1845" s="44">
        <v>0</v>
      </c>
      <c r="T1845" s="45">
        <v>20.254499999999993</v>
      </c>
      <c r="U1845" s="44">
        <v>39.006000000000007</v>
      </c>
      <c r="V1845" s="45">
        <v>52.675166666666684</v>
      </c>
      <c r="W1845" s="44">
        <v>59.806166666666641</v>
      </c>
      <c r="X1845" s="45">
        <v>24.847500000000007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63"/>
        <v>288.94400000000002</v>
      </c>
      <c r="AE1845" s="54"/>
    </row>
    <row r="1846" spans="2:31" x14ac:dyDescent="0.3">
      <c r="B1846" s="4" t="s">
        <v>100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16.541000000000004</v>
      </c>
      <c r="N1846" s="45">
        <v>3.9510000000000001</v>
      </c>
      <c r="O1846" s="44">
        <v>4.7171666666666647</v>
      </c>
      <c r="P1846" s="45">
        <v>5.4014999999999977</v>
      </c>
      <c r="Q1846" s="44">
        <v>8.3688333333333311</v>
      </c>
      <c r="R1846" s="45">
        <v>14.962666666666667</v>
      </c>
      <c r="S1846" s="44">
        <v>18.109166666666667</v>
      </c>
      <c r="T1846" s="45">
        <v>16.045333333333328</v>
      </c>
      <c r="U1846" s="44">
        <v>13.952833333333333</v>
      </c>
      <c r="V1846" s="45">
        <v>8.6471666666666671</v>
      </c>
      <c r="W1846" s="44">
        <v>12.880666666666665</v>
      </c>
      <c r="X1846" s="45">
        <v>13.72283333333333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63"/>
        <v>137.30016666666666</v>
      </c>
      <c r="AE1846" s="54"/>
    </row>
    <row r="1847" spans="2:31" x14ac:dyDescent="0.3">
      <c r="B1847" s="4" t="s">
        <v>107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24.070833333333336</v>
      </c>
      <c r="N1847" s="45">
        <v>15.272333333333336</v>
      </c>
      <c r="O1847" s="44">
        <v>10.161166666666665</v>
      </c>
      <c r="P1847" s="45">
        <v>0.18733333333333349</v>
      </c>
      <c r="Q1847" s="44">
        <v>0.2568333333333333</v>
      </c>
      <c r="R1847" s="45">
        <v>1.4046666666666652</v>
      </c>
      <c r="S1847" s="44">
        <v>3.6451666666666691</v>
      </c>
      <c r="T1847" s="45">
        <v>6.8876666666666697</v>
      </c>
      <c r="U1847" s="44">
        <v>11.379000000000003</v>
      </c>
      <c r="V1847" s="45">
        <v>25.863833333333339</v>
      </c>
      <c r="W1847" s="44">
        <v>48.449166666666621</v>
      </c>
      <c r="X1847" s="45">
        <v>48.746333333333332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63"/>
        <v>196.3243333333333</v>
      </c>
      <c r="AE1847" s="54"/>
    </row>
    <row r="1848" spans="2:31" x14ac:dyDescent="0.3">
      <c r="B1848" s="4" t="s">
        <v>113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2.166666666666667</v>
      </c>
      <c r="N1848" s="45">
        <v>0</v>
      </c>
      <c r="O1848" s="44">
        <v>0</v>
      </c>
      <c r="P1848" s="45">
        <v>0.42166666666666675</v>
      </c>
      <c r="Q1848" s="44">
        <v>2.4868333333333323</v>
      </c>
      <c r="R1848" s="45">
        <v>1.7981666666666671</v>
      </c>
      <c r="S1848" s="44">
        <v>2.6666666666666618E-3</v>
      </c>
      <c r="T1848" s="45">
        <v>0</v>
      </c>
      <c r="U1848" s="44">
        <v>0</v>
      </c>
      <c r="V1848" s="45">
        <v>0</v>
      </c>
      <c r="W1848" s="44">
        <v>19.26883333333333</v>
      </c>
      <c r="X1848" s="45">
        <v>51.844833333333341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63"/>
        <v>77.989666666666665</v>
      </c>
      <c r="AE1848" s="54"/>
    </row>
    <row r="1849" spans="2:31" x14ac:dyDescent="0.3">
      <c r="B1849" s="4" t="s">
        <v>117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63"/>
        <v>0</v>
      </c>
      <c r="AE1849" s="54"/>
    </row>
    <row r="1850" spans="2:31" x14ac:dyDescent="0.3">
      <c r="B1850" s="4" t="s">
        <v>123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9.737500000000006</v>
      </c>
      <c r="N1850" s="45">
        <v>8.9106666666666641</v>
      </c>
      <c r="O1850" s="44">
        <v>8.3511666666666606</v>
      </c>
      <c r="P1850" s="45">
        <v>9.4853333333333332</v>
      </c>
      <c r="Q1850" s="44">
        <v>14.568166666666663</v>
      </c>
      <c r="R1850" s="45">
        <v>13.750166666666669</v>
      </c>
      <c r="S1850" s="44">
        <v>21.802833333333329</v>
      </c>
      <c r="T1850" s="45">
        <v>19.360000000000007</v>
      </c>
      <c r="U1850" s="44">
        <v>17.209500000000002</v>
      </c>
      <c r="V1850" s="45">
        <v>16.194000000000003</v>
      </c>
      <c r="W1850" s="44">
        <v>15.312166666666675</v>
      </c>
      <c r="X1850" s="45">
        <v>12.038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63"/>
        <v>166.71950000000004</v>
      </c>
      <c r="AE1850" s="54"/>
    </row>
    <row r="1851" spans="2:31" x14ac:dyDescent="0.3">
      <c r="B1851" s="4" t="s">
        <v>124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1.17506</v>
      </c>
      <c r="N1851" s="45">
        <v>0.83717333333333366</v>
      </c>
      <c r="O1851" s="44">
        <v>0.59551999999999972</v>
      </c>
      <c r="P1851" s="45">
        <v>0.5799966666666666</v>
      </c>
      <c r="Q1851" s="44">
        <v>0.15681666666666669</v>
      </c>
      <c r="R1851" s="45">
        <v>1.3066666666666634E-3</v>
      </c>
      <c r="S1851" s="44">
        <v>0</v>
      </c>
      <c r="T1851" s="45">
        <v>0</v>
      </c>
      <c r="U1851" s="44">
        <v>0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63"/>
        <v>3.3458733333333335</v>
      </c>
      <c r="AE1851" s="54"/>
    </row>
    <row r="1852" spans="2:31" x14ac:dyDescent="0.3">
      <c r="B1852" s="4" t="s">
        <v>302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0.30754999999999999</v>
      </c>
      <c r="N1852" s="45">
        <v>0.2173066666666667</v>
      </c>
      <c r="O1852" s="44">
        <v>7.5920000000000043E-2</v>
      </c>
      <c r="P1852" s="45">
        <v>8.2866666666666686E-2</v>
      </c>
      <c r="Q1852" s="44">
        <v>3.8933333333333359E-3</v>
      </c>
      <c r="R1852" s="45">
        <v>0</v>
      </c>
      <c r="S1852" s="44">
        <v>0</v>
      </c>
      <c r="T1852" s="45">
        <v>0</v>
      </c>
      <c r="U1852" s="44">
        <v>0.17325999999999991</v>
      </c>
      <c r="V1852" s="45">
        <v>1.5743733333333325</v>
      </c>
      <c r="W1852" s="44">
        <v>0.52373000000000003</v>
      </c>
      <c r="X1852" s="45">
        <v>3.7896666666666613E-2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63"/>
        <v>2.9967966666666661</v>
      </c>
      <c r="AE1852" s="54"/>
    </row>
    <row r="1853" spans="2:31" x14ac:dyDescent="0.3">
      <c r="B1853" s="4" t="s">
        <v>303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0.55034166666666662</v>
      </c>
      <c r="N1853" s="45">
        <v>0.30285333333333303</v>
      </c>
      <c r="O1853" s="44">
        <v>0.15056000000000003</v>
      </c>
      <c r="P1853" s="45">
        <v>0.16101500000000002</v>
      </c>
      <c r="Q1853" s="44">
        <v>9.0333333333333194E-4</v>
      </c>
      <c r="R1853" s="45">
        <v>0</v>
      </c>
      <c r="S1853" s="44">
        <v>0</v>
      </c>
      <c r="T1853" s="45">
        <v>0.77285666666666641</v>
      </c>
      <c r="U1853" s="44">
        <v>2.7111416666666659</v>
      </c>
      <c r="V1853" s="45">
        <v>4.8433866666666647</v>
      </c>
      <c r="W1853" s="44">
        <v>4.4822399999999991</v>
      </c>
      <c r="X1853" s="45">
        <v>3.663543333333334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ref="AD1853:AD1857" si="664">SUM(E1853:AB1853)</f>
        <v>17.638841666666664</v>
      </c>
      <c r="AE1853" s="54"/>
    </row>
    <row r="1854" spans="2:31" x14ac:dyDescent="0.3">
      <c r="B1854" s="4" t="s">
        <v>315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8.1971666666666678</v>
      </c>
      <c r="N1854" s="45">
        <v>5.032833333333337</v>
      </c>
      <c r="O1854" s="44">
        <v>4.6731666666666696</v>
      </c>
      <c r="P1854" s="45">
        <v>3.3555000000000006</v>
      </c>
      <c r="Q1854" s="44">
        <v>4.961833333333332</v>
      </c>
      <c r="R1854" s="45">
        <v>14.725333333333332</v>
      </c>
      <c r="S1854" s="44">
        <v>100.59000000000002</v>
      </c>
      <c r="T1854" s="45">
        <v>75.189666666666668</v>
      </c>
      <c r="U1854" s="44">
        <v>70.722666666666655</v>
      </c>
      <c r="V1854" s="45">
        <v>121.32566666666668</v>
      </c>
      <c r="W1854" s="44">
        <v>141.59299999999999</v>
      </c>
      <c r="X1854" s="45">
        <v>80.213333333333338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64"/>
        <v>630.58016666666674</v>
      </c>
      <c r="AE1854" s="54"/>
    </row>
    <row r="1855" spans="2:31" x14ac:dyDescent="0.3">
      <c r="B1855" s="4" t="s">
        <v>320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2.7439999999999984</v>
      </c>
      <c r="N1855" s="45">
        <v>2.8400000000000025</v>
      </c>
      <c r="O1855" s="44">
        <v>4.5600000000000014</v>
      </c>
      <c r="P1855" s="45">
        <v>3.6100000000000056</v>
      </c>
      <c r="Q1855" s="44">
        <v>2.8546666666666662</v>
      </c>
      <c r="R1855" s="45">
        <v>3.462500000000003</v>
      </c>
      <c r="S1855" s="44">
        <v>12.147500000000001</v>
      </c>
      <c r="T1855" s="45">
        <v>94.264666666666642</v>
      </c>
      <c r="U1855" s="44">
        <v>67.558333333333323</v>
      </c>
      <c r="V1855" s="45">
        <v>93.146833333333362</v>
      </c>
      <c r="W1855" s="44">
        <v>96.569166666666675</v>
      </c>
      <c r="X1855" s="45">
        <v>51.501833333333337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64"/>
        <v>435.2595</v>
      </c>
      <c r="AE1855" s="54"/>
    </row>
    <row r="1856" spans="2:31" x14ac:dyDescent="0.3">
      <c r="B1856" s="4" t="s">
        <v>321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4.1253333333333284</v>
      </c>
      <c r="N1856" s="45">
        <v>5.8799999999999963</v>
      </c>
      <c r="O1856" s="44">
        <v>8.0799999999999947</v>
      </c>
      <c r="P1856" s="45">
        <v>12.049999999999992</v>
      </c>
      <c r="Q1856" s="44">
        <v>19.63000000000001</v>
      </c>
      <c r="R1856" s="45">
        <v>44.860999999999997</v>
      </c>
      <c r="S1856" s="44">
        <v>63.83899999999997</v>
      </c>
      <c r="T1856" s="45">
        <v>56.079500000000024</v>
      </c>
      <c r="U1856" s="44">
        <v>0.20266666666666661</v>
      </c>
      <c r="V1856" s="45">
        <v>19.434333333333331</v>
      </c>
      <c r="W1856" s="44">
        <v>50.403166666666692</v>
      </c>
      <c r="X1856" s="45">
        <v>30.6235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664"/>
        <v>315.20850000000002</v>
      </c>
      <c r="AE1856" s="54"/>
    </row>
    <row r="1857" spans="2:31" x14ac:dyDescent="0.3">
      <c r="B1857" s="4" t="s">
        <v>322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2.0468333333333333</v>
      </c>
      <c r="N1857" s="45">
        <v>3.0843333333333347</v>
      </c>
      <c r="O1857" s="44">
        <v>2.3128333333333333</v>
      </c>
      <c r="P1857" s="45">
        <v>2.4938333333333338</v>
      </c>
      <c r="Q1857" s="44">
        <v>0.78033333333333277</v>
      </c>
      <c r="R1857" s="45">
        <v>0.21533333333333335</v>
      </c>
      <c r="S1857" s="44">
        <v>1.2485000000000002</v>
      </c>
      <c r="T1857" s="45">
        <v>3.2809999999999997</v>
      </c>
      <c r="U1857" s="44">
        <v>2.2133333333333325</v>
      </c>
      <c r="V1857" s="45">
        <v>1.6409999999999998</v>
      </c>
      <c r="W1857" s="44">
        <v>0.88033333333333341</v>
      </c>
      <c r="X1857" s="45">
        <v>0.93033333333333301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64"/>
        <v>21.127999999999997</v>
      </c>
      <c r="AE1857" s="54"/>
    </row>
    <row r="1858" spans="2:31" x14ac:dyDescent="0.3">
      <c r="B1858" s="12" t="s">
        <v>2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0</v>
      </c>
      <c r="M1858" s="13">
        <f t="shared" si="665"/>
        <v>350.43995166666656</v>
      </c>
      <c r="N1858" s="13">
        <f t="shared" si="665"/>
        <v>251.2081666666667</v>
      </c>
      <c r="O1858" s="13">
        <f t="shared" si="665"/>
        <v>292.09583333333325</v>
      </c>
      <c r="P1858" s="13">
        <f t="shared" si="665"/>
        <v>308.86221166666684</v>
      </c>
      <c r="Q1858" s="13">
        <f t="shared" si="665"/>
        <v>440.86944666666665</v>
      </c>
      <c r="R1858" s="13">
        <f t="shared" si="665"/>
        <v>420.79947333333325</v>
      </c>
      <c r="S1858" s="13">
        <f t="shared" si="665"/>
        <v>507.18416666666673</v>
      </c>
      <c r="T1858" s="13">
        <f t="shared" si="665"/>
        <v>592.47718999999995</v>
      </c>
      <c r="U1858" s="13">
        <f t="shared" si="665"/>
        <v>542.6104016666668</v>
      </c>
      <c r="V1858" s="13">
        <f t="shared" si="665"/>
        <v>794.48942666666676</v>
      </c>
      <c r="W1858" s="13">
        <f t="shared" si="665"/>
        <v>1033.7076366666665</v>
      </c>
      <c r="X1858" s="13">
        <f t="shared" si="665"/>
        <v>722.77660666666691</v>
      </c>
      <c r="Y1858" s="13">
        <f t="shared" si="665"/>
        <v>0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10">
        <f>SUM(AC1804:AE1857)</f>
        <v>6257.5205116666648</v>
      </c>
      <c r="AD1858" s="110"/>
      <c r="AE1858" s="110"/>
    </row>
    <row r="1859" spans="2:31" x14ac:dyDescent="0.3">
      <c r="E1859" s="83"/>
      <c r="F1859" s="83"/>
      <c r="G1859" s="83"/>
      <c r="H1859" s="83"/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83"/>
      <c r="V1859" s="83"/>
      <c r="W1859" s="83"/>
      <c r="X1859" s="83"/>
      <c r="Y1859" s="83"/>
      <c r="Z1859" s="83"/>
      <c r="AA1859" s="83"/>
      <c r="AB1859" s="83"/>
      <c r="AC1859" s="84"/>
      <c r="AD1859" s="15"/>
      <c r="AE1859" s="84"/>
    </row>
    <row r="1860" spans="2:31" x14ac:dyDescent="0.3">
      <c r="E1860" s="83"/>
      <c r="F1860" s="83"/>
      <c r="G1860" s="83"/>
      <c r="H1860" s="83"/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83"/>
      <c r="V1860" s="83"/>
      <c r="W1860" s="83"/>
      <c r="X1860" s="83"/>
      <c r="Y1860" s="83"/>
      <c r="Z1860" s="83"/>
      <c r="AA1860" s="83"/>
      <c r="AB1860" s="83"/>
      <c r="AC1860" s="84"/>
      <c r="AD1860" s="15"/>
      <c r="AE1860" s="84"/>
    </row>
    <row r="1861" spans="2:31" x14ac:dyDescent="0.3">
      <c r="B1861" s="6"/>
      <c r="C1861" s="6"/>
      <c r="D1861" s="6"/>
      <c r="E1861" s="85"/>
      <c r="F1861" s="85"/>
      <c r="G1861" s="85"/>
      <c r="H1861" s="85"/>
      <c r="I1861" s="85"/>
      <c r="J1861" s="85"/>
      <c r="K1861" s="85"/>
      <c r="L1861" s="85"/>
      <c r="M1861" s="85"/>
      <c r="N1861" s="85"/>
      <c r="O1861" s="85"/>
      <c r="P1861" s="85"/>
      <c r="Q1861" s="85"/>
      <c r="R1861" s="85"/>
      <c r="S1861" s="85"/>
      <c r="T1861" s="85"/>
      <c r="U1861" s="85"/>
      <c r="V1861" s="85"/>
      <c r="W1861" s="85"/>
      <c r="X1861" s="85"/>
      <c r="Y1861" s="85"/>
      <c r="Z1861" s="85"/>
      <c r="AA1861" s="85"/>
      <c r="AB1861" s="85"/>
      <c r="AC1861" s="111"/>
      <c r="AD1861" s="111"/>
      <c r="AE1861" s="111"/>
    </row>
  </sheetData>
  <autoFilter ref="B7:AE1861" xr:uid="{208E4B79-DB09-47BE-B722-8B769B05644E}">
    <filterColumn colId="27" showButton="0"/>
    <filterColumn colId="28" showButton="0"/>
  </autoFilter>
  <mergeCells count="63"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7:AE7"/>
    <mergeCell ref="AC62:AE62"/>
    <mergeCell ref="AC67:AE67"/>
    <mergeCell ref="AC127:AE127"/>
    <mergeCell ref="AC122:AE12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1803:AE1803"/>
    <mergeCell ref="AC1858:AE1858"/>
    <mergeCell ref="AC1685:AE1685"/>
    <mergeCell ref="AC1740:AE1740"/>
    <mergeCell ref="AC1744:AE1744"/>
    <mergeCell ref="AC1799:AE1799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420"/>
  <sheetViews>
    <sheetView topLeftCell="A2369" zoomScale="55" zoomScaleNormal="55" workbookViewId="0">
      <selection activeCell="B2348" sqref="B2348:B241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45992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0.64999999999999991</v>
      </c>
      <c r="M8" s="44">
        <v>0.70000000000000018</v>
      </c>
      <c r="N8" s="45">
        <v>1.0999999999999996</v>
      </c>
      <c r="O8" s="44">
        <v>1.2999999999999998</v>
      </c>
      <c r="P8" s="45">
        <v>1.3000000000000007</v>
      </c>
      <c r="Q8" s="44">
        <v>1</v>
      </c>
      <c r="R8" s="45">
        <v>0.89999999999999947</v>
      </c>
      <c r="S8" s="44">
        <v>1.2999999999999998</v>
      </c>
      <c r="T8" s="45">
        <v>2.2000000000000002</v>
      </c>
      <c r="U8" s="44">
        <v>3.8999999999999995</v>
      </c>
      <c r="V8" s="45">
        <v>2.4999999999999996</v>
      </c>
      <c r="W8" s="44">
        <v>2.400000000000003</v>
      </c>
      <c r="X8" s="45">
        <v>0.39000000000000007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19.64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1.7899999999999994</v>
      </c>
      <c r="M9" s="44">
        <v>2.4599999999999986</v>
      </c>
      <c r="N9" s="45">
        <v>0</v>
      </c>
      <c r="O9" s="44">
        <v>0</v>
      </c>
      <c r="P9" s="45">
        <v>0</v>
      </c>
      <c r="Q9" s="44">
        <v>4.319999999999995</v>
      </c>
      <c r="R9" s="45">
        <v>0.26999999999999968</v>
      </c>
      <c r="S9" s="44">
        <v>1.5</v>
      </c>
      <c r="T9" s="45">
        <v>0</v>
      </c>
      <c r="U9" s="44">
        <v>3.659999999999997</v>
      </c>
      <c r="V9" s="45">
        <v>2.1599999999999975</v>
      </c>
      <c r="W9" s="44">
        <v>4.6299999999999972</v>
      </c>
      <c r="X9" s="45">
        <v>0.126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20.915999999999986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0.40000000000000019</v>
      </c>
      <c r="M10" s="44">
        <v>2.5033333333333347</v>
      </c>
      <c r="N10" s="45">
        <v>3.5564999999999989</v>
      </c>
      <c r="O10" s="44">
        <v>4.3940000000000001</v>
      </c>
      <c r="P10" s="45">
        <v>4.9138333333333311</v>
      </c>
      <c r="Q10" s="44">
        <v>4.2796666666666683</v>
      </c>
      <c r="R10" s="45">
        <v>4.3893333333333313</v>
      </c>
      <c r="S10" s="44">
        <v>6.3163333333333336</v>
      </c>
      <c r="T10" s="45">
        <v>6.4459999999999997</v>
      </c>
      <c r="U10" s="44">
        <v>8.5609999999999999</v>
      </c>
      <c r="V10" s="45">
        <v>7.0043333333333297</v>
      </c>
      <c r="W10" s="44">
        <v>2.1046666666666667</v>
      </c>
      <c r="X10" s="45">
        <v>0.24000000000000007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55.108999999999995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28.614666666666661</v>
      </c>
      <c r="U13" s="44">
        <v>6.2994999999999983</v>
      </c>
      <c r="V13" s="45">
        <v>32.51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67.42416666666665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1.325666666666667</v>
      </c>
      <c r="M15" s="44">
        <v>0</v>
      </c>
      <c r="N15" s="45">
        <v>0</v>
      </c>
      <c r="O15" s="44">
        <v>0</v>
      </c>
      <c r="P15" s="45">
        <v>0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1.325666666666667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0</v>
      </c>
      <c r="O16" s="44">
        <v>0</v>
      </c>
      <c r="P16" s="45">
        <v>0</v>
      </c>
      <c r="Q16" s="44">
        <v>0</v>
      </c>
      <c r="R16" s="45">
        <v>0</v>
      </c>
      <c r="S16" s="44">
        <v>3.4730000000000016</v>
      </c>
      <c r="T16" s="45">
        <v>40.036833333333327</v>
      </c>
      <c r="U16" s="44">
        <v>23.845999999999993</v>
      </c>
      <c r="V16" s="45">
        <v>26.174666666666653</v>
      </c>
      <c r="W16" s="44">
        <v>12.349166666666662</v>
      </c>
      <c r="X16" s="45">
        <v>0.31783333333333341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106.19749999999998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1.3078333333333332</v>
      </c>
      <c r="M17" s="44">
        <v>42.018333333333331</v>
      </c>
      <c r="N17" s="45">
        <v>36.945166666666687</v>
      </c>
      <c r="O17" s="44">
        <v>33.886000000000017</v>
      </c>
      <c r="P17" s="45">
        <v>32.027500000000003</v>
      </c>
      <c r="Q17" s="44">
        <v>36.839166666666664</v>
      </c>
      <c r="R17" s="45">
        <v>44.248333333333342</v>
      </c>
      <c r="S17" s="44">
        <v>46.434333333333328</v>
      </c>
      <c r="T17" s="45">
        <v>47.843500000000034</v>
      </c>
      <c r="U17" s="44">
        <v>48.500666666666653</v>
      </c>
      <c r="V17" s="45">
        <v>11.269333333333321</v>
      </c>
      <c r="W17" s="44">
        <v>23.076500000000003</v>
      </c>
      <c r="X17" s="45">
        <v>1.2273333333333334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405.62400000000008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7.3153333333333288</v>
      </c>
      <c r="N19" s="45">
        <v>7.9731666666666738</v>
      </c>
      <c r="O19" s="44">
        <v>7.0299999999999896</v>
      </c>
      <c r="P19" s="45">
        <v>4.4066666666666681</v>
      </c>
      <c r="Q19" s="44">
        <v>3.2621666666666664</v>
      </c>
      <c r="R19" s="45">
        <v>3.9961666666666749</v>
      </c>
      <c r="S19" s="44">
        <v>4.794666666666668</v>
      </c>
      <c r="T19" s="45">
        <v>9.7343333333333302</v>
      </c>
      <c r="U19" s="44">
        <v>15.270166666666665</v>
      </c>
      <c r="V19" s="45">
        <v>15.361166666666662</v>
      </c>
      <c r="W19" s="44">
        <v>9.9746666666666606</v>
      </c>
      <c r="X19" s="45">
        <v>3.5000000000000024E-2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89.15349999999998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31.891999999999996</v>
      </c>
      <c r="N20" s="45">
        <v>76.427166666666665</v>
      </c>
      <c r="O20" s="44">
        <v>75.460000000000008</v>
      </c>
      <c r="P20" s="45">
        <v>77.509999999999991</v>
      </c>
      <c r="Q20" s="44">
        <v>97.77</v>
      </c>
      <c r="R20" s="45">
        <v>112.39999999999999</v>
      </c>
      <c r="S20" s="44">
        <v>118.30999999999999</v>
      </c>
      <c r="T20" s="45">
        <v>121.69999999999999</v>
      </c>
      <c r="U20" s="44">
        <v>123.41149999999998</v>
      </c>
      <c r="V20" s="45">
        <v>104.78383333333333</v>
      </c>
      <c r="W20" s="44">
        <v>58.921333333333337</v>
      </c>
      <c r="X20" s="45">
        <v>1.2885000000000002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999.87433333333308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0.48916666666666669</v>
      </c>
      <c r="M21" s="44">
        <v>0.26900000000000002</v>
      </c>
      <c r="N21" s="45">
        <v>0</v>
      </c>
      <c r="O21" s="44">
        <v>0</v>
      </c>
      <c r="P21" s="45">
        <v>11.852333333333331</v>
      </c>
      <c r="Q21" s="44">
        <v>0</v>
      </c>
      <c r="R21" s="45">
        <v>0.70000000000000284</v>
      </c>
      <c r="S21" s="44">
        <v>7.7000000000000028</v>
      </c>
      <c r="T21" s="45">
        <v>15.298166666666672</v>
      </c>
      <c r="U21" s="44">
        <v>0</v>
      </c>
      <c r="V21" s="45">
        <v>0</v>
      </c>
      <c r="W21" s="44">
        <v>3.2605</v>
      </c>
      <c r="X21" s="45">
        <v>1.3666666666666664E-2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39.58283333333334</v>
      </c>
      <c r="AE21" s="54"/>
    </row>
    <row r="22" spans="2:31" x14ac:dyDescent="0.3">
      <c r="B22" s="14" t="s">
        <v>108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21.542499999999983</v>
      </c>
      <c r="N22" s="45">
        <v>19.03700000000001</v>
      </c>
      <c r="O22" s="44">
        <v>17.382500000000011</v>
      </c>
      <c r="P22" s="45">
        <v>14.996666666666668</v>
      </c>
      <c r="Q22" s="44">
        <v>18.133499999999994</v>
      </c>
      <c r="R22" s="45">
        <v>21.508833333333339</v>
      </c>
      <c r="S22" s="44">
        <v>22.516333333333321</v>
      </c>
      <c r="T22" s="45">
        <v>23.159166666666678</v>
      </c>
      <c r="U22" s="44">
        <v>23.137333333333324</v>
      </c>
      <c r="V22" s="45">
        <v>21.035499999999978</v>
      </c>
      <c r="W22" s="44">
        <v>9.2288333333333323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211.67816666666664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65.312999999999988</v>
      </c>
      <c r="N23" s="45">
        <v>96.257833333333309</v>
      </c>
      <c r="O23" s="44">
        <v>95.800000000000011</v>
      </c>
      <c r="P23" s="45">
        <v>88.949999999999989</v>
      </c>
      <c r="Q23" s="44">
        <v>111.03</v>
      </c>
      <c r="R23" s="45">
        <v>126.26</v>
      </c>
      <c r="S23" s="44">
        <v>132.49</v>
      </c>
      <c r="T23" s="45">
        <v>136.47</v>
      </c>
      <c r="U23" s="44">
        <v>141.07999999999998</v>
      </c>
      <c r="V23" s="45">
        <v>129.99316666666667</v>
      </c>
      <c r="W23" s="44">
        <v>76.752500000000012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1200.3965000000001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0</v>
      </c>
      <c r="P24" s="45">
        <v>0</v>
      </c>
      <c r="Q24" s="44">
        <v>0</v>
      </c>
      <c r="R24" s="45">
        <v>0</v>
      </c>
      <c r="S24" s="44">
        <v>13.463833333333335</v>
      </c>
      <c r="T24" s="45">
        <v>19.224166666666676</v>
      </c>
      <c r="U24" s="44">
        <v>21.272833333333327</v>
      </c>
      <c r="V24" s="45">
        <v>21.81033333333334</v>
      </c>
      <c r="W24" s="44">
        <v>18.422333333333345</v>
      </c>
      <c r="X24" s="45">
        <v>0.74466666666666659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94.938166666666689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20.072333333333326</v>
      </c>
      <c r="N26" s="45">
        <v>36.173333333333332</v>
      </c>
      <c r="O26" s="44">
        <v>37.285499999999992</v>
      </c>
      <c r="P26" s="45">
        <v>35.663499999999999</v>
      </c>
      <c r="Q26" s="44">
        <v>43.773333333333341</v>
      </c>
      <c r="R26" s="45">
        <v>50.441833333333328</v>
      </c>
      <c r="S26" s="44">
        <v>53.201166666666673</v>
      </c>
      <c r="T26" s="45">
        <v>53.064499999999995</v>
      </c>
      <c r="U26" s="44">
        <v>52.641166666666663</v>
      </c>
      <c r="V26" s="45">
        <v>45.514666666666685</v>
      </c>
      <c r="W26" s="44">
        <v>24.412333333333333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452.24366666666668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4.1414999999999997</v>
      </c>
      <c r="M28" s="44">
        <v>10.545333333333334</v>
      </c>
      <c r="N28" s="45">
        <v>7.4741666666666662</v>
      </c>
      <c r="O28" s="44">
        <v>7.1494999999999997</v>
      </c>
      <c r="P28" s="45">
        <v>9.0436666666666667</v>
      </c>
      <c r="Q28" s="44">
        <v>5.6306666666666674</v>
      </c>
      <c r="R28" s="45">
        <v>9.3533333333333335</v>
      </c>
      <c r="S28" s="44">
        <v>6.7599999999999945</v>
      </c>
      <c r="T28" s="45">
        <v>5.081999999999999</v>
      </c>
      <c r="U28" s="44">
        <v>3.4281666666666655</v>
      </c>
      <c r="V28" s="45">
        <v>8.3126666666666615</v>
      </c>
      <c r="W28" s="44">
        <v>9.5856666666666683</v>
      </c>
      <c r="X28" s="45">
        <v>2.8346666666666667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89.34133333333331</v>
      </c>
      <c r="AE28" s="54"/>
    </row>
    <row r="29" spans="2:31" x14ac:dyDescent="0.3">
      <c r="B29" s="4" t="s">
        <v>109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5.887500000000002</v>
      </c>
      <c r="N29" s="45">
        <v>4.7760000000000051</v>
      </c>
      <c r="O29" s="44">
        <v>2.4711666666666683</v>
      </c>
      <c r="P29" s="45">
        <v>0</v>
      </c>
      <c r="Q29" s="44">
        <v>10.144333333333334</v>
      </c>
      <c r="R29" s="45">
        <v>13.432499999999997</v>
      </c>
      <c r="S29" s="44">
        <v>10.137499999999996</v>
      </c>
      <c r="T29" s="45">
        <v>6.7124999999999968</v>
      </c>
      <c r="U29" s="44">
        <v>6.9720000000000049</v>
      </c>
      <c r="V29" s="45">
        <v>8.0041666666666611</v>
      </c>
      <c r="W29" s="44">
        <v>2.0180000000000025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70.555666666666667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6.0393333333333343</v>
      </c>
      <c r="N30" s="45">
        <v>6.3681666666666619</v>
      </c>
      <c r="O30" s="44">
        <v>6.1924999999999981</v>
      </c>
      <c r="P30" s="45">
        <v>5.4169999999999972</v>
      </c>
      <c r="Q30" s="44">
        <v>5.0935000000000015</v>
      </c>
      <c r="R30" s="45">
        <v>6.1226666666666665</v>
      </c>
      <c r="S30" s="44">
        <v>8.7943333333333378</v>
      </c>
      <c r="T30" s="45">
        <v>8.8959999999999937</v>
      </c>
      <c r="U30" s="44">
        <v>8.4135000000000026</v>
      </c>
      <c r="V30" s="45">
        <v>8.7044999999999977</v>
      </c>
      <c r="W30" s="44">
        <v>6.2958333333333352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76.337333333333333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0.10866666666666661</v>
      </c>
      <c r="N31" s="45">
        <v>12.186500000000001</v>
      </c>
      <c r="O31" s="44">
        <v>22.649166666666659</v>
      </c>
      <c r="P31" s="45">
        <v>0</v>
      </c>
      <c r="Q31" s="44">
        <v>7.4200000000000017</v>
      </c>
      <c r="R31" s="45">
        <v>8.86</v>
      </c>
      <c r="S31" s="44">
        <v>0</v>
      </c>
      <c r="T31" s="45">
        <v>8.6914999999999996</v>
      </c>
      <c r="U31" s="44">
        <v>3.4600000000000009</v>
      </c>
      <c r="V31" s="45">
        <v>20.399333333333335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83.775166666666664</v>
      </c>
      <c r="AE31" s="54"/>
    </row>
    <row r="32" spans="2:31" x14ac:dyDescent="0.3">
      <c r="B32" s="4" t="s">
        <v>110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6.6666666666665244E-4</v>
      </c>
      <c r="M32" s="44">
        <v>30.596666666666682</v>
      </c>
      <c r="N32" s="45">
        <v>32.787833333333339</v>
      </c>
      <c r="O32" s="44">
        <v>29.000333333333348</v>
      </c>
      <c r="P32" s="45">
        <v>23.011666666666656</v>
      </c>
      <c r="Q32" s="44">
        <v>20.859333333333339</v>
      </c>
      <c r="R32" s="45">
        <v>21.700833333333335</v>
      </c>
      <c r="S32" s="44">
        <v>42.590333333333326</v>
      </c>
      <c r="T32" s="45">
        <v>59.264500000000005</v>
      </c>
      <c r="U32" s="44">
        <v>60.652000000000008</v>
      </c>
      <c r="V32" s="45">
        <v>50.644000000000005</v>
      </c>
      <c r="W32" s="44">
        <v>22.148833333333339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393.25700000000001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2.9803333333333328</v>
      </c>
      <c r="N33" s="45">
        <v>8.3661666666666648</v>
      </c>
      <c r="O33" s="44">
        <v>10.147166666666658</v>
      </c>
      <c r="P33" s="45">
        <v>10.168333333333328</v>
      </c>
      <c r="Q33" s="44">
        <v>16.480166666666669</v>
      </c>
      <c r="R33" s="45">
        <v>20.450500000000002</v>
      </c>
      <c r="S33" s="44">
        <v>21.346833333333336</v>
      </c>
      <c r="T33" s="45">
        <v>21.330499999999997</v>
      </c>
      <c r="U33" s="44">
        <v>21.163000000000004</v>
      </c>
      <c r="V33" s="45">
        <v>17.488499999999998</v>
      </c>
      <c r="W33" s="44">
        <v>8.586666666666666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158.50816666666665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0.54666666666666675</v>
      </c>
      <c r="M34" s="44">
        <v>0.32733333333333337</v>
      </c>
      <c r="N34" s="45">
        <v>0</v>
      </c>
      <c r="O34" s="44">
        <v>0.83383333333333676</v>
      </c>
      <c r="P34" s="45">
        <v>2.1496666666666679</v>
      </c>
      <c r="Q34" s="44">
        <v>5.3370000000000024</v>
      </c>
      <c r="R34" s="45">
        <v>7.3454999999999986</v>
      </c>
      <c r="S34" s="44">
        <v>8.8121666666666627</v>
      </c>
      <c r="T34" s="45">
        <v>8.2998333333333303</v>
      </c>
      <c r="U34" s="44">
        <v>5.8754999999999971</v>
      </c>
      <c r="V34" s="45">
        <v>4.566833333333336</v>
      </c>
      <c r="W34" s="44">
        <v>3.7344999999999997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47.828833333333328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6.8333333333332764E-3</v>
      </c>
      <c r="M35" s="44">
        <v>13.049666666666671</v>
      </c>
      <c r="N35" s="45">
        <v>9.9751666666666683</v>
      </c>
      <c r="O35" s="44">
        <v>12.024833333333337</v>
      </c>
      <c r="P35" s="45">
        <v>4.3485000000000031</v>
      </c>
      <c r="Q35" s="44">
        <v>18.920333333333328</v>
      </c>
      <c r="R35" s="45">
        <v>8.6578533333333318</v>
      </c>
      <c r="S35" s="44">
        <v>8.8080666666666652</v>
      </c>
      <c r="T35" s="45">
        <v>22.785833333333326</v>
      </c>
      <c r="U35" s="44">
        <v>26.356899999999989</v>
      </c>
      <c r="V35" s="45">
        <v>18.405833333333341</v>
      </c>
      <c r="W35" s="44">
        <v>21.003000000000004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164.34282000000002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6.1381666666666668</v>
      </c>
      <c r="M36" s="44">
        <v>41.619833333333332</v>
      </c>
      <c r="N36" s="45">
        <v>44.069666666666677</v>
      </c>
      <c r="O36" s="44">
        <v>48.849166666666726</v>
      </c>
      <c r="P36" s="45">
        <v>29.896000000000008</v>
      </c>
      <c r="Q36" s="44">
        <v>30.373166666666673</v>
      </c>
      <c r="R36" s="45">
        <v>26.50333333333333</v>
      </c>
      <c r="S36" s="44">
        <v>40.648499999999999</v>
      </c>
      <c r="T36" s="45">
        <v>37.90383333333331</v>
      </c>
      <c r="U36" s="44">
        <v>30.618333333333361</v>
      </c>
      <c r="V36" s="45">
        <v>42.467166666666664</v>
      </c>
      <c r="W36" s="44">
        <v>39.825333333333298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418.91250000000002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5.700000000000003E-2</v>
      </c>
      <c r="M37" s="44">
        <v>90.758500000000012</v>
      </c>
      <c r="N37" s="45">
        <v>77.001666666666651</v>
      </c>
      <c r="O37" s="44">
        <v>71.333000000000041</v>
      </c>
      <c r="P37" s="45">
        <v>67.302833333333325</v>
      </c>
      <c r="Q37" s="44">
        <v>77.610333333333344</v>
      </c>
      <c r="R37" s="45">
        <v>66.753166666666658</v>
      </c>
      <c r="S37" s="44">
        <v>62.006666666666653</v>
      </c>
      <c r="T37" s="45">
        <v>68.714999999999975</v>
      </c>
      <c r="U37" s="44">
        <v>92.721666666666607</v>
      </c>
      <c r="V37" s="45">
        <v>82.699499999999986</v>
      </c>
      <c r="W37" s="44">
        <v>94.634166666666673</v>
      </c>
      <c r="X37" s="45">
        <v>1.0183333333333335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852.61183333333327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1.4801666666666669</v>
      </c>
      <c r="M38" s="44">
        <v>25.97150000000001</v>
      </c>
      <c r="N38" s="45">
        <v>14.41966666666667</v>
      </c>
      <c r="O38" s="44">
        <v>16.495833333333316</v>
      </c>
      <c r="P38" s="45">
        <v>16.260833333333323</v>
      </c>
      <c r="Q38" s="44">
        <v>22.879666666666683</v>
      </c>
      <c r="R38" s="45">
        <v>27.760000000000023</v>
      </c>
      <c r="S38" s="44">
        <v>29.893166666666669</v>
      </c>
      <c r="T38" s="45">
        <v>30.091833333333359</v>
      </c>
      <c r="U38" s="44">
        <v>30.142833333333346</v>
      </c>
      <c r="V38" s="45">
        <v>26.295000000000016</v>
      </c>
      <c r="W38" s="44">
        <v>17.01700000000001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258.7075000000001</v>
      </c>
      <c r="AE38" s="54"/>
    </row>
    <row r="39" spans="2:31" x14ac:dyDescent="0.3">
      <c r="B39" s="4" t="s">
        <v>111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9.1333333333333405E-2</v>
      </c>
      <c r="M39" s="44">
        <v>22.196833333333323</v>
      </c>
      <c r="N39" s="45">
        <v>9.6383333333333283</v>
      </c>
      <c r="O39" s="44">
        <v>3.0421666666666645</v>
      </c>
      <c r="P39" s="45">
        <v>0</v>
      </c>
      <c r="Q39" s="44">
        <v>4.2038333333333329</v>
      </c>
      <c r="R39" s="45">
        <v>5.0581666666666658</v>
      </c>
      <c r="S39" s="44">
        <v>7.1796666666666651</v>
      </c>
      <c r="T39" s="45">
        <v>2.3166666666666655</v>
      </c>
      <c r="U39" s="44">
        <v>3.7906666666666653</v>
      </c>
      <c r="V39" s="45">
        <v>12.075833333333339</v>
      </c>
      <c r="W39" s="44">
        <v>23.123666666666658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92.717166666666628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0.51999999999999968</v>
      </c>
      <c r="M42" s="44">
        <v>3.1793333333333331</v>
      </c>
      <c r="N42" s="45">
        <v>5.057500000000001</v>
      </c>
      <c r="O42" s="44">
        <v>5.597666666666667</v>
      </c>
      <c r="P42" s="45">
        <v>5.8033333333333328</v>
      </c>
      <c r="Q42" s="44">
        <v>5.3875000000000011</v>
      </c>
      <c r="R42" s="45">
        <v>4.471000000000001</v>
      </c>
      <c r="S42" s="44">
        <v>3.514333333333334</v>
      </c>
      <c r="T42" s="45">
        <v>3.4568333333333312</v>
      </c>
      <c r="U42" s="44">
        <v>3.906166666666667</v>
      </c>
      <c r="V42" s="45">
        <v>4.4150000000000009</v>
      </c>
      <c r="W42" s="44">
        <v>2.5728333333333331</v>
      </c>
      <c r="X42" s="45">
        <v>1.3999999999999993E-2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47.895499999999998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75.614833333333337</v>
      </c>
      <c r="M43" s="44">
        <v>196.1128333333333</v>
      </c>
      <c r="N43" s="45">
        <v>94.936833333333325</v>
      </c>
      <c r="O43" s="44">
        <v>38.970333333333357</v>
      </c>
      <c r="P43" s="45">
        <v>4.2866666666666617</v>
      </c>
      <c r="Q43" s="44">
        <v>22.060833333333338</v>
      </c>
      <c r="R43" s="45">
        <v>29.454166666666669</v>
      </c>
      <c r="S43" s="44">
        <v>43.126166666666698</v>
      </c>
      <c r="T43" s="45">
        <v>63.691666666666713</v>
      </c>
      <c r="U43" s="44">
        <v>103.1165</v>
      </c>
      <c r="V43" s="45">
        <v>122.96066666666664</v>
      </c>
      <c r="W43" s="44">
        <v>198.16399999999996</v>
      </c>
      <c r="X43" s="45">
        <v>14.861833333333339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1007.3573333333334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1.9693333333333334</v>
      </c>
      <c r="N44" s="45">
        <v>4.5980000000000008</v>
      </c>
      <c r="O44" s="44">
        <v>10.008500000000002</v>
      </c>
      <c r="P44" s="45">
        <v>15.906833333333335</v>
      </c>
      <c r="Q44" s="44">
        <v>22.396499999999989</v>
      </c>
      <c r="R44" s="45">
        <v>22.981166666666663</v>
      </c>
      <c r="S44" s="44">
        <v>21.208333333333325</v>
      </c>
      <c r="T44" s="45">
        <v>18.967166666666675</v>
      </c>
      <c r="U44" s="44">
        <v>15.284833333333331</v>
      </c>
      <c r="V44" s="45">
        <v>7.3679999999999959</v>
      </c>
      <c r="W44" s="44">
        <v>3.4546666666666686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144.14333333333332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0.18516666666666678</v>
      </c>
      <c r="M45" s="44">
        <v>47.91849999999998</v>
      </c>
      <c r="N45" s="45">
        <v>102.87966666666668</v>
      </c>
      <c r="O45" s="44">
        <v>91.960000000000008</v>
      </c>
      <c r="P45" s="45">
        <v>88.609833333333398</v>
      </c>
      <c r="Q45" s="44">
        <v>76.901666666666685</v>
      </c>
      <c r="R45" s="45">
        <v>59.261833333333357</v>
      </c>
      <c r="S45" s="44">
        <v>60.637666666666675</v>
      </c>
      <c r="T45" s="45">
        <v>64.908666666666662</v>
      </c>
      <c r="U45" s="44">
        <v>106.65666666666671</v>
      </c>
      <c r="V45" s="45">
        <v>59.618000000000016</v>
      </c>
      <c r="W45" s="44">
        <v>39.227833333333336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798.76550000000032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18.481666666666666</v>
      </c>
      <c r="N46" s="45">
        <v>12.928833333333328</v>
      </c>
      <c r="O46" s="44">
        <v>6.7121666666666693</v>
      </c>
      <c r="P46" s="45">
        <v>0</v>
      </c>
      <c r="Q46" s="44">
        <v>5.3811666666666609</v>
      </c>
      <c r="R46" s="45">
        <v>2.1168333333333313</v>
      </c>
      <c r="S46" s="44">
        <v>0.66466666666666763</v>
      </c>
      <c r="T46" s="45">
        <v>5.7648333333333293</v>
      </c>
      <c r="U46" s="44">
        <v>7.3666666666666654</v>
      </c>
      <c r="V46" s="45">
        <v>5.1843333333333339</v>
      </c>
      <c r="W46" s="44">
        <v>6.107833333333331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70.708999999999975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1.0223333333333333</v>
      </c>
      <c r="M48" s="44">
        <v>37.345666666666681</v>
      </c>
      <c r="N48" s="45">
        <v>33.943333333333335</v>
      </c>
      <c r="O48" s="44">
        <v>22.386500000000009</v>
      </c>
      <c r="P48" s="45">
        <v>18.990666666666666</v>
      </c>
      <c r="Q48" s="44">
        <v>32.404833333333343</v>
      </c>
      <c r="R48" s="45">
        <v>42.537166666666629</v>
      </c>
      <c r="S48" s="44">
        <v>46.4523333333333</v>
      </c>
      <c r="T48" s="45">
        <v>48.944499999999977</v>
      </c>
      <c r="U48" s="44">
        <v>53.465333333333362</v>
      </c>
      <c r="V48" s="45">
        <v>57.35500000000004</v>
      </c>
      <c r="W48" s="44">
        <v>37.746166666666646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432.59383333333324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0.48266666666666669</v>
      </c>
      <c r="M49" s="44">
        <v>1.764333333333334</v>
      </c>
      <c r="N49" s="45">
        <v>6.2095000000000002</v>
      </c>
      <c r="O49" s="44">
        <v>11.490000000000007</v>
      </c>
      <c r="P49" s="45">
        <v>15.590000000000025</v>
      </c>
      <c r="Q49" s="44">
        <v>15.667833333333332</v>
      </c>
      <c r="R49" s="45">
        <v>9.624666666666668</v>
      </c>
      <c r="S49" s="44">
        <v>12.66166666666666</v>
      </c>
      <c r="T49" s="45">
        <v>12.475833333333332</v>
      </c>
      <c r="U49" s="44">
        <v>7.7511666666666681</v>
      </c>
      <c r="V49" s="45">
        <v>1.3350000000000013</v>
      </c>
      <c r="W49" s="44">
        <v>1.2213333333333334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96.274000000000029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6.2333333333333366E-2</v>
      </c>
      <c r="M50" s="44">
        <v>47.632166666666684</v>
      </c>
      <c r="N50" s="45">
        <v>97.68933333333338</v>
      </c>
      <c r="O50" s="44">
        <v>85.352999999999994</v>
      </c>
      <c r="P50" s="45">
        <v>70.317499999999967</v>
      </c>
      <c r="Q50" s="44">
        <v>82.636999999999986</v>
      </c>
      <c r="R50" s="45">
        <v>69.424499999999995</v>
      </c>
      <c r="S50" s="44">
        <v>69.443166666666656</v>
      </c>
      <c r="T50" s="45">
        <v>94.02833333333335</v>
      </c>
      <c r="U50" s="44">
        <v>87.630166666666724</v>
      </c>
      <c r="V50" s="45">
        <v>83.284333333333365</v>
      </c>
      <c r="W50" s="44">
        <v>40.753000000000014</v>
      </c>
      <c r="X50" s="45">
        <v>0.10016666666666668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828.35500000000025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0.52549999999999975</v>
      </c>
      <c r="M51" s="44">
        <v>38.719166666666666</v>
      </c>
      <c r="N51" s="45">
        <v>42.36999999999999</v>
      </c>
      <c r="O51" s="44">
        <v>40.237666666666684</v>
      </c>
      <c r="P51" s="45">
        <v>37.298333333333325</v>
      </c>
      <c r="Q51" s="44">
        <v>42.850333333333325</v>
      </c>
      <c r="R51" s="45">
        <v>52.661166666666674</v>
      </c>
      <c r="S51" s="44">
        <v>55.917833333333341</v>
      </c>
      <c r="T51" s="45">
        <v>59.866333333333351</v>
      </c>
      <c r="U51" s="44">
        <v>60.069166666666689</v>
      </c>
      <c r="V51" s="45">
        <v>57.095666666666695</v>
      </c>
      <c r="W51" s="44">
        <v>35.684833333333366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523.29600000000005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11.222166666666661</v>
      </c>
      <c r="N52" s="45">
        <v>38.946333333333335</v>
      </c>
      <c r="O52" s="44">
        <v>16.094666666666654</v>
      </c>
      <c r="P52" s="45">
        <v>8.5064999999999973</v>
      </c>
      <c r="Q52" s="44">
        <v>16.851666666666677</v>
      </c>
      <c r="R52" s="45">
        <v>21.896000000000011</v>
      </c>
      <c r="S52" s="44">
        <v>18.878333333333337</v>
      </c>
      <c r="T52" s="45">
        <v>14.324333333333334</v>
      </c>
      <c r="U52" s="44">
        <v>15.556666666666665</v>
      </c>
      <c r="V52" s="45">
        <v>7.6430000000000042</v>
      </c>
      <c r="W52" s="44">
        <v>13.161333333333326</v>
      </c>
      <c r="X52" s="45">
        <v>3.8333333333333344E-2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183.11933333333332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0.52699999999999991</v>
      </c>
      <c r="M54" s="44">
        <v>14.847666666666662</v>
      </c>
      <c r="N54" s="45">
        <v>18.182833333333345</v>
      </c>
      <c r="O54" s="44">
        <v>23.142666666666663</v>
      </c>
      <c r="P54" s="45">
        <v>30.09049999999997</v>
      </c>
      <c r="Q54" s="44">
        <v>38.0863333333333</v>
      </c>
      <c r="R54" s="45">
        <v>43.010499999999986</v>
      </c>
      <c r="S54" s="44">
        <v>46.891833333333338</v>
      </c>
      <c r="T54" s="45">
        <v>8.3566666666666674</v>
      </c>
      <c r="U54" s="44">
        <v>24.240499999999997</v>
      </c>
      <c r="V54" s="45">
        <v>10.745833333333334</v>
      </c>
      <c r="W54" s="44">
        <v>24.893166666666669</v>
      </c>
      <c r="X54" s="45">
        <v>2.9671666666666661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285.9826666666666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3.3166666666666726E-2</v>
      </c>
      <c r="M55" s="44">
        <v>3.2900000000000005</v>
      </c>
      <c r="N55" s="45">
        <v>7.1261666666666663</v>
      </c>
      <c r="O55" s="44">
        <v>9.4393333333333356</v>
      </c>
      <c r="P55" s="45">
        <v>8.6380000000000052</v>
      </c>
      <c r="Q55" s="44">
        <v>14.702833333333329</v>
      </c>
      <c r="R55" s="45">
        <v>18.589333333333329</v>
      </c>
      <c r="S55" s="44">
        <v>22.249666666666663</v>
      </c>
      <c r="T55" s="45">
        <v>4.3193333333333337</v>
      </c>
      <c r="U55" s="44">
        <v>14.021333333333331</v>
      </c>
      <c r="V55" s="45">
        <v>9.6961666666666666</v>
      </c>
      <c r="W55" s="44">
        <v>10.672666666666665</v>
      </c>
      <c r="X55" s="45">
        <v>1.6486666666666667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124.42666666666666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96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34.942833333333326</v>
      </c>
      <c r="M57" s="44">
        <v>40.250000000000007</v>
      </c>
      <c r="N57" s="45">
        <v>20.950000000000003</v>
      </c>
      <c r="O57" s="44">
        <v>16.910000000000011</v>
      </c>
      <c r="P57" s="45">
        <v>12.920000000000002</v>
      </c>
      <c r="Q57" s="44">
        <v>11.030000000000001</v>
      </c>
      <c r="R57" s="45">
        <v>9.3700000000000045</v>
      </c>
      <c r="S57" s="44">
        <v>21.260000000000005</v>
      </c>
      <c r="T57" s="45">
        <v>56.101666666666681</v>
      </c>
      <c r="U57" s="44">
        <v>47.71166666666668</v>
      </c>
      <c r="V57" s="45">
        <v>48.305166666666672</v>
      </c>
      <c r="W57" s="44">
        <v>57.154666666666692</v>
      </c>
      <c r="X57" s="45">
        <v>19.665666666666667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396.57166666666672</v>
      </c>
      <c r="AE57" s="54"/>
    </row>
    <row r="58" spans="2:31" x14ac:dyDescent="0.3">
      <c r="B58" s="4" t="s">
        <v>93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61.267166666666654</v>
      </c>
      <c r="N58" s="45">
        <v>78.186000000000007</v>
      </c>
      <c r="O58" s="44">
        <v>73.495833333333294</v>
      </c>
      <c r="P58" s="45">
        <v>61.188500000000005</v>
      </c>
      <c r="Q58" s="44">
        <v>80.013999999999996</v>
      </c>
      <c r="R58" s="45">
        <v>90.4</v>
      </c>
      <c r="S58" s="44">
        <v>95.4</v>
      </c>
      <c r="T58" s="45">
        <v>110.81583333333327</v>
      </c>
      <c r="U58" s="44">
        <v>109.33533333333328</v>
      </c>
      <c r="V58" s="45">
        <v>107.86800000000001</v>
      </c>
      <c r="W58" s="44">
        <v>27.822666666666667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895.79333333333329</v>
      </c>
      <c r="AE58" s="54"/>
    </row>
    <row r="59" spans="2:31" x14ac:dyDescent="0.3">
      <c r="B59" s="4" t="s">
        <v>94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54.615000000000023</v>
      </c>
      <c r="N59" s="45">
        <v>36.93333333333333</v>
      </c>
      <c r="O59" s="44">
        <v>36.524000000000008</v>
      </c>
      <c r="P59" s="45">
        <v>33.230000000000011</v>
      </c>
      <c r="Q59" s="44">
        <v>41.028499999999994</v>
      </c>
      <c r="R59" s="45">
        <v>49.805333333333309</v>
      </c>
      <c r="S59" s="44">
        <v>51.775999999999975</v>
      </c>
      <c r="T59" s="45">
        <v>53.893166666666659</v>
      </c>
      <c r="U59" s="44">
        <v>56.335166666666623</v>
      </c>
      <c r="V59" s="45">
        <v>56.928666666666615</v>
      </c>
      <c r="W59" s="44">
        <v>37.241166666666643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508.31033333333318</v>
      </c>
      <c r="AE59" s="54"/>
    </row>
    <row r="60" spans="2:31" x14ac:dyDescent="0.3">
      <c r="B60" s="4" t="s">
        <v>95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9.353666666666669</v>
      </c>
      <c r="M60" s="44">
        <v>56.686833333333297</v>
      </c>
      <c r="N60" s="45">
        <v>45.023333333333305</v>
      </c>
      <c r="O60" s="44">
        <v>38.851666666666645</v>
      </c>
      <c r="P60" s="45">
        <v>38.312666666666665</v>
      </c>
      <c r="Q60" s="44">
        <v>44.733999999999995</v>
      </c>
      <c r="R60" s="45">
        <v>48.812666666666651</v>
      </c>
      <c r="S60" s="44">
        <v>52.350833333333334</v>
      </c>
      <c r="T60" s="45">
        <v>54.026666666666671</v>
      </c>
      <c r="U60" s="44">
        <v>57.162666666666674</v>
      </c>
      <c r="V60" s="45">
        <v>59.186666666666675</v>
      </c>
      <c r="W60" s="44">
        <v>37.418499999999966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541.92016666666655</v>
      </c>
      <c r="AE60" s="54"/>
    </row>
    <row r="61" spans="2:31" x14ac:dyDescent="0.3">
      <c r="B61" s="4" t="s">
        <v>101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0</v>
      </c>
      <c r="P61" s="45">
        <v>0</v>
      </c>
      <c r="Q61" s="44">
        <v>0</v>
      </c>
      <c r="R61" s="45">
        <v>0</v>
      </c>
      <c r="S61" s="44">
        <v>0</v>
      </c>
      <c r="T61" s="45">
        <v>0</v>
      </c>
      <c r="U61" s="44">
        <v>0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0</v>
      </c>
      <c r="AE61" s="54"/>
    </row>
    <row r="62" spans="2:31" x14ac:dyDescent="0.3">
      <c r="B62" s="4" t="s">
        <v>102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103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136.97583333333336</v>
      </c>
      <c r="N63" s="45">
        <v>174.32583333333338</v>
      </c>
      <c r="O63" s="44">
        <v>183.23950000000002</v>
      </c>
      <c r="P63" s="45">
        <v>194.20716666666675</v>
      </c>
      <c r="Q63" s="44">
        <v>194.15716666666668</v>
      </c>
      <c r="R63" s="45">
        <v>192.36666666666665</v>
      </c>
      <c r="S63" s="44">
        <v>190.32866666666658</v>
      </c>
      <c r="T63" s="45">
        <v>190.9106666666666</v>
      </c>
      <c r="U63" s="44">
        <v>189.78383333333335</v>
      </c>
      <c r="V63" s="45">
        <v>149.57249999999996</v>
      </c>
      <c r="W63" s="44">
        <v>124.5503333333334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1920.4181666666666</v>
      </c>
      <c r="AE63" s="54"/>
    </row>
    <row r="64" spans="2:31" x14ac:dyDescent="0.3">
      <c r="B64" s="4" t="s">
        <v>112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114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1.0836666666666663</v>
      </c>
      <c r="N65" s="45">
        <v>0</v>
      </c>
      <c r="O65" s="44">
        <v>3.3343333333333351</v>
      </c>
      <c r="P65" s="45">
        <v>0</v>
      </c>
      <c r="Q65" s="44">
        <v>1.000000000000038E-3</v>
      </c>
      <c r="R65" s="45">
        <v>22.952500000000001</v>
      </c>
      <c r="S65" s="44">
        <v>0</v>
      </c>
      <c r="T65" s="45">
        <v>0</v>
      </c>
      <c r="U65" s="44">
        <v>8.7166666666666739E-2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27.458666666666669</v>
      </c>
      <c r="AE65" s="54"/>
    </row>
    <row r="66" spans="2:31" x14ac:dyDescent="0.3">
      <c r="B66" s="4" t="s">
        <v>115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116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118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0.86433333333333306</v>
      </c>
      <c r="M68" s="44">
        <v>23.183500000000013</v>
      </c>
      <c r="N68" s="45">
        <v>24.336000000000002</v>
      </c>
      <c r="O68" s="44">
        <v>22.374666666666656</v>
      </c>
      <c r="P68" s="45">
        <v>24.293833333333346</v>
      </c>
      <c r="Q68" s="44">
        <v>36.146499999999996</v>
      </c>
      <c r="R68" s="45">
        <v>40.59233333333335</v>
      </c>
      <c r="S68" s="44">
        <v>43.047500000000014</v>
      </c>
      <c r="T68" s="45">
        <v>40.988500000000009</v>
      </c>
      <c r="U68" s="44">
        <v>43.556166666666698</v>
      </c>
      <c r="V68" s="45">
        <v>44.40733333333332</v>
      </c>
      <c r="W68" s="44">
        <v>39.021833333333326</v>
      </c>
      <c r="X68" s="45">
        <v>1.9751666666666663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384.78766666666678</v>
      </c>
      <c r="AE68" s="54"/>
    </row>
    <row r="69" spans="2:31" x14ac:dyDescent="0.3">
      <c r="B69" s="4" t="s">
        <v>119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47.429999999999993</v>
      </c>
      <c r="N69" s="45">
        <v>80.519999999999982</v>
      </c>
      <c r="O69" s="44">
        <v>92.3</v>
      </c>
      <c r="P69" s="45">
        <v>102.49000000000001</v>
      </c>
      <c r="Q69" s="44">
        <v>106.2</v>
      </c>
      <c r="R69" s="45">
        <v>105.47999999999999</v>
      </c>
      <c r="S69" s="44">
        <v>98.000000000000014</v>
      </c>
      <c r="T69" s="45">
        <v>87.48</v>
      </c>
      <c r="U69" s="44">
        <v>86.37</v>
      </c>
      <c r="V69" s="45">
        <v>80.48</v>
      </c>
      <c r="W69" s="44">
        <v>49.790000000000006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936.54</v>
      </c>
      <c r="AE69" s="54"/>
    </row>
    <row r="70" spans="2:31" x14ac:dyDescent="0.3">
      <c r="B70" s="4" t="s">
        <v>121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5.0000000000000413E-4</v>
      </c>
      <c r="M70" s="44">
        <v>2.7561666666666675</v>
      </c>
      <c r="N70" s="45">
        <v>4.6611666666666691</v>
      </c>
      <c r="O70" s="44">
        <v>5.4711666666666723</v>
      </c>
      <c r="P70" s="45">
        <v>5.6399999999999917</v>
      </c>
      <c r="Q70" s="44">
        <v>6.6673333333333336</v>
      </c>
      <c r="R70" s="45">
        <v>8.0556666666666796</v>
      </c>
      <c r="S70" s="44">
        <v>8.0043333333333333</v>
      </c>
      <c r="T70" s="45">
        <v>7.4353333333333325</v>
      </c>
      <c r="U70" s="44">
        <v>7.0299999999999994</v>
      </c>
      <c r="V70" s="45">
        <v>6.2535000000000016</v>
      </c>
      <c r="W70" s="44">
        <v>4.112333333333333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66.08750000000002</v>
      </c>
      <c r="AE70" s="54"/>
    </row>
    <row r="71" spans="2:31" x14ac:dyDescent="0.3">
      <c r="B71" s="4" t="s">
        <v>125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0.31883333333333336</v>
      </c>
      <c r="M71" s="44">
        <v>54.682000000000002</v>
      </c>
      <c r="N71" s="45">
        <v>72.012666666666647</v>
      </c>
      <c r="O71" s="44">
        <v>4.2000000000000169E-2</v>
      </c>
      <c r="P71" s="45">
        <v>0.27099999999999985</v>
      </c>
      <c r="Q71" s="44">
        <v>0.11750000000000019</v>
      </c>
      <c r="R71" s="45">
        <v>3.8333333333333046E-2</v>
      </c>
      <c r="S71" s="44">
        <v>0</v>
      </c>
      <c r="T71" s="45">
        <v>0</v>
      </c>
      <c r="U71" s="44">
        <v>0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127.48233333333332</v>
      </c>
      <c r="AE71" s="54"/>
    </row>
    <row r="72" spans="2:31" x14ac:dyDescent="0.3">
      <c r="B72" s="4" t="s">
        <v>299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0</v>
      </c>
      <c r="AE72" s="54"/>
    </row>
    <row r="73" spans="2:31" x14ac:dyDescent="0.3">
      <c r="B73" s="4" t="s">
        <v>300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7.9450000000000029</v>
      </c>
      <c r="N73" s="45">
        <v>17.638333333333321</v>
      </c>
      <c r="O73" s="44">
        <v>22.629000000000019</v>
      </c>
      <c r="P73" s="45">
        <v>25.086166666666646</v>
      </c>
      <c r="Q73" s="44">
        <v>27.539999999999978</v>
      </c>
      <c r="R73" s="45">
        <v>27.520999999999983</v>
      </c>
      <c r="S73" s="44">
        <v>27.580666666666662</v>
      </c>
      <c r="T73" s="45">
        <v>27.657500000000017</v>
      </c>
      <c r="U73" s="44">
        <v>25.120499999999986</v>
      </c>
      <c r="V73" s="45">
        <v>22.552166666666647</v>
      </c>
      <c r="W73" s="44">
        <v>15.061833333333333</v>
      </c>
      <c r="X73" s="45">
        <v>0.77016666666666644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247.10233333333326</v>
      </c>
      <c r="AE73" s="54"/>
    </row>
    <row r="74" spans="2:31" x14ac:dyDescent="0.3">
      <c r="B74" s="4" t="s">
        <v>301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8" si="1">SUM(E74:AB74)</f>
        <v>0</v>
      </c>
      <c r="AE74" s="54"/>
    </row>
    <row r="75" spans="2:31" x14ac:dyDescent="0.3">
      <c r="B75" s="4" t="s">
        <v>304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305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316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0.49466666666666642</v>
      </c>
      <c r="P77" s="45">
        <v>0</v>
      </c>
      <c r="Q77" s="44">
        <v>0</v>
      </c>
      <c r="R77" s="45">
        <v>0</v>
      </c>
      <c r="S77" s="44">
        <v>3.782333333333336</v>
      </c>
      <c r="T77" s="45">
        <v>3.1096666666666635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7.3866666666666667</v>
      </c>
      <c r="AE77" s="54"/>
    </row>
    <row r="78" spans="2:31" x14ac:dyDescent="0.3">
      <c r="B78" s="4" t="s">
        <v>317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0</v>
      </c>
      <c r="AE78" s="54"/>
    </row>
    <row r="79" spans="2:31" x14ac:dyDescent="0.3">
      <c r="B79" s="4" t="s">
        <v>323</v>
      </c>
      <c r="C79" s="4"/>
      <c r="D79" s="4"/>
      <c r="E79" s="44"/>
      <c r="F79" s="45"/>
      <c r="G79" s="44"/>
      <c r="H79" s="45"/>
      <c r="I79" s="44"/>
      <c r="J79" s="45"/>
      <c r="K79" s="44"/>
      <c r="L79" s="45"/>
      <c r="M79" s="44"/>
      <c r="N79" s="45"/>
      <c r="O79" s="44"/>
      <c r="P79" s="45"/>
      <c r="Q79" s="44"/>
      <c r="R79" s="45"/>
      <c r="S79" s="44"/>
      <c r="T79" s="45"/>
      <c r="U79" s="44"/>
      <c r="V79" s="45"/>
      <c r="W79" s="44"/>
      <c r="X79" s="45"/>
      <c r="Y79" s="44"/>
      <c r="Z79" s="45"/>
      <c r="AA79" s="44"/>
      <c r="AB79" s="45"/>
      <c r="AC79" s="54"/>
      <c r="AD79" s="55">
        <f>SUM(E79:AB79)</f>
        <v>0</v>
      </c>
      <c r="AE79" s="54"/>
    </row>
    <row r="80" spans="2:31" x14ac:dyDescent="0.3">
      <c r="B80" s="12" t="s">
        <v>2</v>
      </c>
      <c r="C80" s="12"/>
      <c r="D80" s="12"/>
      <c r="E80" s="13">
        <f t="shared" ref="E80:AB80" si="2">SUM(E8:E79)</f>
        <v>0</v>
      </c>
      <c r="F80" s="13">
        <f t="shared" si="2"/>
        <v>0</v>
      </c>
      <c r="G80" s="13">
        <f t="shared" si="2"/>
        <v>0</v>
      </c>
      <c r="H80" s="13">
        <f t="shared" si="2"/>
        <v>0</v>
      </c>
      <c r="I80" s="13">
        <f t="shared" si="2"/>
        <v>0</v>
      </c>
      <c r="J80" s="13">
        <f t="shared" si="2"/>
        <v>0</v>
      </c>
      <c r="K80" s="13">
        <f t="shared" si="2"/>
        <v>0</v>
      </c>
      <c r="L80" s="13">
        <f t="shared" si="2"/>
        <v>142.87816666666663</v>
      </c>
      <c r="M80" s="13">
        <f t="shared" si="2"/>
        <v>1353.5253333333333</v>
      </c>
      <c r="N80" s="13">
        <f t="shared" si="2"/>
        <v>1523.9885000000004</v>
      </c>
      <c r="O80" s="13">
        <f t="shared" si="2"/>
        <v>1359.7859999999998</v>
      </c>
      <c r="P80" s="13">
        <f t="shared" si="2"/>
        <v>1240.8965000000003</v>
      </c>
      <c r="Q80" s="13">
        <f t="shared" si="2"/>
        <v>1468.3246666666664</v>
      </c>
      <c r="R80" s="13">
        <f t="shared" si="2"/>
        <v>1558.5351866666665</v>
      </c>
      <c r="S80" s="13">
        <f t="shared" si="2"/>
        <v>1651.6532333333332</v>
      </c>
      <c r="T80" s="13">
        <f t="shared" si="2"/>
        <v>1815.4048333333333</v>
      </c>
      <c r="U80" s="13">
        <f t="shared" si="2"/>
        <v>1886.7323999999996</v>
      </c>
      <c r="V80" s="13">
        <f t="shared" si="2"/>
        <v>1722.4353333333333</v>
      </c>
      <c r="W80" s="13">
        <f t="shared" si="2"/>
        <v>1299.3384999999998</v>
      </c>
      <c r="X80" s="13">
        <f t="shared" si="2"/>
        <v>50.277166666666673</v>
      </c>
      <c r="Y80" s="13">
        <f t="shared" si="2"/>
        <v>0</v>
      </c>
      <c r="Z80" s="13">
        <f t="shared" si="2"/>
        <v>0</v>
      </c>
      <c r="AA80" s="13">
        <f t="shared" si="2"/>
        <v>0</v>
      </c>
      <c r="AB80" s="13">
        <f t="shared" si="2"/>
        <v>0</v>
      </c>
      <c r="AC80" s="110">
        <f>SUM(AC8:AE79)</f>
        <v>17073.775819999999</v>
      </c>
      <c r="AD80" s="110"/>
      <c r="AE80" s="110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31" x14ac:dyDescent="0.3">
      <c r="B83" s="8">
        <f>'Resumen-Mensual'!$F$26</f>
        <v>45993</v>
      </c>
    </row>
    <row r="84" spans="2:31" x14ac:dyDescent="0.3">
      <c r="B84" s="8"/>
    </row>
    <row r="85" spans="2:31" x14ac:dyDescent="0.3">
      <c r="B85" s="9" t="s">
        <v>81</v>
      </c>
      <c r="C85" s="10"/>
      <c r="D85" s="10"/>
      <c r="E85" s="11">
        <v>1</v>
      </c>
      <c r="F85" s="11">
        <v>2</v>
      </c>
      <c r="G85" s="11">
        <v>3</v>
      </c>
      <c r="H85" s="11">
        <v>4</v>
      </c>
      <c r="I85" s="11">
        <v>5</v>
      </c>
      <c r="J85" s="11">
        <v>6</v>
      </c>
      <c r="K85" s="11">
        <v>7</v>
      </c>
      <c r="L85" s="11">
        <v>8</v>
      </c>
      <c r="M85" s="11">
        <v>9</v>
      </c>
      <c r="N85" s="11">
        <v>10</v>
      </c>
      <c r="O85" s="11">
        <v>11</v>
      </c>
      <c r="P85" s="11">
        <v>12</v>
      </c>
      <c r="Q85" s="11">
        <v>13</v>
      </c>
      <c r="R85" s="11">
        <v>14</v>
      </c>
      <c r="S85" s="11">
        <v>15</v>
      </c>
      <c r="T85" s="11">
        <v>16</v>
      </c>
      <c r="U85" s="11">
        <v>17</v>
      </c>
      <c r="V85" s="11">
        <v>18</v>
      </c>
      <c r="W85" s="11">
        <v>19</v>
      </c>
      <c r="X85" s="11">
        <v>20</v>
      </c>
      <c r="Y85" s="11">
        <v>21</v>
      </c>
      <c r="Z85" s="11">
        <v>22</v>
      </c>
      <c r="AA85" s="11">
        <v>23</v>
      </c>
      <c r="AB85" s="11">
        <v>24</v>
      </c>
      <c r="AC85" s="92" t="s">
        <v>2</v>
      </c>
      <c r="AD85" s="92"/>
      <c r="AE85" s="92"/>
    </row>
    <row r="86" spans="2:31" x14ac:dyDescent="0.3">
      <c r="B86" s="14" t="s">
        <v>37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0.68000000000000016</v>
      </c>
      <c r="M86" s="44">
        <v>0</v>
      </c>
      <c r="N86" s="45">
        <v>0.79999999999999982</v>
      </c>
      <c r="O86" s="44">
        <v>1.1999999999999993</v>
      </c>
      <c r="P86" s="45">
        <v>0.79999999999999982</v>
      </c>
      <c r="Q86" s="44">
        <v>0.10000000000000053</v>
      </c>
      <c r="R86" s="45">
        <v>0</v>
      </c>
      <c r="S86" s="44">
        <v>0</v>
      </c>
      <c r="T86" s="45">
        <v>0</v>
      </c>
      <c r="U86" s="44">
        <v>0</v>
      </c>
      <c r="V86" s="45">
        <v>2.8000000000000016</v>
      </c>
      <c r="W86" s="44">
        <v>2.400000000000003</v>
      </c>
      <c r="X86" s="45">
        <v>0.67833333333333379</v>
      </c>
      <c r="Y86" s="44">
        <v>0</v>
      </c>
      <c r="Z86" s="45">
        <v>0</v>
      </c>
      <c r="AA86" s="44">
        <v>0</v>
      </c>
      <c r="AB86" s="45">
        <v>0</v>
      </c>
      <c r="AC86" s="56"/>
      <c r="AD86" s="57">
        <f>SUM(E86:AB86)</f>
        <v>9.4583333333333393</v>
      </c>
      <c r="AE86" s="56"/>
    </row>
    <row r="87" spans="2:31" x14ac:dyDescent="0.3">
      <c r="B87" s="14" t="s">
        <v>38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0.62333333333333363</v>
      </c>
      <c r="M87" s="44">
        <v>10.299999999999999</v>
      </c>
      <c r="N87" s="45">
        <v>14</v>
      </c>
      <c r="O87" s="44">
        <v>4.5</v>
      </c>
      <c r="P87" s="45">
        <v>4.4000000000000004</v>
      </c>
      <c r="Q87" s="44">
        <v>13.100000000000014</v>
      </c>
      <c r="R87" s="45">
        <v>13.100000000000014</v>
      </c>
      <c r="S87" s="44">
        <v>12.600000000000014</v>
      </c>
      <c r="T87" s="45">
        <v>11.299999999999994</v>
      </c>
      <c r="U87" s="44">
        <v>8</v>
      </c>
      <c r="V87" s="45">
        <v>7.1999999999999922</v>
      </c>
      <c r="W87" s="44">
        <v>5.699999999999994</v>
      </c>
      <c r="X87" s="45">
        <v>1.1099999999999992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>SUM(E87:AB87)</f>
        <v>105.93333333333335</v>
      </c>
      <c r="AE87" s="54"/>
    </row>
    <row r="88" spans="2:31" x14ac:dyDescent="0.3">
      <c r="B88" s="14" t="s">
        <v>39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0.39666666666666645</v>
      </c>
      <c r="M88" s="44">
        <v>2.0154999999999998</v>
      </c>
      <c r="N88" s="45">
        <v>2.9521666666666677</v>
      </c>
      <c r="O88" s="44">
        <v>4.1303333333333354</v>
      </c>
      <c r="P88" s="45">
        <v>4.395500000000002</v>
      </c>
      <c r="Q88" s="44">
        <v>3.6021666666666667</v>
      </c>
      <c r="R88" s="45">
        <v>6.6811666666666669</v>
      </c>
      <c r="S88" s="44">
        <v>5.9398333333333309</v>
      </c>
      <c r="T88" s="45">
        <v>5.6343333333333332</v>
      </c>
      <c r="U88" s="44">
        <v>4.1655000000000006</v>
      </c>
      <c r="V88" s="45">
        <v>4.6229999999999993</v>
      </c>
      <c r="W88" s="44">
        <v>0.70316666666666683</v>
      </c>
      <c r="X88" s="45">
        <v>0.26666666666666672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ref="AD88:AD149" si="3">SUM(E88:AB88)</f>
        <v>45.506</v>
      </c>
      <c r="AE88" s="54"/>
    </row>
    <row r="89" spans="2:31" x14ac:dyDescent="0.3">
      <c r="B89" s="14" t="s">
        <v>40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14" t="s">
        <v>41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14" t="s">
        <v>42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0.22483333333333302</v>
      </c>
      <c r="P91" s="45">
        <v>3.5681666666666647</v>
      </c>
      <c r="Q91" s="44">
        <v>6.7444999999999995</v>
      </c>
      <c r="R91" s="45">
        <v>20.764166666666657</v>
      </c>
      <c r="S91" s="44">
        <v>17.067833333333336</v>
      </c>
      <c r="T91" s="45">
        <v>18.711666666666666</v>
      </c>
      <c r="U91" s="44">
        <v>16.351166666666668</v>
      </c>
      <c r="V91" s="45">
        <v>20.516500000000011</v>
      </c>
      <c r="W91" s="44">
        <v>2.2718333333333343</v>
      </c>
      <c r="X91" s="45">
        <v>3.0999999999999989E-2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106.25166666666668</v>
      </c>
      <c r="AE91" s="54"/>
    </row>
    <row r="92" spans="2:31" x14ac:dyDescent="0.3">
      <c r="B92" s="14" t="s">
        <v>43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14" t="s">
        <v>44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1.051666666666667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1.051666666666667</v>
      </c>
      <c r="AE93" s="54"/>
    </row>
    <row r="94" spans="2:31" x14ac:dyDescent="0.3">
      <c r="B94" s="14" t="s">
        <v>45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0.26866666666666672</v>
      </c>
      <c r="M94" s="44">
        <v>7</v>
      </c>
      <c r="N94" s="45">
        <v>18.667666666666666</v>
      </c>
      <c r="O94" s="44">
        <v>33.337499999999991</v>
      </c>
      <c r="P94" s="45">
        <v>9.7554999999999961</v>
      </c>
      <c r="Q94" s="44">
        <v>17.736333333333338</v>
      </c>
      <c r="R94" s="45">
        <v>12.765166666666664</v>
      </c>
      <c r="S94" s="44">
        <v>44.2575</v>
      </c>
      <c r="T94" s="45">
        <v>6.8676666666666675</v>
      </c>
      <c r="U94" s="44">
        <v>9.4933333333333394</v>
      </c>
      <c r="V94" s="45">
        <v>0.47099999999999997</v>
      </c>
      <c r="W94" s="44">
        <v>1.4544999999999999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162.07483333333332</v>
      </c>
      <c r="AE94" s="54"/>
    </row>
    <row r="95" spans="2:31" x14ac:dyDescent="0.3">
      <c r="B95" s="14" t="s">
        <v>46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0.44683333333333314</v>
      </c>
      <c r="M95" s="44">
        <v>27.794666666666629</v>
      </c>
      <c r="N95" s="45">
        <v>11.809833333333328</v>
      </c>
      <c r="O95" s="44">
        <v>15.699666666666657</v>
      </c>
      <c r="P95" s="45">
        <v>33.698333333333352</v>
      </c>
      <c r="Q95" s="44">
        <v>35.032166666666697</v>
      </c>
      <c r="R95" s="45">
        <v>46.277499999999968</v>
      </c>
      <c r="S95" s="44">
        <v>42.771833333333326</v>
      </c>
      <c r="T95" s="45">
        <v>42.74099999999995</v>
      </c>
      <c r="U95" s="44">
        <v>39.075500000000027</v>
      </c>
      <c r="V95" s="45">
        <v>44.095666666666652</v>
      </c>
      <c r="W95" s="44">
        <v>40.044999999999987</v>
      </c>
      <c r="X95" s="45">
        <v>3.5914999999999986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383.07949999999994</v>
      </c>
      <c r="AE95" s="54"/>
    </row>
    <row r="96" spans="2:31" x14ac:dyDescent="0.3">
      <c r="B96" s="14" t="s">
        <v>47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2.1023333333333318</v>
      </c>
      <c r="M96" s="44">
        <v>13.279999999999982</v>
      </c>
      <c r="N96" s="45">
        <v>6.6399999999999988</v>
      </c>
      <c r="O96" s="44">
        <v>5.18</v>
      </c>
      <c r="P96" s="45">
        <v>0</v>
      </c>
      <c r="Q96" s="44">
        <v>0</v>
      </c>
      <c r="R96" s="45">
        <v>0</v>
      </c>
      <c r="S96" s="44">
        <v>1.5599999999999987</v>
      </c>
      <c r="T96" s="45">
        <v>11.950000000000008</v>
      </c>
      <c r="U96" s="44">
        <v>13.75</v>
      </c>
      <c r="V96" s="45">
        <v>11.480000000000009</v>
      </c>
      <c r="W96" s="44">
        <v>8.9900000000000055</v>
      </c>
      <c r="X96" s="45">
        <v>0.93116666666666636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75.863500000000002</v>
      </c>
      <c r="AE96" s="54"/>
    </row>
    <row r="97" spans="2:31" x14ac:dyDescent="0.3">
      <c r="B97" s="14" t="s">
        <v>48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2.2803333333333331</v>
      </c>
      <c r="N97" s="45">
        <v>3.2160000000000006</v>
      </c>
      <c r="O97" s="44">
        <v>2.8256666666666659</v>
      </c>
      <c r="P97" s="45">
        <v>1.6096666666666646</v>
      </c>
      <c r="Q97" s="44">
        <v>1.0786666666666667</v>
      </c>
      <c r="R97" s="45">
        <v>9.6166666666666664E-2</v>
      </c>
      <c r="S97" s="44">
        <v>2.8405</v>
      </c>
      <c r="T97" s="45">
        <v>0.63483333333333336</v>
      </c>
      <c r="U97" s="44">
        <v>5.4044999999999979</v>
      </c>
      <c r="V97" s="45">
        <v>4.8168333333333324</v>
      </c>
      <c r="W97" s="44">
        <v>3.799833333333333</v>
      </c>
      <c r="X97" s="45">
        <v>0.25433333333333336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28.857333333333326</v>
      </c>
      <c r="AE97" s="54"/>
    </row>
    <row r="98" spans="2:31" x14ac:dyDescent="0.3">
      <c r="B98" s="14" t="s">
        <v>49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20.78533333333333</v>
      </c>
      <c r="N98" s="45">
        <v>23.620000000000005</v>
      </c>
      <c r="O98" s="44">
        <v>51.59</v>
      </c>
      <c r="P98" s="45">
        <v>88.34</v>
      </c>
      <c r="Q98" s="44">
        <v>94.449999999999989</v>
      </c>
      <c r="R98" s="45">
        <v>120.63999999999999</v>
      </c>
      <c r="S98" s="44">
        <v>118.13</v>
      </c>
      <c r="T98" s="45">
        <v>124.05350000000003</v>
      </c>
      <c r="U98" s="44">
        <v>110.43233333333332</v>
      </c>
      <c r="V98" s="45">
        <v>101.30333333333337</v>
      </c>
      <c r="W98" s="44">
        <v>52.604166666666671</v>
      </c>
      <c r="X98" s="45">
        <v>2.8228333333333335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908.77149999999983</v>
      </c>
      <c r="AE98" s="54"/>
    </row>
    <row r="99" spans="2:31" x14ac:dyDescent="0.3">
      <c r="B99" s="14" t="s">
        <v>50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0.69266666666666665</v>
      </c>
      <c r="M99" s="44">
        <v>0</v>
      </c>
      <c r="N99" s="45">
        <v>0</v>
      </c>
      <c r="O99" s="44">
        <v>0</v>
      </c>
      <c r="P99" s="45">
        <v>4.9928333333333335</v>
      </c>
      <c r="Q99" s="44">
        <v>7.2924999999999995</v>
      </c>
      <c r="R99" s="45">
        <v>9.6181666666666672</v>
      </c>
      <c r="S99" s="44">
        <v>17.100000000000016</v>
      </c>
      <c r="T99" s="45">
        <v>14.35916666666667</v>
      </c>
      <c r="U99" s="44">
        <v>2.729166666666667</v>
      </c>
      <c r="V99" s="45">
        <v>6.9666666666666696E-2</v>
      </c>
      <c r="W99" s="44">
        <v>0</v>
      </c>
      <c r="X99" s="45">
        <v>4.3996666666666657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61.253833333333354</v>
      </c>
      <c r="AE99" s="54"/>
    </row>
    <row r="100" spans="2:31" x14ac:dyDescent="0.3">
      <c r="B100" s="14" t="s">
        <v>108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13.682666666666664</v>
      </c>
      <c r="N100" s="45">
        <v>5.3406666666666611</v>
      </c>
      <c r="O100" s="44">
        <v>7.7264999999999988</v>
      </c>
      <c r="P100" s="45">
        <v>16.189666666666671</v>
      </c>
      <c r="Q100" s="44">
        <v>16.692166666666672</v>
      </c>
      <c r="R100" s="45">
        <v>22.6755</v>
      </c>
      <c r="S100" s="44">
        <v>20.710833333333344</v>
      </c>
      <c r="T100" s="45">
        <v>20.524833333333337</v>
      </c>
      <c r="U100" s="44">
        <v>18.546500000000016</v>
      </c>
      <c r="V100" s="45">
        <v>17.095666666666666</v>
      </c>
      <c r="W100" s="44">
        <v>14.76250000000001</v>
      </c>
      <c r="X100" s="45">
        <v>7.8833333333333339E-2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174.02633333333335</v>
      </c>
      <c r="AE100" s="54"/>
    </row>
    <row r="101" spans="2:31" x14ac:dyDescent="0.3">
      <c r="B101" s="14" t="s">
        <v>51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14.522333333333341</v>
      </c>
      <c r="N101" s="45">
        <v>31.679666666666666</v>
      </c>
      <c r="O101" s="44">
        <v>66.336333333333314</v>
      </c>
      <c r="P101" s="45">
        <v>100.85</v>
      </c>
      <c r="Q101" s="44">
        <v>107.4</v>
      </c>
      <c r="R101" s="45">
        <v>133.82</v>
      </c>
      <c r="S101" s="44">
        <v>132.32999999999998</v>
      </c>
      <c r="T101" s="45">
        <v>135.36000000000001</v>
      </c>
      <c r="U101" s="44">
        <v>134.59250000000006</v>
      </c>
      <c r="V101" s="45">
        <v>119.7618333333333</v>
      </c>
      <c r="W101" s="44">
        <v>62.226333333333329</v>
      </c>
      <c r="X101" s="45">
        <v>0.35100000000000015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1039.23</v>
      </c>
      <c r="AE101" s="54"/>
    </row>
    <row r="102" spans="2:31" x14ac:dyDescent="0.3">
      <c r="B102" s="14" t="s">
        <v>52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2.8216666666666654</v>
      </c>
      <c r="M102" s="44">
        <v>19.548666666666659</v>
      </c>
      <c r="N102" s="45">
        <v>4.2861666666666691</v>
      </c>
      <c r="O102" s="44">
        <v>2.7993333333333319</v>
      </c>
      <c r="P102" s="45">
        <v>9.6990000000000034</v>
      </c>
      <c r="Q102" s="44">
        <v>9.6776666666666635</v>
      </c>
      <c r="R102" s="45">
        <v>15.922000000000002</v>
      </c>
      <c r="S102" s="44">
        <v>16.287500000000009</v>
      </c>
      <c r="T102" s="45">
        <v>17.023499999999999</v>
      </c>
      <c r="U102" s="44">
        <v>16.794666666666668</v>
      </c>
      <c r="V102" s="45">
        <v>16.900833333333335</v>
      </c>
      <c r="W102" s="44">
        <v>16.466999999999999</v>
      </c>
      <c r="X102" s="45">
        <v>0.83300000000000007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149.06100000000001</v>
      </c>
      <c r="AE102" s="54"/>
    </row>
    <row r="103" spans="2:31" x14ac:dyDescent="0.3">
      <c r="B103" s="14" t="s">
        <v>53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14" t="s">
        <v>54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14.7445</v>
      </c>
      <c r="N104" s="45">
        <v>16.999833333333342</v>
      </c>
      <c r="O104" s="44">
        <v>22.643000000000004</v>
      </c>
      <c r="P104" s="45">
        <v>40.577999999999996</v>
      </c>
      <c r="Q104" s="44">
        <v>42.21716666666665</v>
      </c>
      <c r="R104" s="45">
        <v>53.952166666666663</v>
      </c>
      <c r="S104" s="44">
        <v>51.966333333333331</v>
      </c>
      <c r="T104" s="45">
        <v>52.564166666666672</v>
      </c>
      <c r="U104" s="44">
        <v>48.586666666666673</v>
      </c>
      <c r="V104" s="45">
        <v>43.036000000000016</v>
      </c>
      <c r="W104" s="44">
        <v>20.074333333333339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407.36216666666672</v>
      </c>
      <c r="AE104" s="54"/>
    </row>
    <row r="105" spans="2:31" x14ac:dyDescent="0.3">
      <c r="B105" s="4" t="s">
        <v>55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</v>
      </c>
      <c r="AE105" s="54"/>
    </row>
    <row r="106" spans="2:31" x14ac:dyDescent="0.3">
      <c r="B106" s="4" t="s">
        <v>56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2.6848333333333319</v>
      </c>
      <c r="M106" s="44">
        <v>8.5760000000000005</v>
      </c>
      <c r="N106" s="45">
        <v>4.0639999999999992</v>
      </c>
      <c r="O106" s="44">
        <v>3.0943333333333327</v>
      </c>
      <c r="P106" s="45">
        <v>4.7531666666666661</v>
      </c>
      <c r="Q106" s="44">
        <v>5.4761666666666695</v>
      </c>
      <c r="R106" s="45">
        <v>6.9516666666666715</v>
      </c>
      <c r="S106" s="44">
        <v>7.3813333333333331</v>
      </c>
      <c r="T106" s="45">
        <v>8.1486666666666672</v>
      </c>
      <c r="U106" s="44">
        <v>8.684666666666665</v>
      </c>
      <c r="V106" s="45">
        <v>9.1401666666666657</v>
      </c>
      <c r="W106" s="44">
        <v>8.407</v>
      </c>
      <c r="X106" s="45">
        <v>0.16783333333333331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77.529833333333329</v>
      </c>
      <c r="AE106" s="54"/>
    </row>
    <row r="107" spans="2:31" x14ac:dyDescent="0.3">
      <c r="B107" s="4" t="s">
        <v>109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4.2930000000000001</v>
      </c>
      <c r="M107" s="44">
        <v>25.410333333333337</v>
      </c>
      <c r="N107" s="45">
        <v>2.4401666666666659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0.47199999999999992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32.615500000000004</v>
      </c>
      <c r="AE107" s="54"/>
    </row>
    <row r="108" spans="2:31" x14ac:dyDescent="0.3">
      <c r="B108" s="4" t="s">
        <v>57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4.0999999999999988E-2</v>
      </c>
      <c r="M108" s="44">
        <v>7.0034999999999972</v>
      </c>
      <c r="N108" s="45">
        <v>8.834833333333334</v>
      </c>
      <c r="O108" s="44">
        <v>6.2336666666666662</v>
      </c>
      <c r="P108" s="45">
        <v>3.1896666666666667</v>
      </c>
      <c r="Q108" s="44">
        <v>4.5915000000000017</v>
      </c>
      <c r="R108" s="45">
        <v>8.1223333333333319</v>
      </c>
      <c r="S108" s="44">
        <v>7.5789999999999971</v>
      </c>
      <c r="T108" s="45">
        <v>8.0699999999999967</v>
      </c>
      <c r="U108" s="44">
        <v>8.6691666666666709</v>
      </c>
      <c r="V108" s="45">
        <v>8.4945000000000039</v>
      </c>
      <c r="W108" s="44">
        <v>7.246666666666667</v>
      </c>
      <c r="X108" s="45">
        <v>0.48233333333333339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78.558166666666665</v>
      </c>
      <c r="AE108" s="54"/>
    </row>
    <row r="109" spans="2:31" x14ac:dyDescent="0.3">
      <c r="B109" s="4" t="s">
        <v>58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27.544333333333338</v>
      </c>
      <c r="V109" s="45">
        <v>22.378666666666657</v>
      </c>
      <c r="W109" s="44">
        <v>0.81466666666666687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50.737666666666662</v>
      </c>
      <c r="AE109" s="54"/>
    </row>
    <row r="110" spans="2:31" x14ac:dyDescent="0.3">
      <c r="B110" s="4" t="s">
        <v>110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1.0103333333333331</v>
      </c>
      <c r="M110" s="44">
        <v>40.05566666666666</v>
      </c>
      <c r="N110" s="45">
        <v>87.841166666666666</v>
      </c>
      <c r="O110" s="44">
        <v>68.321166666666656</v>
      </c>
      <c r="P110" s="45">
        <v>26.071666666666665</v>
      </c>
      <c r="Q110" s="44">
        <v>11.213833333333332</v>
      </c>
      <c r="R110" s="45">
        <v>16.326499999999999</v>
      </c>
      <c r="S110" s="44">
        <v>31.359500000000015</v>
      </c>
      <c r="T110" s="45">
        <v>42.721333333333334</v>
      </c>
      <c r="U110" s="44">
        <v>38.647333333333314</v>
      </c>
      <c r="V110" s="45">
        <v>33.18633333333333</v>
      </c>
      <c r="W110" s="44">
        <v>19.995333333333335</v>
      </c>
      <c r="X110" s="45">
        <v>0.38250000000000017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417.13266666666664</v>
      </c>
      <c r="AE110" s="54"/>
    </row>
    <row r="111" spans="2:31" x14ac:dyDescent="0.3">
      <c r="B111" s="4" t="s">
        <v>59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0.16350000000000003</v>
      </c>
      <c r="M111" s="44">
        <v>0.91750000000000043</v>
      </c>
      <c r="N111" s="45">
        <v>1.8361666666666669</v>
      </c>
      <c r="O111" s="44">
        <v>3.1655000000000011</v>
      </c>
      <c r="P111" s="45">
        <v>11.838833333333334</v>
      </c>
      <c r="Q111" s="44">
        <v>14.797666666666666</v>
      </c>
      <c r="R111" s="45">
        <v>21.938500000000001</v>
      </c>
      <c r="S111" s="44">
        <v>20.716166666666666</v>
      </c>
      <c r="T111" s="45">
        <v>19.803999999999991</v>
      </c>
      <c r="U111" s="44">
        <v>18.918833333333328</v>
      </c>
      <c r="V111" s="45">
        <v>17.450000000000003</v>
      </c>
      <c r="W111" s="44">
        <v>11.097333333333333</v>
      </c>
      <c r="X111" s="45">
        <v>0.73116666666666696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143.37516666666664</v>
      </c>
      <c r="AE111" s="54"/>
    </row>
    <row r="112" spans="2:31" x14ac:dyDescent="0.3">
      <c r="B112" s="4" t="s">
        <v>60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0.73766666666666658</v>
      </c>
      <c r="M112" s="44">
        <v>1.1808333333333336</v>
      </c>
      <c r="N112" s="45">
        <v>0</v>
      </c>
      <c r="O112" s="44">
        <v>0</v>
      </c>
      <c r="P112" s="45">
        <v>1.0361666666666676</v>
      </c>
      <c r="Q112" s="44">
        <v>4.2383333333333315</v>
      </c>
      <c r="R112" s="45">
        <v>7.4293333333333349</v>
      </c>
      <c r="S112" s="44">
        <v>5.8840000000000012</v>
      </c>
      <c r="T112" s="45">
        <v>6.2316666666666629</v>
      </c>
      <c r="U112" s="44">
        <v>4.7169999999999996</v>
      </c>
      <c r="V112" s="45">
        <v>5.9978333333333298</v>
      </c>
      <c r="W112" s="44">
        <v>4.8503333333333343</v>
      </c>
      <c r="X112" s="45">
        <v>2.1363333333333334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44.439499999999988</v>
      </c>
      <c r="AE112" s="54"/>
    </row>
    <row r="113" spans="2:31" x14ac:dyDescent="0.3">
      <c r="B113" s="4" t="s">
        <v>61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0.34116666666666678</v>
      </c>
      <c r="M113" s="44">
        <v>15.391333333333336</v>
      </c>
      <c r="N113" s="45">
        <v>14.787833333333333</v>
      </c>
      <c r="O113" s="44">
        <v>27.946666666666665</v>
      </c>
      <c r="P113" s="45">
        <v>4.1825000000000063</v>
      </c>
      <c r="Q113" s="44">
        <v>31.124666666666663</v>
      </c>
      <c r="R113" s="45">
        <v>12.434333333333335</v>
      </c>
      <c r="S113" s="44">
        <v>20.309000000000005</v>
      </c>
      <c r="T113" s="45">
        <v>12.454499999999996</v>
      </c>
      <c r="U113" s="44">
        <v>11.575853333333329</v>
      </c>
      <c r="V113" s="45">
        <v>33.515000000000001</v>
      </c>
      <c r="W113" s="44">
        <v>27.391833333333338</v>
      </c>
      <c r="X113" s="45">
        <v>8.6713333333333331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220.12602000000004</v>
      </c>
      <c r="AE113" s="54"/>
    </row>
    <row r="114" spans="2:31" x14ac:dyDescent="0.3">
      <c r="B114" s="4" t="s">
        <v>62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8.4263333333333357</v>
      </c>
      <c r="M114" s="44">
        <v>47.989999999999938</v>
      </c>
      <c r="N114" s="45">
        <v>52.435333333333325</v>
      </c>
      <c r="O114" s="44">
        <v>52.490999999999993</v>
      </c>
      <c r="P114" s="45">
        <v>51.542833333333334</v>
      </c>
      <c r="Q114" s="44">
        <v>45.177166666666658</v>
      </c>
      <c r="R114" s="45">
        <v>44.027499999999996</v>
      </c>
      <c r="S114" s="44">
        <v>44.962999999999994</v>
      </c>
      <c r="T114" s="45">
        <v>34.268833333333319</v>
      </c>
      <c r="U114" s="44">
        <v>33.6175</v>
      </c>
      <c r="V114" s="45">
        <v>41.247166666666658</v>
      </c>
      <c r="W114" s="44">
        <v>31.29116666666668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487.47783333333325</v>
      </c>
      <c r="AE114" s="54"/>
    </row>
    <row r="115" spans="2:31" x14ac:dyDescent="0.3">
      <c r="B115" s="4" t="s">
        <v>63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0.77849999999999997</v>
      </c>
      <c r="M115" s="44">
        <v>64.022666666666609</v>
      </c>
      <c r="N115" s="45">
        <v>80.759333333333331</v>
      </c>
      <c r="O115" s="44">
        <v>69.093666666666707</v>
      </c>
      <c r="P115" s="45">
        <v>39.458000000000013</v>
      </c>
      <c r="Q115" s="44">
        <v>55.196833333333338</v>
      </c>
      <c r="R115" s="45">
        <v>41.784666666666666</v>
      </c>
      <c r="S115" s="44">
        <v>57.112333333333325</v>
      </c>
      <c r="T115" s="45">
        <v>65.42283333333333</v>
      </c>
      <c r="U115" s="44">
        <v>86.102499999999992</v>
      </c>
      <c r="V115" s="45">
        <v>95.884999999999962</v>
      </c>
      <c r="W115" s="44">
        <v>100.82500000000002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756.44133333333332</v>
      </c>
      <c r="AE115" s="54"/>
    </row>
    <row r="116" spans="2:31" x14ac:dyDescent="0.3">
      <c r="B116" s="4" t="s">
        <v>64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8.3988333333333323</v>
      </c>
      <c r="N116" s="45">
        <v>2.5719999999999983</v>
      </c>
      <c r="O116" s="44">
        <v>9.4591666666666718</v>
      </c>
      <c r="P116" s="45">
        <v>20.369000000000003</v>
      </c>
      <c r="Q116" s="44">
        <v>23.269500000000001</v>
      </c>
      <c r="R116" s="45">
        <v>31.238666666666667</v>
      </c>
      <c r="S116" s="44">
        <v>30.513333333333311</v>
      </c>
      <c r="T116" s="45">
        <v>29.685499999999994</v>
      </c>
      <c r="U116" s="44">
        <v>27.172500000000007</v>
      </c>
      <c r="V116" s="45">
        <v>26.039499999999972</v>
      </c>
      <c r="W116" s="44">
        <v>17.905499999999993</v>
      </c>
      <c r="X116" s="45">
        <v>1.0311666666666666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227.65466666666663</v>
      </c>
      <c r="AE116" s="54"/>
    </row>
    <row r="117" spans="2:31" x14ac:dyDescent="0.3">
      <c r="B117" s="4" t="s">
        <v>111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0.43166666666666687</v>
      </c>
      <c r="M117" s="44">
        <v>13.915666666666661</v>
      </c>
      <c r="N117" s="45">
        <v>8.7666666666666629E-2</v>
      </c>
      <c r="O117" s="44">
        <v>0</v>
      </c>
      <c r="P117" s="45">
        <v>3.0528333333333335</v>
      </c>
      <c r="Q117" s="44">
        <v>2.7959999999999998</v>
      </c>
      <c r="R117" s="45">
        <v>6.2406666666666712</v>
      </c>
      <c r="S117" s="44">
        <v>5.2786666666666662</v>
      </c>
      <c r="T117" s="45">
        <v>1.5235000000000005</v>
      </c>
      <c r="U117" s="44">
        <v>1.6470000000000018</v>
      </c>
      <c r="V117" s="45">
        <v>12.639999999999997</v>
      </c>
      <c r="W117" s="44">
        <v>28.106166666666663</v>
      </c>
      <c r="X117" s="45">
        <v>2.382166666666667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78.10199999999999</v>
      </c>
      <c r="AE117" s="54"/>
    </row>
    <row r="118" spans="2:31" x14ac:dyDescent="0.3">
      <c r="B118" s="4" t="s">
        <v>65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0.36483333333333345</v>
      </c>
      <c r="N118" s="45">
        <v>2.5799999999999996</v>
      </c>
      <c r="O118" s="44">
        <v>9.8808333333333369</v>
      </c>
      <c r="P118" s="45">
        <v>15.340500000000011</v>
      </c>
      <c r="Q118" s="44">
        <v>17.021166666666669</v>
      </c>
      <c r="R118" s="45">
        <v>20.527833333333316</v>
      </c>
      <c r="S118" s="44">
        <v>20.710000000000019</v>
      </c>
      <c r="T118" s="45">
        <v>20.350000000000001</v>
      </c>
      <c r="U118" s="44">
        <v>19.773000000000003</v>
      </c>
      <c r="V118" s="45">
        <v>17.178499999999985</v>
      </c>
      <c r="W118" s="44">
        <v>11.883000000000003</v>
      </c>
      <c r="X118" s="45">
        <v>3.1053333333333333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158.71500000000003</v>
      </c>
      <c r="AE118" s="54"/>
    </row>
    <row r="119" spans="2:31" x14ac:dyDescent="0.3">
      <c r="B119" s="4" t="s">
        <v>66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0</v>
      </c>
      <c r="AE119" s="54"/>
    </row>
    <row r="120" spans="2:31" x14ac:dyDescent="0.3">
      <c r="B120" s="4" t="s">
        <v>67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0.54500000000000004</v>
      </c>
      <c r="M120" s="44">
        <v>2.1013333333333337</v>
      </c>
      <c r="N120" s="45">
        <v>3.6566666666666681</v>
      </c>
      <c r="O120" s="44">
        <v>5.9676666666666645</v>
      </c>
      <c r="P120" s="45">
        <v>4.4438333333333331</v>
      </c>
      <c r="Q120" s="44">
        <v>3.3148333333333344</v>
      </c>
      <c r="R120" s="45">
        <v>2.5458333333333338</v>
      </c>
      <c r="S120" s="44">
        <v>1.9635000000000009</v>
      </c>
      <c r="T120" s="45">
        <v>2.8498333333333332</v>
      </c>
      <c r="U120" s="44">
        <v>4.0426666666666673</v>
      </c>
      <c r="V120" s="45">
        <v>4.1320000000000006</v>
      </c>
      <c r="W120" s="44">
        <v>3.0408333333333326</v>
      </c>
      <c r="X120" s="45">
        <v>0.45533333333333331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39.059333333333335</v>
      </c>
      <c r="AE120" s="54"/>
    </row>
    <row r="121" spans="2:31" x14ac:dyDescent="0.3">
      <c r="B121" s="4" t="s">
        <v>68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27.291833333333326</v>
      </c>
      <c r="M121" s="44">
        <v>149.47416666666666</v>
      </c>
      <c r="N121" s="45">
        <v>0</v>
      </c>
      <c r="O121" s="44">
        <v>0</v>
      </c>
      <c r="P121" s="45">
        <v>141.39100000000005</v>
      </c>
      <c r="Q121" s="44">
        <v>101.61383333333335</v>
      </c>
      <c r="R121" s="45">
        <v>37.819000000000003</v>
      </c>
      <c r="S121" s="44">
        <v>34.665666666666674</v>
      </c>
      <c r="T121" s="45">
        <v>60.411833333333334</v>
      </c>
      <c r="U121" s="44">
        <v>100.95766666666664</v>
      </c>
      <c r="V121" s="45">
        <v>163.77333333333337</v>
      </c>
      <c r="W121" s="44">
        <v>210.8666666666667</v>
      </c>
      <c r="X121" s="45">
        <v>30.511999999999993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1058.777</v>
      </c>
      <c r="AE121" s="54"/>
    </row>
    <row r="122" spans="2:31" x14ac:dyDescent="0.3">
      <c r="B122" s="4" t="s">
        <v>69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1.6316666666666664</v>
      </c>
      <c r="N122" s="45">
        <v>2.7999999999999994E-2</v>
      </c>
      <c r="O122" s="44">
        <v>0.88850000000000073</v>
      </c>
      <c r="P122" s="45">
        <v>6.0636666666666637</v>
      </c>
      <c r="Q122" s="44">
        <v>8.9765000000000033</v>
      </c>
      <c r="R122" s="45">
        <v>16.364666666666661</v>
      </c>
      <c r="S122" s="44">
        <v>12.28833333333333</v>
      </c>
      <c r="T122" s="45">
        <v>12.622000000000009</v>
      </c>
      <c r="U122" s="44">
        <v>15.02716666666667</v>
      </c>
      <c r="V122" s="45">
        <v>16.706833333333339</v>
      </c>
      <c r="W122" s="44">
        <v>0.39866666666666639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90.995999999999995</v>
      </c>
      <c r="AE122" s="54"/>
    </row>
    <row r="123" spans="2:31" x14ac:dyDescent="0.3">
      <c r="B123" s="4" t="s">
        <v>70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0.20733333333333295</v>
      </c>
      <c r="M123" s="44">
        <v>35.752166666666689</v>
      </c>
      <c r="N123" s="45">
        <v>88.694499999999977</v>
      </c>
      <c r="O123" s="44">
        <v>113.22999999999998</v>
      </c>
      <c r="P123" s="45">
        <v>98.550000000000011</v>
      </c>
      <c r="Q123" s="44">
        <v>103.77033333333333</v>
      </c>
      <c r="R123" s="45">
        <v>92.481999999999999</v>
      </c>
      <c r="S123" s="44">
        <v>63.639333333333298</v>
      </c>
      <c r="T123" s="45">
        <v>64.042000000000016</v>
      </c>
      <c r="U123" s="44">
        <v>63.742666666666658</v>
      </c>
      <c r="V123" s="45">
        <v>63.378666666666639</v>
      </c>
      <c r="W123" s="44">
        <v>48.782166666666662</v>
      </c>
      <c r="X123" s="45">
        <v>0.22199999999999978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836.49316666666653</v>
      </c>
      <c r="AE123" s="54"/>
    </row>
    <row r="124" spans="2:31" x14ac:dyDescent="0.3">
      <c r="B124" s="4" t="s">
        <v>71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1.1166666666666636E-2</v>
      </c>
      <c r="M124" s="44">
        <v>3.6149999999999998</v>
      </c>
      <c r="N124" s="45">
        <v>2.5166666666666632E-2</v>
      </c>
      <c r="O124" s="44">
        <v>1.0494999999999992</v>
      </c>
      <c r="P124" s="45">
        <v>1.5201666666666669</v>
      </c>
      <c r="Q124" s="44">
        <v>1.4236666666666669</v>
      </c>
      <c r="R124" s="45">
        <v>4.5788333333333338</v>
      </c>
      <c r="S124" s="44">
        <v>1.7674999999999981</v>
      </c>
      <c r="T124" s="45">
        <v>2.5316666666666605</v>
      </c>
      <c r="U124" s="44">
        <v>3.7473333333333327</v>
      </c>
      <c r="V124" s="45">
        <v>3.0823333333333296</v>
      </c>
      <c r="W124" s="44">
        <v>4.3148333333333309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27.667166666666652</v>
      </c>
      <c r="AE124" s="54"/>
    </row>
    <row r="125" spans="2:31" x14ac:dyDescent="0.3">
      <c r="B125" s="4" t="s">
        <v>72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0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0</v>
      </c>
      <c r="AE125" s="54"/>
    </row>
    <row r="126" spans="2:31" x14ac:dyDescent="0.3">
      <c r="B126" s="4" t="s">
        <v>73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4.1321666666666683</v>
      </c>
      <c r="M126" s="44">
        <v>27.596833333333326</v>
      </c>
      <c r="N126" s="45">
        <v>19.599500000000013</v>
      </c>
      <c r="O126" s="44">
        <v>18.123666666666665</v>
      </c>
      <c r="P126" s="45">
        <v>26.108833333333333</v>
      </c>
      <c r="Q126" s="44">
        <v>29.757499999999979</v>
      </c>
      <c r="R126" s="45">
        <v>45.278333333333379</v>
      </c>
      <c r="S126" s="44">
        <v>46.387166666666637</v>
      </c>
      <c r="T126" s="45">
        <v>48.361666666666643</v>
      </c>
      <c r="U126" s="44">
        <v>50.736999999999988</v>
      </c>
      <c r="V126" s="45">
        <v>58.282333333333305</v>
      </c>
      <c r="W126" s="44">
        <v>43.262166666666658</v>
      </c>
      <c r="X126" s="45">
        <v>1.0623333333333336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418.68949999999995</v>
      </c>
      <c r="AE126" s="54"/>
    </row>
    <row r="127" spans="2:31" x14ac:dyDescent="0.3">
      <c r="B127" s="4" t="s">
        <v>74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0.81049999999999967</v>
      </c>
      <c r="M127" s="44">
        <v>5.347833333333333</v>
      </c>
      <c r="N127" s="45">
        <v>6.853166666666664</v>
      </c>
      <c r="O127" s="44">
        <v>14.168666666666679</v>
      </c>
      <c r="P127" s="45">
        <v>18.233666666666675</v>
      </c>
      <c r="Q127" s="44">
        <v>19.338666666666647</v>
      </c>
      <c r="R127" s="45">
        <v>15.005166666666664</v>
      </c>
      <c r="S127" s="44">
        <v>14.311333333333351</v>
      </c>
      <c r="T127" s="45">
        <v>13.973833333333342</v>
      </c>
      <c r="U127" s="44">
        <v>8.2366666666666628</v>
      </c>
      <c r="V127" s="45">
        <v>0.4751666666666669</v>
      </c>
      <c r="W127" s="44">
        <v>1.0948333333333335</v>
      </c>
      <c r="X127" s="45">
        <v>0.37483333333333341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118.22433333333335</v>
      </c>
      <c r="AE127" s="54"/>
    </row>
    <row r="128" spans="2:31" x14ac:dyDescent="0.3">
      <c r="B128" s="4" t="s">
        <v>75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0.46</v>
      </c>
      <c r="M128" s="44">
        <v>37.710833333333341</v>
      </c>
      <c r="N128" s="45">
        <v>99.660833333333343</v>
      </c>
      <c r="O128" s="44">
        <v>78.812999999999974</v>
      </c>
      <c r="P128" s="45">
        <v>51.556666666666651</v>
      </c>
      <c r="Q128" s="44">
        <v>100.42716666666662</v>
      </c>
      <c r="R128" s="45">
        <v>76.623833333333337</v>
      </c>
      <c r="S128" s="44">
        <v>85.802833333333353</v>
      </c>
      <c r="T128" s="45">
        <v>88.953833333333336</v>
      </c>
      <c r="U128" s="44">
        <v>93.98866666666666</v>
      </c>
      <c r="V128" s="45">
        <v>93.91900000000004</v>
      </c>
      <c r="W128" s="44">
        <v>11.527833333333337</v>
      </c>
      <c r="X128" s="45">
        <v>0.48016666666666669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819.92466666666655</v>
      </c>
      <c r="AE128" s="54"/>
    </row>
    <row r="129" spans="2:31" x14ac:dyDescent="0.3">
      <c r="B129" s="4" t="s">
        <v>76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2.1115000000000008</v>
      </c>
      <c r="M129" s="44">
        <v>28.211500000000015</v>
      </c>
      <c r="N129" s="45">
        <v>26.552166666666633</v>
      </c>
      <c r="O129" s="44">
        <v>27.95450000000001</v>
      </c>
      <c r="P129" s="45">
        <v>42.452500000000022</v>
      </c>
      <c r="Q129" s="44">
        <v>41.001166666666691</v>
      </c>
      <c r="R129" s="45">
        <v>54.744833333333311</v>
      </c>
      <c r="S129" s="44">
        <v>55.545999999999985</v>
      </c>
      <c r="T129" s="45">
        <v>56.073333333333331</v>
      </c>
      <c r="U129" s="44">
        <v>56.730333333333306</v>
      </c>
      <c r="V129" s="45">
        <v>58.105833333333308</v>
      </c>
      <c r="W129" s="44">
        <v>41.41516666666665</v>
      </c>
      <c r="X129" s="45">
        <v>0.58266666666666656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491.48149999999993</v>
      </c>
      <c r="AE129" s="54"/>
    </row>
    <row r="130" spans="2:31" x14ac:dyDescent="0.3">
      <c r="B130" s="4" t="s">
        <v>77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1.5943333333333323</v>
      </c>
      <c r="N130" s="45">
        <v>6.5756666666666641</v>
      </c>
      <c r="O130" s="44">
        <v>2.9136666666666655</v>
      </c>
      <c r="P130" s="45">
        <v>10.378999999999998</v>
      </c>
      <c r="Q130" s="44">
        <v>12.664166666666658</v>
      </c>
      <c r="R130" s="45">
        <v>20.84033333333333</v>
      </c>
      <c r="S130" s="44">
        <v>16.21749999999999</v>
      </c>
      <c r="T130" s="45">
        <v>12.14083333333334</v>
      </c>
      <c r="U130" s="44">
        <v>0.75383333333333413</v>
      </c>
      <c r="V130" s="45">
        <v>12.448666666666661</v>
      </c>
      <c r="W130" s="44">
        <v>12.119333333333335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108.64733333333329</v>
      </c>
      <c r="AE130" s="54"/>
    </row>
    <row r="131" spans="2:31" x14ac:dyDescent="0.3">
      <c r="B131" s="4" t="s">
        <v>78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3.680000000000005</v>
      </c>
      <c r="N131" s="45">
        <v>11.019999999999991</v>
      </c>
      <c r="O131" s="44">
        <v>17.090000000000011</v>
      </c>
      <c r="P131" s="45">
        <v>21.140000000000008</v>
      </c>
      <c r="Q131" s="44">
        <v>6.77</v>
      </c>
      <c r="R131" s="45">
        <v>10.65</v>
      </c>
      <c r="S131" s="44">
        <v>10.529999999999998</v>
      </c>
      <c r="T131" s="45">
        <v>10.829999999999998</v>
      </c>
      <c r="U131" s="44">
        <v>18.59</v>
      </c>
      <c r="V131" s="45">
        <v>13.61000000000001</v>
      </c>
      <c r="W131" s="44">
        <v>7.6299999999999963</v>
      </c>
      <c r="X131" s="45">
        <v>1.0915000000000008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132.63150000000005</v>
      </c>
      <c r="AE131" s="54"/>
    </row>
    <row r="132" spans="2:31" x14ac:dyDescent="0.3">
      <c r="B132" s="4" t="s">
        <v>79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1.6833333333333353E-2</v>
      </c>
      <c r="M132" s="44">
        <v>7.0623333333333358</v>
      </c>
      <c r="N132" s="45">
        <v>17.697166666666671</v>
      </c>
      <c r="O132" s="44">
        <v>31.887666666666668</v>
      </c>
      <c r="P132" s="45">
        <v>30.347999999999995</v>
      </c>
      <c r="Q132" s="44">
        <v>33.694666666666663</v>
      </c>
      <c r="R132" s="45">
        <v>38.514166666666661</v>
      </c>
      <c r="S132" s="44">
        <v>18.717833333333335</v>
      </c>
      <c r="T132" s="45">
        <v>21.751666666666672</v>
      </c>
      <c r="U132" s="44">
        <v>19.790499999999994</v>
      </c>
      <c r="V132" s="45">
        <v>16.571000000000002</v>
      </c>
      <c r="W132" s="44">
        <v>20.846166666666658</v>
      </c>
      <c r="X132" s="45">
        <v>4.8031666666666677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261.70116666666667</v>
      </c>
      <c r="AE132" s="54"/>
    </row>
    <row r="133" spans="2:31" x14ac:dyDescent="0.3">
      <c r="B133" s="4" t="s">
        <v>80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5.5273333333333312</v>
      </c>
      <c r="N133" s="45">
        <v>0</v>
      </c>
      <c r="O133" s="44">
        <v>1.7190000000000016</v>
      </c>
      <c r="P133" s="45">
        <v>12.682499999999996</v>
      </c>
      <c r="Q133" s="44">
        <v>12.513500000000001</v>
      </c>
      <c r="R133" s="45">
        <v>22.43866666666667</v>
      </c>
      <c r="S133" s="44">
        <v>9.1026666666666678</v>
      </c>
      <c r="T133" s="45">
        <v>0</v>
      </c>
      <c r="U133" s="44">
        <v>0</v>
      </c>
      <c r="V133" s="45">
        <v>0</v>
      </c>
      <c r="W133" s="44">
        <v>8.4999999999999677E-3</v>
      </c>
      <c r="X133" s="45">
        <v>0.15716666666666679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64.149333333333331</v>
      </c>
      <c r="AE133" s="54"/>
    </row>
    <row r="134" spans="2:31" x14ac:dyDescent="0.3">
      <c r="B134" s="4" t="s">
        <v>88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0</v>
      </c>
      <c r="AE134" s="54"/>
    </row>
    <row r="135" spans="2:31" x14ac:dyDescent="0.3">
      <c r="B135" s="4" t="s">
        <v>96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44.530333333333338</v>
      </c>
      <c r="M135" s="44">
        <v>60.177</v>
      </c>
      <c r="N135" s="45">
        <v>34.890000000000008</v>
      </c>
      <c r="O135" s="44">
        <v>17.290000000000006</v>
      </c>
      <c r="P135" s="45">
        <v>10.89</v>
      </c>
      <c r="Q135" s="44">
        <v>9.8300000000000125</v>
      </c>
      <c r="R135" s="45">
        <v>8.980000000000004</v>
      </c>
      <c r="S135" s="44">
        <v>9.8400000000000034</v>
      </c>
      <c r="T135" s="45">
        <v>11.88000000000001</v>
      </c>
      <c r="U135" s="44">
        <v>19.510000000000005</v>
      </c>
      <c r="V135" s="45">
        <v>45.484000000000002</v>
      </c>
      <c r="W135" s="44">
        <v>45.076666666666675</v>
      </c>
      <c r="X135" s="45">
        <v>41.114333333333335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359.49233333333331</v>
      </c>
      <c r="AE135" s="54"/>
    </row>
    <row r="136" spans="2:31" x14ac:dyDescent="0.3">
      <c r="B136" s="4" t="s">
        <v>93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0.22666666666666621</v>
      </c>
      <c r="M136" s="44">
        <v>42.137500000000003</v>
      </c>
      <c r="N136" s="45">
        <v>53.414833333333348</v>
      </c>
      <c r="O136" s="44">
        <v>65.651833333333343</v>
      </c>
      <c r="P136" s="45">
        <v>53.699999999999989</v>
      </c>
      <c r="Q136" s="44">
        <v>75.400000000000006</v>
      </c>
      <c r="R136" s="45">
        <v>101.83916666666666</v>
      </c>
      <c r="S136" s="44">
        <v>100.17300000000003</v>
      </c>
      <c r="T136" s="45">
        <v>100.57449999999999</v>
      </c>
      <c r="U136" s="44">
        <v>102.10650000000003</v>
      </c>
      <c r="V136" s="45">
        <v>106.03433333333336</v>
      </c>
      <c r="W136" s="44">
        <v>90.17000000000003</v>
      </c>
      <c r="X136" s="45">
        <v>3.925333333333334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895.35366666666675</v>
      </c>
      <c r="AE136" s="54"/>
    </row>
    <row r="137" spans="2:31" x14ac:dyDescent="0.3">
      <c r="B137" s="4" t="s">
        <v>94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7.4468333333333359</v>
      </c>
      <c r="M137" s="44">
        <v>52.362000000000009</v>
      </c>
      <c r="N137" s="45">
        <v>9.613833333333325</v>
      </c>
      <c r="O137" s="44">
        <v>24.151499999999999</v>
      </c>
      <c r="P137" s="45">
        <v>38.027833333333348</v>
      </c>
      <c r="Q137" s="44">
        <v>39.961833333333367</v>
      </c>
      <c r="R137" s="45">
        <v>49.191666666666642</v>
      </c>
      <c r="S137" s="44">
        <v>49.177833333333339</v>
      </c>
      <c r="T137" s="45">
        <v>51.725499999999997</v>
      </c>
      <c r="U137" s="44">
        <v>52.373833333333337</v>
      </c>
      <c r="V137" s="45">
        <v>42.419666666666679</v>
      </c>
      <c r="W137" s="44">
        <v>19.550166666666659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436.00250000000005</v>
      </c>
      <c r="AE137" s="54"/>
    </row>
    <row r="138" spans="2:31" x14ac:dyDescent="0.3">
      <c r="B138" s="4" t="s">
        <v>95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9.1050000000000004</v>
      </c>
      <c r="M138" s="44">
        <v>44.673000000000016</v>
      </c>
      <c r="N138" s="45">
        <v>34.193999999999988</v>
      </c>
      <c r="O138" s="44">
        <v>33.124333333333311</v>
      </c>
      <c r="P138" s="45">
        <v>40.476833333333303</v>
      </c>
      <c r="Q138" s="44">
        <v>36.642333333333298</v>
      </c>
      <c r="R138" s="45">
        <v>51.00633333333333</v>
      </c>
      <c r="S138" s="44">
        <v>52.294666666666672</v>
      </c>
      <c r="T138" s="45">
        <v>53.297000000000011</v>
      </c>
      <c r="U138" s="44">
        <v>53.763833333333345</v>
      </c>
      <c r="V138" s="45">
        <v>57.708499999999987</v>
      </c>
      <c r="W138" s="44">
        <v>42.1935</v>
      </c>
      <c r="X138" s="45">
        <v>9.5666666666666664E-2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508.57499999999987</v>
      </c>
      <c r="AE138" s="54"/>
    </row>
    <row r="139" spans="2:31" x14ac:dyDescent="0.3">
      <c r="B139" s="4" t="s">
        <v>101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29.309999999999963</v>
      </c>
      <c r="N139" s="45">
        <v>9.8299999999999983</v>
      </c>
      <c r="O139" s="44">
        <v>15.210000000000008</v>
      </c>
      <c r="P139" s="45">
        <v>39.83</v>
      </c>
      <c r="Q139" s="44">
        <v>44.55</v>
      </c>
      <c r="R139" s="45">
        <v>76.739999999999881</v>
      </c>
      <c r="S139" s="44">
        <v>75.84000000000006</v>
      </c>
      <c r="T139" s="45">
        <v>72.75</v>
      </c>
      <c r="U139" s="44">
        <v>66.40999999999994</v>
      </c>
      <c r="V139" s="45">
        <v>53.730000000000011</v>
      </c>
      <c r="W139" s="44">
        <v>22.509999999999994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506.70999999999992</v>
      </c>
      <c r="AE139" s="54"/>
    </row>
    <row r="140" spans="2:31" x14ac:dyDescent="0.3">
      <c r="B140" s="4" t="s">
        <v>102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0</v>
      </c>
      <c r="AE140" s="54"/>
    </row>
    <row r="141" spans="2:31" x14ac:dyDescent="0.3">
      <c r="B141" s="4" t="s">
        <v>103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87.119500000000031</v>
      </c>
      <c r="N141" s="45">
        <v>75.455000000000013</v>
      </c>
      <c r="O141" s="44">
        <v>89.981000000000009</v>
      </c>
      <c r="P141" s="45">
        <v>140.29799999999994</v>
      </c>
      <c r="Q141" s="44">
        <v>146.31933333333333</v>
      </c>
      <c r="R141" s="45">
        <v>194.59833333333339</v>
      </c>
      <c r="S141" s="44">
        <v>192.93716666666663</v>
      </c>
      <c r="T141" s="45">
        <v>191.96433333333337</v>
      </c>
      <c r="U141" s="44">
        <v>183.70083333333329</v>
      </c>
      <c r="V141" s="45">
        <v>182.09433333333334</v>
      </c>
      <c r="W141" s="44">
        <v>144.01316666666665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1628.4809999999998</v>
      </c>
      <c r="AE141" s="54"/>
    </row>
    <row r="142" spans="2:31" x14ac:dyDescent="0.3">
      <c r="B142" s="4" t="s">
        <v>112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114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0.34250000000000014</v>
      </c>
      <c r="M143" s="44">
        <v>0.69416666666666549</v>
      </c>
      <c r="N143" s="45">
        <v>67.605166666666634</v>
      </c>
      <c r="O143" s="44">
        <v>11.779833333333332</v>
      </c>
      <c r="P143" s="45">
        <v>0</v>
      </c>
      <c r="Q143" s="44">
        <v>6.83</v>
      </c>
      <c r="R143" s="45">
        <v>19.474500000000003</v>
      </c>
      <c r="S143" s="44">
        <v>0</v>
      </c>
      <c r="T143" s="45">
        <v>0</v>
      </c>
      <c r="U143" s="44">
        <v>0</v>
      </c>
      <c r="V143" s="45">
        <v>0</v>
      </c>
      <c r="W143" s="44">
        <v>0.19683333333333361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106.92299999999996</v>
      </c>
      <c r="AE143" s="54"/>
    </row>
    <row r="144" spans="2:31" x14ac:dyDescent="0.3">
      <c r="B144" s="4" t="s">
        <v>115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0</v>
      </c>
      <c r="AE144" s="54"/>
    </row>
    <row r="145" spans="2:31" x14ac:dyDescent="0.3">
      <c r="B145" s="4" t="s">
        <v>116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118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1.6733333333333333</v>
      </c>
      <c r="M146" s="44">
        <v>12.211166666666665</v>
      </c>
      <c r="N146" s="45">
        <v>20.484666666666666</v>
      </c>
      <c r="O146" s="44">
        <v>34.403499999999994</v>
      </c>
      <c r="P146" s="45">
        <v>27.020000000000014</v>
      </c>
      <c r="Q146" s="44">
        <v>31.034833333333328</v>
      </c>
      <c r="R146" s="45">
        <v>42.286999999999992</v>
      </c>
      <c r="S146" s="44">
        <v>42.96283333333335</v>
      </c>
      <c r="T146" s="45">
        <v>40.19583333333334</v>
      </c>
      <c r="U146" s="44">
        <v>41.744500000000009</v>
      </c>
      <c r="V146" s="45">
        <v>48.06166666666666</v>
      </c>
      <c r="W146" s="44">
        <v>46.305000000000014</v>
      </c>
      <c r="X146" s="45">
        <v>6.6595000000000022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395.04383333333334</v>
      </c>
      <c r="AE146" s="54"/>
    </row>
    <row r="147" spans="2:31" x14ac:dyDescent="0.3">
      <c r="B147" s="4" t="s">
        <v>119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22.22</v>
      </c>
      <c r="N147" s="45">
        <v>40.539999999999992</v>
      </c>
      <c r="O147" s="44">
        <v>48.169999999999987</v>
      </c>
      <c r="P147" s="45">
        <v>60.36</v>
      </c>
      <c r="Q147" s="44">
        <v>69.08</v>
      </c>
      <c r="R147" s="45">
        <v>89.059999999999988</v>
      </c>
      <c r="S147" s="44">
        <v>83.4</v>
      </c>
      <c r="T147" s="45">
        <v>79.570000000000007</v>
      </c>
      <c r="U147" s="44">
        <v>76.3</v>
      </c>
      <c r="V147" s="45">
        <v>74.48</v>
      </c>
      <c r="W147" s="44">
        <v>50.790000000000006</v>
      </c>
      <c r="X147" s="45">
        <v>2.9884999999999997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696.95849999999996</v>
      </c>
      <c r="AE147" s="54"/>
    </row>
    <row r="148" spans="2:31" x14ac:dyDescent="0.3">
      <c r="B148" s="4" t="s">
        <v>121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3.8833333333333338E-2</v>
      </c>
      <c r="M148" s="44">
        <v>0.92933333333333268</v>
      </c>
      <c r="N148" s="45">
        <v>1.5568333333333331</v>
      </c>
      <c r="O148" s="44">
        <v>3.1225000000000005</v>
      </c>
      <c r="P148" s="45">
        <v>5.9825000000000008</v>
      </c>
      <c r="Q148" s="44">
        <v>6.5044999999999993</v>
      </c>
      <c r="R148" s="45">
        <v>8.2548333333333304</v>
      </c>
      <c r="S148" s="44">
        <v>8.1770000000000014</v>
      </c>
      <c r="T148" s="45">
        <v>8.0391666666666683</v>
      </c>
      <c r="U148" s="44">
        <v>7.7641666666666653</v>
      </c>
      <c r="V148" s="45">
        <v>6.7615000000000025</v>
      </c>
      <c r="W148" s="44">
        <v>3.7818333333333327</v>
      </c>
      <c r="X148" s="45">
        <v>0.55816666666666659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61.471166666666669</v>
      </c>
      <c r="AE148" s="54"/>
    </row>
    <row r="149" spans="2:31" x14ac:dyDescent="0.3">
      <c r="B149" s="4" t="s">
        <v>125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25.837166666666668</v>
      </c>
      <c r="N149" s="45">
        <v>6.2246666666666624</v>
      </c>
      <c r="O149" s="44">
        <v>29.58616666666666</v>
      </c>
      <c r="P149" s="45">
        <v>12.003333333333334</v>
      </c>
      <c r="Q149" s="44">
        <v>1.0158333333333327</v>
      </c>
      <c r="R149" s="45">
        <v>2.2684999999999991</v>
      </c>
      <c r="S149" s="44">
        <v>3.0736666666666665</v>
      </c>
      <c r="T149" s="45">
        <v>10.340333333333328</v>
      </c>
      <c r="U149" s="44">
        <v>19.404666666666667</v>
      </c>
      <c r="V149" s="45">
        <v>0.15016666666666603</v>
      </c>
      <c r="W149" s="44">
        <v>32.478166666666667</v>
      </c>
      <c r="X149" s="45">
        <v>0.76716666666666689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143.14983333333333</v>
      </c>
      <c r="AE149" s="54"/>
    </row>
    <row r="150" spans="2:31" x14ac:dyDescent="0.3">
      <c r="B150" s="4" t="s">
        <v>299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3.2510000000000017</v>
      </c>
      <c r="N150" s="45">
        <v>3.4693333333333336</v>
      </c>
      <c r="O150" s="44">
        <v>10.327166666666676</v>
      </c>
      <c r="P150" s="45">
        <v>8.8468333333333415</v>
      </c>
      <c r="Q150" s="44">
        <v>8.8491666666666742</v>
      </c>
      <c r="R150" s="45">
        <v>9.1549999999999923</v>
      </c>
      <c r="S150" s="44">
        <v>9.3470000000000066</v>
      </c>
      <c r="T150" s="45">
        <v>9.5460000000000012</v>
      </c>
      <c r="U150" s="44">
        <v>9.198833333333333</v>
      </c>
      <c r="V150" s="45">
        <v>8.2456666666666631</v>
      </c>
      <c r="W150" s="44">
        <v>6.608500000000002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86.844500000000025</v>
      </c>
      <c r="AE150" s="54"/>
    </row>
    <row r="151" spans="2:31" x14ac:dyDescent="0.3">
      <c r="B151" s="4" t="s">
        <v>300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8.7519999999999989</v>
      </c>
      <c r="N151" s="45">
        <v>15.075666666666658</v>
      </c>
      <c r="O151" s="44">
        <v>22.622999999999976</v>
      </c>
      <c r="P151" s="45">
        <v>25.102166666666651</v>
      </c>
      <c r="Q151" s="44">
        <v>27.547999999999977</v>
      </c>
      <c r="R151" s="45">
        <v>27.525999999999975</v>
      </c>
      <c r="S151" s="44">
        <v>27.587666666666646</v>
      </c>
      <c r="T151" s="45">
        <v>27.704500000000021</v>
      </c>
      <c r="U151" s="44">
        <v>25.222666666666676</v>
      </c>
      <c r="V151" s="45">
        <v>22.577833333333327</v>
      </c>
      <c r="W151" s="44">
        <v>15.058166666666658</v>
      </c>
      <c r="X151" s="45">
        <v>9.149999999999997E-2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>SUM(E151:AB151)</f>
        <v>244.86916666666656</v>
      </c>
      <c r="AE151" s="54"/>
    </row>
    <row r="152" spans="2:31" x14ac:dyDescent="0.3">
      <c r="B152" s="4" t="s">
        <v>301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ref="AD152:AD156" si="4">SUM(E152:AB152)</f>
        <v>0</v>
      </c>
      <c r="AE152" s="54"/>
    </row>
    <row r="153" spans="2:31" x14ac:dyDescent="0.3">
      <c r="B153" s="4" t="s">
        <v>304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0</v>
      </c>
      <c r="AE153" s="54"/>
    </row>
    <row r="154" spans="2:31" x14ac:dyDescent="0.3">
      <c r="B154" s="4" t="s">
        <v>305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0</v>
      </c>
      <c r="AE154" s="54"/>
    </row>
    <row r="155" spans="2:31" x14ac:dyDescent="0.3">
      <c r="B155" s="4" t="s">
        <v>316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1.5494999999999997</v>
      </c>
      <c r="P155" s="45">
        <v>0</v>
      </c>
      <c r="Q155" s="44">
        <v>0</v>
      </c>
      <c r="R155" s="45">
        <v>1.3106666666666662</v>
      </c>
      <c r="S155" s="44">
        <v>1.8838333333333328</v>
      </c>
      <c r="T155" s="45">
        <v>0.15600000000000189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4"/>
        <v>4.9000000000000004</v>
      </c>
      <c r="AE155" s="54"/>
    </row>
    <row r="156" spans="2:31" x14ac:dyDescent="0.3">
      <c r="B156" s="4" t="s">
        <v>317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0</v>
      </c>
      <c r="AE156" s="54"/>
    </row>
    <row r="157" spans="2:31" x14ac:dyDescent="0.3">
      <c r="B157" s="4" t="s">
        <v>323</v>
      </c>
      <c r="C157" s="4"/>
      <c r="D157" s="4"/>
      <c r="E157" s="44"/>
      <c r="F157" s="45"/>
      <c r="G157" s="44"/>
      <c r="H157" s="45"/>
      <c r="I157" s="44"/>
      <c r="J157" s="45"/>
      <c r="K157" s="44"/>
      <c r="L157" s="45"/>
      <c r="M157" s="44"/>
      <c r="N157" s="45"/>
      <c r="O157" s="44"/>
      <c r="P157" s="45"/>
      <c r="Q157" s="44"/>
      <c r="R157" s="45"/>
      <c r="S157" s="44"/>
      <c r="T157" s="45"/>
      <c r="U157" s="44"/>
      <c r="V157" s="45"/>
      <c r="W157" s="44"/>
      <c r="X157" s="45"/>
      <c r="Y157" s="44"/>
      <c r="Z157" s="45"/>
      <c r="AA157" s="44"/>
      <c r="AB157" s="45"/>
      <c r="AC157" s="54"/>
      <c r="AD157" s="55">
        <f>SUM(E157:AB157)</f>
        <v>0</v>
      </c>
      <c r="AE157" s="54"/>
    </row>
    <row r="158" spans="2:31" x14ac:dyDescent="0.3">
      <c r="B158" s="12" t="s">
        <v>2</v>
      </c>
      <c r="C158" s="12"/>
      <c r="D158" s="12"/>
      <c r="E158" s="13">
        <f t="shared" ref="E158:AB158" si="5">SUM(E86:E157)</f>
        <v>0</v>
      </c>
      <c r="F158" s="13">
        <f t="shared" si="5"/>
        <v>0</v>
      </c>
      <c r="G158" s="13">
        <f t="shared" si="5"/>
        <v>0</v>
      </c>
      <c r="H158" s="13">
        <f t="shared" si="5"/>
        <v>0</v>
      </c>
      <c r="I158" s="13">
        <f t="shared" si="5"/>
        <v>0</v>
      </c>
      <c r="J158" s="13">
        <f t="shared" si="5"/>
        <v>0</v>
      </c>
      <c r="K158" s="13">
        <f t="shared" si="5"/>
        <v>0</v>
      </c>
      <c r="L158" s="13">
        <f t="shared" si="5"/>
        <v>126.94166666666665</v>
      </c>
      <c r="M158" s="13">
        <f t="shared" si="5"/>
        <v>1078.1603333333328</v>
      </c>
      <c r="N158" s="13">
        <f t="shared" si="5"/>
        <v>1050.967333333333</v>
      </c>
      <c r="O158" s="13">
        <f t="shared" si="5"/>
        <v>1188.6553333333336</v>
      </c>
      <c r="P158" s="13">
        <f t="shared" si="5"/>
        <v>1427.1191666666664</v>
      </c>
      <c r="Q158" s="13">
        <f t="shared" si="5"/>
        <v>1548.8579999999997</v>
      </c>
      <c r="R158" s="13">
        <f t="shared" si="5"/>
        <v>1792.9116666666666</v>
      </c>
      <c r="S158" s="13">
        <f t="shared" si="5"/>
        <v>1763.0028333333332</v>
      </c>
      <c r="T158" s="13">
        <f t="shared" si="5"/>
        <v>1762.691166666667</v>
      </c>
      <c r="U158" s="13">
        <f t="shared" si="5"/>
        <v>1808.8358533333335</v>
      </c>
      <c r="V158" s="13">
        <f t="shared" si="5"/>
        <v>1869.5558333333329</v>
      </c>
      <c r="W158" s="13">
        <f t="shared" si="5"/>
        <v>1425.3518333333336</v>
      </c>
      <c r="X158" s="13">
        <f t="shared" si="5"/>
        <v>130.8518333333333</v>
      </c>
      <c r="Y158" s="13">
        <f t="shared" si="5"/>
        <v>0</v>
      </c>
      <c r="Z158" s="13">
        <f t="shared" si="5"/>
        <v>0</v>
      </c>
      <c r="AA158" s="13">
        <f t="shared" si="5"/>
        <v>0</v>
      </c>
      <c r="AB158" s="13">
        <f t="shared" si="5"/>
        <v>0</v>
      </c>
      <c r="AC158" s="112">
        <f>SUM(AC86:AE157)</f>
        <v>16973.902853333329</v>
      </c>
      <c r="AD158" s="112"/>
      <c r="AE158" s="112"/>
    </row>
    <row r="159" spans="2:31" x14ac:dyDescent="0.3">
      <c r="B159" s="14"/>
      <c r="C159" s="15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31" x14ac:dyDescent="0.3">
      <c r="B160" s="14"/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31" x14ac:dyDescent="0.3">
      <c r="B161" s="8">
        <f>'Resumen-Mensual'!$G$26</f>
        <v>45994</v>
      </c>
    </row>
    <row r="162" spans="2:31" x14ac:dyDescent="0.3">
      <c r="B162" s="8"/>
    </row>
    <row r="163" spans="2:31" x14ac:dyDescent="0.3">
      <c r="B163" s="9" t="s">
        <v>81</v>
      </c>
      <c r="C163" s="10"/>
      <c r="D163" s="10"/>
      <c r="E163" s="11">
        <v>1</v>
      </c>
      <c r="F163" s="11">
        <v>2</v>
      </c>
      <c r="G163" s="11">
        <v>3</v>
      </c>
      <c r="H163" s="11">
        <v>4</v>
      </c>
      <c r="I163" s="11">
        <v>5</v>
      </c>
      <c r="J163" s="11">
        <v>6</v>
      </c>
      <c r="K163" s="11">
        <v>7</v>
      </c>
      <c r="L163" s="11">
        <v>8</v>
      </c>
      <c r="M163" s="11">
        <v>9</v>
      </c>
      <c r="N163" s="11">
        <v>10</v>
      </c>
      <c r="O163" s="11">
        <v>11</v>
      </c>
      <c r="P163" s="11">
        <v>12</v>
      </c>
      <c r="Q163" s="11">
        <v>13</v>
      </c>
      <c r="R163" s="11">
        <v>14</v>
      </c>
      <c r="S163" s="11">
        <v>15</v>
      </c>
      <c r="T163" s="11">
        <v>16</v>
      </c>
      <c r="U163" s="11">
        <v>17</v>
      </c>
      <c r="V163" s="11">
        <v>18</v>
      </c>
      <c r="W163" s="11">
        <v>19</v>
      </c>
      <c r="X163" s="11">
        <v>20</v>
      </c>
      <c r="Y163" s="11">
        <v>21</v>
      </c>
      <c r="Z163" s="11">
        <v>22</v>
      </c>
      <c r="AA163" s="11">
        <v>23</v>
      </c>
      <c r="AB163" s="11">
        <v>24</v>
      </c>
      <c r="AC163" s="92" t="s">
        <v>2</v>
      </c>
      <c r="AD163" s="92"/>
      <c r="AE163" s="92"/>
    </row>
    <row r="164" spans="2:31" x14ac:dyDescent="0.3">
      <c r="B164" s="14" t="s">
        <v>37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0.43499999999999978</v>
      </c>
      <c r="M164" s="44">
        <v>2.5</v>
      </c>
      <c r="N164" s="45">
        <v>0.5</v>
      </c>
      <c r="O164" s="44">
        <v>0.90000000000000036</v>
      </c>
      <c r="P164" s="45">
        <v>1</v>
      </c>
      <c r="Q164" s="44">
        <v>1</v>
      </c>
      <c r="R164" s="45">
        <v>0.60000000000000053</v>
      </c>
      <c r="S164" s="44">
        <v>1.2999999999999998</v>
      </c>
      <c r="T164" s="45">
        <v>1.0999999999999996</v>
      </c>
      <c r="U164" s="44">
        <v>0.90000000000000036</v>
      </c>
      <c r="V164" s="45">
        <v>1.0999999999999996</v>
      </c>
      <c r="W164" s="44">
        <v>1.6</v>
      </c>
      <c r="X164" s="45">
        <v>0.72000000000000031</v>
      </c>
      <c r="Y164" s="44">
        <v>0</v>
      </c>
      <c r="Z164" s="45">
        <v>0</v>
      </c>
      <c r="AA164" s="44">
        <v>0</v>
      </c>
      <c r="AB164" s="45">
        <v>0</v>
      </c>
      <c r="AC164" s="56"/>
      <c r="AD164" s="57">
        <f>SUM(E164:AB164)</f>
        <v>13.654999999999999</v>
      </c>
      <c r="AE164" s="56"/>
    </row>
    <row r="165" spans="2:31" x14ac:dyDescent="0.3">
      <c r="B165" s="14" t="s">
        <v>38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1.45</v>
      </c>
      <c r="M165" s="44">
        <v>6.7400000000000055</v>
      </c>
      <c r="N165" s="45">
        <v>4.3400000000000025</v>
      </c>
      <c r="O165" s="44">
        <v>4.229999999999996</v>
      </c>
      <c r="P165" s="45">
        <v>4.6399999999999926</v>
      </c>
      <c r="Q165" s="44">
        <v>5.569999999999995</v>
      </c>
      <c r="R165" s="45">
        <v>6.4200000000000017</v>
      </c>
      <c r="S165" s="44">
        <v>7.6499999999999924</v>
      </c>
      <c r="T165" s="45">
        <v>7.9700000000000122</v>
      </c>
      <c r="U165" s="44">
        <v>8.1200000000000028</v>
      </c>
      <c r="V165" s="45">
        <v>9.1399999999999899</v>
      </c>
      <c r="W165" s="44">
        <v>5.550000000000006</v>
      </c>
      <c r="X165" s="45">
        <v>4.5000000000000014E-3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>SUM(E165:AB165)</f>
        <v>71.8245</v>
      </c>
      <c r="AE165" s="54"/>
    </row>
    <row r="166" spans="2:31" x14ac:dyDescent="0.3">
      <c r="B166" s="14" t="s">
        <v>39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0.30333333333333318</v>
      </c>
      <c r="M166" s="44">
        <v>1.8263333333333334</v>
      </c>
      <c r="N166" s="45">
        <v>3.0823333333333327</v>
      </c>
      <c r="O166" s="44">
        <v>4.3379999999999992</v>
      </c>
      <c r="P166" s="45">
        <v>6.5619999999999994</v>
      </c>
      <c r="Q166" s="44">
        <v>6.6616666666666662</v>
      </c>
      <c r="R166" s="45">
        <v>4.9138333333333355</v>
      </c>
      <c r="S166" s="44">
        <v>5.557666666666667</v>
      </c>
      <c r="T166" s="45">
        <v>5.9631666666666669</v>
      </c>
      <c r="U166" s="44">
        <v>5.7994999999999983</v>
      </c>
      <c r="V166" s="45">
        <v>3.3545000000000016</v>
      </c>
      <c r="W166" s="44">
        <v>1.2933333333333332</v>
      </c>
      <c r="X166" s="45">
        <v>0.315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ref="AD166:AD227" si="6">SUM(E166:AB166)</f>
        <v>49.970666666666673</v>
      </c>
      <c r="AE166" s="54"/>
    </row>
    <row r="167" spans="2:31" x14ac:dyDescent="0.3">
      <c r="B167" s="14" t="s">
        <v>40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0</v>
      </c>
      <c r="AE167" s="54"/>
    </row>
    <row r="168" spans="2:31" x14ac:dyDescent="0.3">
      <c r="B168" s="14" t="s">
        <v>41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42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0</v>
      </c>
      <c r="AE169" s="54"/>
    </row>
    <row r="170" spans="2:31" x14ac:dyDescent="0.3">
      <c r="B170" s="14" t="s">
        <v>43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0</v>
      </c>
      <c r="AE170" s="54"/>
    </row>
    <row r="171" spans="2:31" x14ac:dyDescent="0.3">
      <c r="B171" s="14" t="s">
        <v>44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9.7091666666666683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9.7091666666666683</v>
      </c>
      <c r="AE171" s="54"/>
    </row>
    <row r="172" spans="2:31" x14ac:dyDescent="0.3">
      <c r="B172" s="14" t="s">
        <v>45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0</v>
      </c>
      <c r="O172" s="44">
        <v>0</v>
      </c>
      <c r="P172" s="45">
        <v>0</v>
      </c>
      <c r="Q172" s="44">
        <v>2.4550000000000001</v>
      </c>
      <c r="R172" s="45">
        <v>10.750499999999995</v>
      </c>
      <c r="S172" s="44">
        <v>10.801666666666669</v>
      </c>
      <c r="T172" s="45">
        <v>2.1679999999999997</v>
      </c>
      <c r="U172" s="44">
        <v>4.964666666666667</v>
      </c>
      <c r="V172" s="45">
        <v>22.618333333333332</v>
      </c>
      <c r="W172" s="44">
        <v>8.8478333333333286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62.605999999999987</v>
      </c>
      <c r="AE172" s="54"/>
    </row>
    <row r="173" spans="2:31" x14ac:dyDescent="0.3">
      <c r="B173" s="14" t="s">
        <v>46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3.5378333333333334</v>
      </c>
      <c r="M173" s="44">
        <v>40.309500000000007</v>
      </c>
      <c r="N173" s="45">
        <v>19.370666666666676</v>
      </c>
      <c r="O173" s="44">
        <v>20.34500000000001</v>
      </c>
      <c r="P173" s="45">
        <v>18.061833333333347</v>
      </c>
      <c r="Q173" s="44">
        <v>21.446833333333338</v>
      </c>
      <c r="R173" s="45">
        <v>34.506166666666651</v>
      </c>
      <c r="S173" s="44">
        <v>35.270000000000003</v>
      </c>
      <c r="T173" s="45">
        <v>37.198999999999998</v>
      </c>
      <c r="U173" s="44">
        <v>34.131999999999984</v>
      </c>
      <c r="V173" s="45">
        <v>34.639333333333326</v>
      </c>
      <c r="W173" s="44">
        <v>32.264166666666661</v>
      </c>
      <c r="X173" s="45">
        <v>0.94916666666666694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332.03149999999999</v>
      </c>
      <c r="AE173" s="54"/>
    </row>
    <row r="174" spans="2:31" x14ac:dyDescent="0.3">
      <c r="B174" s="14" t="s">
        <v>47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</v>
      </c>
      <c r="AE174" s="54"/>
    </row>
    <row r="175" spans="2:31" x14ac:dyDescent="0.3">
      <c r="B175" s="14" t="s">
        <v>48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0.54333333333333322</v>
      </c>
      <c r="M175" s="44">
        <v>4.072333333333332</v>
      </c>
      <c r="N175" s="45">
        <v>2.2124999999999999</v>
      </c>
      <c r="O175" s="44">
        <v>2.0776666666666666</v>
      </c>
      <c r="P175" s="45">
        <v>7.0655000000000001</v>
      </c>
      <c r="Q175" s="44">
        <v>4.5238333333333332</v>
      </c>
      <c r="R175" s="45">
        <v>5.7845000000000004</v>
      </c>
      <c r="S175" s="44">
        <v>1.3953333333333349</v>
      </c>
      <c r="T175" s="45">
        <v>6.0940000000000074</v>
      </c>
      <c r="U175" s="44">
        <v>8.4491666666666632</v>
      </c>
      <c r="V175" s="45">
        <v>10.910166666666667</v>
      </c>
      <c r="W175" s="44">
        <v>5.2126666666666672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58.341000000000008</v>
      </c>
      <c r="AE175" s="54"/>
    </row>
    <row r="176" spans="2:31" x14ac:dyDescent="0.3">
      <c r="B176" s="14" t="s">
        <v>49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101.2028333333334</v>
      </c>
      <c r="N176" s="45">
        <v>39.860000000000014</v>
      </c>
      <c r="O176" s="44">
        <v>49.5</v>
      </c>
      <c r="P176" s="45">
        <v>50.429999999999978</v>
      </c>
      <c r="Q176" s="44">
        <v>62.269999999999982</v>
      </c>
      <c r="R176" s="45">
        <v>95.87</v>
      </c>
      <c r="S176" s="44">
        <v>105.55999999999999</v>
      </c>
      <c r="T176" s="45">
        <v>109.94</v>
      </c>
      <c r="U176" s="44">
        <v>118.01233333333334</v>
      </c>
      <c r="V176" s="45">
        <v>103.48616666666663</v>
      </c>
      <c r="W176" s="44">
        <v>54.247999999999998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890.37933333333331</v>
      </c>
      <c r="AE176" s="54"/>
    </row>
    <row r="177" spans="2:31" x14ac:dyDescent="0.3">
      <c r="B177" s="14" t="s">
        <v>50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1.1375000000000002</v>
      </c>
      <c r="M177" s="44">
        <v>3.0096666666666678</v>
      </c>
      <c r="N177" s="45">
        <v>0.4306666666666662</v>
      </c>
      <c r="O177" s="44">
        <v>6.9999999999999689E-3</v>
      </c>
      <c r="P177" s="45">
        <v>16.332166666666666</v>
      </c>
      <c r="Q177" s="44">
        <v>13.506000000000006</v>
      </c>
      <c r="R177" s="45">
        <v>8.8811666666666671</v>
      </c>
      <c r="S177" s="44">
        <v>9.5626666666666669</v>
      </c>
      <c r="T177" s="45">
        <v>0</v>
      </c>
      <c r="U177" s="44">
        <v>0</v>
      </c>
      <c r="V177" s="45">
        <v>0</v>
      </c>
      <c r="W177" s="44">
        <v>0</v>
      </c>
      <c r="X177" s="45">
        <v>6.1310000000000011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58.99783333333334</v>
      </c>
      <c r="AE177" s="54"/>
    </row>
    <row r="178" spans="2:31" x14ac:dyDescent="0.3">
      <c r="B178" s="14" t="s">
        <v>108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22.410333333333323</v>
      </c>
      <c r="N178" s="45">
        <v>11.812166666666677</v>
      </c>
      <c r="O178" s="44">
        <v>10.645833333333334</v>
      </c>
      <c r="P178" s="45">
        <v>9.5543333333333305</v>
      </c>
      <c r="Q178" s="44">
        <v>11.562166666666663</v>
      </c>
      <c r="R178" s="45">
        <v>19.148666666666657</v>
      </c>
      <c r="S178" s="44">
        <v>20.606999999999996</v>
      </c>
      <c r="T178" s="45">
        <v>21.478000000000002</v>
      </c>
      <c r="U178" s="44">
        <v>21.004999999999981</v>
      </c>
      <c r="V178" s="45">
        <v>18.37149999999999</v>
      </c>
      <c r="W178" s="44">
        <v>8.1823333333333341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174.77733333333327</v>
      </c>
      <c r="AE178" s="54"/>
    </row>
    <row r="179" spans="2:31" x14ac:dyDescent="0.3">
      <c r="B179" s="14" t="s">
        <v>51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24.050499999999996</v>
      </c>
      <c r="N179" s="45">
        <v>36.758333333333312</v>
      </c>
      <c r="O179" s="44">
        <v>65.427166666666665</v>
      </c>
      <c r="P179" s="45">
        <v>61.949999999999989</v>
      </c>
      <c r="Q179" s="44">
        <v>72.050000000000011</v>
      </c>
      <c r="R179" s="45">
        <v>108.07</v>
      </c>
      <c r="S179" s="44">
        <v>119.49000000000001</v>
      </c>
      <c r="T179" s="45">
        <v>128.06</v>
      </c>
      <c r="U179" s="44">
        <v>130.25383333333338</v>
      </c>
      <c r="V179" s="45">
        <v>102.66516666666664</v>
      </c>
      <c r="W179" s="44">
        <v>46.052333333333337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894.8273333333334</v>
      </c>
      <c r="AE179" s="54"/>
    </row>
    <row r="180" spans="2:31" x14ac:dyDescent="0.3">
      <c r="B180" s="14" t="s">
        <v>52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10.258333333333326</v>
      </c>
      <c r="S180" s="44">
        <v>17.018999999999991</v>
      </c>
      <c r="T180" s="45">
        <v>18.886499999999998</v>
      </c>
      <c r="U180" s="44">
        <v>19.917999999999996</v>
      </c>
      <c r="V180" s="45">
        <v>20.852666666666657</v>
      </c>
      <c r="W180" s="44">
        <v>11.597666666666669</v>
      </c>
      <c r="X180" s="45">
        <v>7.0499999999999952E-2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98.602666666666622</v>
      </c>
      <c r="AE180" s="54"/>
    </row>
    <row r="181" spans="2:31" x14ac:dyDescent="0.3">
      <c r="B181" s="14" t="s">
        <v>53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14" t="s">
        <v>54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30.053166666666687</v>
      </c>
      <c r="N182" s="45">
        <v>22.66200000000001</v>
      </c>
      <c r="O182" s="44">
        <v>26.536333333333328</v>
      </c>
      <c r="P182" s="45">
        <v>25.141999999999999</v>
      </c>
      <c r="Q182" s="44">
        <v>29.922666666666679</v>
      </c>
      <c r="R182" s="45">
        <v>42.536333333333346</v>
      </c>
      <c r="S182" s="44">
        <v>46.980500000000013</v>
      </c>
      <c r="T182" s="45">
        <v>49.482166666666664</v>
      </c>
      <c r="U182" s="44">
        <v>48.794833333333294</v>
      </c>
      <c r="V182" s="45">
        <v>38.897666666666659</v>
      </c>
      <c r="W182" s="44">
        <v>18.701666666666664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379.70933333333335</v>
      </c>
      <c r="AE182" s="54"/>
    </row>
    <row r="183" spans="2:31" x14ac:dyDescent="0.3">
      <c r="B183" s="4" t="s">
        <v>55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</v>
      </c>
      <c r="N183" s="45">
        <v>0</v>
      </c>
      <c r="O183" s="44">
        <v>0</v>
      </c>
      <c r="P183" s="45">
        <v>0</v>
      </c>
      <c r="Q183" s="44">
        <v>0</v>
      </c>
      <c r="R183" s="45">
        <v>0</v>
      </c>
      <c r="S183" s="44">
        <v>0</v>
      </c>
      <c r="T183" s="45">
        <v>0</v>
      </c>
      <c r="U183" s="44">
        <v>0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0</v>
      </c>
      <c r="AE183" s="54"/>
    </row>
    <row r="184" spans="2:31" x14ac:dyDescent="0.3">
      <c r="B184" s="4" t="s">
        <v>56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3.3833333333333333</v>
      </c>
      <c r="M184" s="44">
        <v>9.112166666666667</v>
      </c>
      <c r="N184" s="45">
        <v>3.1629999999999994</v>
      </c>
      <c r="O184" s="44">
        <v>3.6526666666666667</v>
      </c>
      <c r="P184" s="45">
        <v>3.0368333333333339</v>
      </c>
      <c r="Q184" s="44">
        <v>4.0296666666666656</v>
      </c>
      <c r="R184" s="45">
        <v>4.7845000000000004</v>
      </c>
      <c r="S184" s="44">
        <v>6.7966666666666651</v>
      </c>
      <c r="T184" s="45">
        <v>7.2165000000000008</v>
      </c>
      <c r="U184" s="44">
        <v>6.4524999999999988</v>
      </c>
      <c r="V184" s="45">
        <v>6.3854999999999995</v>
      </c>
      <c r="W184" s="44">
        <v>10.304666666666668</v>
      </c>
      <c r="X184" s="45">
        <v>3.7800000000000016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72.097999999999999</v>
      </c>
      <c r="AE184" s="54"/>
    </row>
    <row r="185" spans="2:31" x14ac:dyDescent="0.3">
      <c r="B185" s="4" t="s">
        <v>109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7.8019999999999987</v>
      </c>
      <c r="N185" s="45">
        <v>0</v>
      </c>
      <c r="O185" s="44">
        <v>0</v>
      </c>
      <c r="P185" s="45">
        <v>0</v>
      </c>
      <c r="Q185" s="44">
        <v>0</v>
      </c>
      <c r="R185" s="45">
        <v>0</v>
      </c>
      <c r="S185" s="44">
        <v>0</v>
      </c>
      <c r="T185" s="45">
        <v>0</v>
      </c>
      <c r="U185" s="44">
        <v>0</v>
      </c>
      <c r="V185" s="45">
        <v>0</v>
      </c>
      <c r="W185" s="44">
        <v>17.085666666666668</v>
      </c>
      <c r="X185" s="45">
        <v>1.5225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26.410166666666669</v>
      </c>
      <c r="AE185" s="54"/>
    </row>
    <row r="186" spans="2:31" x14ac:dyDescent="0.3">
      <c r="B186" s="4" t="s">
        <v>57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0.47733333333333339</v>
      </c>
      <c r="M186" s="44">
        <v>6.5148333333333346</v>
      </c>
      <c r="N186" s="45">
        <v>2.7264999999999984</v>
      </c>
      <c r="O186" s="44">
        <v>2.801000000000001</v>
      </c>
      <c r="P186" s="45">
        <v>2.3071666666666659</v>
      </c>
      <c r="Q186" s="44">
        <v>3.9118333333333344</v>
      </c>
      <c r="R186" s="45">
        <v>4.2956666666666647</v>
      </c>
      <c r="S186" s="44">
        <v>7.7966666666666677</v>
      </c>
      <c r="T186" s="45">
        <v>7.2916666666666679</v>
      </c>
      <c r="U186" s="44">
        <v>6.6944999999999988</v>
      </c>
      <c r="V186" s="45">
        <v>6.2753333333333332</v>
      </c>
      <c r="W186" s="44">
        <v>5.051000000000001</v>
      </c>
      <c r="X186" s="45">
        <v>1.500000000000002E-2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56.158500000000004</v>
      </c>
      <c r="AE186" s="54"/>
    </row>
    <row r="187" spans="2:31" x14ac:dyDescent="0.3">
      <c r="B187" s="4" t="s">
        <v>58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3.7733333333333352</v>
      </c>
      <c r="N187" s="45">
        <v>3.8106666666666671</v>
      </c>
      <c r="O187" s="44">
        <v>1.3146666666666662</v>
      </c>
      <c r="P187" s="45">
        <v>4.0908333333333298</v>
      </c>
      <c r="Q187" s="44">
        <v>17.734833333333331</v>
      </c>
      <c r="R187" s="45">
        <v>1.2012128899999936</v>
      </c>
      <c r="S187" s="44">
        <v>1.1600732400000027</v>
      </c>
      <c r="T187" s="45">
        <v>2.1687836899999979</v>
      </c>
      <c r="U187" s="44">
        <v>2.0538295900000065</v>
      </c>
      <c r="V187" s="45">
        <v>3.0993516799999981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40.407584423333333</v>
      </c>
      <c r="AE187" s="54"/>
    </row>
    <row r="188" spans="2:31" x14ac:dyDescent="0.3">
      <c r="B188" s="4" t="s">
        <v>110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30.073833333333333</v>
      </c>
      <c r="N188" s="45">
        <v>12.108666666666668</v>
      </c>
      <c r="O188" s="44">
        <v>9.15283333333333</v>
      </c>
      <c r="P188" s="45">
        <v>0</v>
      </c>
      <c r="Q188" s="44">
        <v>0</v>
      </c>
      <c r="R188" s="45">
        <v>2.9980000000000002</v>
      </c>
      <c r="S188" s="44">
        <v>21.892333333333344</v>
      </c>
      <c r="T188" s="45">
        <v>35.615999999999993</v>
      </c>
      <c r="U188" s="44">
        <v>31.828999999999972</v>
      </c>
      <c r="V188" s="45">
        <v>19.539333333333328</v>
      </c>
      <c r="W188" s="44">
        <v>3.9498333333333315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167.15983333333332</v>
      </c>
      <c r="AE188" s="54"/>
    </row>
    <row r="189" spans="2:31" x14ac:dyDescent="0.3">
      <c r="B189" s="4" t="s">
        <v>59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1.6666666666669271E-4</v>
      </c>
      <c r="N189" s="45">
        <v>1.0226666666666671</v>
      </c>
      <c r="O189" s="44">
        <v>4.2121666666666702</v>
      </c>
      <c r="P189" s="45">
        <v>3.416666666666667</v>
      </c>
      <c r="Q189" s="44">
        <v>5.9804999999999957</v>
      </c>
      <c r="R189" s="45">
        <v>15.382666666666667</v>
      </c>
      <c r="S189" s="44">
        <v>17.75033333333333</v>
      </c>
      <c r="T189" s="45">
        <v>18.029833333333329</v>
      </c>
      <c r="U189" s="44">
        <v>16.780333333333328</v>
      </c>
      <c r="V189" s="45">
        <v>12.960000000000006</v>
      </c>
      <c r="W189" s="44">
        <v>5.745000000000001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101.28033333333333</v>
      </c>
      <c r="AE189" s="54"/>
    </row>
    <row r="190" spans="2:31" x14ac:dyDescent="0.3">
      <c r="B190" s="4" t="s">
        <v>60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1.4155</v>
      </c>
      <c r="M190" s="44">
        <v>9.3534999999999986</v>
      </c>
      <c r="N190" s="45">
        <v>4.2559999999999967</v>
      </c>
      <c r="O190" s="44">
        <v>3.7091666666666661</v>
      </c>
      <c r="P190" s="45">
        <v>2.4331666666666663</v>
      </c>
      <c r="Q190" s="44">
        <v>0.43083333333333396</v>
      </c>
      <c r="R190" s="45">
        <v>2.2106666666666688</v>
      </c>
      <c r="S190" s="44">
        <v>5.4299999999999962</v>
      </c>
      <c r="T190" s="45">
        <v>6.7739999999999991</v>
      </c>
      <c r="U190" s="44">
        <v>5.1276666666666664</v>
      </c>
      <c r="V190" s="45">
        <v>2.9498333333333373</v>
      </c>
      <c r="W190" s="44">
        <v>1.3875000000000006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45.477833333333329</v>
      </c>
      <c r="AE190" s="54"/>
    </row>
    <row r="191" spans="2:31" x14ac:dyDescent="0.3">
      <c r="B191" s="4" t="s">
        <v>61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6.7156666666666673</v>
      </c>
      <c r="M191" s="44">
        <v>41.339500000000015</v>
      </c>
      <c r="N191" s="45">
        <v>17.737333333333329</v>
      </c>
      <c r="O191" s="44">
        <v>19.615166666666667</v>
      </c>
      <c r="P191" s="45">
        <v>6.4210000000000074</v>
      </c>
      <c r="Q191" s="44">
        <v>20.428166666666666</v>
      </c>
      <c r="R191" s="45">
        <v>15.114246666666665</v>
      </c>
      <c r="S191" s="44">
        <v>10.746353333333337</v>
      </c>
      <c r="T191" s="45">
        <v>5.9229133333333328</v>
      </c>
      <c r="U191" s="44">
        <v>10.527913333333329</v>
      </c>
      <c r="V191" s="45">
        <v>7.261306666666667</v>
      </c>
      <c r="W191" s="44">
        <v>6.9584999999999964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168.78806666666662</v>
      </c>
      <c r="AE191" s="54"/>
    </row>
    <row r="192" spans="2:31" x14ac:dyDescent="0.3">
      <c r="B192" s="4" t="s">
        <v>62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3.9343333333333304</v>
      </c>
      <c r="M192" s="44">
        <v>29.980000000000015</v>
      </c>
      <c r="N192" s="45">
        <v>44.429999999999978</v>
      </c>
      <c r="O192" s="44">
        <v>52.490999999999993</v>
      </c>
      <c r="P192" s="45">
        <v>49.423333333333325</v>
      </c>
      <c r="Q192" s="44">
        <v>46.05766666666667</v>
      </c>
      <c r="R192" s="45">
        <v>46.316333333333326</v>
      </c>
      <c r="S192" s="44">
        <v>31.773500000000002</v>
      </c>
      <c r="T192" s="45">
        <v>25.654833333333329</v>
      </c>
      <c r="U192" s="44">
        <v>25.863166666666665</v>
      </c>
      <c r="V192" s="45">
        <v>34.421500000000009</v>
      </c>
      <c r="W192" s="44">
        <v>32.120500000000057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422.46616666666665</v>
      </c>
      <c r="AE192" s="54"/>
    </row>
    <row r="193" spans="2:31" x14ac:dyDescent="0.3">
      <c r="B193" s="4" t="s">
        <v>63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0</v>
      </c>
      <c r="AE193" s="54"/>
    </row>
    <row r="194" spans="2:31" x14ac:dyDescent="0.3">
      <c r="B194" s="4" t="s">
        <v>64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0.77533333333333365</v>
      </c>
      <c r="M194" s="44">
        <v>24.359333333333328</v>
      </c>
      <c r="N194" s="45">
        <v>43.997000000000028</v>
      </c>
      <c r="O194" s="44">
        <v>42.08449999999997</v>
      </c>
      <c r="P194" s="45">
        <v>34.888000000000041</v>
      </c>
      <c r="Q194" s="44">
        <v>14.91566666666666</v>
      </c>
      <c r="R194" s="45">
        <v>19.511166666666661</v>
      </c>
      <c r="S194" s="44">
        <v>18.945500000000024</v>
      </c>
      <c r="T194" s="45">
        <v>17.88933333333333</v>
      </c>
      <c r="U194" s="44">
        <v>15.52999999999998</v>
      </c>
      <c r="V194" s="45">
        <v>9.3631666666666771</v>
      </c>
      <c r="W194" s="44">
        <v>1.0270000000000017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243.28600000000003</v>
      </c>
      <c r="AE194" s="54"/>
    </row>
    <row r="195" spans="2:31" x14ac:dyDescent="0.3">
      <c r="B195" s="4" t="s">
        <v>111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8.2114999999999991</v>
      </c>
      <c r="M195" s="44">
        <v>43.601166666666664</v>
      </c>
      <c r="N195" s="45">
        <v>43.587499999999984</v>
      </c>
      <c r="O195" s="44">
        <v>34.086999999999996</v>
      </c>
      <c r="P195" s="45">
        <v>17.3155</v>
      </c>
      <c r="Q195" s="44">
        <v>2.1890000000000005</v>
      </c>
      <c r="R195" s="45">
        <v>1.2841666666666669</v>
      </c>
      <c r="S195" s="44">
        <v>0.39583333333333454</v>
      </c>
      <c r="T195" s="45">
        <v>0</v>
      </c>
      <c r="U195" s="44">
        <v>0.77166666666666772</v>
      </c>
      <c r="V195" s="45">
        <v>7.2421666666666669</v>
      </c>
      <c r="W195" s="44">
        <v>31.879333333333349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190.56483333333335</v>
      </c>
      <c r="AE195" s="54"/>
    </row>
    <row r="196" spans="2:31" x14ac:dyDescent="0.3">
      <c r="B196" s="4" t="s">
        <v>65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1.619166666666666</v>
      </c>
      <c r="M196" s="44">
        <v>11.88999999999999</v>
      </c>
      <c r="N196" s="45">
        <v>20.719666666666665</v>
      </c>
      <c r="O196" s="44">
        <v>21.301166666666674</v>
      </c>
      <c r="P196" s="45">
        <v>20.349000000000004</v>
      </c>
      <c r="Q196" s="44">
        <v>20.929833333333338</v>
      </c>
      <c r="R196" s="45">
        <v>21.579999999999995</v>
      </c>
      <c r="S196" s="44">
        <v>21.709333333333351</v>
      </c>
      <c r="T196" s="45">
        <v>21.323666666666675</v>
      </c>
      <c r="U196" s="44">
        <v>20.635666666666683</v>
      </c>
      <c r="V196" s="45">
        <v>17.210000000000015</v>
      </c>
      <c r="W196" s="44">
        <v>7.969333333333334</v>
      </c>
      <c r="X196" s="45">
        <v>0.70916666666666661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207.94600000000005</v>
      </c>
      <c r="AE196" s="54"/>
    </row>
    <row r="197" spans="2:31" x14ac:dyDescent="0.3">
      <c r="B197" s="4" t="s">
        <v>66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0</v>
      </c>
      <c r="AE197" s="54"/>
    </row>
    <row r="198" spans="2:31" x14ac:dyDescent="0.3">
      <c r="B198" s="4" t="s">
        <v>67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0.3431666666666669</v>
      </c>
      <c r="M198" s="44">
        <v>3.5800000000000045</v>
      </c>
      <c r="N198" s="45">
        <v>8.4200000000000053</v>
      </c>
      <c r="O198" s="44">
        <v>11.12066666666667</v>
      </c>
      <c r="P198" s="45">
        <v>9.3274999999999988</v>
      </c>
      <c r="Q198" s="44">
        <v>5.9626666666666654</v>
      </c>
      <c r="R198" s="45">
        <v>5.1914999999999996</v>
      </c>
      <c r="S198" s="44">
        <v>4.6473333333333331</v>
      </c>
      <c r="T198" s="45">
        <v>4.2548333333333321</v>
      </c>
      <c r="U198" s="44">
        <v>4.8000000000000007</v>
      </c>
      <c r="V198" s="45">
        <v>4.9141666666666657</v>
      </c>
      <c r="W198" s="44">
        <v>2.7918333333333334</v>
      </c>
      <c r="X198" s="45">
        <v>0.13216666666666671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65.485833333333346</v>
      </c>
      <c r="AE198" s="54"/>
    </row>
    <row r="199" spans="2:31" x14ac:dyDescent="0.3">
      <c r="B199" s="4" t="s">
        <v>68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5.6185000000000036</v>
      </c>
      <c r="M199" s="44">
        <v>175.10016666666667</v>
      </c>
      <c r="N199" s="45">
        <v>41.529333333333355</v>
      </c>
      <c r="O199" s="44">
        <v>68.457666666666682</v>
      </c>
      <c r="P199" s="45">
        <v>241.93349999999992</v>
      </c>
      <c r="Q199" s="44">
        <v>220.02250000000004</v>
      </c>
      <c r="R199" s="45">
        <v>158.29150000000007</v>
      </c>
      <c r="S199" s="44">
        <v>22.380666666666677</v>
      </c>
      <c r="T199" s="45">
        <v>46.862499999999997</v>
      </c>
      <c r="U199" s="44">
        <v>86.000666666666703</v>
      </c>
      <c r="V199" s="45">
        <v>132.57016666666667</v>
      </c>
      <c r="W199" s="44">
        <v>185.99499999999992</v>
      </c>
      <c r="X199" s="45">
        <v>14.914499999999997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1399.6766666666667</v>
      </c>
      <c r="AE199" s="54"/>
    </row>
    <row r="200" spans="2:31" x14ac:dyDescent="0.3">
      <c r="B200" s="4" t="s">
        <v>69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0.80816666666666537</v>
      </c>
      <c r="N200" s="45">
        <v>1.7273333333333332</v>
      </c>
      <c r="O200" s="44">
        <v>3.4041666666666646</v>
      </c>
      <c r="P200" s="45">
        <v>1.2316666666666645</v>
      </c>
      <c r="Q200" s="44">
        <v>5.2114999999999974</v>
      </c>
      <c r="R200" s="45">
        <v>15.262833333333338</v>
      </c>
      <c r="S200" s="44">
        <v>20.081166666666658</v>
      </c>
      <c r="T200" s="45">
        <v>19.745833333333326</v>
      </c>
      <c r="U200" s="44">
        <v>15.040833333333337</v>
      </c>
      <c r="V200" s="45">
        <v>12.221666666666669</v>
      </c>
      <c r="W200" s="44">
        <v>2.6585000000000032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97.393666666666647</v>
      </c>
      <c r="AE200" s="54"/>
    </row>
    <row r="201" spans="2:31" x14ac:dyDescent="0.3">
      <c r="B201" s="4" t="s">
        <v>70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49.621333333333361</v>
      </c>
      <c r="N201" s="45">
        <v>81.541166666666697</v>
      </c>
      <c r="O201" s="44">
        <v>85.817166666666608</v>
      </c>
      <c r="P201" s="45">
        <v>93.072833333333406</v>
      </c>
      <c r="Q201" s="44">
        <v>89.435333333333375</v>
      </c>
      <c r="R201" s="45">
        <v>85.000166666666644</v>
      </c>
      <c r="S201" s="44">
        <v>87.63000000000001</v>
      </c>
      <c r="T201" s="45">
        <v>64.52000000000001</v>
      </c>
      <c r="U201" s="44">
        <v>62.652833333333319</v>
      </c>
      <c r="V201" s="45">
        <v>98.775833333333281</v>
      </c>
      <c r="W201" s="44">
        <v>78.89533333333334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876.9620000000001</v>
      </c>
      <c r="AE201" s="54"/>
    </row>
    <row r="202" spans="2:31" x14ac:dyDescent="0.3">
      <c r="B202" s="4" t="s">
        <v>71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4.0903333333333354</v>
      </c>
      <c r="N202" s="45">
        <v>0.76083333333333314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1.2108333333333339</v>
      </c>
      <c r="V202" s="45">
        <v>0</v>
      </c>
      <c r="W202" s="44">
        <v>0.98616666666666553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7.0481666666666687</v>
      </c>
      <c r="AE202" s="54"/>
    </row>
    <row r="203" spans="2:31" x14ac:dyDescent="0.3">
      <c r="B203" s="4" t="s">
        <v>72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3">
      <c r="B204" s="4" t="s">
        <v>73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27.460999999999999</v>
      </c>
      <c r="N204" s="45">
        <v>25.562833333333334</v>
      </c>
      <c r="O204" s="44">
        <v>17.032499999999995</v>
      </c>
      <c r="P204" s="45">
        <v>16.291666666666675</v>
      </c>
      <c r="Q204" s="44">
        <v>16.137666666666668</v>
      </c>
      <c r="R204" s="45">
        <v>30.559666666666647</v>
      </c>
      <c r="S204" s="44">
        <v>38.10183333333331</v>
      </c>
      <c r="T204" s="45">
        <v>42.372333333333295</v>
      </c>
      <c r="U204" s="44">
        <v>42.331666666666656</v>
      </c>
      <c r="V204" s="45">
        <v>43.516666666666659</v>
      </c>
      <c r="W204" s="44">
        <v>28.189000000000018</v>
      </c>
      <c r="X204" s="45">
        <v>1.9333333333333393E-2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327.57616666666661</v>
      </c>
      <c r="AE204" s="54"/>
    </row>
    <row r="205" spans="2:31" x14ac:dyDescent="0.3">
      <c r="B205" s="4" t="s">
        <v>74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0.23249999999999998</v>
      </c>
      <c r="M205" s="44">
        <v>1.2405000000000002</v>
      </c>
      <c r="N205" s="45">
        <v>2.9480000000000008</v>
      </c>
      <c r="O205" s="44">
        <v>3.2565</v>
      </c>
      <c r="P205" s="45">
        <v>0</v>
      </c>
      <c r="Q205" s="44">
        <v>0</v>
      </c>
      <c r="R205" s="45">
        <v>0.66849999999999976</v>
      </c>
      <c r="S205" s="44">
        <v>4.0688333333333322</v>
      </c>
      <c r="T205" s="45">
        <v>3.5834999999999999</v>
      </c>
      <c r="U205" s="44">
        <v>4.2129999999999983</v>
      </c>
      <c r="V205" s="45">
        <v>0.26583333333333364</v>
      </c>
      <c r="W205" s="44">
        <v>1.0128333333333333</v>
      </c>
      <c r="X205" s="45">
        <v>9.3666666666666662E-2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21.583666666666662</v>
      </c>
      <c r="AE205" s="54"/>
    </row>
    <row r="206" spans="2:31" x14ac:dyDescent="0.3">
      <c r="B206" s="4" t="s">
        <v>75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5.5000000000000014E-3</v>
      </c>
      <c r="M206" s="44">
        <v>15.651333333333339</v>
      </c>
      <c r="N206" s="45">
        <v>96.842333333333372</v>
      </c>
      <c r="O206" s="44">
        <v>91.922166666666669</v>
      </c>
      <c r="P206" s="45">
        <v>79.635999999999996</v>
      </c>
      <c r="Q206" s="44">
        <v>83.288000000000011</v>
      </c>
      <c r="R206" s="45">
        <v>79</v>
      </c>
      <c r="S206" s="44">
        <v>80.791500000000013</v>
      </c>
      <c r="T206" s="45">
        <v>95.80083333333333</v>
      </c>
      <c r="U206" s="44">
        <v>93.233833333333351</v>
      </c>
      <c r="V206" s="45">
        <v>89.896666666666675</v>
      </c>
      <c r="W206" s="44">
        <v>20.76316666666666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826.83133333333342</v>
      </c>
      <c r="AE206" s="54"/>
    </row>
    <row r="207" spans="2:31" x14ac:dyDescent="0.3">
      <c r="B207" s="4" t="s">
        <v>76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2.3630000000000004</v>
      </c>
      <c r="M207" s="44">
        <v>46.149999999999984</v>
      </c>
      <c r="N207" s="45">
        <v>21.261833333333335</v>
      </c>
      <c r="O207" s="44">
        <v>19.547333333333313</v>
      </c>
      <c r="P207" s="45">
        <v>25.509499999999978</v>
      </c>
      <c r="Q207" s="44">
        <v>27.137000000000015</v>
      </c>
      <c r="R207" s="45">
        <v>41.350833333333377</v>
      </c>
      <c r="S207" s="44">
        <v>48.15983333333331</v>
      </c>
      <c r="T207" s="45">
        <v>51.719499999999996</v>
      </c>
      <c r="U207" s="44">
        <v>54.615333333333339</v>
      </c>
      <c r="V207" s="45">
        <v>50.694499999999984</v>
      </c>
      <c r="W207" s="44">
        <v>32.386500000000012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420.89516666666668</v>
      </c>
      <c r="AE207" s="54"/>
    </row>
    <row r="208" spans="2:31" x14ac:dyDescent="0.3">
      <c r="B208" s="4" t="s">
        <v>77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5.2566666666666695</v>
      </c>
      <c r="N208" s="45">
        <v>8.177999999999999</v>
      </c>
      <c r="O208" s="44">
        <v>15.743499999999996</v>
      </c>
      <c r="P208" s="45">
        <v>9.0634999999999941</v>
      </c>
      <c r="Q208" s="44">
        <v>11.085999999999991</v>
      </c>
      <c r="R208" s="45">
        <v>20.007166666666695</v>
      </c>
      <c r="S208" s="44">
        <v>20.03666666666668</v>
      </c>
      <c r="T208" s="45">
        <v>18.755499999999994</v>
      </c>
      <c r="U208" s="44">
        <v>18.149833333333337</v>
      </c>
      <c r="V208" s="45">
        <v>16.973833333333339</v>
      </c>
      <c r="W208" s="44">
        <v>10.763166666666674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154.01383333333337</v>
      </c>
      <c r="AE208" s="54"/>
    </row>
    <row r="209" spans="2:31" x14ac:dyDescent="0.3">
      <c r="B209" s="4" t="s">
        <v>78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0</v>
      </c>
      <c r="AE209" s="54"/>
    </row>
    <row r="210" spans="2:31" x14ac:dyDescent="0.3">
      <c r="B210" s="4" t="s">
        <v>79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0.17383333333333334</v>
      </c>
      <c r="M210" s="44">
        <v>11.730833333333338</v>
      </c>
      <c r="N210" s="45">
        <v>14.096666666666669</v>
      </c>
      <c r="O210" s="44">
        <v>19.613500000000005</v>
      </c>
      <c r="P210" s="45">
        <v>22.341999999999999</v>
      </c>
      <c r="Q210" s="44">
        <v>23.106166666666674</v>
      </c>
      <c r="R210" s="45">
        <v>22.914166666666667</v>
      </c>
      <c r="S210" s="44">
        <v>16.80683333333333</v>
      </c>
      <c r="T210" s="45">
        <v>20.669999999999995</v>
      </c>
      <c r="U210" s="44">
        <v>18.191833333333328</v>
      </c>
      <c r="V210" s="45">
        <v>14.907999999999999</v>
      </c>
      <c r="W210" s="44">
        <v>19.175833333333337</v>
      </c>
      <c r="X210" s="45">
        <v>2.8966666666666669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206.62633333333332</v>
      </c>
      <c r="AE210" s="54"/>
    </row>
    <row r="211" spans="2:31" x14ac:dyDescent="0.3">
      <c r="B211" s="4" t="s">
        <v>80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0.33283333333333309</v>
      </c>
      <c r="M211" s="44">
        <v>3.4738333333333329</v>
      </c>
      <c r="N211" s="45">
        <v>1.0325000000000002</v>
      </c>
      <c r="O211" s="44">
        <v>0.94816666666666338</v>
      </c>
      <c r="P211" s="45">
        <v>0</v>
      </c>
      <c r="Q211" s="44">
        <v>1.198166666666667</v>
      </c>
      <c r="R211" s="45">
        <v>14.233666666666675</v>
      </c>
      <c r="S211" s="44">
        <v>19.213833333333334</v>
      </c>
      <c r="T211" s="45">
        <v>20.949666666666676</v>
      </c>
      <c r="U211" s="44">
        <v>20.755333333333326</v>
      </c>
      <c r="V211" s="45">
        <v>17.669000000000008</v>
      </c>
      <c r="W211" s="44">
        <v>14.520999999999997</v>
      </c>
      <c r="X211" s="45">
        <v>5.4666666666666801E-2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114.38266666666668</v>
      </c>
      <c r="AE211" s="54"/>
    </row>
    <row r="212" spans="2:31" x14ac:dyDescent="0.3">
      <c r="B212" s="4" t="s">
        <v>88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0</v>
      </c>
      <c r="AE212" s="54"/>
    </row>
    <row r="213" spans="2:31" x14ac:dyDescent="0.3">
      <c r="B213" s="4" t="s">
        <v>96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39.159166666666671</v>
      </c>
      <c r="M213" s="44">
        <v>51.650000000000006</v>
      </c>
      <c r="N213" s="45">
        <v>20.800000000000011</v>
      </c>
      <c r="O213" s="44">
        <v>16.920000000000002</v>
      </c>
      <c r="P213" s="45">
        <v>12.590000000000003</v>
      </c>
      <c r="Q213" s="44">
        <v>9.5100000000000051</v>
      </c>
      <c r="R213" s="45">
        <v>8.0800000000000125</v>
      </c>
      <c r="S213" s="44">
        <v>8.0900000000000034</v>
      </c>
      <c r="T213" s="45">
        <v>8.61</v>
      </c>
      <c r="U213" s="44">
        <v>30.780000000000008</v>
      </c>
      <c r="V213" s="45">
        <v>47.738833333333318</v>
      </c>
      <c r="W213" s="44">
        <v>33.588000000000008</v>
      </c>
      <c r="X213" s="45">
        <v>24.532500000000002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312.0485000000001</v>
      </c>
      <c r="AE213" s="54"/>
    </row>
    <row r="214" spans="2:31" x14ac:dyDescent="0.3">
      <c r="B214" s="4" t="s">
        <v>93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98.269499999999951</v>
      </c>
      <c r="N214" s="45">
        <v>152.03433333333331</v>
      </c>
      <c r="O214" s="44">
        <v>129.97550000000001</v>
      </c>
      <c r="P214" s="45">
        <v>68.200000000000017</v>
      </c>
      <c r="Q214" s="44">
        <v>49.400000000000006</v>
      </c>
      <c r="R214" s="45">
        <v>71</v>
      </c>
      <c r="S214" s="44">
        <v>86</v>
      </c>
      <c r="T214" s="45">
        <v>93.7</v>
      </c>
      <c r="U214" s="44">
        <v>103.79883333333332</v>
      </c>
      <c r="V214" s="45">
        <v>102.74499999999999</v>
      </c>
      <c r="W214" s="44">
        <v>81.924500000000023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1037.0476666666666</v>
      </c>
      <c r="AE214" s="54"/>
    </row>
    <row r="215" spans="2:31" x14ac:dyDescent="0.3">
      <c r="B215" s="4" t="s">
        <v>94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10.804333333333329</v>
      </c>
      <c r="M215" s="44">
        <v>80.146166666666687</v>
      </c>
      <c r="N215" s="45">
        <v>62.219833333333334</v>
      </c>
      <c r="O215" s="44">
        <v>30.937166666666656</v>
      </c>
      <c r="P215" s="45">
        <v>21.809999999999967</v>
      </c>
      <c r="Q215" s="44">
        <v>26.19566666666665</v>
      </c>
      <c r="R215" s="45">
        <v>41.841499999999996</v>
      </c>
      <c r="S215" s="44">
        <v>44.967666666666673</v>
      </c>
      <c r="T215" s="45">
        <v>47.964833333333324</v>
      </c>
      <c r="U215" s="44">
        <v>50.038333333333334</v>
      </c>
      <c r="V215" s="45">
        <v>51.259833333333326</v>
      </c>
      <c r="W215" s="44">
        <v>39.387666666666647</v>
      </c>
      <c r="X215" s="45">
        <v>0.64683333333333326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508.21983333333333</v>
      </c>
      <c r="AE215" s="54"/>
    </row>
    <row r="216" spans="2:31" x14ac:dyDescent="0.3">
      <c r="B216" s="4" t="s">
        <v>95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14.061833333333331</v>
      </c>
      <c r="M216" s="44">
        <v>53.872999999999998</v>
      </c>
      <c r="N216" s="45">
        <v>35.527833333333319</v>
      </c>
      <c r="O216" s="44">
        <v>32.410333333333334</v>
      </c>
      <c r="P216" s="45">
        <v>31.574499999999968</v>
      </c>
      <c r="Q216" s="44">
        <v>29.6063333333333</v>
      </c>
      <c r="R216" s="45">
        <v>42.087499999999984</v>
      </c>
      <c r="S216" s="44">
        <v>45.183166666666672</v>
      </c>
      <c r="T216" s="45">
        <v>49.19433333333334</v>
      </c>
      <c r="U216" s="44">
        <v>51.470999999999982</v>
      </c>
      <c r="V216" s="45">
        <v>51.076000000000008</v>
      </c>
      <c r="W216" s="44">
        <v>37.242000000000004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473.30783333333335</v>
      </c>
      <c r="AE216" s="54"/>
    </row>
    <row r="217" spans="2:31" x14ac:dyDescent="0.3">
      <c r="B217" s="4" t="s">
        <v>101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0</v>
      </c>
      <c r="AE217" s="54"/>
    </row>
    <row r="218" spans="2:31" x14ac:dyDescent="0.3">
      <c r="B218" s="4" t="s">
        <v>102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103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2.1024999999999996</v>
      </c>
      <c r="M219" s="44">
        <v>127.86866666666667</v>
      </c>
      <c r="N219" s="45">
        <v>172.30850000000001</v>
      </c>
      <c r="O219" s="44">
        <v>108.17216666666667</v>
      </c>
      <c r="P219" s="45">
        <v>85.866000000000014</v>
      </c>
      <c r="Q219" s="44">
        <v>98.456333333333362</v>
      </c>
      <c r="R219" s="45">
        <v>156.32016666666667</v>
      </c>
      <c r="S219" s="44">
        <v>175.0796666666667</v>
      </c>
      <c r="T219" s="45">
        <v>180.71299999999994</v>
      </c>
      <c r="U219" s="44">
        <v>176.44383333333332</v>
      </c>
      <c r="V219" s="45">
        <v>164.87450000000007</v>
      </c>
      <c r="W219" s="44">
        <v>120.80116666666669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1569.0065000000002</v>
      </c>
      <c r="AE219" s="54"/>
    </row>
    <row r="220" spans="2:31" x14ac:dyDescent="0.3">
      <c r="B220" s="4" t="s">
        <v>112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114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0.17816666666666686</v>
      </c>
      <c r="N221" s="45">
        <v>18.952500000000001</v>
      </c>
      <c r="O221" s="44">
        <v>3.4006666666666669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1.8429999999999984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24.374333333333333</v>
      </c>
      <c r="AE221" s="54"/>
    </row>
    <row r="222" spans="2:31" x14ac:dyDescent="0.3">
      <c r="B222" s="4" t="s">
        <v>115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3">
      <c r="B223" s="4" t="s">
        <v>116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0</v>
      </c>
      <c r="AE223" s="54"/>
    </row>
    <row r="224" spans="2:31" x14ac:dyDescent="0.3">
      <c r="B224" s="4" t="s">
        <v>118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2.8291666666666666</v>
      </c>
      <c r="M224" s="44">
        <v>40.143333333333345</v>
      </c>
      <c r="N224" s="45">
        <v>42.370666666666672</v>
      </c>
      <c r="O224" s="44">
        <v>23.271666666666679</v>
      </c>
      <c r="P224" s="45">
        <v>18.652000000000008</v>
      </c>
      <c r="Q224" s="44">
        <v>25.294666666666672</v>
      </c>
      <c r="R224" s="45">
        <v>39.155666666666662</v>
      </c>
      <c r="S224" s="44">
        <v>39.404333333333334</v>
      </c>
      <c r="T224" s="45">
        <v>40.368333333333332</v>
      </c>
      <c r="U224" s="44">
        <v>38.779333333333327</v>
      </c>
      <c r="V224" s="45">
        <v>36.02150000000001</v>
      </c>
      <c r="W224" s="44">
        <v>46.589333333333322</v>
      </c>
      <c r="X224" s="45">
        <v>6.3928333333333338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399.27283333333338</v>
      </c>
      <c r="AE224" s="54"/>
    </row>
    <row r="225" spans="2:31" x14ac:dyDescent="0.3">
      <c r="B225" s="4" t="s">
        <v>119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32.36</v>
      </c>
      <c r="N225" s="45">
        <v>24.099999999999994</v>
      </c>
      <c r="O225" s="44">
        <v>27.159999999999997</v>
      </c>
      <c r="P225" s="45">
        <v>31.47999999999999</v>
      </c>
      <c r="Q225" s="44">
        <v>50.259999999999991</v>
      </c>
      <c r="R225" s="45">
        <v>25.389999999999986</v>
      </c>
      <c r="S225" s="44">
        <v>55.730000000000004</v>
      </c>
      <c r="T225" s="45">
        <v>72.320000000000007</v>
      </c>
      <c r="U225" s="44">
        <v>71.88</v>
      </c>
      <c r="V225" s="45">
        <v>65.77000000000001</v>
      </c>
      <c r="W225" s="44">
        <v>30.570000000000007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487.01999999999992</v>
      </c>
      <c r="AE225" s="54"/>
    </row>
    <row r="226" spans="2:31" x14ac:dyDescent="0.3">
      <c r="B226" s="4" t="s">
        <v>121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1.3076666666666665</v>
      </c>
      <c r="N226" s="45">
        <v>1.4318333333333342</v>
      </c>
      <c r="O226" s="44">
        <v>3.6316666666666659</v>
      </c>
      <c r="P226" s="45">
        <v>4.0668333333333324</v>
      </c>
      <c r="Q226" s="44">
        <v>4.432833333333333</v>
      </c>
      <c r="R226" s="45">
        <v>6.9526666666666648</v>
      </c>
      <c r="S226" s="44">
        <v>7.5546666666666651</v>
      </c>
      <c r="T226" s="45">
        <v>7.6761666666666688</v>
      </c>
      <c r="U226" s="44">
        <v>6.9736666666666647</v>
      </c>
      <c r="V226" s="45">
        <v>6.2071666666666747</v>
      </c>
      <c r="W226" s="44">
        <v>3.7793333333333332</v>
      </c>
      <c r="X226" s="45">
        <v>1.100000000000001E-2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54.025500000000008</v>
      </c>
      <c r="AE226" s="54"/>
    </row>
    <row r="227" spans="2:31" x14ac:dyDescent="0.3">
      <c r="B227" s="4" t="s">
        <v>125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17.98233333333333</v>
      </c>
      <c r="N227" s="45">
        <v>9.6999999999999892E-2</v>
      </c>
      <c r="O227" s="44">
        <v>8.9228333333333349</v>
      </c>
      <c r="P227" s="45">
        <v>89.658666666666676</v>
      </c>
      <c r="Q227" s="44">
        <v>110.31300000000002</v>
      </c>
      <c r="R227" s="45">
        <v>147.27049999999997</v>
      </c>
      <c r="S227" s="44">
        <v>158.78749999999999</v>
      </c>
      <c r="T227" s="45">
        <v>129.74599999999998</v>
      </c>
      <c r="U227" s="44">
        <v>44.064</v>
      </c>
      <c r="V227" s="45">
        <v>0.18000000000000019</v>
      </c>
      <c r="W227" s="44">
        <v>4.4358333333333348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711.45766666666657</v>
      </c>
      <c r="AE227" s="54"/>
    </row>
    <row r="228" spans="2:31" x14ac:dyDescent="0.3">
      <c r="B228" s="4" t="s">
        <v>299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>SUM(E228:AB228)</f>
        <v>0</v>
      </c>
      <c r="AE228" s="54"/>
    </row>
    <row r="229" spans="2:31" x14ac:dyDescent="0.3">
      <c r="B229" s="4" t="s">
        <v>300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10.677999999999997</v>
      </c>
      <c r="O229" s="44">
        <v>22.658333333333349</v>
      </c>
      <c r="P229" s="45">
        <v>25.126999999999967</v>
      </c>
      <c r="Q229" s="44">
        <v>27.573499999999999</v>
      </c>
      <c r="R229" s="45">
        <v>30.158666666666669</v>
      </c>
      <c r="S229" s="44">
        <v>30.119499999999967</v>
      </c>
      <c r="T229" s="45">
        <v>27.598333333333301</v>
      </c>
      <c r="U229" s="44">
        <v>25.119999999999965</v>
      </c>
      <c r="V229" s="45">
        <v>22.58066666666663</v>
      </c>
      <c r="W229" s="44">
        <v>12.705833333333329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>SUM(E229:AB229)</f>
        <v>234.31983333333318</v>
      </c>
      <c r="AE229" s="54"/>
    </row>
    <row r="230" spans="2:31" x14ac:dyDescent="0.3">
      <c r="B230" s="4" t="s">
        <v>301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ref="AD230:AD235" si="7">SUM(E230:AB230)</f>
        <v>0</v>
      </c>
      <c r="AE230" s="54"/>
    </row>
    <row r="231" spans="2:31" x14ac:dyDescent="0.3">
      <c r="B231" s="4" t="s">
        <v>304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0</v>
      </c>
      <c r="AE231" s="54"/>
    </row>
    <row r="232" spans="2:31" x14ac:dyDescent="0.3">
      <c r="B232" s="4" t="s">
        <v>305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4" t="s">
        <v>316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1.2471666666666665</v>
      </c>
      <c r="M233" s="44">
        <v>16.388666666666669</v>
      </c>
      <c r="N233" s="45">
        <v>32.263666666666673</v>
      </c>
      <c r="O233" s="44">
        <v>34.737333333333332</v>
      </c>
      <c r="P233" s="45">
        <v>43.122333333333323</v>
      </c>
      <c r="Q233" s="44">
        <v>10.863666666666669</v>
      </c>
      <c r="R233" s="45">
        <v>6.0999999999999943E-2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7"/>
        <v>138.68383333333333</v>
      </c>
      <c r="AE233" s="54"/>
    </row>
    <row r="234" spans="2:31" x14ac:dyDescent="0.3">
      <c r="B234" s="4" t="s">
        <v>317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7"/>
        <v>0</v>
      </c>
      <c r="AE234" s="54"/>
    </row>
    <row r="235" spans="2:31" x14ac:dyDescent="0.3">
      <c r="B235" s="4" t="s">
        <v>323</v>
      </c>
      <c r="C235" s="4"/>
      <c r="D235" s="4"/>
      <c r="E235" s="44"/>
      <c r="F235" s="45"/>
      <c r="G235" s="44"/>
      <c r="H235" s="45"/>
      <c r="I235" s="44"/>
      <c r="J235" s="45"/>
      <c r="K235" s="44"/>
      <c r="L235" s="45"/>
      <c r="M235" s="44"/>
      <c r="N235" s="45"/>
      <c r="O235" s="44"/>
      <c r="P235" s="45"/>
      <c r="Q235" s="44"/>
      <c r="R235" s="45"/>
      <c r="S235" s="44"/>
      <c r="T235" s="45"/>
      <c r="U235" s="44"/>
      <c r="V235" s="45"/>
      <c r="W235" s="44"/>
      <c r="X235" s="45"/>
      <c r="Y235" s="44"/>
      <c r="Z235" s="45"/>
      <c r="AA235" s="44"/>
      <c r="AB235" s="45"/>
      <c r="AC235" s="54"/>
      <c r="AD235" s="55">
        <f t="shared" si="7"/>
        <v>0</v>
      </c>
      <c r="AE235" s="54"/>
    </row>
    <row r="236" spans="2:31" x14ac:dyDescent="0.3">
      <c r="B236" s="12" t="s">
        <v>2</v>
      </c>
      <c r="C236" s="12"/>
      <c r="D236" s="12"/>
      <c r="E236" s="13">
        <f>SUM(E164:E235)</f>
        <v>0</v>
      </c>
      <c r="F236" s="13">
        <f t="shared" ref="F236" si="8">SUM(F164:F235)</f>
        <v>0</v>
      </c>
      <c r="G236" s="13">
        <f t="shared" ref="G236" si="9">SUM(G164:G235)</f>
        <v>0</v>
      </c>
      <c r="H236" s="13">
        <f t="shared" ref="H236" si="10">SUM(H164:H235)</f>
        <v>0</v>
      </c>
      <c r="I236" s="13">
        <f t="shared" ref="I236" si="11">SUM(I164:I235)</f>
        <v>0</v>
      </c>
      <c r="J236" s="13">
        <f t="shared" ref="J236" si="12">SUM(J164:J235)</f>
        <v>0</v>
      </c>
      <c r="K236" s="13">
        <f t="shared" ref="K236" si="13">SUM(K164:K235)</f>
        <v>0</v>
      </c>
      <c r="L236" s="13">
        <f t="shared" ref="L236" si="14">SUM(L164:L235)</f>
        <v>122.92183333333334</v>
      </c>
      <c r="M236" s="13">
        <f t="shared" ref="M236" si="15">SUM(M164:M235)</f>
        <v>1318.3061666666667</v>
      </c>
      <c r="N236" s="13">
        <f t="shared" ref="N236" si="16">SUM(N164:N235)</f>
        <v>1215.2726666666667</v>
      </c>
      <c r="O236" s="13">
        <f t="shared" ref="O236" si="17">SUM(O164:O235)</f>
        <v>1157.4893333333332</v>
      </c>
      <c r="P236" s="13">
        <f t="shared" ref="P236" si="18">SUM(P164:P235)</f>
        <v>1274.9748333333332</v>
      </c>
      <c r="Q236" s="13">
        <f t="shared" ref="Q236" si="19">SUM(Q164:Q235)</f>
        <v>1292.0671666666667</v>
      </c>
      <c r="R236" s="13">
        <f t="shared" ref="R236" si="20">SUM(R164:R235)</f>
        <v>1523.2157928899999</v>
      </c>
      <c r="S236" s="13">
        <f t="shared" ref="S236" si="21">SUM(S164:S235)</f>
        <v>1538.4254265733337</v>
      </c>
      <c r="T236" s="13">
        <f t="shared" ref="T236" si="22">SUM(T164:T235)</f>
        <v>1583.3538636899993</v>
      </c>
      <c r="U236" s="13">
        <f t="shared" ref="U236" si="23">SUM(U164:U235)</f>
        <v>1563.1605762566667</v>
      </c>
      <c r="V236" s="13">
        <f t="shared" ref="V236" si="24">SUM(V164:V235)</f>
        <v>1523.6028250133334</v>
      </c>
      <c r="W236" s="13">
        <f t="shared" ref="W236" si="25">SUM(W164:W235)</f>
        <v>1128.0333333333333</v>
      </c>
      <c r="X236" s="13">
        <f t="shared" ref="X236" si="26">SUM(X164:X235)</f>
        <v>63.911000000000016</v>
      </c>
      <c r="Y236" s="13">
        <f t="shared" ref="Y236" si="27">SUM(Y164:Y235)</f>
        <v>0</v>
      </c>
      <c r="Z236" s="13">
        <f t="shared" ref="Z236" si="28">SUM(Z164:Z235)</f>
        <v>0</v>
      </c>
      <c r="AA236" s="13">
        <f t="shared" ref="AA236" si="29">SUM(AA164:AA235)</f>
        <v>0</v>
      </c>
      <c r="AB236" s="13">
        <f t="shared" ref="AB236" si="30">SUM(AB164:AB235)</f>
        <v>0</v>
      </c>
      <c r="AC236" s="110">
        <f>SUM(AC164:AE235)</f>
        <v>15304.734817756666</v>
      </c>
      <c r="AD236" s="110"/>
      <c r="AE236" s="110"/>
    </row>
    <row r="237" spans="2:31" x14ac:dyDescent="0.3">
      <c r="B237" s="14"/>
      <c r="C237" s="15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2:31" x14ac:dyDescent="0.3"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2:31" x14ac:dyDescent="0.3">
      <c r="B239" s="8">
        <f>'Resumen-Mensual'!$H$26</f>
        <v>45995</v>
      </c>
    </row>
    <row r="240" spans="2:31" x14ac:dyDescent="0.3">
      <c r="B240" s="8"/>
    </row>
    <row r="241" spans="2:31" x14ac:dyDescent="0.3">
      <c r="B241" s="9" t="s">
        <v>81</v>
      </c>
      <c r="C241" s="10"/>
      <c r="D241" s="10"/>
      <c r="E241" s="11">
        <v>1</v>
      </c>
      <c r="F241" s="11">
        <v>2</v>
      </c>
      <c r="G241" s="11">
        <v>3</v>
      </c>
      <c r="H241" s="11">
        <v>4</v>
      </c>
      <c r="I241" s="11">
        <v>5</v>
      </c>
      <c r="J241" s="11">
        <v>6</v>
      </c>
      <c r="K241" s="11">
        <v>7</v>
      </c>
      <c r="L241" s="11">
        <v>8</v>
      </c>
      <c r="M241" s="11">
        <v>9</v>
      </c>
      <c r="N241" s="11">
        <v>10</v>
      </c>
      <c r="O241" s="11">
        <v>11</v>
      </c>
      <c r="P241" s="11">
        <v>12</v>
      </c>
      <c r="Q241" s="11">
        <v>13</v>
      </c>
      <c r="R241" s="11">
        <v>14</v>
      </c>
      <c r="S241" s="11">
        <v>15</v>
      </c>
      <c r="T241" s="11">
        <v>16</v>
      </c>
      <c r="U241" s="11">
        <v>17</v>
      </c>
      <c r="V241" s="11">
        <v>18</v>
      </c>
      <c r="W241" s="11">
        <v>19</v>
      </c>
      <c r="X241" s="11">
        <v>20</v>
      </c>
      <c r="Y241" s="11">
        <v>21</v>
      </c>
      <c r="Z241" s="11">
        <v>22</v>
      </c>
      <c r="AA241" s="11">
        <v>23</v>
      </c>
      <c r="AB241" s="11">
        <v>24</v>
      </c>
      <c r="AC241" s="92" t="s">
        <v>2</v>
      </c>
      <c r="AD241" s="92"/>
      <c r="AE241" s="92"/>
    </row>
    <row r="242" spans="2:31" x14ac:dyDescent="0.3">
      <c r="B242" s="14" t="s">
        <v>37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0.72000000000000031</v>
      </c>
      <c r="M242" s="44">
        <v>2.7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6"/>
      <c r="AD242" s="57">
        <f>SUM(E242:AB242)</f>
        <v>3.4200000000000004</v>
      </c>
      <c r="AE242" s="56"/>
    </row>
    <row r="243" spans="2:31" x14ac:dyDescent="0.3">
      <c r="B243" s="14" t="s">
        <v>38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1.0680000000000005</v>
      </c>
      <c r="M243" s="44">
        <v>3.6200000000000028</v>
      </c>
      <c r="N243" s="45">
        <v>3.0200000000000022</v>
      </c>
      <c r="O243" s="44">
        <v>3.5300000000000007</v>
      </c>
      <c r="P243" s="45">
        <v>2.900000000000003</v>
      </c>
      <c r="Q243" s="44">
        <v>2.0100000000000016</v>
      </c>
      <c r="R243" s="45">
        <v>1.1800000000000004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>SUM(E243:AB243)</f>
        <v>17.32800000000001</v>
      </c>
      <c r="AE243" s="54"/>
    </row>
    <row r="244" spans="2:31" x14ac:dyDescent="0.3">
      <c r="B244" s="14" t="s">
        <v>39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0.20999999999999994</v>
      </c>
      <c r="M244" s="44">
        <v>2.6616666666666662</v>
      </c>
      <c r="N244" s="45">
        <v>7.7015000000000011</v>
      </c>
      <c r="O244" s="44">
        <v>12.032166666666672</v>
      </c>
      <c r="P244" s="45">
        <v>12.087999999999999</v>
      </c>
      <c r="Q244" s="44">
        <v>9.9413333333333345</v>
      </c>
      <c r="R244" s="45">
        <v>10.152333333333333</v>
      </c>
      <c r="S244" s="44">
        <v>10.747666666666667</v>
      </c>
      <c r="T244" s="45">
        <v>12.155166666666668</v>
      </c>
      <c r="U244" s="44">
        <v>10.633833333333337</v>
      </c>
      <c r="V244" s="45">
        <v>0.88549999999999995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ref="AD244:AD304" si="31">SUM(E244:AB244)</f>
        <v>89.20916666666669</v>
      </c>
      <c r="AE244" s="54"/>
    </row>
    <row r="245" spans="2:31" x14ac:dyDescent="0.3">
      <c r="B245" s="14" t="s">
        <v>40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0</v>
      </c>
      <c r="AE245" s="54"/>
    </row>
    <row r="246" spans="2:31" x14ac:dyDescent="0.3">
      <c r="B246" s="14" t="s">
        <v>41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0</v>
      </c>
      <c r="AE246" s="54"/>
    </row>
    <row r="247" spans="2:31" x14ac:dyDescent="0.3">
      <c r="B247" s="14" t="s">
        <v>42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1.5275000000000001</v>
      </c>
      <c r="N247" s="45">
        <v>53.872166666666651</v>
      </c>
      <c r="O247" s="44">
        <v>57.481333333333332</v>
      </c>
      <c r="P247" s="45">
        <v>32.463500000000003</v>
      </c>
      <c r="Q247" s="44">
        <v>31.081333333333337</v>
      </c>
      <c r="R247" s="45">
        <v>22.070000000000011</v>
      </c>
      <c r="S247" s="44">
        <v>18.365666666666666</v>
      </c>
      <c r="T247" s="45">
        <v>39.303666666666665</v>
      </c>
      <c r="U247" s="44">
        <v>56.332833333333319</v>
      </c>
      <c r="V247" s="45">
        <v>6.8569999999999984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319.35499999999996</v>
      </c>
      <c r="AE247" s="54"/>
    </row>
    <row r="248" spans="2:31" x14ac:dyDescent="0.3">
      <c r="B248" s="14" t="s">
        <v>43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0</v>
      </c>
      <c r="AE248" s="54"/>
    </row>
    <row r="249" spans="2:31" x14ac:dyDescent="0.3">
      <c r="B249" s="14" t="s">
        <v>44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15.742666666666667</v>
      </c>
      <c r="M249" s="44">
        <v>0</v>
      </c>
      <c r="N249" s="45">
        <v>0</v>
      </c>
      <c r="O249" s="44">
        <v>0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15.742666666666667</v>
      </c>
      <c r="AE249" s="54"/>
    </row>
    <row r="250" spans="2:31" x14ac:dyDescent="0.3">
      <c r="B250" s="14" t="s">
        <v>45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3.8133333333333326</v>
      </c>
      <c r="N250" s="45">
        <v>23.786666666666669</v>
      </c>
      <c r="O250" s="44">
        <v>7.8061666666666705</v>
      </c>
      <c r="P250" s="45">
        <v>8.9123333333333292</v>
      </c>
      <c r="Q250" s="44">
        <v>1.5678333333333341</v>
      </c>
      <c r="R250" s="45">
        <v>3.5363333333333324</v>
      </c>
      <c r="S250" s="44">
        <v>9.2961666666666627</v>
      </c>
      <c r="T250" s="45">
        <v>9.1179999999999968</v>
      </c>
      <c r="U250" s="44">
        <v>27.811166666666661</v>
      </c>
      <c r="V250" s="45">
        <v>3.5420000000000007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99.19</v>
      </c>
      <c r="AE250" s="54"/>
    </row>
    <row r="251" spans="2:31" x14ac:dyDescent="0.3">
      <c r="B251" s="14" t="s">
        <v>46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5.0066666666666659</v>
      </c>
      <c r="M251" s="44">
        <v>40.315666666666708</v>
      </c>
      <c r="N251" s="45">
        <v>35.399833333333326</v>
      </c>
      <c r="O251" s="44">
        <v>39.737500000000018</v>
      </c>
      <c r="P251" s="45">
        <v>37.316166666666632</v>
      </c>
      <c r="Q251" s="44">
        <v>44.645666666666671</v>
      </c>
      <c r="R251" s="45">
        <v>38.016833333333338</v>
      </c>
      <c r="S251" s="44">
        <v>24.498999999999988</v>
      </c>
      <c r="T251" s="45">
        <v>18.541000000000004</v>
      </c>
      <c r="U251" s="44">
        <v>15.54266666666666</v>
      </c>
      <c r="V251" s="45">
        <v>6.0629999999999997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305.084</v>
      </c>
      <c r="AE251" s="54"/>
    </row>
    <row r="252" spans="2:31" x14ac:dyDescent="0.3">
      <c r="B252" s="14" t="s">
        <v>47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2.783999999999998</v>
      </c>
      <c r="M252" s="44">
        <v>11.88999999999999</v>
      </c>
      <c r="N252" s="45">
        <v>16.299999999999983</v>
      </c>
      <c r="O252" s="44">
        <v>9.9199999999999982</v>
      </c>
      <c r="P252" s="45">
        <v>9.5099999999999945</v>
      </c>
      <c r="Q252" s="44">
        <v>9.6299999999999972</v>
      </c>
      <c r="R252" s="45">
        <v>10.5</v>
      </c>
      <c r="S252" s="44">
        <v>9.7400000000000055</v>
      </c>
      <c r="T252" s="45">
        <v>9.4499999999999957</v>
      </c>
      <c r="U252" s="44">
        <v>9.3399999999999928</v>
      </c>
      <c r="V252" s="45">
        <v>1.4883333333333335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100.55233333333328</v>
      </c>
      <c r="AE252" s="54"/>
    </row>
    <row r="253" spans="2:31" x14ac:dyDescent="0.3">
      <c r="B253" s="14" t="s">
        <v>48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0</v>
      </c>
      <c r="AE253" s="54"/>
    </row>
    <row r="254" spans="2:31" x14ac:dyDescent="0.3">
      <c r="B254" s="14" t="s">
        <v>49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0.78583333333333338</v>
      </c>
      <c r="M254" s="44">
        <v>21.527500000000007</v>
      </c>
      <c r="N254" s="45">
        <v>86.557333333333347</v>
      </c>
      <c r="O254" s="44">
        <v>96.697216999999995</v>
      </c>
      <c r="P254" s="45">
        <v>101.31247999999999</v>
      </c>
      <c r="Q254" s="44">
        <v>127.45983333333332</v>
      </c>
      <c r="R254" s="45">
        <v>114.65307199999999</v>
      </c>
      <c r="S254" s="44">
        <v>101.810469</v>
      </c>
      <c r="T254" s="45">
        <v>129.87157999999999</v>
      </c>
      <c r="U254" s="44">
        <v>143.89833333333337</v>
      </c>
      <c r="V254" s="45">
        <v>23.518000000000004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948.0916513333334</v>
      </c>
      <c r="AE254" s="54"/>
    </row>
    <row r="255" spans="2:31" x14ac:dyDescent="0.3">
      <c r="B255" s="14" t="s">
        <v>50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3.5714999999999995</v>
      </c>
      <c r="M255" s="44">
        <v>2.4256666666666655</v>
      </c>
      <c r="N255" s="45">
        <v>1.9884999999999999</v>
      </c>
      <c r="O255" s="44">
        <v>0</v>
      </c>
      <c r="P255" s="45">
        <v>4.365499999999999</v>
      </c>
      <c r="Q255" s="44">
        <v>5.5815000000000037</v>
      </c>
      <c r="R255" s="45">
        <v>0.68499999999999983</v>
      </c>
      <c r="S255" s="44">
        <v>3.9954999999999989</v>
      </c>
      <c r="T255" s="45">
        <v>1.1133333333333337</v>
      </c>
      <c r="U255" s="44">
        <v>3.1191666666666675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26.84566666666667</v>
      </c>
      <c r="AE255" s="54"/>
    </row>
    <row r="256" spans="2:31" x14ac:dyDescent="0.3">
      <c r="B256" s="14" t="s">
        <v>108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1.7053333333333336</v>
      </c>
      <c r="M256" s="44">
        <v>22.123500000000018</v>
      </c>
      <c r="N256" s="45">
        <v>22.346166666666665</v>
      </c>
      <c r="O256" s="44">
        <v>0</v>
      </c>
      <c r="P256" s="45">
        <v>19.88549999999999</v>
      </c>
      <c r="Q256" s="44">
        <v>0</v>
      </c>
      <c r="R256" s="45">
        <v>23.168333333333344</v>
      </c>
      <c r="S256" s="44">
        <v>17.730833333333329</v>
      </c>
      <c r="T256" s="45">
        <v>23.894166666666656</v>
      </c>
      <c r="U256" s="44">
        <v>0.14433333333333323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130.99816666666663</v>
      </c>
      <c r="AE256" s="54"/>
    </row>
    <row r="257" spans="2:31" x14ac:dyDescent="0.3">
      <c r="B257" s="14" t="s">
        <v>51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0.20166666666666663</v>
      </c>
      <c r="M257" s="44">
        <v>5.6706666666666656</v>
      </c>
      <c r="N257" s="45">
        <v>74.197499999999991</v>
      </c>
      <c r="O257" s="44">
        <v>100.349</v>
      </c>
      <c r="P257" s="45">
        <v>101.64383333333333</v>
      </c>
      <c r="Q257" s="44">
        <v>129.93816666666669</v>
      </c>
      <c r="R257" s="45">
        <v>121.1813333333333</v>
      </c>
      <c r="S257" s="44">
        <v>99.246499999999983</v>
      </c>
      <c r="T257" s="45">
        <v>120.31950000000005</v>
      </c>
      <c r="U257" s="44">
        <v>114.19249999999998</v>
      </c>
      <c r="V257" s="45">
        <v>20.342333333333332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887.28300000000013</v>
      </c>
      <c r="AE257" s="54"/>
    </row>
    <row r="258" spans="2:31" x14ac:dyDescent="0.3">
      <c r="B258" s="14" t="s">
        <v>52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8.4851666666666681</v>
      </c>
      <c r="N258" s="45">
        <v>16.2775</v>
      </c>
      <c r="O258" s="44">
        <v>22.370833333333323</v>
      </c>
      <c r="P258" s="45">
        <v>19.557666666666666</v>
      </c>
      <c r="Q258" s="44">
        <v>16.994999999999994</v>
      </c>
      <c r="R258" s="45">
        <v>18.066499999999998</v>
      </c>
      <c r="S258" s="44">
        <v>19.686666666666675</v>
      </c>
      <c r="T258" s="45">
        <v>20.066499999999998</v>
      </c>
      <c r="U258" s="44">
        <v>20.448666666666671</v>
      </c>
      <c r="V258" s="45">
        <v>4.4371666666666671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166.39166666666662</v>
      </c>
      <c r="AE258" s="54"/>
    </row>
    <row r="259" spans="2:31" x14ac:dyDescent="0.3">
      <c r="B259" s="14" t="s">
        <v>53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0</v>
      </c>
      <c r="AE259" s="54"/>
    </row>
    <row r="260" spans="2:31" x14ac:dyDescent="0.3">
      <c r="B260" s="14" t="s">
        <v>54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16.072999999999997</v>
      </c>
      <c r="N260" s="45">
        <v>43.384999999999998</v>
      </c>
      <c r="O260" s="44">
        <v>58.331833333333336</v>
      </c>
      <c r="P260" s="45">
        <v>52.06033333333334</v>
      </c>
      <c r="Q260" s="44">
        <v>54.269333333333329</v>
      </c>
      <c r="R260" s="45">
        <v>51.316833333333335</v>
      </c>
      <c r="S260" s="44">
        <v>42.953333333333333</v>
      </c>
      <c r="T260" s="45">
        <v>48.157833333333329</v>
      </c>
      <c r="U260" s="44">
        <v>59.743499999999976</v>
      </c>
      <c r="V260" s="45">
        <v>8.3404999999999987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434.63149999999996</v>
      </c>
      <c r="AE260" s="54"/>
    </row>
    <row r="261" spans="2:31" x14ac:dyDescent="0.3">
      <c r="B261" s="4" t="s">
        <v>55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0</v>
      </c>
      <c r="AE261" s="54"/>
    </row>
    <row r="262" spans="2:31" x14ac:dyDescent="0.3">
      <c r="B262" s="4" t="s">
        <v>56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1.5635000000000001</v>
      </c>
      <c r="M262" s="44">
        <v>6.8523333333333349</v>
      </c>
      <c r="N262" s="45">
        <v>6.0880000000000019</v>
      </c>
      <c r="O262" s="44">
        <v>6.043333333333333</v>
      </c>
      <c r="P262" s="45">
        <v>6.0956666666666681</v>
      </c>
      <c r="Q262" s="44">
        <v>6.9425000000000017</v>
      </c>
      <c r="R262" s="45">
        <v>6.5540000000000003</v>
      </c>
      <c r="S262" s="44">
        <v>5.1011666666666677</v>
      </c>
      <c r="T262" s="45">
        <v>5.549999999999998</v>
      </c>
      <c r="U262" s="44">
        <v>7.7856666666666685</v>
      </c>
      <c r="V262" s="45">
        <v>1.1910000000000001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59.767166666666682</v>
      </c>
      <c r="AE262" s="54"/>
    </row>
    <row r="263" spans="2:31" x14ac:dyDescent="0.3">
      <c r="B263" s="4" t="s">
        <v>109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0.53633333333333344</v>
      </c>
      <c r="M263" s="44">
        <v>5.9451666666666663</v>
      </c>
      <c r="N263" s="45">
        <v>6.4000000000000057E-2</v>
      </c>
      <c r="O263" s="44">
        <v>0.38883333333333447</v>
      </c>
      <c r="P263" s="45">
        <v>4.0216666666666638</v>
      </c>
      <c r="Q263" s="44">
        <v>18.595000000000006</v>
      </c>
      <c r="R263" s="45">
        <v>12.618333333333336</v>
      </c>
      <c r="S263" s="44">
        <v>8.2826666666666693</v>
      </c>
      <c r="T263" s="45">
        <v>8.7643333333333366</v>
      </c>
      <c r="U263" s="44">
        <v>20.134166666666662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79.350500000000011</v>
      </c>
      <c r="AE263" s="54"/>
    </row>
    <row r="264" spans="2:31" x14ac:dyDescent="0.3">
      <c r="B264" s="4" t="s">
        <v>57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0.107</v>
      </c>
      <c r="M264" s="44">
        <v>4.2455000000000025</v>
      </c>
      <c r="N264" s="45">
        <v>5.2980000000000027</v>
      </c>
      <c r="O264" s="44">
        <v>6.1380000000000017</v>
      </c>
      <c r="P264" s="45">
        <v>6.4711666666666678</v>
      </c>
      <c r="Q264" s="44">
        <v>8.8583333333333378</v>
      </c>
      <c r="R264" s="45">
        <v>8.1474999999999937</v>
      </c>
      <c r="S264" s="44">
        <v>6.2055000000000007</v>
      </c>
      <c r="T264" s="45">
        <v>5.432166666666669</v>
      </c>
      <c r="U264" s="44">
        <v>6.4594999999999976</v>
      </c>
      <c r="V264" s="45">
        <v>0.6871666666666667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58.049833333333339</v>
      </c>
      <c r="AE264" s="54"/>
    </row>
    <row r="265" spans="2:31" x14ac:dyDescent="0.3">
      <c r="B265" s="4" t="s">
        <v>58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9.9000000000000074E-2</v>
      </c>
      <c r="N265" s="45">
        <v>7.6891666666666652</v>
      </c>
      <c r="O265" s="44">
        <v>14.301499999999999</v>
      </c>
      <c r="P265" s="45">
        <v>23.235999999999997</v>
      </c>
      <c r="Q265" s="44">
        <v>12.969187010000006</v>
      </c>
      <c r="R265" s="45">
        <v>14.737626280000001</v>
      </c>
      <c r="S265" s="44">
        <v>9.6325798299999974</v>
      </c>
      <c r="T265" s="45">
        <v>11.560617309999998</v>
      </c>
      <c r="U265" s="44">
        <v>23.852206659999993</v>
      </c>
      <c r="V265" s="45">
        <v>7.5188333333333324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125.59671708999998</v>
      </c>
      <c r="AE265" s="54"/>
    </row>
    <row r="266" spans="2:31" x14ac:dyDescent="0.3">
      <c r="B266" s="4" t="s">
        <v>110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17.503499999999995</v>
      </c>
      <c r="N266" s="45">
        <v>32.671500000000016</v>
      </c>
      <c r="O266" s="44">
        <v>30.934333333333324</v>
      </c>
      <c r="P266" s="45">
        <v>27.880166666666664</v>
      </c>
      <c r="Q266" s="44">
        <v>34.370499999999986</v>
      </c>
      <c r="R266" s="45">
        <v>17.005833333333335</v>
      </c>
      <c r="S266" s="44">
        <v>11.424666666666665</v>
      </c>
      <c r="T266" s="45">
        <v>16.835166666666677</v>
      </c>
      <c r="U266" s="44">
        <v>21.650333333333329</v>
      </c>
      <c r="V266" s="45">
        <v>3.7908333333333339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214.06683333333331</v>
      </c>
      <c r="AE266" s="54"/>
    </row>
    <row r="267" spans="2:31" x14ac:dyDescent="0.3">
      <c r="B267" s="4" t="s">
        <v>59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4.8333333333333336E-3</v>
      </c>
      <c r="M267" s="44">
        <v>0</v>
      </c>
      <c r="N267" s="45">
        <v>7.6760000000000037</v>
      </c>
      <c r="O267" s="44">
        <v>16.029166666666658</v>
      </c>
      <c r="P267" s="45">
        <v>15.358166666666673</v>
      </c>
      <c r="Q267" s="44">
        <v>22.036166666666666</v>
      </c>
      <c r="R267" s="45">
        <v>19.993666666666659</v>
      </c>
      <c r="S267" s="44">
        <v>13.399333333333336</v>
      </c>
      <c r="T267" s="45">
        <v>14.382166666666668</v>
      </c>
      <c r="U267" s="44">
        <v>22.602</v>
      </c>
      <c r="V267" s="45">
        <v>3.5243333333333333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135.00583333333333</v>
      </c>
      <c r="AE267" s="54"/>
    </row>
    <row r="268" spans="2:31" x14ac:dyDescent="0.3">
      <c r="B268" s="4" t="s">
        <v>60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0.8626666666666668</v>
      </c>
      <c r="M268" s="44">
        <v>4.1670000000000016</v>
      </c>
      <c r="N268" s="45">
        <v>5.0080000000000044</v>
      </c>
      <c r="O268" s="44">
        <v>10.09883333333333</v>
      </c>
      <c r="P268" s="45">
        <v>11.94799999999999</v>
      </c>
      <c r="Q268" s="44">
        <v>19.026999999999997</v>
      </c>
      <c r="R268" s="45">
        <v>14.730000000000002</v>
      </c>
      <c r="S268" s="44">
        <v>7.6788333333333378</v>
      </c>
      <c r="T268" s="45">
        <v>8.6541666666666686</v>
      </c>
      <c r="U268" s="44">
        <v>6.8836666666666639</v>
      </c>
      <c r="V268" s="45">
        <v>5.0000000000000712E-3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89.063166666666675</v>
      </c>
      <c r="AE268" s="54"/>
    </row>
    <row r="269" spans="2:31" x14ac:dyDescent="0.3">
      <c r="B269" s="4" t="s">
        <v>61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3.5611666666666677</v>
      </c>
      <c r="M269" s="44">
        <v>51.12433333333334</v>
      </c>
      <c r="N269" s="45">
        <v>67.442333333333337</v>
      </c>
      <c r="O269" s="44">
        <v>20.020166666666658</v>
      </c>
      <c r="P269" s="45">
        <v>16.276666666666664</v>
      </c>
      <c r="Q269" s="44">
        <v>14.870166666666664</v>
      </c>
      <c r="R269" s="45">
        <v>15.720833333333337</v>
      </c>
      <c r="S269" s="44">
        <v>5.7803333333333269</v>
      </c>
      <c r="T269" s="45">
        <v>14.202</v>
      </c>
      <c r="U269" s="44">
        <v>39.701333333333338</v>
      </c>
      <c r="V269" s="45">
        <v>3.7928333333333342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252.49216666666666</v>
      </c>
      <c r="AE269" s="54"/>
    </row>
    <row r="270" spans="2:31" x14ac:dyDescent="0.3">
      <c r="B270" s="4" t="s">
        <v>62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6.461999999999998</v>
      </c>
      <c r="M270" s="44">
        <v>42.990166666666674</v>
      </c>
      <c r="N270" s="45">
        <v>46.408833333333369</v>
      </c>
      <c r="O270" s="44">
        <v>45.715000000000011</v>
      </c>
      <c r="P270" s="45">
        <v>37.174166666666665</v>
      </c>
      <c r="Q270" s="44">
        <v>37.959833333333336</v>
      </c>
      <c r="R270" s="45">
        <v>36.56933333333334</v>
      </c>
      <c r="S270" s="44">
        <v>23.890499999999996</v>
      </c>
      <c r="T270" s="45">
        <v>25.15616666666666</v>
      </c>
      <c r="U270" s="44">
        <v>36.688666666666663</v>
      </c>
      <c r="V270" s="45">
        <v>7.9958333333333345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347.01050000000004</v>
      </c>
      <c r="AE270" s="54"/>
    </row>
    <row r="271" spans="2:31" x14ac:dyDescent="0.3">
      <c r="B271" s="4" t="s">
        <v>63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24.485999999999979</v>
      </c>
      <c r="M271" s="44">
        <v>161.73366666666652</v>
      </c>
      <c r="N271" s="45">
        <v>151.78533333333337</v>
      </c>
      <c r="O271" s="44">
        <v>130.83783333333332</v>
      </c>
      <c r="P271" s="45">
        <v>100.684</v>
      </c>
      <c r="Q271" s="44">
        <v>74.608833333333322</v>
      </c>
      <c r="R271" s="45">
        <v>63.438833333333342</v>
      </c>
      <c r="S271" s="44">
        <v>56.475333333333317</v>
      </c>
      <c r="T271" s="45">
        <v>58.878333333333323</v>
      </c>
      <c r="U271" s="44">
        <v>65.597166666666652</v>
      </c>
      <c r="V271" s="45">
        <v>16.270333333333333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904.79566666666665</v>
      </c>
      <c r="AE271" s="54"/>
    </row>
    <row r="272" spans="2:31" x14ac:dyDescent="0.3">
      <c r="B272" s="4" t="s">
        <v>64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8.7400000000000073</v>
      </c>
      <c r="O272" s="44">
        <v>17.11000000000001</v>
      </c>
      <c r="P272" s="45">
        <v>19.269999999999989</v>
      </c>
      <c r="Q272" s="44">
        <v>19.769999999999989</v>
      </c>
      <c r="R272" s="45">
        <v>19.669999999999998</v>
      </c>
      <c r="S272" s="44">
        <v>19.22000000000002</v>
      </c>
      <c r="T272" s="45">
        <v>17.570000000000018</v>
      </c>
      <c r="U272" s="44">
        <v>16.070000000000022</v>
      </c>
      <c r="V272" s="45">
        <v>2.0866666666666673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139.50666666666672</v>
      </c>
      <c r="AE272" s="54"/>
    </row>
    <row r="273" spans="2:31" x14ac:dyDescent="0.3">
      <c r="B273" s="4" t="s">
        <v>111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10.829166666666667</v>
      </c>
      <c r="M273" s="44">
        <v>41.704833333333312</v>
      </c>
      <c r="N273" s="45">
        <v>24.23000000000004</v>
      </c>
      <c r="O273" s="44">
        <v>9.4066666666666645</v>
      </c>
      <c r="P273" s="45">
        <v>5.84683333333333</v>
      </c>
      <c r="Q273" s="44">
        <v>11.934166666666673</v>
      </c>
      <c r="R273" s="45">
        <v>5.3451666666666657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109.29683333333335</v>
      </c>
      <c r="AE273" s="54"/>
    </row>
    <row r="274" spans="2:31" x14ac:dyDescent="0.3">
      <c r="B274" s="4" t="s">
        <v>65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1.6259999999999988</v>
      </c>
      <c r="M274" s="44">
        <v>9.9499999999999993</v>
      </c>
      <c r="N274" s="45">
        <v>12.830499999999995</v>
      </c>
      <c r="O274" s="44">
        <v>15.833833333333354</v>
      </c>
      <c r="P274" s="45">
        <v>19.049999999999976</v>
      </c>
      <c r="Q274" s="44">
        <v>19.63133333333333</v>
      </c>
      <c r="R274" s="45">
        <v>19.580000000000002</v>
      </c>
      <c r="S274" s="44">
        <v>19.5</v>
      </c>
      <c r="T274" s="45">
        <v>18.950000000000021</v>
      </c>
      <c r="U274" s="44">
        <v>18.600000000000009</v>
      </c>
      <c r="V274" s="45">
        <v>2.6569999999999991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158.20866666666669</v>
      </c>
      <c r="AE274" s="54"/>
    </row>
    <row r="275" spans="2:31" x14ac:dyDescent="0.3">
      <c r="B275" s="4" t="s">
        <v>66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0</v>
      </c>
      <c r="AE275" s="54"/>
    </row>
    <row r="276" spans="2:31" x14ac:dyDescent="0.3">
      <c r="B276" s="4" t="s">
        <v>67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0.51000000000000034</v>
      </c>
      <c r="M276" s="44">
        <v>4.3799999999999972</v>
      </c>
      <c r="N276" s="45">
        <v>6.7241666666666662</v>
      </c>
      <c r="O276" s="44">
        <v>8.2210000000000001</v>
      </c>
      <c r="P276" s="45">
        <v>8.267333333333335</v>
      </c>
      <c r="Q276" s="44">
        <v>7.3526666666666687</v>
      </c>
      <c r="R276" s="45">
        <v>7.1830000000000007</v>
      </c>
      <c r="S276" s="44">
        <v>7.140833333333334</v>
      </c>
      <c r="T276" s="45">
        <v>6.8596666666666657</v>
      </c>
      <c r="U276" s="44">
        <v>5.9561666666666673</v>
      </c>
      <c r="V276" s="45">
        <v>0.78016666666666667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63.375</v>
      </c>
      <c r="AE276" s="54"/>
    </row>
    <row r="277" spans="2:31" x14ac:dyDescent="0.3">
      <c r="B277" s="4" t="s">
        <v>68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31.162666666666663</v>
      </c>
      <c r="M277" s="44">
        <v>195.99866666666657</v>
      </c>
      <c r="N277" s="45">
        <v>145.08749999999995</v>
      </c>
      <c r="O277" s="44">
        <v>88.258166666666654</v>
      </c>
      <c r="P277" s="45">
        <v>55.222000000000023</v>
      </c>
      <c r="Q277" s="44">
        <v>66.440333333333314</v>
      </c>
      <c r="R277" s="45">
        <v>34.463833333333334</v>
      </c>
      <c r="S277" s="44">
        <v>19.197499999999991</v>
      </c>
      <c r="T277" s="45">
        <v>43.635666666666637</v>
      </c>
      <c r="U277" s="44">
        <v>64.91216666666665</v>
      </c>
      <c r="V277" s="45">
        <v>18.401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762.77949999999976</v>
      </c>
      <c r="AE277" s="54"/>
    </row>
    <row r="278" spans="2:31" x14ac:dyDescent="0.3">
      <c r="B278" s="4" t="s">
        <v>69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0.10050000000000001</v>
      </c>
      <c r="M278" s="44">
        <v>9.7290000000000028</v>
      </c>
      <c r="N278" s="45">
        <v>16.574833333333327</v>
      </c>
      <c r="O278" s="44">
        <v>17.019999999999996</v>
      </c>
      <c r="P278" s="45">
        <v>17.768000000000004</v>
      </c>
      <c r="Q278" s="44">
        <v>29.290500000000012</v>
      </c>
      <c r="R278" s="45">
        <v>31.862000000000023</v>
      </c>
      <c r="S278" s="44">
        <v>28.00350000000001</v>
      </c>
      <c r="T278" s="45">
        <v>30.74049999999999</v>
      </c>
      <c r="U278" s="44">
        <v>24.889833333333328</v>
      </c>
      <c r="V278" s="45">
        <v>2.8813333333333331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208.86000000000004</v>
      </c>
      <c r="AE278" s="54"/>
    </row>
    <row r="279" spans="2:31" x14ac:dyDescent="0.3">
      <c r="B279" s="4" t="s">
        <v>70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0.19366666666666668</v>
      </c>
      <c r="M279" s="44">
        <v>48.821000000000005</v>
      </c>
      <c r="N279" s="45">
        <v>72.446333333333314</v>
      </c>
      <c r="O279" s="44">
        <v>49.254999999999974</v>
      </c>
      <c r="P279" s="45">
        <v>47.893166666666659</v>
      </c>
      <c r="Q279" s="44">
        <v>75.764333333333354</v>
      </c>
      <c r="R279" s="45">
        <v>58.607500000000002</v>
      </c>
      <c r="S279" s="44">
        <v>42.21100000000002</v>
      </c>
      <c r="T279" s="45">
        <v>41.731500000000018</v>
      </c>
      <c r="U279" s="44">
        <v>36.874166666666696</v>
      </c>
      <c r="V279" s="45">
        <v>4.1790000000000012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477.97666666666669</v>
      </c>
      <c r="AE279" s="54"/>
    </row>
    <row r="280" spans="2:31" x14ac:dyDescent="0.3">
      <c r="B280" s="4" t="s">
        <v>71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4.9053333333333331</v>
      </c>
      <c r="M280" s="44">
        <v>16.561499999999999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21.466833333333334</v>
      </c>
      <c r="AE280" s="54"/>
    </row>
    <row r="281" spans="2:31" x14ac:dyDescent="0.3">
      <c r="B281" s="4" t="s">
        <v>72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0</v>
      </c>
      <c r="AE281" s="54"/>
    </row>
    <row r="282" spans="2:31" x14ac:dyDescent="0.3">
      <c r="B282" s="4" t="s">
        <v>73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6.4905000000000035</v>
      </c>
      <c r="N282" s="45">
        <v>4.3601666666666654</v>
      </c>
      <c r="O282" s="44">
        <v>17.550166666666662</v>
      </c>
      <c r="P282" s="45">
        <v>17.814166666666683</v>
      </c>
      <c r="Q282" s="44">
        <v>17.646999999999995</v>
      </c>
      <c r="R282" s="45">
        <v>17.682166666666671</v>
      </c>
      <c r="S282" s="44">
        <v>17.866166666666672</v>
      </c>
      <c r="T282" s="45">
        <v>18.157166666666679</v>
      </c>
      <c r="U282" s="44">
        <v>18.6325</v>
      </c>
      <c r="V282" s="45">
        <v>3.1334999999999984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139.33350000000004</v>
      </c>
      <c r="AE282" s="54"/>
    </row>
    <row r="283" spans="2:31" x14ac:dyDescent="0.3">
      <c r="B283" s="4" t="s">
        <v>74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1.1189999999999998</v>
      </c>
      <c r="M283" s="44">
        <v>3.2803333333333322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4.399333333333332</v>
      </c>
      <c r="AE283" s="54"/>
    </row>
    <row r="284" spans="2:31" x14ac:dyDescent="0.3">
      <c r="B284" s="4" t="s">
        <v>75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0.19449999999999998</v>
      </c>
      <c r="M284" s="44">
        <v>12.465000000000002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12.659500000000001</v>
      </c>
      <c r="AE284" s="54"/>
    </row>
    <row r="285" spans="2:31" x14ac:dyDescent="0.3">
      <c r="B285" s="4" t="s">
        <v>76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8.1053333333333359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8.1053333333333359</v>
      </c>
      <c r="AE285" s="54"/>
    </row>
    <row r="286" spans="2:31" x14ac:dyDescent="0.3">
      <c r="B286" s="4" t="s">
        <v>77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2.4978333333333333</v>
      </c>
      <c r="M286" s="44">
        <v>12.324166666666656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14.821999999999989</v>
      </c>
      <c r="AE286" s="54"/>
    </row>
    <row r="287" spans="2:31" x14ac:dyDescent="0.3">
      <c r="B287" s="4" t="s">
        <v>78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79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0.20266666666666666</v>
      </c>
      <c r="M288" s="44">
        <v>8.5198333333333345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8.7225000000000019</v>
      </c>
      <c r="AE288" s="54"/>
    </row>
    <row r="289" spans="2:31" x14ac:dyDescent="0.3">
      <c r="B289" s="4" t="s">
        <v>80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0.6193333333333334</v>
      </c>
      <c r="M289" s="44">
        <v>4.9409999999999998</v>
      </c>
      <c r="N289" s="45">
        <v>0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5.5603333333333333</v>
      </c>
      <c r="AE289" s="54"/>
    </row>
    <row r="290" spans="2:31" x14ac:dyDescent="0.3">
      <c r="B290" s="4" t="s">
        <v>88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0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42.820500000000003</v>
      </c>
      <c r="M291" s="44">
        <v>46.668333333333337</v>
      </c>
      <c r="N291" s="45">
        <v>20.72</v>
      </c>
      <c r="O291" s="44">
        <v>21.760000000000005</v>
      </c>
      <c r="P291" s="45">
        <v>27.220000000000006</v>
      </c>
      <c r="Q291" s="44">
        <v>20.090000000000003</v>
      </c>
      <c r="R291" s="45">
        <v>17.240000000000009</v>
      </c>
      <c r="S291" s="44">
        <v>23.88000000000001</v>
      </c>
      <c r="T291" s="45">
        <v>37.190000000000005</v>
      </c>
      <c r="U291" s="44">
        <v>43.190000000000005</v>
      </c>
      <c r="V291" s="45">
        <v>11.318333333333335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312.09716666666668</v>
      </c>
      <c r="AE291" s="54"/>
    </row>
    <row r="292" spans="2:31" x14ac:dyDescent="0.3">
      <c r="B292" s="4" t="s">
        <v>93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11.187833333333334</v>
      </c>
      <c r="M292" s="44">
        <v>94.743333333333368</v>
      </c>
      <c r="N292" s="45">
        <v>114.16166666666668</v>
      </c>
      <c r="O292" s="44">
        <v>79.590833333333322</v>
      </c>
      <c r="P292" s="45">
        <v>77.97383333333336</v>
      </c>
      <c r="Q292" s="44">
        <v>96.287499999999952</v>
      </c>
      <c r="R292" s="45">
        <v>84.004166666666677</v>
      </c>
      <c r="S292" s="44">
        <v>63.43716666666667</v>
      </c>
      <c r="T292" s="45">
        <v>65.582000000000022</v>
      </c>
      <c r="U292" s="44">
        <v>66.92349999999999</v>
      </c>
      <c r="V292" s="45">
        <v>11.438833333333331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765.33066666666673</v>
      </c>
      <c r="AE292" s="54"/>
    </row>
    <row r="293" spans="2:31" x14ac:dyDescent="0.3">
      <c r="B293" s="4" t="s">
        <v>94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35.861833333333337</v>
      </c>
      <c r="N293" s="45">
        <v>36.613666666666631</v>
      </c>
      <c r="O293" s="44">
        <v>47.170000000000044</v>
      </c>
      <c r="P293" s="45">
        <v>44.456166666666682</v>
      </c>
      <c r="Q293" s="44">
        <v>54.043500000000066</v>
      </c>
      <c r="R293" s="45">
        <v>48.678000000000075</v>
      </c>
      <c r="S293" s="44">
        <v>39.90866666666669</v>
      </c>
      <c r="T293" s="45">
        <v>40.329999999999963</v>
      </c>
      <c r="U293" s="44">
        <v>39.457333333333324</v>
      </c>
      <c r="V293" s="45">
        <v>4.6718333333333346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391.19100000000014</v>
      </c>
      <c r="AE293" s="54"/>
    </row>
    <row r="294" spans="2:31" x14ac:dyDescent="0.3">
      <c r="B294" s="4" t="s">
        <v>95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4.8413333333333322</v>
      </c>
      <c r="M294" s="44">
        <v>54.634833333333312</v>
      </c>
      <c r="N294" s="45">
        <v>36.156666666666659</v>
      </c>
      <c r="O294" s="44">
        <v>32.197666666666663</v>
      </c>
      <c r="P294" s="45">
        <v>28.55633333333332</v>
      </c>
      <c r="Q294" s="44">
        <v>26.985166666666657</v>
      </c>
      <c r="R294" s="45">
        <v>25.807833333333331</v>
      </c>
      <c r="S294" s="44">
        <v>25.495333333333338</v>
      </c>
      <c r="T294" s="45">
        <v>26.152666666666658</v>
      </c>
      <c r="U294" s="44">
        <v>27.456833333333336</v>
      </c>
      <c r="V294" s="45">
        <v>3.6223333333333327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291.90699999999998</v>
      </c>
      <c r="AE294" s="54"/>
    </row>
    <row r="295" spans="2:31" x14ac:dyDescent="0.3">
      <c r="B295" s="4" t="s">
        <v>101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102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0</v>
      </c>
      <c r="AE296" s="54"/>
    </row>
    <row r="297" spans="2:31" x14ac:dyDescent="0.3">
      <c r="B297" s="4" t="s">
        <v>103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37.142333333333333</v>
      </c>
      <c r="M297" s="44">
        <v>173.09399999999994</v>
      </c>
      <c r="N297" s="45">
        <v>130.46649999999997</v>
      </c>
      <c r="O297" s="44">
        <v>159.71350000000004</v>
      </c>
      <c r="P297" s="45">
        <v>156.40866666666665</v>
      </c>
      <c r="Q297" s="44">
        <v>186.94500000000005</v>
      </c>
      <c r="R297" s="45">
        <v>187.12133333333333</v>
      </c>
      <c r="S297" s="44">
        <v>174.80549999999994</v>
      </c>
      <c r="T297" s="45">
        <v>168.24600000000001</v>
      </c>
      <c r="U297" s="44">
        <v>155.82200000000003</v>
      </c>
      <c r="V297" s="45">
        <v>23.743333333333336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1553.508166666667</v>
      </c>
      <c r="AE297" s="54"/>
    </row>
    <row r="298" spans="2:31" x14ac:dyDescent="0.3">
      <c r="B298" s="4" t="s">
        <v>112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0</v>
      </c>
      <c r="AE298" s="54"/>
    </row>
    <row r="299" spans="2:31" x14ac:dyDescent="0.3">
      <c r="B299" s="4" t="s">
        <v>114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0.30699999999999977</v>
      </c>
      <c r="M299" s="44">
        <v>0.42449999999999999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0.73149999999999982</v>
      </c>
      <c r="AE299" s="54"/>
    </row>
    <row r="300" spans="2:31" x14ac:dyDescent="0.3">
      <c r="B300" s="4" t="s">
        <v>115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0</v>
      </c>
      <c r="AE300" s="54"/>
    </row>
    <row r="301" spans="2:31" x14ac:dyDescent="0.3">
      <c r="B301" s="4" t="s">
        <v>116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0</v>
      </c>
      <c r="AE301" s="54"/>
    </row>
    <row r="302" spans="2:31" x14ac:dyDescent="0.3">
      <c r="B302" s="4" t="s">
        <v>118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4.4708333333333332</v>
      </c>
      <c r="M302" s="44">
        <v>43.261999999999986</v>
      </c>
      <c r="N302" s="45">
        <v>42.626500000000014</v>
      </c>
      <c r="O302" s="44">
        <v>29.742000000000019</v>
      </c>
      <c r="P302" s="45">
        <v>26.198333333333334</v>
      </c>
      <c r="Q302" s="44">
        <v>38.089666666666673</v>
      </c>
      <c r="R302" s="45">
        <v>35.03383333333332</v>
      </c>
      <c r="S302" s="44">
        <v>28.670166666666674</v>
      </c>
      <c r="T302" s="45">
        <v>28.68950000000002</v>
      </c>
      <c r="U302" s="44">
        <v>35.571000000000005</v>
      </c>
      <c r="V302" s="45">
        <v>8.2396666666666665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1"/>
        <v>320.59350000000006</v>
      </c>
      <c r="AE302" s="54"/>
    </row>
    <row r="303" spans="2:31" x14ac:dyDescent="0.3">
      <c r="B303" s="4" t="s">
        <v>119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6.687833333333332</v>
      </c>
      <c r="M303" s="44">
        <v>23.100000000000009</v>
      </c>
      <c r="N303" s="45">
        <v>51.789999999999992</v>
      </c>
      <c r="O303" s="44">
        <v>70.05</v>
      </c>
      <c r="P303" s="45">
        <v>73.7</v>
      </c>
      <c r="Q303" s="44">
        <v>88.26</v>
      </c>
      <c r="R303" s="45">
        <v>85.02000000000001</v>
      </c>
      <c r="S303" s="44">
        <v>68.529999999999987</v>
      </c>
      <c r="T303" s="45">
        <v>49.52000000000001</v>
      </c>
      <c r="U303" s="44">
        <v>48.67</v>
      </c>
      <c r="V303" s="45">
        <v>91.34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1"/>
        <v>656.66783333333331</v>
      </c>
      <c r="AE303" s="54"/>
    </row>
    <row r="304" spans="2:31" x14ac:dyDescent="0.3">
      <c r="B304" s="4" t="s">
        <v>121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3.7666666666666675E-2</v>
      </c>
      <c r="M304" s="44">
        <v>0.43400000000000016</v>
      </c>
      <c r="N304" s="45">
        <v>4.1931666666666683</v>
      </c>
      <c r="O304" s="44">
        <v>6.1416666666666657</v>
      </c>
      <c r="P304" s="45">
        <v>6.2728333333333328</v>
      </c>
      <c r="Q304" s="44">
        <v>7.7720000000000091</v>
      </c>
      <c r="R304" s="45">
        <v>7.3441666666666654</v>
      </c>
      <c r="S304" s="44">
        <v>6.2751666666666628</v>
      </c>
      <c r="T304" s="45">
        <v>6.1060000000000008</v>
      </c>
      <c r="U304" s="44">
        <v>7.6118333333333332</v>
      </c>
      <c r="V304" s="45">
        <v>1.1081666666666665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1"/>
        <v>53.296666666666674</v>
      </c>
      <c r="AE304" s="54"/>
    </row>
    <row r="305" spans="2:31" x14ac:dyDescent="0.3">
      <c r="B305" s="4" t="s">
        <v>125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5.4449999999999994</v>
      </c>
      <c r="M305" s="44">
        <v>22.975833333333334</v>
      </c>
      <c r="N305" s="45">
        <v>43.530500000000025</v>
      </c>
      <c r="O305" s="44">
        <v>131.99016666666665</v>
      </c>
      <c r="P305" s="45">
        <v>203.46583333333336</v>
      </c>
      <c r="Q305" s="44">
        <v>170.1791666666667</v>
      </c>
      <c r="R305" s="45">
        <v>185.41333333333338</v>
      </c>
      <c r="S305" s="44">
        <v>133.74766666666667</v>
      </c>
      <c r="T305" s="45">
        <v>166.02450000000005</v>
      </c>
      <c r="U305" s="44">
        <v>91.13033333333334</v>
      </c>
      <c r="V305" s="45">
        <v>16.211333333333332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>SUM(E305:AB305)</f>
        <v>1170.1136666666669</v>
      </c>
      <c r="AE305" s="54"/>
    </row>
    <row r="306" spans="2:31" x14ac:dyDescent="0.3">
      <c r="B306" s="4" t="s">
        <v>299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>SUM(E306:AB306)</f>
        <v>0</v>
      </c>
      <c r="AE306" s="54"/>
    </row>
    <row r="307" spans="2:31" x14ac:dyDescent="0.3">
      <c r="B307" s="4" t="s">
        <v>300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0.8436666666666669</v>
      </c>
      <c r="M307" s="44">
        <v>4.2759999999999998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>SUM(E307:AB307)</f>
        <v>5.1196666666666664</v>
      </c>
      <c r="AE307" s="54"/>
    </row>
    <row r="308" spans="2:31" x14ac:dyDescent="0.3">
      <c r="B308" s="4" t="s">
        <v>301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ref="AD308:AD312" si="32">SUM(E308:AB308)</f>
        <v>0</v>
      </c>
      <c r="AE308" s="54"/>
    </row>
    <row r="309" spans="2:31" x14ac:dyDescent="0.3">
      <c r="B309" s="4" t="s">
        <v>304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2"/>
        <v>0</v>
      </c>
      <c r="AE309" s="54"/>
    </row>
    <row r="310" spans="2:31" x14ac:dyDescent="0.3">
      <c r="B310" s="4" t="s">
        <v>305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2"/>
        <v>0</v>
      </c>
      <c r="AE310" s="54"/>
    </row>
    <row r="311" spans="2:31" x14ac:dyDescent="0.3">
      <c r="B311" s="4" t="s">
        <v>316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1.3003333333333333</v>
      </c>
      <c r="M311" s="44">
        <v>7.7685000000000004</v>
      </c>
      <c r="N311" s="45">
        <v>0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2"/>
        <v>9.068833333333334</v>
      </c>
      <c r="AE311" s="54"/>
    </row>
    <row r="312" spans="2:31" x14ac:dyDescent="0.3">
      <c r="B312" s="4" t="s">
        <v>317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0</v>
      </c>
      <c r="O312" s="44">
        <v>0</v>
      </c>
      <c r="P312" s="45">
        <v>0</v>
      </c>
      <c r="Q312" s="44">
        <v>0</v>
      </c>
      <c r="R312" s="45">
        <v>0</v>
      </c>
      <c r="S312" s="44">
        <v>0</v>
      </c>
      <c r="T312" s="45">
        <v>0</v>
      </c>
      <c r="U312" s="44">
        <v>0</v>
      </c>
      <c r="V312" s="45">
        <v>0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2"/>
        <v>0</v>
      </c>
      <c r="AE312" s="54"/>
    </row>
    <row r="313" spans="2:31" x14ac:dyDescent="0.3">
      <c r="B313" s="4" t="s">
        <v>323</v>
      </c>
      <c r="C313" s="4"/>
      <c r="D313" s="4"/>
      <c r="E313" s="44"/>
      <c r="F313" s="45"/>
      <c r="G313" s="44"/>
      <c r="H313" s="45"/>
      <c r="I313" s="44"/>
      <c r="J313" s="45"/>
      <c r="K313" s="44"/>
      <c r="L313" s="45"/>
      <c r="M313" s="44"/>
      <c r="N313" s="45"/>
      <c r="O313" s="44"/>
      <c r="P313" s="45"/>
      <c r="Q313" s="44"/>
      <c r="R313" s="45"/>
      <c r="S313" s="44"/>
      <c r="T313" s="45"/>
      <c r="U313" s="44"/>
      <c r="V313" s="45"/>
      <c r="W313" s="44"/>
      <c r="X313" s="45"/>
      <c r="Y313" s="44"/>
      <c r="Z313" s="45"/>
      <c r="AA313" s="44"/>
      <c r="AB313" s="45"/>
      <c r="AC313" s="54"/>
      <c r="AD313" s="55">
        <f>SUM(E313:AB313)</f>
        <v>0</v>
      </c>
      <c r="AE313" s="54"/>
    </row>
    <row r="314" spans="2:31" x14ac:dyDescent="0.3">
      <c r="B314" s="12" t="s">
        <v>2</v>
      </c>
      <c r="C314" s="12"/>
      <c r="D314" s="12"/>
      <c r="E314" s="13">
        <f>SUM(E242:E313)</f>
        <v>0</v>
      </c>
      <c r="F314" s="13">
        <f t="shared" ref="F314" si="33">SUM(F242:F313)</f>
        <v>0</v>
      </c>
      <c r="G314" s="13">
        <f t="shared" ref="G314" si="34">SUM(G242:G313)</f>
        <v>0</v>
      </c>
      <c r="H314" s="13">
        <f t="shared" ref="H314" si="35">SUM(H242:H313)</f>
        <v>0</v>
      </c>
      <c r="I314" s="13">
        <f t="shared" ref="I314" si="36">SUM(I242:I313)</f>
        <v>0</v>
      </c>
      <c r="J314" s="13">
        <f t="shared" ref="J314" si="37">SUM(J242:J313)</f>
        <v>0</v>
      </c>
      <c r="K314" s="13">
        <f t="shared" ref="K314" si="38">SUM(K242:K313)</f>
        <v>0</v>
      </c>
      <c r="L314" s="13">
        <f t="shared" ref="L314" si="39">SUM(L242:L313)</f>
        <v>238.42416666666665</v>
      </c>
      <c r="M314" s="13">
        <f t="shared" ref="M314" si="40">SUM(M242:M313)</f>
        <v>1328.0086666666666</v>
      </c>
      <c r="N314" s="13">
        <f t="shared" ref="N314" si="41">SUM(N242:N313)</f>
        <v>1486.2155000000002</v>
      </c>
      <c r="O314" s="13">
        <f t="shared" ref="O314" si="42">SUM(O242:O313)</f>
        <v>1489.7737169999998</v>
      </c>
      <c r="P314" s="13">
        <f t="shared" ref="P314" si="43">SUM(P242:P313)</f>
        <v>1486.5444799999998</v>
      </c>
      <c r="Q314" s="13">
        <f t="shared" ref="Q314" si="44">SUM(Q242:Q313)</f>
        <v>1619.839853676667</v>
      </c>
      <c r="R314" s="13">
        <f t="shared" ref="R314" si="45">SUM(R242:R313)</f>
        <v>1494.0988649466669</v>
      </c>
      <c r="S314" s="13">
        <f t="shared" ref="S314" si="46">SUM(S242:S313)</f>
        <v>1223.8313821633333</v>
      </c>
      <c r="T314" s="13">
        <f t="shared" ref="T314" si="47">SUM(T242:T313)</f>
        <v>1366.8910306433331</v>
      </c>
      <c r="U314" s="13">
        <f t="shared" ref="U314" si="48">SUM(U242:U313)</f>
        <v>1414.3293733266669</v>
      </c>
      <c r="V314" s="13">
        <f t="shared" ref="V314" si="49">SUM(V242:V313)</f>
        <v>326.06250000000006</v>
      </c>
      <c r="W314" s="13">
        <f t="shared" ref="W314" si="50">SUM(W242:W313)</f>
        <v>0</v>
      </c>
      <c r="X314" s="13">
        <f t="shared" ref="X314" si="51">SUM(X242:X313)</f>
        <v>0</v>
      </c>
      <c r="Y314" s="13">
        <f t="shared" ref="Y314" si="52">SUM(Y242:Y313)</f>
        <v>0</v>
      </c>
      <c r="Z314" s="13">
        <f t="shared" ref="Z314" si="53">SUM(Z242:Z313)</f>
        <v>0</v>
      </c>
      <c r="AA314" s="13">
        <f t="shared" ref="AA314" si="54">SUM(AA242:AA313)</f>
        <v>0</v>
      </c>
      <c r="AB314" s="13">
        <f t="shared" ref="AB314" si="55">SUM(AB242:AB313)</f>
        <v>0</v>
      </c>
      <c r="AC314" s="110">
        <f>SUM(AC242:AE313)</f>
        <v>13474.019535089999</v>
      </c>
      <c r="AD314" s="110"/>
      <c r="AE314" s="110"/>
    </row>
    <row r="315" spans="2:31" x14ac:dyDescent="0.3">
      <c r="B315" s="14"/>
      <c r="C315" s="15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2:31" x14ac:dyDescent="0.3">
      <c r="B316" s="14"/>
      <c r="C316" s="15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2:31" x14ac:dyDescent="0.3">
      <c r="B317" s="8">
        <f>'Resumen-Mensual'!$I$26</f>
        <v>45996</v>
      </c>
    </row>
    <row r="318" spans="2:31" x14ac:dyDescent="0.3">
      <c r="B318" s="8"/>
    </row>
    <row r="319" spans="2:31" x14ac:dyDescent="0.3">
      <c r="B319" s="9" t="s">
        <v>81</v>
      </c>
      <c r="C319" s="10"/>
      <c r="D319" s="10"/>
      <c r="E319" s="11">
        <v>1</v>
      </c>
      <c r="F319" s="11">
        <v>2</v>
      </c>
      <c r="G319" s="11">
        <v>3</v>
      </c>
      <c r="H319" s="11">
        <v>4</v>
      </c>
      <c r="I319" s="11">
        <v>5</v>
      </c>
      <c r="J319" s="11">
        <v>6</v>
      </c>
      <c r="K319" s="11">
        <v>7</v>
      </c>
      <c r="L319" s="11">
        <v>8</v>
      </c>
      <c r="M319" s="11">
        <v>9</v>
      </c>
      <c r="N319" s="11">
        <v>10</v>
      </c>
      <c r="O319" s="11">
        <v>11</v>
      </c>
      <c r="P319" s="11">
        <v>12</v>
      </c>
      <c r="Q319" s="11">
        <v>13</v>
      </c>
      <c r="R319" s="11">
        <v>14</v>
      </c>
      <c r="S319" s="11">
        <v>15</v>
      </c>
      <c r="T319" s="11">
        <v>16</v>
      </c>
      <c r="U319" s="11">
        <v>17</v>
      </c>
      <c r="V319" s="11">
        <v>18</v>
      </c>
      <c r="W319" s="11">
        <v>19</v>
      </c>
      <c r="X319" s="11">
        <v>20</v>
      </c>
      <c r="Y319" s="11">
        <v>21</v>
      </c>
      <c r="Z319" s="11">
        <v>22</v>
      </c>
      <c r="AA319" s="11">
        <v>23</v>
      </c>
      <c r="AB319" s="11">
        <v>24</v>
      </c>
      <c r="AC319" s="92" t="s">
        <v>2</v>
      </c>
      <c r="AD319" s="92"/>
      <c r="AE319" s="92"/>
    </row>
    <row r="320" spans="2:31" x14ac:dyDescent="0.3">
      <c r="B320" s="14" t="s">
        <v>37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1.5</v>
      </c>
      <c r="P320" s="45">
        <v>1.5</v>
      </c>
      <c r="Q320" s="44">
        <v>1.2000000000000002</v>
      </c>
      <c r="R320" s="45">
        <v>1.2000000000000002</v>
      </c>
      <c r="S320" s="44">
        <v>1.2000000000000002</v>
      </c>
      <c r="T320" s="45">
        <v>1.1000000000000005</v>
      </c>
      <c r="U320" s="44">
        <v>1.7333333333333334</v>
      </c>
      <c r="V320" s="45">
        <v>0</v>
      </c>
      <c r="W320" s="44">
        <v>0.79999999999999982</v>
      </c>
      <c r="X320" s="45">
        <v>0.77999999999999969</v>
      </c>
      <c r="Y320" s="44">
        <v>0</v>
      </c>
      <c r="Z320" s="45">
        <v>0</v>
      </c>
      <c r="AA320" s="44">
        <v>0</v>
      </c>
      <c r="AB320" s="45">
        <v>0</v>
      </c>
      <c r="AC320" s="56"/>
      <c r="AD320" s="57">
        <f>SUM(E320:AB320)</f>
        <v>11.013333333333334</v>
      </c>
      <c r="AE320" s="56"/>
    </row>
    <row r="321" spans="2:31" x14ac:dyDescent="0.3">
      <c r="B321" s="14" t="s">
        <v>38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0.53333333333333333</v>
      </c>
      <c r="M321" s="44">
        <v>12.20000000000001</v>
      </c>
      <c r="N321" s="45">
        <v>7.2</v>
      </c>
      <c r="O321" s="44">
        <v>4.5</v>
      </c>
      <c r="P321" s="45">
        <v>4.2000000000000011</v>
      </c>
      <c r="Q321" s="44">
        <v>3.5</v>
      </c>
      <c r="R321" s="45">
        <v>3.6999999999999993</v>
      </c>
      <c r="S321" s="44">
        <v>3.2999999999999989</v>
      </c>
      <c r="T321" s="45">
        <v>3.2000000000000011</v>
      </c>
      <c r="U321" s="44">
        <v>3.5</v>
      </c>
      <c r="V321" s="45">
        <v>2.7000000000000011</v>
      </c>
      <c r="W321" s="44">
        <v>1.9000000000000004</v>
      </c>
      <c r="X321" s="45">
        <v>1.6466666666666658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>SUM(E321:AB321)</f>
        <v>52.080000000000013</v>
      </c>
      <c r="AE321" s="54"/>
    </row>
    <row r="322" spans="2:31" x14ac:dyDescent="0.3">
      <c r="B322" s="14" t="s">
        <v>39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6.0000000000000005E-2</v>
      </c>
      <c r="M322" s="44">
        <v>3.2364999999999986</v>
      </c>
      <c r="N322" s="45">
        <v>6.1254999999999979</v>
      </c>
      <c r="O322" s="44">
        <v>5.1416666666666657</v>
      </c>
      <c r="P322" s="45">
        <v>5.1459999999999981</v>
      </c>
      <c r="Q322" s="44">
        <v>5.7894999999999994</v>
      </c>
      <c r="R322" s="45">
        <v>6.2036666666666687</v>
      </c>
      <c r="S322" s="44">
        <v>6.9333333333333318</v>
      </c>
      <c r="T322" s="45">
        <v>6.0316666666666672</v>
      </c>
      <c r="U322" s="44">
        <v>5.719999999999998</v>
      </c>
      <c r="V322" s="45">
        <v>3.5258333333333338</v>
      </c>
      <c r="W322" s="44">
        <v>1.923333333333334</v>
      </c>
      <c r="X322" s="45">
        <v>0.34666666666666679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ref="AD322:AD382" si="56">SUM(E322:AB322)</f>
        <v>56.183666666666653</v>
      </c>
      <c r="AE322" s="54"/>
    </row>
    <row r="323" spans="2:31" x14ac:dyDescent="0.3">
      <c r="B323" s="14" t="s">
        <v>40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51.436666666666653</v>
      </c>
      <c r="N323" s="45">
        <v>76.430833333333354</v>
      </c>
      <c r="O323" s="44">
        <v>6.2625000000000002</v>
      </c>
      <c r="P323" s="45">
        <v>0</v>
      </c>
      <c r="Q323" s="44">
        <v>0</v>
      </c>
      <c r="R323" s="45">
        <v>0</v>
      </c>
      <c r="S323" s="44">
        <v>54.787500000000009</v>
      </c>
      <c r="T323" s="45">
        <v>19.068333333333328</v>
      </c>
      <c r="U323" s="44">
        <v>48.683166666666679</v>
      </c>
      <c r="V323" s="45">
        <v>53.232833333333332</v>
      </c>
      <c r="W323" s="44">
        <v>9.5015000000000001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319.40333333333336</v>
      </c>
      <c r="AE323" s="54"/>
    </row>
    <row r="324" spans="2:31" x14ac:dyDescent="0.3">
      <c r="B324" s="14" t="s">
        <v>41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0</v>
      </c>
      <c r="AE324" s="54"/>
    </row>
    <row r="325" spans="2:31" x14ac:dyDescent="0.3">
      <c r="B325" s="14" t="s">
        <v>42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7.2500000000000051E-2</v>
      </c>
      <c r="M325" s="44">
        <v>38.494999999999997</v>
      </c>
      <c r="N325" s="45">
        <v>73.393666666666675</v>
      </c>
      <c r="O325" s="44">
        <v>5.9638333333333327</v>
      </c>
      <c r="P325" s="45">
        <v>0</v>
      </c>
      <c r="Q325" s="44">
        <v>0</v>
      </c>
      <c r="R325" s="45">
        <v>0</v>
      </c>
      <c r="S325" s="44">
        <v>25.555333333333337</v>
      </c>
      <c r="T325" s="45">
        <v>14.406833333333337</v>
      </c>
      <c r="U325" s="44">
        <v>40.337333333333341</v>
      </c>
      <c r="V325" s="45">
        <v>47.795000000000009</v>
      </c>
      <c r="W325" s="44">
        <v>9.2468333333333348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255.26633333333336</v>
      </c>
      <c r="AE325" s="54"/>
    </row>
    <row r="326" spans="2:31" x14ac:dyDescent="0.3">
      <c r="B326" s="14" t="s">
        <v>43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0</v>
      </c>
      <c r="AE326" s="54"/>
    </row>
    <row r="327" spans="2:31" x14ac:dyDescent="0.3">
      <c r="B327" s="14" t="s">
        <v>44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0</v>
      </c>
      <c r="AE327" s="54"/>
    </row>
    <row r="328" spans="2:31" x14ac:dyDescent="0.3">
      <c r="B328" s="14" t="s">
        <v>45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5.3230000000000013</v>
      </c>
      <c r="N328" s="45">
        <v>14.751666666666665</v>
      </c>
      <c r="O328" s="44">
        <v>1.7478333333333329</v>
      </c>
      <c r="P328" s="45">
        <v>0</v>
      </c>
      <c r="Q328" s="44">
        <v>0</v>
      </c>
      <c r="R328" s="45">
        <v>0</v>
      </c>
      <c r="S328" s="44">
        <v>22.525833333333331</v>
      </c>
      <c r="T328" s="45">
        <v>2.0435000000000012</v>
      </c>
      <c r="U328" s="44">
        <v>1.5363333333333353</v>
      </c>
      <c r="V328" s="45">
        <v>2.4970000000000003</v>
      </c>
      <c r="W328" s="44">
        <v>2.7079999999999993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53.133166666666668</v>
      </c>
      <c r="AE328" s="54"/>
    </row>
    <row r="329" spans="2:31" x14ac:dyDescent="0.3">
      <c r="B329" s="14" t="s">
        <v>46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2.3376666666666663</v>
      </c>
      <c r="M329" s="44">
        <v>54.205500000000008</v>
      </c>
      <c r="N329" s="45">
        <v>63.131666666666646</v>
      </c>
      <c r="O329" s="44">
        <v>36.258833333333335</v>
      </c>
      <c r="P329" s="45">
        <v>29.134499999999985</v>
      </c>
      <c r="Q329" s="44">
        <v>25.780666666666683</v>
      </c>
      <c r="R329" s="45">
        <v>28.317000000000029</v>
      </c>
      <c r="S329" s="44">
        <v>39.897333333333329</v>
      </c>
      <c r="T329" s="45">
        <v>41.788666666666657</v>
      </c>
      <c r="U329" s="44">
        <v>47.781666666666688</v>
      </c>
      <c r="V329" s="45">
        <v>46.841833333333348</v>
      </c>
      <c r="W329" s="44">
        <v>44.536333333333353</v>
      </c>
      <c r="X329" s="45">
        <v>2.0468333333333333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462.05850000000004</v>
      </c>
      <c r="AE329" s="54"/>
    </row>
    <row r="330" spans="2:31" x14ac:dyDescent="0.3">
      <c r="B330" s="14" t="s">
        <v>47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0</v>
      </c>
      <c r="AE330" s="54"/>
    </row>
    <row r="331" spans="2:31" x14ac:dyDescent="0.3">
      <c r="B331" s="14" t="s">
        <v>48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0.5033333333333333</v>
      </c>
      <c r="M331" s="44">
        <v>10.008166666666659</v>
      </c>
      <c r="N331" s="45">
        <v>11.406166666666666</v>
      </c>
      <c r="O331" s="44">
        <v>6.09</v>
      </c>
      <c r="P331" s="45">
        <v>4.7769999999999984</v>
      </c>
      <c r="Q331" s="44">
        <v>4.2618333333333336</v>
      </c>
      <c r="R331" s="45">
        <v>5.0794999999999995</v>
      </c>
      <c r="S331" s="44">
        <v>8.997833333333336</v>
      </c>
      <c r="T331" s="45">
        <v>7.3365000000000036</v>
      </c>
      <c r="U331" s="44">
        <v>13.171333333333342</v>
      </c>
      <c r="V331" s="45">
        <v>10.663166666666674</v>
      </c>
      <c r="W331" s="44">
        <v>7.8445000000000009</v>
      </c>
      <c r="X331" s="45">
        <v>1.7166666666666663E-2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90.156499999999994</v>
      </c>
      <c r="AE331" s="54"/>
    </row>
    <row r="332" spans="2:31" x14ac:dyDescent="0.3">
      <c r="B332" s="14" t="s">
        <v>49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1.1778333333333333</v>
      </c>
      <c r="M332" s="44">
        <v>87.290666666666695</v>
      </c>
      <c r="N332" s="45">
        <v>6.1417700000000082</v>
      </c>
      <c r="O332" s="44">
        <v>72.278177999999997</v>
      </c>
      <c r="P332" s="45">
        <v>80.520434999999992</v>
      </c>
      <c r="Q332" s="44">
        <v>70.482878999999997</v>
      </c>
      <c r="R332" s="45">
        <v>76.267151999999982</v>
      </c>
      <c r="S332" s="44">
        <v>99.255236999999994</v>
      </c>
      <c r="T332" s="45">
        <v>112.356601</v>
      </c>
      <c r="U332" s="44">
        <v>133.11000000000001</v>
      </c>
      <c r="V332" s="45">
        <v>124.34850000000004</v>
      </c>
      <c r="W332" s="44">
        <v>69.187833333333344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932.41708533333326</v>
      </c>
      <c r="AE332" s="54"/>
    </row>
    <row r="333" spans="2:31" x14ac:dyDescent="0.3">
      <c r="B333" s="14" t="s">
        <v>50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1.4371666666666665</v>
      </c>
      <c r="M333" s="44">
        <v>8.8111666666666633</v>
      </c>
      <c r="N333" s="45">
        <v>1.253833333333334</v>
      </c>
      <c r="O333" s="44">
        <v>5.8496666666666686</v>
      </c>
      <c r="P333" s="45">
        <v>6.5528333333333313</v>
      </c>
      <c r="Q333" s="44">
        <v>15.149166666666668</v>
      </c>
      <c r="R333" s="45">
        <v>23.599999999999984</v>
      </c>
      <c r="S333" s="44">
        <v>28.799999999999969</v>
      </c>
      <c r="T333" s="45">
        <v>30.163333333333362</v>
      </c>
      <c r="U333" s="44">
        <v>28.299999999999972</v>
      </c>
      <c r="V333" s="45">
        <v>6.9571666666666676</v>
      </c>
      <c r="W333" s="44">
        <v>5.0761666666666665</v>
      </c>
      <c r="X333" s="45">
        <v>5.9420000000000019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167.89249999999996</v>
      </c>
      <c r="AE333" s="54"/>
    </row>
    <row r="334" spans="2:31" x14ac:dyDescent="0.3">
      <c r="B334" s="14" t="s">
        <v>108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0.47716666666666657</v>
      </c>
      <c r="M334" s="44">
        <v>6.9353333333333307</v>
      </c>
      <c r="N334" s="45">
        <v>1.331666666666665</v>
      </c>
      <c r="O334" s="44">
        <v>12.897500000000015</v>
      </c>
      <c r="P334" s="45">
        <v>14.849500000000015</v>
      </c>
      <c r="Q334" s="44">
        <v>12.197666666666656</v>
      </c>
      <c r="R334" s="45">
        <v>13.511500000000005</v>
      </c>
      <c r="S334" s="44">
        <v>20.170500000000008</v>
      </c>
      <c r="T334" s="45">
        <v>20.909666666666656</v>
      </c>
      <c r="U334" s="44">
        <v>24.82650000000001</v>
      </c>
      <c r="V334" s="45">
        <v>23.73100000000003</v>
      </c>
      <c r="W334" s="44">
        <v>20.819833333333325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172.65783333333337</v>
      </c>
      <c r="AE334" s="54"/>
    </row>
    <row r="335" spans="2:31" x14ac:dyDescent="0.3">
      <c r="B335" s="14" t="s">
        <v>51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1.0499999999999924E-2</v>
      </c>
      <c r="M335" s="44">
        <v>37.399499999999996</v>
      </c>
      <c r="N335" s="45">
        <v>39.704833333333347</v>
      </c>
      <c r="O335" s="44">
        <v>66.429666666666648</v>
      </c>
      <c r="P335" s="45">
        <v>77.423166666666688</v>
      </c>
      <c r="Q335" s="44">
        <v>74.997000000000014</v>
      </c>
      <c r="R335" s="45">
        <v>88.409333333333336</v>
      </c>
      <c r="S335" s="44">
        <v>111.19</v>
      </c>
      <c r="T335" s="45">
        <v>124.72716666666672</v>
      </c>
      <c r="U335" s="44">
        <v>134.64466666666669</v>
      </c>
      <c r="V335" s="45">
        <v>115.37333333333338</v>
      </c>
      <c r="W335" s="44">
        <v>79.184666666666644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949.49383333333344</v>
      </c>
      <c r="AE335" s="54"/>
    </row>
    <row r="336" spans="2:31" x14ac:dyDescent="0.3">
      <c r="B336" s="14" t="s">
        <v>52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2.9514999999999998</v>
      </c>
      <c r="M336" s="44">
        <v>35.918166666666693</v>
      </c>
      <c r="N336" s="45">
        <v>29.880166666666664</v>
      </c>
      <c r="O336" s="44">
        <v>1.7701666666666667</v>
      </c>
      <c r="P336" s="45">
        <v>0</v>
      </c>
      <c r="Q336" s="44">
        <v>0</v>
      </c>
      <c r="R336" s="45">
        <v>0</v>
      </c>
      <c r="S336" s="44">
        <v>12.831166666666665</v>
      </c>
      <c r="T336" s="45">
        <v>12.254999999999999</v>
      </c>
      <c r="U336" s="44">
        <v>11.979166666666668</v>
      </c>
      <c r="V336" s="45">
        <v>11.799000000000008</v>
      </c>
      <c r="W336" s="44">
        <v>8.8944999999999954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128.27883333333335</v>
      </c>
      <c r="AE336" s="54"/>
    </row>
    <row r="337" spans="2:31" x14ac:dyDescent="0.3">
      <c r="B337" s="14" t="s">
        <v>53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25.719333333333331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0.98999999999999488</v>
      </c>
      <c r="T337" s="45">
        <v>9.2999999999999972</v>
      </c>
      <c r="U337" s="44">
        <v>41.431333333333335</v>
      </c>
      <c r="V337" s="45">
        <v>28.861666666666675</v>
      </c>
      <c r="W337" s="44">
        <v>15.501833333333339</v>
      </c>
      <c r="X337" s="45">
        <v>0.99699999999999989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122.80116666666667</v>
      </c>
      <c r="AE337" s="54"/>
    </row>
    <row r="338" spans="2:31" x14ac:dyDescent="0.3">
      <c r="B338" s="14" t="s">
        <v>54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39.702999999999996</v>
      </c>
      <c r="N338" s="45">
        <v>46.400166666666671</v>
      </c>
      <c r="O338" s="44">
        <v>39.849333333333327</v>
      </c>
      <c r="P338" s="45">
        <v>36.537166666666671</v>
      </c>
      <c r="Q338" s="44">
        <v>32.392499999999998</v>
      </c>
      <c r="R338" s="45">
        <v>34.597166666666666</v>
      </c>
      <c r="S338" s="44">
        <v>47.099000000000004</v>
      </c>
      <c r="T338" s="45">
        <v>50.109000000000009</v>
      </c>
      <c r="U338" s="44">
        <v>55.712833333333315</v>
      </c>
      <c r="V338" s="45">
        <v>47.870999999999988</v>
      </c>
      <c r="W338" s="44">
        <v>32.490166666666667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462.76133333333325</v>
      </c>
      <c r="AE338" s="54"/>
    </row>
    <row r="339" spans="2:31" x14ac:dyDescent="0.3">
      <c r="B339" s="4" t="s">
        <v>55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2.1518333333333333</v>
      </c>
      <c r="N339" s="45">
        <v>8.7251666666666683</v>
      </c>
      <c r="O339" s="44">
        <v>1.824333333333334</v>
      </c>
      <c r="P339" s="45">
        <v>17.777166666666684</v>
      </c>
      <c r="Q339" s="44">
        <v>60.646500000000074</v>
      </c>
      <c r="R339" s="45">
        <v>5.1200000000000045</v>
      </c>
      <c r="S339" s="44">
        <v>4.25</v>
      </c>
      <c r="T339" s="45">
        <v>71.561666666666682</v>
      </c>
      <c r="U339" s="44">
        <v>73.001000000000019</v>
      </c>
      <c r="V339" s="45">
        <v>68.28933333333336</v>
      </c>
      <c r="W339" s="44">
        <v>60.442000000000071</v>
      </c>
      <c r="X339" s="45">
        <v>21.186833333333329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394.97583333333358</v>
      </c>
      <c r="AE339" s="54"/>
    </row>
    <row r="340" spans="2:31" x14ac:dyDescent="0.3">
      <c r="B340" s="4" t="s">
        <v>56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1.26</v>
      </c>
      <c r="M340" s="44">
        <v>8.3826666666666672</v>
      </c>
      <c r="N340" s="45">
        <v>4.7710000000000008</v>
      </c>
      <c r="O340" s="44">
        <v>4.4276666666666644</v>
      </c>
      <c r="P340" s="45">
        <v>4.9799999999999995</v>
      </c>
      <c r="Q340" s="44">
        <v>6.6286666666666667</v>
      </c>
      <c r="R340" s="45">
        <v>7.1651666666666669</v>
      </c>
      <c r="S340" s="44">
        <v>5.8528333333333338</v>
      </c>
      <c r="T340" s="45">
        <v>6.2101666666666668</v>
      </c>
      <c r="U340" s="44">
        <v>7.5616666666666674</v>
      </c>
      <c r="V340" s="45">
        <v>7.9766666666666683</v>
      </c>
      <c r="W340" s="44">
        <v>9.1124999999999954</v>
      </c>
      <c r="X340" s="45">
        <v>3.5848333333333335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77.913833333333343</v>
      </c>
      <c r="AE340" s="54"/>
    </row>
    <row r="341" spans="2:31" x14ac:dyDescent="0.3">
      <c r="B341" s="4" t="s">
        <v>109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37.346666666666664</v>
      </c>
      <c r="N341" s="45">
        <v>50.508666666666684</v>
      </c>
      <c r="O341" s="44">
        <v>60.983833333333344</v>
      </c>
      <c r="P341" s="45">
        <v>44.231666666666662</v>
      </c>
      <c r="Q341" s="44">
        <v>7.2838333333333356</v>
      </c>
      <c r="R341" s="45">
        <v>4.5950000000000042</v>
      </c>
      <c r="S341" s="44">
        <v>5.6666666666667235E-3</v>
      </c>
      <c r="T341" s="45">
        <v>0.21083333333333318</v>
      </c>
      <c r="U341" s="44">
        <v>2.3785000000000007</v>
      </c>
      <c r="V341" s="45">
        <v>0</v>
      </c>
      <c r="W341" s="44">
        <v>0.65433333333333232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208.19900000000004</v>
      </c>
      <c r="AE341" s="54"/>
    </row>
    <row r="342" spans="2:31" x14ac:dyDescent="0.3">
      <c r="B342" s="4" t="s">
        <v>57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0.60433333333333339</v>
      </c>
      <c r="N342" s="45">
        <v>0.55783333333333174</v>
      </c>
      <c r="O342" s="44">
        <v>4.2188333333333317</v>
      </c>
      <c r="P342" s="45">
        <v>5.4176666666666717</v>
      </c>
      <c r="Q342" s="44">
        <v>4.0593333333333321</v>
      </c>
      <c r="R342" s="45">
        <v>4.5086666666666666</v>
      </c>
      <c r="S342" s="44">
        <v>7.8390000000000066</v>
      </c>
      <c r="T342" s="45">
        <v>6.4161666666666735</v>
      </c>
      <c r="U342" s="44">
        <v>8.8104999999999958</v>
      </c>
      <c r="V342" s="45">
        <v>9.0531666666666677</v>
      </c>
      <c r="W342" s="44">
        <v>8.4345000000000052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59.920000000000023</v>
      </c>
      <c r="AE342" s="54"/>
    </row>
    <row r="343" spans="2:31" x14ac:dyDescent="0.3">
      <c r="B343" s="4" t="s">
        <v>58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2.4E-2</v>
      </c>
      <c r="M343" s="44">
        <v>1.3193333333333335</v>
      </c>
      <c r="N343" s="45">
        <v>0.50616666666666688</v>
      </c>
      <c r="O343" s="44">
        <v>7.1344999999999992</v>
      </c>
      <c r="P343" s="45">
        <v>26.753833333333329</v>
      </c>
      <c r="Q343" s="44">
        <v>0.63000000000000256</v>
      </c>
      <c r="R343" s="45">
        <v>2.0900000000000034</v>
      </c>
      <c r="S343" s="44">
        <v>8.769999999999996</v>
      </c>
      <c r="T343" s="45">
        <v>2.6799999999999926</v>
      </c>
      <c r="U343" s="44">
        <v>48.157499999999985</v>
      </c>
      <c r="V343" s="45">
        <v>32.105499999999999</v>
      </c>
      <c r="W343" s="44">
        <v>4.3388333333333327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134.50966666666665</v>
      </c>
      <c r="AE343" s="54"/>
    </row>
    <row r="344" spans="2:31" x14ac:dyDescent="0.3">
      <c r="B344" s="4" t="s">
        <v>110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3.3640000000000003</v>
      </c>
      <c r="N344" s="45">
        <v>3.9466666666666632</v>
      </c>
      <c r="O344" s="44">
        <v>26.352333333333323</v>
      </c>
      <c r="P344" s="45">
        <v>22.211833333333328</v>
      </c>
      <c r="Q344" s="44">
        <v>3.5411666666666699</v>
      </c>
      <c r="R344" s="45">
        <v>6.2625000000000002</v>
      </c>
      <c r="S344" s="44">
        <v>20.429833333333342</v>
      </c>
      <c r="T344" s="45">
        <v>39.111833333333351</v>
      </c>
      <c r="U344" s="44">
        <v>55.14383333333334</v>
      </c>
      <c r="V344" s="45">
        <v>48.221166666666676</v>
      </c>
      <c r="W344" s="44">
        <v>28.522333333333329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257.10750000000002</v>
      </c>
      <c r="AE344" s="54"/>
    </row>
    <row r="345" spans="2:31" x14ac:dyDescent="0.3">
      <c r="B345" s="4" t="s">
        <v>59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5.1166666666666673E-2</v>
      </c>
      <c r="M345" s="44">
        <v>10.724333333333334</v>
      </c>
      <c r="N345" s="45">
        <v>22.20883333333332</v>
      </c>
      <c r="O345" s="44">
        <v>28.546999999999993</v>
      </c>
      <c r="P345" s="45">
        <v>29.962166666666679</v>
      </c>
      <c r="Q345" s="44">
        <v>31.286500000000036</v>
      </c>
      <c r="R345" s="45">
        <v>31.977333333333334</v>
      </c>
      <c r="S345" s="44">
        <v>32.284166666666678</v>
      </c>
      <c r="T345" s="45">
        <v>30.603999999999999</v>
      </c>
      <c r="U345" s="44">
        <v>30.210499999999993</v>
      </c>
      <c r="V345" s="45">
        <v>26.748999999999992</v>
      </c>
      <c r="W345" s="44">
        <v>17.928500000000007</v>
      </c>
      <c r="X345" s="45">
        <v>0.13066666666666663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292.66416666666669</v>
      </c>
      <c r="AE345" s="54"/>
    </row>
    <row r="346" spans="2:31" x14ac:dyDescent="0.3">
      <c r="B346" s="4" t="s">
        <v>60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0.14783333333333332</v>
      </c>
      <c r="M346" s="44">
        <v>10.529333333333335</v>
      </c>
      <c r="N346" s="45">
        <v>8.6116666666666681</v>
      </c>
      <c r="O346" s="44">
        <v>24.368666666666659</v>
      </c>
      <c r="P346" s="45">
        <v>21.243833333333345</v>
      </c>
      <c r="Q346" s="44">
        <v>20.290333333333333</v>
      </c>
      <c r="R346" s="45">
        <v>19.902333333333328</v>
      </c>
      <c r="S346" s="44">
        <v>21.839333333333332</v>
      </c>
      <c r="T346" s="45">
        <v>20.819333333333336</v>
      </c>
      <c r="U346" s="44">
        <v>18.756999999999991</v>
      </c>
      <c r="V346" s="45">
        <v>13.780333333333333</v>
      </c>
      <c r="W346" s="44">
        <v>17.430499999999999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197.72049999999999</v>
      </c>
      <c r="AE346" s="54"/>
    </row>
    <row r="347" spans="2:31" x14ac:dyDescent="0.3">
      <c r="B347" s="4" t="s">
        <v>61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44.119166666666665</v>
      </c>
      <c r="N347" s="45">
        <v>50.848999999999997</v>
      </c>
      <c r="O347" s="44">
        <v>56.961500000000008</v>
      </c>
      <c r="P347" s="45">
        <v>24.942666666666664</v>
      </c>
      <c r="Q347" s="44">
        <v>54.709833333333314</v>
      </c>
      <c r="R347" s="45">
        <v>40.661499999999997</v>
      </c>
      <c r="S347" s="44">
        <v>46.405833333333334</v>
      </c>
      <c r="T347" s="45">
        <v>50.729666666666638</v>
      </c>
      <c r="U347" s="44">
        <v>58.803666666666651</v>
      </c>
      <c r="V347" s="45">
        <v>64.168999999999997</v>
      </c>
      <c r="W347" s="44">
        <v>57.709499999999984</v>
      </c>
      <c r="X347" s="45">
        <v>2.3936666666666664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552.45499999999993</v>
      </c>
      <c r="AE347" s="54"/>
    </row>
    <row r="348" spans="2:31" x14ac:dyDescent="0.3">
      <c r="B348" s="4" t="s">
        <v>62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38.927000000000014</v>
      </c>
      <c r="N348" s="45">
        <v>47.540666666666631</v>
      </c>
      <c r="O348" s="44">
        <v>35.659666666666674</v>
      </c>
      <c r="P348" s="45">
        <v>34.042166666666667</v>
      </c>
      <c r="Q348" s="44">
        <v>32.745999999999995</v>
      </c>
      <c r="R348" s="45">
        <v>37.266833333333331</v>
      </c>
      <c r="S348" s="44">
        <v>42.337666666666657</v>
      </c>
      <c r="T348" s="45">
        <v>35.312999999999995</v>
      </c>
      <c r="U348" s="44">
        <v>35.972833333333341</v>
      </c>
      <c r="V348" s="45">
        <v>46.926500000000033</v>
      </c>
      <c r="W348" s="44">
        <v>27.414666666666683</v>
      </c>
      <c r="X348" s="45">
        <v>1.7658333333333336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415.91283333333337</v>
      </c>
      <c r="AE348" s="54"/>
    </row>
    <row r="349" spans="2:31" x14ac:dyDescent="0.3">
      <c r="B349" s="4" t="s">
        <v>63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109.75966666666666</v>
      </c>
      <c r="N349" s="45">
        <v>99.792333333333318</v>
      </c>
      <c r="O349" s="44">
        <v>76.876166666666677</v>
      </c>
      <c r="P349" s="45">
        <v>78.576333333333324</v>
      </c>
      <c r="Q349" s="44">
        <v>73.765999999999991</v>
      </c>
      <c r="R349" s="45">
        <v>89.369666666666703</v>
      </c>
      <c r="S349" s="44">
        <v>78.398666666666685</v>
      </c>
      <c r="T349" s="45">
        <v>145.26266666666666</v>
      </c>
      <c r="U349" s="44">
        <v>105.57166666666664</v>
      </c>
      <c r="V349" s="45">
        <v>123.97616666666669</v>
      </c>
      <c r="W349" s="44">
        <v>120.16416666666669</v>
      </c>
      <c r="X349" s="45">
        <v>17.941166666666668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1119.4546666666668</v>
      </c>
      <c r="AE349" s="54"/>
    </row>
    <row r="350" spans="2:31" x14ac:dyDescent="0.3">
      <c r="B350" s="4" t="s">
        <v>64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0</v>
      </c>
      <c r="AE350" s="54"/>
    </row>
    <row r="351" spans="2:31" x14ac:dyDescent="0.3">
      <c r="B351" s="4" t="s">
        <v>111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2.4446666666666674</v>
      </c>
      <c r="N351" s="45">
        <v>0</v>
      </c>
      <c r="O351" s="44">
        <v>0.45616666666666617</v>
      </c>
      <c r="P351" s="45">
        <v>0.39649999999999974</v>
      </c>
      <c r="Q351" s="44">
        <v>0.37666666666666682</v>
      </c>
      <c r="R351" s="45">
        <v>8.066666666666672E-2</v>
      </c>
      <c r="S351" s="44">
        <v>10.419</v>
      </c>
      <c r="T351" s="45">
        <v>1.1831666666666665</v>
      </c>
      <c r="U351" s="44">
        <v>7.4009999999999989</v>
      </c>
      <c r="V351" s="45">
        <v>18.985999999999997</v>
      </c>
      <c r="W351" s="44">
        <v>38.964833333333331</v>
      </c>
      <c r="X351" s="45">
        <v>7.3903333333333343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88.09899999999999</v>
      </c>
      <c r="AE351" s="54"/>
    </row>
    <row r="352" spans="2:31" x14ac:dyDescent="0.3">
      <c r="B352" s="4" t="s">
        <v>65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0.10866666666666648</v>
      </c>
      <c r="O352" s="44">
        <v>10.248333333333337</v>
      </c>
      <c r="P352" s="45">
        <v>9.1089999999999964</v>
      </c>
      <c r="Q352" s="44">
        <v>10.938833333333328</v>
      </c>
      <c r="R352" s="45">
        <v>6.9443333333333328</v>
      </c>
      <c r="S352" s="44">
        <v>12.983500000000003</v>
      </c>
      <c r="T352" s="45">
        <v>16.979166666666668</v>
      </c>
      <c r="U352" s="44">
        <v>11.375500000000001</v>
      </c>
      <c r="V352" s="45">
        <v>16.687666666666669</v>
      </c>
      <c r="W352" s="44">
        <v>13.608833333333344</v>
      </c>
      <c r="X352" s="45">
        <v>2.8363333333333327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111.82016666666669</v>
      </c>
      <c r="AE352" s="54"/>
    </row>
    <row r="353" spans="2:31" x14ac:dyDescent="0.3">
      <c r="B353" s="4" t="s">
        <v>66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0</v>
      </c>
      <c r="AE353" s="54"/>
    </row>
    <row r="354" spans="2:31" x14ac:dyDescent="0.3">
      <c r="B354" s="4" t="s">
        <v>67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1.4899999999999998</v>
      </c>
      <c r="N354" s="45">
        <v>3.2319999999999998</v>
      </c>
      <c r="O354" s="44">
        <v>4.7196666666666669</v>
      </c>
      <c r="P354" s="45">
        <v>8.9941666666666631</v>
      </c>
      <c r="Q354" s="44">
        <v>7.0904999999999996</v>
      </c>
      <c r="R354" s="45">
        <v>6.6271666666666649</v>
      </c>
      <c r="S354" s="44">
        <v>8.4483333333333288</v>
      </c>
      <c r="T354" s="45">
        <v>9.6744999999999965</v>
      </c>
      <c r="U354" s="44">
        <v>10.523333333333328</v>
      </c>
      <c r="V354" s="45">
        <v>5.8156666666666679</v>
      </c>
      <c r="W354" s="44">
        <v>6.3344999999999949</v>
      </c>
      <c r="X354" s="45">
        <v>0.95766666666666689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73.90749999999997</v>
      </c>
      <c r="AE354" s="54"/>
    </row>
    <row r="355" spans="2:31" x14ac:dyDescent="0.3">
      <c r="B355" s="4" t="s">
        <v>68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1.3844999999999998</v>
      </c>
      <c r="M355" s="44">
        <v>106.31483333333328</v>
      </c>
      <c r="N355" s="45">
        <v>18.08216666666668</v>
      </c>
      <c r="O355" s="44">
        <v>54.669000000000004</v>
      </c>
      <c r="P355" s="45">
        <v>24.991666666666681</v>
      </c>
      <c r="Q355" s="44">
        <v>0.4426666666666691</v>
      </c>
      <c r="R355" s="45">
        <v>28.666833333333344</v>
      </c>
      <c r="S355" s="44">
        <v>54.33333333333335</v>
      </c>
      <c r="T355" s="45">
        <v>69.762000000000015</v>
      </c>
      <c r="U355" s="44">
        <v>161.41766666666663</v>
      </c>
      <c r="V355" s="45">
        <v>190.62950000000004</v>
      </c>
      <c r="W355" s="44">
        <v>281.15899999999993</v>
      </c>
      <c r="X355" s="45">
        <v>81.450333333333347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1073.3035</v>
      </c>
      <c r="AE355" s="54"/>
    </row>
    <row r="356" spans="2:31" x14ac:dyDescent="0.3">
      <c r="B356" s="4" t="s">
        <v>69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3.3833333333333354E-2</v>
      </c>
      <c r="N356" s="45">
        <v>0</v>
      </c>
      <c r="O356" s="44">
        <v>0.7444999999999975</v>
      </c>
      <c r="P356" s="45">
        <v>4.6709999999999958</v>
      </c>
      <c r="Q356" s="44">
        <v>10.050000000000002</v>
      </c>
      <c r="R356" s="45">
        <v>10.681999999999997</v>
      </c>
      <c r="S356" s="44">
        <v>13.424333333333326</v>
      </c>
      <c r="T356" s="45">
        <v>17.800666666666661</v>
      </c>
      <c r="U356" s="44">
        <v>27.553499999999996</v>
      </c>
      <c r="V356" s="45">
        <v>20.195333333333334</v>
      </c>
      <c r="W356" s="44">
        <v>13.302500000000002</v>
      </c>
      <c r="X356" s="45">
        <v>0.753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119.21066666666665</v>
      </c>
      <c r="AE356" s="54"/>
    </row>
    <row r="357" spans="2:31" x14ac:dyDescent="0.3">
      <c r="B357" s="4" t="s">
        <v>70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3.7609999999999997</v>
      </c>
      <c r="N357" s="45">
        <v>0</v>
      </c>
      <c r="O357" s="44">
        <v>31.521000000000026</v>
      </c>
      <c r="P357" s="45">
        <v>43.585166666666659</v>
      </c>
      <c r="Q357" s="44">
        <v>32.891666666666644</v>
      </c>
      <c r="R357" s="45">
        <v>39.407833333333365</v>
      </c>
      <c r="S357" s="44">
        <v>30.369500000000016</v>
      </c>
      <c r="T357" s="45">
        <v>64.450333333333319</v>
      </c>
      <c r="U357" s="44">
        <v>49.586000000000013</v>
      </c>
      <c r="V357" s="45">
        <v>48.290000000000006</v>
      </c>
      <c r="W357" s="44">
        <v>40.701833333333326</v>
      </c>
      <c r="X357" s="45">
        <v>11.657666666666668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396.22200000000004</v>
      </c>
      <c r="AE357" s="54"/>
    </row>
    <row r="358" spans="2:31" x14ac:dyDescent="0.3">
      <c r="B358" s="4" t="s">
        <v>71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0.31816666666666699</v>
      </c>
      <c r="T358" s="45">
        <v>2.0033333333333334</v>
      </c>
      <c r="U358" s="44">
        <v>11.786333333333335</v>
      </c>
      <c r="V358" s="45">
        <v>17.648666666666667</v>
      </c>
      <c r="W358" s="44">
        <v>27.981499999999993</v>
      </c>
      <c r="X358" s="45">
        <v>6.0643333333333329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65.802333333333337</v>
      </c>
      <c r="AE358" s="54"/>
    </row>
    <row r="359" spans="2:31" x14ac:dyDescent="0.3">
      <c r="B359" s="4" t="s">
        <v>72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0</v>
      </c>
      <c r="AE359" s="54"/>
    </row>
    <row r="360" spans="2:31" x14ac:dyDescent="0.3">
      <c r="B360" s="4" t="s">
        <v>73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3.858833333333334</v>
      </c>
      <c r="N360" s="45">
        <v>8.0286666666666715</v>
      </c>
      <c r="O360" s="44">
        <v>23.094333333333331</v>
      </c>
      <c r="P360" s="45">
        <v>20.569666666666652</v>
      </c>
      <c r="Q360" s="44">
        <v>20.04333333333334</v>
      </c>
      <c r="R360" s="45">
        <v>28.144833333333338</v>
      </c>
      <c r="S360" s="44">
        <v>52.88666666666667</v>
      </c>
      <c r="T360" s="45">
        <v>71.871666666666698</v>
      </c>
      <c r="U360" s="44">
        <v>61.569833333333321</v>
      </c>
      <c r="V360" s="45">
        <v>79.847999999999985</v>
      </c>
      <c r="W360" s="44">
        <v>31.760833333333327</v>
      </c>
      <c r="X360" s="45">
        <v>5.4250000000000016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407.10166666666669</v>
      </c>
      <c r="AE360" s="54"/>
    </row>
    <row r="361" spans="2:31" x14ac:dyDescent="0.3">
      <c r="B361" s="4" t="s">
        <v>74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2.8333333333333617E-3</v>
      </c>
      <c r="P361" s="45">
        <v>0</v>
      </c>
      <c r="Q361" s="44">
        <v>0.16416666666666657</v>
      </c>
      <c r="R361" s="45">
        <v>0.94233333333333325</v>
      </c>
      <c r="S361" s="44">
        <v>1.4950000000000001</v>
      </c>
      <c r="T361" s="45">
        <v>12.136666666666667</v>
      </c>
      <c r="U361" s="44">
        <v>2.7989999999999999</v>
      </c>
      <c r="V361" s="45">
        <v>0</v>
      </c>
      <c r="W361" s="44">
        <v>0.66700000000000026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18.207000000000001</v>
      </c>
      <c r="AE361" s="54"/>
    </row>
    <row r="362" spans="2:31" x14ac:dyDescent="0.3">
      <c r="B362" s="4" t="s">
        <v>75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95.598833333333374</v>
      </c>
      <c r="P362" s="45">
        <v>146.12866666666667</v>
      </c>
      <c r="Q362" s="44">
        <v>131.71</v>
      </c>
      <c r="R362" s="45">
        <v>95.07</v>
      </c>
      <c r="S362" s="44">
        <v>29.16716666666667</v>
      </c>
      <c r="T362" s="45">
        <v>87.217000000000013</v>
      </c>
      <c r="U362" s="44">
        <v>28.603166666666667</v>
      </c>
      <c r="V362" s="45">
        <v>0</v>
      </c>
      <c r="W362" s="44">
        <v>5.2078333333333342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618.7026666666668</v>
      </c>
      <c r="AE362" s="54"/>
    </row>
    <row r="363" spans="2:31" x14ac:dyDescent="0.3">
      <c r="B363" s="4" t="s">
        <v>76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26.131666666666678</v>
      </c>
      <c r="P363" s="45">
        <v>31.106499999999986</v>
      </c>
      <c r="Q363" s="44">
        <v>38.600333333333332</v>
      </c>
      <c r="R363" s="45">
        <v>36.308333333333351</v>
      </c>
      <c r="S363" s="44">
        <v>18.035833333333333</v>
      </c>
      <c r="T363" s="45">
        <v>31.845833333333321</v>
      </c>
      <c r="U363" s="44">
        <v>10.941666666666663</v>
      </c>
      <c r="V363" s="45">
        <v>0</v>
      </c>
      <c r="W363" s="44">
        <v>24.437333333333335</v>
      </c>
      <c r="X363" s="45">
        <v>3.5826666666666673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220.99016666666665</v>
      </c>
      <c r="AE363" s="54"/>
    </row>
    <row r="364" spans="2:31" x14ac:dyDescent="0.3">
      <c r="B364" s="4" t="s">
        <v>77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11.370500000000003</v>
      </c>
      <c r="P364" s="45">
        <v>18.023499999999995</v>
      </c>
      <c r="Q364" s="44">
        <v>21.985333333333337</v>
      </c>
      <c r="R364" s="45">
        <v>19.567500000000003</v>
      </c>
      <c r="S364" s="44">
        <v>8.6948333333333316</v>
      </c>
      <c r="T364" s="45">
        <v>6.5960000000000027</v>
      </c>
      <c r="U364" s="44">
        <v>7.3015000000000008</v>
      </c>
      <c r="V364" s="45">
        <v>0</v>
      </c>
      <c r="W364" s="44">
        <v>10.658333333333333</v>
      </c>
      <c r="X364" s="45">
        <v>2.8383333333333338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107.03583333333334</v>
      </c>
      <c r="AE364" s="54"/>
    </row>
    <row r="365" spans="2:31" x14ac:dyDescent="0.3">
      <c r="B365" s="4" t="s">
        <v>78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0</v>
      </c>
      <c r="AE365" s="54"/>
    </row>
    <row r="366" spans="2:31" x14ac:dyDescent="0.3">
      <c r="B366" s="4" t="s">
        <v>79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14.618499999999994</v>
      </c>
      <c r="P366" s="45">
        <v>23.911166666666652</v>
      </c>
      <c r="Q366" s="44">
        <v>57.863166666666665</v>
      </c>
      <c r="R366" s="45">
        <v>56.684666666666665</v>
      </c>
      <c r="S366" s="44">
        <v>10.8185</v>
      </c>
      <c r="T366" s="45">
        <v>11.398666666666667</v>
      </c>
      <c r="U366" s="44">
        <v>5.0783333333333323</v>
      </c>
      <c r="V366" s="45">
        <v>0</v>
      </c>
      <c r="W366" s="44">
        <v>15.764999999999999</v>
      </c>
      <c r="X366" s="45">
        <v>0.21783333333333316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196.35583333333327</v>
      </c>
      <c r="AE366" s="54"/>
    </row>
    <row r="367" spans="2:31" x14ac:dyDescent="0.3">
      <c r="B367" s="4" t="s">
        <v>80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12.394833333333333</v>
      </c>
      <c r="P367" s="45">
        <v>15.929666666666659</v>
      </c>
      <c r="Q367" s="44">
        <v>12.721666666666662</v>
      </c>
      <c r="R367" s="45">
        <v>15.868499999999999</v>
      </c>
      <c r="S367" s="44">
        <v>10.347166666666668</v>
      </c>
      <c r="T367" s="45">
        <v>19.437666666666662</v>
      </c>
      <c r="U367" s="44">
        <v>5.6070000000000011</v>
      </c>
      <c r="V367" s="45">
        <v>0</v>
      </c>
      <c r="W367" s="44">
        <v>15.498000000000001</v>
      </c>
      <c r="X367" s="45">
        <v>2.749833333333334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110.55433333333332</v>
      </c>
      <c r="AE367" s="54"/>
    </row>
    <row r="368" spans="2:31" x14ac:dyDescent="0.3">
      <c r="B368" s="4" t="s">
        <v>88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0</v>
      </c>
      <c r="AE368" s="54"/>
    </row>
    <row r="369" spans="2:31" x14ac:dyDescent="0.3">
      <c r="B369" s="4" t="s">
        <v>96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11.481666666666666</v>
      </c>
      <c r="M369" s="44">
        <v>69.214500000000015</v>
      </c>
      <c r="N369" s="45">
        <v>27.850000000000009</v>
      </c>
      <c r="O369" s="44">
        <v>13.810000000000002</v>
      </c>
      <c r="P369" s="45">
        <v>11.070000000000007</v>
      </c>
      <c r="Q369" s="44">
        <v>9.8100000000000023</v>
      </c>
      <c r="R369" s="45">
        <v>8.4100000000000108</v>
      </c>
      <c r="S369" s="44">
        <v>8.4300000000000068</v>
      </c>
      <c r="T369" s="45">
        <v>11.090000000000003</v>
      </c>
      <c r="U369" s="44">
        <v>42.614333333333327</v>
      </c>
      <c r="V369" s="45">
        <v>42.737000000000002</v>
      </c>
      <c r="W369" s="44">
        <v>43.539000000000001</v>
      </c>
      <c r="X369" s="45">
        <v>25.419999999999998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325.47650000000004</v>
      </c>
      <c r="AE369" s="54"/>
    </row>
    <row r="370" spans="2:31" x14ac:dyDescent="0.3">
      <c r="B370" s="4" t="s">
        <v>93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10.006000000000002</v>
      </c>
      <c r="N370" s="45">
        <v>0</v>
      </c>
      <c r="O370" s="44">
        <v>35.176333333333318</v>
      </c>
      <c r="P370" s="45">
        <v>43.40383333333331</v>
      </c>
      <c r="Q370" s="44">
        <v>38.374666666666684</v>
      </c>
      <c r="R370" s="45">
        <v>34.205166666666663</v>
      </c>
      <c r="S370" s="44">
        <v>30.89</v>
      </c>
      <c r="T370" s="45">
        <v>67.768333333333345</v>
      </c>
      <c r="U370" s="44">
        <v>105.03066666666668</v>
      </c>
      <c r="V370" s="45">
        <v>109.56766666666663</v>
      </c>
      <c r="W370" s="44">
        <v>94.49950000000004</v>
      </c>
      <c r="X370" s="45">
        <v>14.307833333333329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583.23</v>
      </c>
      <c r="AE370" s="54"/>
    </row>
    <row r="371" spans="2:31" x14ac:dyDescent="0.3">
      <c r="B371" s="4" t="s">
        <v>94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30.679833333333342</v>
      </c>
      <c r="N371" s="45">
        <v>34.454500000000031</v>
      </c>
      <c r="O371" s="44">
        <v>47.174833333333261</v>
      </c>
      <c r="P371" s="45">
        <v>34.777666666666654</v>
      </c>
      <c r="Q371" s="44">
        <v>29.848000000000003</v>
      </c>
      <c r="R371" s="45">
        <v>28.7395</v>
      </c>
      <c r="S371" s="44">
        <v>44.024000000000008</v>
      </c>
      <c r="T371" s="45">
        <v>49.771166666666666</v>
      </c>
      <c r="U371" s="44">
        <v>57.935666666666606</v>
      </c>
      <c r="V371" s="45">
        <v>54.420000000000044</v>
      </c>
      <c r="W371" s="44">
        <v>45.4315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457.25666666666666</v>
      </c>
      <c r="AE371" s="54"/>
    </row>
    <row r="372" spans="2:31" x14ac:dyDescent="0.3">
      <c r="B372" s="4" t="s">
        <v>95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1.3174999999999997</v>
      </c>
      <c r="M372" s="44">
        <v>37.824666666666666</v>
      </c>
      <c r="N372" s="45">
        <v>31.96749999999999</v>
      </c>
      <c r="O372" s="44">
        <v>35.661999999999971</v>
      </c>
      <c r="P372" s="45">
        <v>37.57999999999997</v>
      </c>
      <c r="Q372" s="44">
        <v>37.57999999999997</v>
      </c>
      <c r="R372" s="45">
        <v>45.281833333333331</v>
      </c>
      <c r="S372" s="44">
        <v>45.808333333333323</v>
      </c>
      <c r="T372" s="45">
        <v>29.237666666666652</v>
      </c>
      <c r="U372" s="44">
        <v>57.419666666666657</v>
      </c>
      <c r="V372" s="45">
        <v>73.866333333333344</v>
      </c>
      <c r="W372" s="44">
        <v>43.342166666666678</v>
      </c>
      <c r="X372" s="45">
        <v>3.2228333333333334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480.11049999999989</v>
      </c>
      <c r="AE372" s="54"/>
    </row>
    <row r="373" spans="2:31" x14ac:dyDescent="0.3">
      <c r="B373" s="4" t="s">
        <v>101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0</v>
      </c>
      <c r="AE373" s="54"/>
    </row>
    <row r="374" spans="2:31" x14ac:dyDescent="0.3">
      <c r="B374" s="4" t="s">
        <v>102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103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1.5755000000000001</v>
      </c>
      <c r="M375" s="44">
        <v>54.797333333333341</v>
      </c>
      <c r="N375" s="45">
        <v>91.075833333333321</v>
      </c>
      <c r="O375" s="44">
        <v>85.77833333333335</v>
      </c>
      <c r="P375" s="45">
        <v>85.379333333333292</v>
      </c>
      <c r="Q375" s="44">
        <v>76.858166666666662</v>
      </c>
      <c r="R375" s="45">
        <v>89.306833333333373</v>
      </c>
      <c r="S375" s="44">
        <v>122.00466666666668</v>
      </c>
      <c r="T375" s="45">
        <v>133.57566666666662</v>
      </c>
      <c r="U375" s="44">
        <v>149.65033333333332</v>
      </c>
      <c r="V375" s="45">
        <v>161.55783333333335</v>
      </c>
      <c r="W375" s="44">
        <v>145.26649999999998</v>
      </c>
      <c r="X375" s="45">
        <v>28.100833333333334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1224.9271666666666</v>
      </c>
      <c r="AE375" s="54"/>
    </row>
    <row r="376" spans="2:31" x14ac:dyDescent="0.3">
      <c r="B376" s="4" t="s">
        <v>112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0</v>
      </c>
      <c r="AE376" s="54"/>
    </row>
    <row r="377" spans="2:31" x14ac:dyDescent="0.3">
      <c r="B377" s="4" t="s">
        <v>114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1.8023333333333336</v>
      </c>
      <c r="X377" s="45">
        <v>0.30099999999999988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2.1033333333333335</v>
      </c>
      <c r="AE377" s="54"/>
    </row>
    <row r="378" spans="2:31" x14ac:dyDescent="0.3">
      <c r="B378" s="4" t="s">
        <v>115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0</v>
      </c>
      <c r="AE378" s="54"/>
    </row>
    <row r="379" spans="2:31" x14ac:dyDescent="0.3">
      <c r="B379" s="4" t="s">
        <v>116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6"/>
        <v>0</v>
      </c>
      <c r="AE379" s="54"/>
    </row>
    <row r="380" spans="2:31" x14ac:dyDescent="0.3">
      <c r="B380" s="4" t="s">
        <v>118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41.432833333333321</v>
      </c>
      <c r="N380" s="45">
        <v>57.197499999999998</v>
      </c>
      <c r="O380" s="44">
        <v>38.934666666666665</v>
      </c>
      <c r="P380" s="45">
        <v>28.685666666666666</v>
      </c>
      <c r="Q380" s="44">
        <v>24.485666666666656</v>
      </c>
      <c r="R380" s="45">
        <v>27.849999999999991</v>
      </c>
      <c r="S380" s="44">
        <v>37.088333333333345</v>
      </c>
      <c r="T380" s="45">
        <v>42.671500000000023</v>
      </c>
      <c r="U380" s="44">
        <v>50.814499999999974</v>
      </c>
      <c r="V380" s="45">
        <v>47.583166666666678</v>
      </c>
      <c r="W380" s="44">
        <v>40.429166666666667</v>
      </c>
      <c r="X380" s="45">
        <v>2.9114999999999998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6"/>
        <v>440.08449999999993</v>
      </c>
      <c r="AE380" s="54"/>
    </row>
    <row r="381" spans="2:31" x14ac:dyDescent="0.3">
      <c r="B381" s="4" t="s">
        <v>119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1.4771666666666665</v>
      </c>
      <c r="M381" s="44">
        <v>58.09</v>
      </c>
      <c r="N381" s="45">
        <v>82.94</v>
      </c>
      <c r="O381" s="44">
        <v>80.95</v>
      </c>
      <c r="P381" s="45">
        <v>54.31</v>
      </c>
      <c r="Q381" s="44">
        <v>59.739999999999981</v>
      </c>
      <c r="R381" s="45">
        <v>62.09</v>
      </c>
      <c r="S381" s="44">
        <v>25.110000000000014</v>
      </c>
      <c r="T381" s="45">
        <v>75.970000000000013</v>
      </c>
      <c r="U381" s="44">
        <v>86.570000000000007</v>
      </c>
      <c r="V381" s="45">
        <v>77.649999999999991</v>
      </c>
      <c r="W381" s="44">
        <v>45.35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6"/>
        <v>710.24716666666677</v>
      </c>
      <c r="AE381" s="54"/>
    </row>
    <row r="382" spans="2:31" x14ac:dyDescent="0.3">
      <c r="B382" s="4" t="s">
        <v>121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5.0333333333333341E-2</v>
      </c>
      <c r="M382" s="44">
        <v>4.2324999999999999</v>
      </c>
      <c r="N382" s="45">
        <v>7.8625000000000016</v>
      </c>
      <c r="O382" s="44">
        <v>9.5456666666666603</v>
      </c>
      <c r="P382" s="45">
        <v>10.194499999999993</v>
      </c>
      <c r="Q382" s="44">
        <v>10.374833333333337</v>
      </c>
      <c r="R382" s="45">
        <v>10.072000000000003</v>
      </c>
      <c r="S382" s="44">
        <v>9.7228333333333321</v>
      </c>
      <c r="T382" s="45">
        <v>10.071666666666665</v>
      </c>
      <c r="U382" s="44">
        <v>9.2684999999999977</v>
      </c>
      <c r="V382" s="45">
        <v>8.3266666666666662</v>
      </c>
      <c r="W382" s="44">
        <v>5.8064999999999953</v>
      </c>
      <c r="X382" s="45">
        <v>0.34333333333333332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6"/>
        <v>95.871833333333328</v>
      </c>
      <c r="AE382" s="54"/>
    </row>
    <row r="383" spans="2:31" x14ac:dyDescent="0.3">
      <c r="B383" s="4" t="s">
        <v>125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0.10400000000000015</v>
      </c>
      <c r="M383" s="44">
        <v>59.913666666666629</v>
      </c>
      <c r="N383" s="45">
        <v>15.199333333333326</v>
      </c>
      <c r="O383" s="44">
        <v>38.249000000000017</v>
      </c>
      <c r="P383" s="45">
        <v>74.82866666666672</v>
      </c>
      <c r="Q383" s="44">
        <v>103.19716666666669</v>
      </c>
      <c r="R383" s="45">
        <v>109.93816666666666</v>
      </c>
      <c r="S383" s="44">
        <v>189.88283333333331</v>
      </c>
      <c r="T383" s="45">
        <v>96.409666666666652</v>
      </c>
      <c r="U383" s="44">
        <v>102.68066666666668</v>
      </c>
      <c r="V383" s="45">
        <v>106.99916666666665</v>
      </c>
      <c r="W383" s="44">
        <v>54.118666666666677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>SUM(E383:AB383)</f>
        <v>951.52099999999996</v>
      </c>
      <c r="AE383" s="54"/>
    </row>
    <row r="384" spans="2:31" x14ac:dyDescent="0.3">
      <c r="B384" s="4" t="s">
        <v>299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>SUM(E384:AB384)</f>
        <v>0</v>
      </c>
      <c r="AE384" s="54"/>
    </row>
    <row r="385" spans="2:31" x14ac:dyDescent="0.3">
      <c r="B385" s="4" t="s">
        <v>300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21.525833333333335</v>
      </c>
      <c r="P385" s="45">
        <v>27.595833333333314</v>
      </c>
      <c r="Q385" s="44">
        <v>30.113666666666624</v>
      </c>
      <c r="R385" s="45">
        <v>30.081666666666635</v>
      </c>
      <c r="S385" s="44">
        <v>11.032666666666668</v>
      </c>
      <c r="T385" s="45">
        <v>22.070166666666669</v>
      </c>
      <c r="U385" s="44">
        <v>7.3701666666666661</v>
      </c>
      <c r="V385" s="45">
        <v>0</v>
      </c>
      <c r="W385" s="44">
        <v>10.606333333333334</v>
      </c>
      <c r="X385" s="45">
        <v>0.61350000000000005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>SUM(E385:AB385)</f>
        <v>161.00983333333326</v>
      </c>
      <c r="AE385" s="54"/>
    </row>
    <row r="386" spans="2:31" x14ac:dyDescent="0.3">
      <c r="B386" s="4" t="s">
        <v>301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ref="AD386:AD390" si="57">SUM(E386:AB386)</f>
        <v>0</v>
      </c>
      <c r="AE386" s="54"/>
    </row>
    <row r="387" spans="2:31" x14ac:dyDescent="0.3">
      <c r="B387" s="4" t="s">
        <v>304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7"/>
        <v>0</v>
      </c>
      <c r="AE387" s="54"/>
    </row>
    <row r="388" spans="2:31" x14ac:dyDescent="0.3">
      <c r="B388" s="4" t="s">
        <v>305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7"/>
        <v>0</v>
      </c>
      <c r="AE388" s="54"/>
    </row>
    <row r="389" spans="2:31" x14ac:dyDescent="0.3">
      <c r="B389" s="4" t="s">
        <v>316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7.8486666666666638</v>
      </c>
      <c r="S389" s="44">
        <v>18.025833333333331</v>
      </c>
      <c r="T389" s="45">
        <v>6.078999999999998</v>
      </c>
      <c r="U389" s="44">
        <v>0</v>
      </c>
      <c r="V389" s="45">
        <v>0</v>
      </c>
      <c r="W389" s="44">
        <v>4.6535000000000002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7"/>
        <v>36.606999999999992</v>
      </c>
      <c r="AE389" s="54"/>
    </row>
    <row r="390" spans="2:31" x14ac:dyDescent="0.3">
      <c r="B390" s="4" t="s">
        <v>317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7"/>
        <v>0</v>
      </c>
      <c r="AE390" s="54"/>
    </row>
    <row r="391" spans="2:31" x14ac:dyDescent="0.3">
      <c r="B391" s="4" t="s">
        <v>323</v>
      </c>
      <c r="C391" s="4"/>
      <c r="D391" s="4"/>
      <c r="E391" s="44"/>
      <c r="F391" s="45"/>
      <c r="G391" s="44"/>
      <c r="H391" s="45"/>
      <c r="I391" s="44"/>
      <c r="J391" s="45"/>
      <c r="K391" s="44"/>
      <c r="L391" s="45"/>
      <c r="M391" s="44"/>
      <c r="N391" s="45"/>
      <c r="O391" s="44"/>
      <c r="P391" s="45"/>
      <c r="Q391" s="44"/>
      <c r="R391" s="45"/>
      <c r="S391" s="44"/>
      <c r="T391" s="45"/>
      <c r="U391" s="44"/>
      <c r="V391" s="45"/>
      <c r="W391" s="44"/>
      <c r="X391" s="45"/>
      <c r="Y391" s="44"/>
      <c r="Z391" s="45"/>
      <c r="AA391" s="44"/>
      <c r="AB391" s="45"/>
      <c r="AC391" s="54"/>
      <c r="AD391" s="55">
        <f>SUM(E391:AB391)</f>
        <v>0</v>
      </c>
      <c r="AE391" s="54"/>
    </row>
    <row r="392" spans="2:31" x14ac:dyDescent="0.3">
      <c r="B392" s="12" t="s">
        <v>2</v>
      </c>
      <c r="C392" s="12"/>
      <c r="D392" s="12"/>
      <c r="E392" s="13">
        <f>SUM(E320:E391)</f>
        <v>0</v>
      </c>
      <c r="F392" s="13">
        <f t="shared" ref="F392" si="58">SUM(F320:F391)</f>
        <v>0</v>
      </c>
      <c r="G392" s="13">
        <f t="shared" ref="G392" si="59">SUM(G320:G391)</f>
        <v>0</v>
      </c>
      <c r="H392" s="13">
        <f t="shared" ref="H392" si="60">SUM(H320:H391)</f>
        <v>0</v>
      </c>
      <c r="I392" s="13">
        <f t="shared" ref="I392" si="61">SUM(I320:I391)</f>
        <v>0</v>
      </c>
      <c r="J392" s="13">
        <f>SUM(J320:J391)</f>
        <v>0</v>
      </c>
      <c r="K392" s="13">
        <f t="shared" ref="K392" si="62">SUM(K320:K391)</f>
        <v>0</v>
      </c>
      <c r="L392" s="13">
        <f t="shared" ref="L392" si="63">SUM(L320:L391)</f>
        <v>28.434666666666661</v>
      </c>
      <c r="M392" s="13">
        <f t="shared" ref="M392" si="64">SUM(M320:M391)</f>
        <v>1168.0048333333332</v>
      </c>
      <c r="N392" s="13">
        <f t="shared" ref="N392" si="65">SUM(N320:N391)</f>
        <v>1053.1686033333333</v>
      </c>
      <c r="O392" s="13">
        <f t="shared" ref="O392" si="66">SUM(O320:O391)</f>
        <v>1286.2705113333334</v>
      </c>
      <c r="P392" s="13">
        <f t="shared" ref="P392" si="67">SUM(P320:P391)</f>
        <v>1326.0221016666667</v>
      </c>
      <c r="Q392" s="13">
        <f t="shared" ref="Q392" si="68">SUM(Q320:Q391)</f>
        <v>1306.5998790000001</v>
      </c>
      <c r="R392" s="13">
        <f t="shared" ref="R392" si="69">SUM(R320:R391)</f>
        <v>1328.6231520000001</v>
      </c>
      <c r="S392" s="13">
        <f t="shared" ref="S392" si="70">SUM(S320:S391)</f>
        <v>1555.7069036666674</v>
      </c>
      <c r="T392" s="13">
        <f t="shared" ref="T392" si="71">SUM(T320:T391)</f>
        <v>1830.7871010000001</v>
      </c>
      <c r="U392" s="13">
        <f t="shared" ref="U392" si="72">SUM(U320:U391)</f>
        <v>2107.7346666666667</v>
      </c>
      <c r="V392" s="13">
        <f t="shared" ref="V392" si="73">SUM(V320:V391)</f>
        <v>2048.2528333333339</v>
      </c>
      <c r="W392" s="13">
        <f t="shared" ref="W392" si="74">SUM(W320:W391)</f>
        <v>1722.6598333333332</v>
      </c>
      <c r="X392" s="13">
        <f t="shared" ref="X392" si="75">SUM(X320:X391)</f>
        <v>259.92349999999993</v>
      </c>
      <c r="Y392" s="13">
        <f t="shared" ref="Y392" si="76">SUM(Y320:Y391)</f>
        <v>0</v>
      </c>
      <c r="Z392" s="13">
        <f t="shared" ref="Z392" si="77">SUM(Z320:Z391)</f>
        <v>0</v>
      </c>
      <c r="AA392" s="13">
        <f t="shared" ref="AA392" si="78">SUM(AA320:AA391)</f>
        <v>0</v>
      </c>
      <c r="AB392" s="13">
        <f t="shared" ref="AB392" si="79">SUM(AB320:AB391)</f>
        <v>0</v>
      </c>
      <c r="AC392" s="110">
        <f>SUM(AC320:AE391)</f>
        <v>17022.18858533333</v>
      </c>
      <c r="AD392" s="110"/>
      <c r="AE392" s="110"/>
    </row>
    <row r="393" spans="2:31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2:31" x14ac:dyDescent="0.3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2:31" x14ac:dyDescent="0.3">
      <c r="B395" s="8">
        <f>'Resumen-Mensual'!$J$26</f>
        <v>45997</v>
      </c>
    </row>
    <row r="396" spans="2:31" x14ac:dyDescent="0.3">
      <c r="B396" s="8"/>
    </row>
    <row r="397" spans="2:31" x14ac:dyDescent="0.3">
      <c r="B397" s="9" t="s">
        <v>81</v>
      </c>
      <c r="C397" s="10"/>
      <c r="D397" s="10"/>
      <c r="E397" s="11">
        <v>1</v>
      </c>
      <c r="F397" s="11">
        <v>2</v>
      </c>
      <c r="G397" s="11">
        <v>3</v>
      </c>
      <c r="H397" s="11">
        <v>4</v>
      </c>
      <c r="I397" s="11">
        <v>5</v>
      </c>
      <c r="J397" s="11">
        <v>6</v>
      </c>
      <c r="K397" s="11">
        <v>7</v>
      </c>
      <c r="L397" s="11">
        <v>8</v>
      </c>
      <c r="M397" s="11">
        <v>9</v>
      </c>
      <c r="N397" s="11">
        <v>10</v>
      </c>
      <c r="O397" s="11">
        <v>11</v>
      </c>
      <c r="P397" s="11">
        <v>12</v>
      </c>
      <c r="Q397" s="11">
        <v>13</v>
      </c>
      <c r="R397" s="11">
        <v>14</v>
      </c>
      <c r="S397" s="11">
        <v>15</v>
      </c>
      <c r="T397" s="11">
        <v>16</v>
      </c>
      <c r="U397" s="11">
        <v>17</v>
      </c>
      <c r="V397" s="11">
        <v>18</v>
      </c>
      <c r="W397" s="11">
        <v>19</v>
      </c>
      <c r="X397" s="11">
        <v>20</v>
      </c>
      <c r="Y397" s="11">
        <v>21</v>
      </c>
      <c r="Z397" s="11">
        <v>22</v>
      </c>
      <c r="AA397" s="11">
        <v>23</v>
      </c>
      <c r="AB397" s="11">
        <v>24</v>
      </c>
      <c r="AC397" s="92" t="s">
        <v>2</v>
      </c>
      <c r="AD397" s="92"/>
      <c r="AE397" s="92"/>
    </row>
    <row r="398" spans="2:31" x14ac:dyDescent="0.3">
      <c r="B398" s="14" t="s">
        <v>37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0.77333333333333365</v>
      </c>
      <c r="M398" s="44">
        <v>0.57000000000000028</v>
      </c>
      <c r="N398" s="45">
        <v>1.0900000000000007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6"/>
      <c r="AD398" s="57">
        <f>SUM(E398:AB398)</f>
        <v>2.4333333333333345</v>
      </c>
      <c r="AE398" s="56"/>
    </row>
    <row r="399" spans="2:31" x14ac:dyDescent="0.3">
      <c r="B399" s="14" t="s">
        <v>38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1.5466666666666673</v>
      </c>
      <c r="M399" s="44">
        <v>2.67</v>
      </c>
      <c r="N399" s="45">
        <v>5.2899999999999991</v>
      </c>
      <c r="O399" s="44">
        <v>14.1</v>
      </c>
      <c r="P399" s="45">
        <v>15</v>
      </c>
      <c r="Q399" s="44">
        <v>15</v>
      </c>
      <c r="R399" s="45">
        <v>14.799999999999985</v>
      </c>
      <c r="S399" s="44">
        <v>14.700000000000015</v>
      </c>
      <c r="T399" s="45">
        <v>14.600000000000016</v>
      </c>
      <c r="U399" s="44">
        <v>14.399999999999984</v>
      </c>
      <c r="V399" s="45">
        <v>10.27</v>
      </c>
      <c r="W399" s="44">
        <v>9.8999999999999879</v>
      </c>
      <c r="X399" s="45">
        <v>1.2916666666666667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>SUM(E399:AB399)</f>
        <v>133.5683333333333</v>
      </c>
      <c r="AE399" s="54"/>
    </row>
    <row r="400" spans="2:31" x14ac:dyDescent="0.3">
      <c r="B400" s="14" t="s">
        <v>39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0.38666666666666683</v>
      </c>
      <c r="M400" s="44">
        <v>3.0156666666666685</v>
      </c>
      <c r="N400" s="45">
        <v>5.5391666666666657</v>
      </c>
      <c r="O400" s="44">
        <v>6.8180000000000014</v>
      </c>
      <c r="P400" s="45">
        <v>9.477666666666666</v>
      </c>
      <c r="Q400" s="44">
        <v>10.727666666666664</v>
      </c>
      <c r="R400" s="45">
        <v>10.498166666666666</v>
      </c>
      <c r="S400" s="44">
        <v>10.06983333333333</v>
      </c>
      <c r="T400" s="45">
        <v>9.3561666666666632</v>
      </c>
      <c r="U400" s="44">
        <v>7.7771666666666688</v>
      </c>
      <c r="V400" s="45">
        <v>4.6006666666666662</v>
      </c>
      <c r="W400" s="44">
        <v>1.7806666666666671</v>
      </c>
      <c r="X400" s="45">
        <v>0.33333333333333343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ref="AD400:AD461" si="80">SUM(E400:AB400)</f>
        <v>80.380833333333314</v>
      </c>
      <c r="AE400" s="54"/>
    </row>
    <row r="401" spans="2:31" x14ac:dyDescent="0.3">
      <c r="B401" s="14" t="s">
        <v>40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2.4563333333333324</v>
      </c>
      <c r="M401" s="44">
        <v>67.830000000000069</v>
      </c>
      <c r="N401" s="45">
        <v>59.012833333333319</v>
      </c>
      <c r="O401" s="44">
        <v>77.554500000000004</v>
      </c>
      <c r="P401" s="45">
        <v>77.249833333333314</v>
      </c>
      <c r="Q401" s="44">
        <v>75.403500000000037</v>
      </c>
      <c r="R401" s="45">
        <v>73.674666666666639</v>
      </c>
      <c r="S401" s="44">
        <v>72.1905</v>
      </c>
      <c r="T401" s="45">
        <v>70.105499999999992</v>
      </c>
      <c r="U401" s="44">
        <v>66.143666666666661</v>
      </c>
      <c r="V401" s="45">
        <v>64.831333333333347</v>
      </c>
      <c r="W401" s="44">
        <v>34.716499999999989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741.16916666666657</v>
      </c>
      <c r="AE401" s="54"/>
    </row>
    <row r="402" spans="2:31" x14ac:dyDescent="0.3">
      <c r="B402" s="14" t="s">
        <v>41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0</v>
      </c>
      <c r="AE402" s="54"/>
    </row>
    <row r="403" spans="2:31" x14ac:dyDescent="0.3">
      <c r="B403" s="14" t="s">
        <v>42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0.47233333333333222</v>
      </c>
      <c r="N403" s="45">
        <v>14.793333333333333</v>
      </c>
      <c r="O403" s="44">
        <v>45.873999999999995</v>
      </c>
      <c r="P403" s="45">
        <v>55.469666666666654</v>
      </c>
      <c r="Q403" s="44">
        <v>69.109333333333353</v>
      </c>
      <c r="R403" s="45">
        <v>66.654166666666654</v>
      </c>
      <c r="S403" s="44">
        <v>61.754666666666637</v>
      </c>
      <c r="T403" s="45">
        <v>56.503833333333318</v>
      </c>
      <c r="U403" s="44">
        <v>55.632666666666651</v>
      </c>
      <c r="V403" s="45">
        <v>56.977000000000004</v>
      </c>
      <c r="W403" s="44">
        <v>39.140499999999996</v>
      </c>
      <c r="X403" s="45">
        <v>3.3999999999999871E-2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522.41549999999984</v>
      </c>
      <c r="AE403" s="54"/>
    </row>
    <row r="404" spans="2:31" x14ac:dyDescent="0.3">
      <c r="B404" s="14" t="s">
        <v>43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0</v>
      </c>
      <c r="AE404" s="54"/>
    </row>
    <row r="405" spans="2:31" x14ac:dyDescent="0.3">
      <c r="B405" s="14" t="s">
        <v>44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0.84283333333333299</v>
      </c>
      <c r="M405" s="44">
        <v>19.046666666666663</v>
      </c>
      <c r="N405" s="45">
        <v>29.085833333333337</v>
      </c>
      <c r="O405" s="44">
        <v>31.206666666666667</v>
      </c>
      <c r="P405" s="45">
        <v>26.414333333333328</v>
      </c>
      <c r="Q405" s="44">
        <v>25.198499999999985</v>
      </c>
      <c r="R405" s="45">
        <v>20.76</v>
      </c>
      <c r="S405" s="44">
        <v>21.573166666666676</v>
      </c>
      <c r="T405" s="45">
        <v>28.255666666666652</v>
      </c>
      <c r="U405" s="44">
        <v>38.741333333333337</v>
      </c>
      <c r="V405" s="45">
        <v>55.130333333333311</v>
      </c>
      <c r="W405" s="44">
        <v>48.058833333333304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344.31416666666661</v>
      </c>
      <c r="AE405" s="54"/>
    </row>
    <row r="406" spans="2:31" x14ac:dyDescent="0.3">
      <c r="B406" s="14" t="s">
        <v>45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0.88949999999999996</v>
      </c>
      <c r="M406" s="44">
        <v>12.38999999999999</v>
      </c>
      <c r="N406" s="45">
        <v>19.659833333333335</v>
      </c>
      <c r="O406" s="44">
        <v>39.366333333333344</v>
      </c>
      <c r="P406" s="45">
        <v>44.486166666666669</v>
      </c>
      <c r="Q406" s="44">
        <v>38.198500000000003</v>
      </c>
      <c r="R406" s="45">
        <v>37.981833333333334</v>
      </c>
      <c r="S406" s="44">
        <v>41.884666666666661</v>
      </c>
      <c r="T406" s="45">
        <v>33.92433333333333</v>
      </c>
      <c r="U406" s="44">
        <v>41.305000000000028</v>
      </c>
      <c r="V406" s="45">
        <v>29.662000000000013</v>
      </c>
      <c r="W406" s="44">
        <v>9.2753333333333323</v>
      </c>
      <c r="X406" s="45">
        <v>0.30183333333333334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349.32533333333333</v>
      </c>
      <c r="AE406" s="54"/>
    </row>
    <row r="407" spans="2:31" x14ac:dyDescent="0.3">
      <c r="B407" s="14" t="s">
        <v>46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2.8203333333333345</v>
      </c>
      <c r="M407" s="44">
        <v>36.328833333333336</v>
      </c>
      <c r="N407" s="45">
        <v>36.298500000000011</v>
      </c>
      <c r="O407" s="44">
        <v>47.953833333333328</v>
      </c>
      <c r="P407" s="45">
        <v>48.272500000000001</v>
      </c>
      <c r="Q407" s="44">
        <v>52.727500000000013</v>
      </c>
      <c r="R407" s="45">
        <v>53.28183333333331</v>
      </c>
      <c r="S407" s="44">
        <v>55.977833333333315</v>
      </c>
      <c r="T407" s="45">
        <v>54.892166666666668</v>
      </c>
      <c r="U407" s="44">
        <v>54.4791666666667</v>
      </c>
      <c r="V407" s="45">
        <v>55.674500000000002</v>
      </c>
      <c r="W407" s="44">
        <v>41.362166666666681</v>
      </c>
      <c r="X407" s="45">
        <v>1.8980000000000004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541.9671666666668</v>
      </c>
      <c r="AE407" s="54"/>
    </row>
    <row r="408" spans="2:31" x14ac:dyDescent="0.3">
      <c r="B408" s="14" t="s">
        <v>47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0</v>
      </c>
      <c r="AE408" s="54"/>
    </row>
    <row r="409" spans="2:31" x14ac:dyDescent="0.3">
      <c r="B409" s="14" t="s">
        <v>48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1.1913333333333331</v>
      </c>
      <c r="M409" s="44">
        <v>12.463833333333334</v>
      </c>
      <c r="N409" s="45">
        <v>12.449000000000002</v>
      </c>
      <c r="O409" s="44">
        <v>8.9448333333333316</v>
      </c>
      <c r="P409" s="45">
        <v>9.7970000000000006</v>
      </c>
      <c r="Q409" s="44">
        <v>9.4684999999999988</v>
      </c>
      <c r="R409" s="45">
        <v>9.6771666666666665</v>
      </c>
      <c r="S409" s="44">
        <v>7.6159999999999997</v>
      </c>
      <c r="T409" s="45">
        <v>8.6358333333333324</v>
      </c>
      <c r="U409" s="44">
        <v>15.194333333333343</v>
      </c>
      <c r="V409" s="45">
        <v>16.929999999999978</v>
      </c>
      <c r="W409" s="44">
        <v>11.629999999999997</v>
      </c>
      <c r="X409" s="45">
        <v>0.87500000000000033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124.87283333333332</v>
      </c>
      <c r="AE409" s="54"/>
    </row>
    <row r="410" spans="2:31" x14ac:dyDescent="0.3">
      <c r="B410" s="14" t="s">
        <v>49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88.485999999999976</v>
      </c>
      <c r="N410" s="45">
        <v>74.792836000000008</v>
      </c>
      <c r="O410" s="44">
        <v>117.089412</v>
      </c>
      <c r="P410" s="45">
        <v>123.71385799999999</v>
      </c>
      <c r="Q410" s="44">
        <v>139.50956400000001</v>
      </c>
      <c r="R410" s="45">
        <v>143.37133333333333</v>
      </c>
      <c r="S410" s="44">
        <v>111.6251666666667</v>
      </c>
      <c r="T410" s="45">
        <v>139.50590799999998</v>
      </c>
      <c r="U410" s="44">
        <v>146.33433333333332</v>
      </c>
      <c r="V410" s="45">
        <v>138.23533333333336</v>
      </c>
      <c r="W410" s="44">
        <v>71.906333333333336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1294.570078</v>
      </c>
      <c r="AE410" s="54"/>
    </row>
    <row r="411" spans="2:31" x14ac:dyDescent="0.3">
      <c r="B411" s="14" t="s">
        <v>50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6.2811666666666666</v>
      </c>
      <c r="M411" s="44">
        <v>14.308333333333332</v>
      </c>
      <c r="N411" s="45">
        <v>8.5556666666666654</v>
      </c>
      <c r="O411" s="44">
        <v>2.9999999999999953E-3</v>
      </c>
      <c r="P411" s="45">
        <v>1.1043333333333332</v>
      </c>
      <c r="Q411" s="44">
        <v>24.200000000000028</v>
      </c>
      <c r="R411" s="45">
        <v>20.200000000000024</v>
      </c>
      <c r="S411" s="44">
        <v>26.124500000000015</v>
      </c>
      <c r="T411" s="45">
        <v>23.627333333333333</v>
      </c>
      <c r="U411" s="44">
        <v>14.91400000000001</v>
      </c>
      <c r="V411" s="45">
        <v>2.4168333333333347</v>
      </c>
      <c r="W411" s="44">
        <v>0.56583333333333308</v>
      </c>
      <c r="X411" s="45">
        <v>3.7969999999999993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146.09800000000007</v>
      </c>
      <c r="AE411" s="54"/>
    </row>
    <row r="412" spans="2:31" x14ac:dyDescent="0.3">
      <c r="B412" s="14" t="s">
        <v>108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16.440166666666673</v>
      </c>
      <c r="N412" s="45">
        <v>18.643833333333323</v>
      </c>
      <c r="O412" s="44">
        <v>23.814166666666647</v>
      </c>
      <c r="P412" s="45">
        <v>24.539166666666642</v>
      </c>
      <c r="Q412" s="44">
        <v>28.099999999999973</v>
      </c>
      <c r="R412" s="45">
        <v>27.694666666666699</v>
      </c>
      <c r="S412" s="44">
        <v>27.463333333333342</v>
      </c>
      <c r="T412" s="45">
        <v>26.839666666666695</v>
      </c>
      <c r="U412" s="44">
        <v>26.628166666666662</v>
      </c>
      <c r="V412" s="45">
        <v>26.442166666666694</v>
      </c>
      <c r="W412" s="44">
        <v>18.57933333333332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265.18466666666666</v>
      </c>
      <c r="AE412" s="54"/>
    </row>
    <row r="413" spans="2:31" x14ac:dyDescent="0.3">
      <c r="B413" s="14" t="s">
        <v>51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17.452499999999997</v>
      </c>
      <c r="N413" s="45">
        <v>84.480333333333348</v>
      </c>
      <c r="O413" s="44">
        <v>129.50133333333332</v>
      </c>
      <c r="P413" s="45">
        <v>138.28</v>
      </c>
      <c r="Q413" s="44">
        <v>154.98000000000002</v>
      </c>
      <c r="R413" s="45">
        <v>154.98000000000002</v>
      </c>
      <c r="S413" s="44">
        <v>154.98000000000002</v>
      </c>
      <c r="T413" s="45">
        <v>154.98000000000002</v>
      </c>
      <c r="U413" s="44">
        <v>161.78199999999998</v>
      </c>
      <c r="V413" s="45">
        <v>152.19716666666665</v>
      </c>
      <c r="W413" s="44">
        <v>89.223666666666688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1392.837</v>
      </c>
      <c r="AE413" s="54"/>
    </row>
    <row r="414" spans="2:31" x14ac:dyDescent="0.3">
      <c r="B414" s="14" t="s">
        <v>52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1.0840000000000001</v>
      </c>
      <c r="M414" s="44">
        <v>7.6303333333333354</v>
      </c>
      <c r="N414" s="45">
        <v>4.8654999999999999</v>
      </c>
      <c r="O414" s="44">
        <v>8.9776666666666678</v>
      </c>
      <c r="P414" s="45">
        <v>8.0598333333333301</v>
      </c>
      <c r="Q414" s="44">
        <v>14.967666666666666</v>
      </c>
      <c r="R414" s="45">
        <v>17.492166666666662</v>
      </c>
      <c r="S414" s="44">
        <v>18.291</v>
      </c>
      <c r="T414" s="45">
        <v>17.772833333333331</v>
      </c>
      <c r="U414" s="44">
        <v>19.586333333333322</v>
      </c>
      <c r="V414" s="45">
        <v>21.912166666666646</v>
      </c>
      <c r="W414" s="44">
        <v>19.987499999999997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160.62699999999995</v>
      </c>
      <c r="AE414" s="54"/>
    </row>
    <row r="415" spans="2:31" x14ac:dyDescent="0.3">
      <c r="B415" s="14" t="s">
        <v>53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0</v>
      </c>
      <c r="AE415" s="54"/>
    </row>
    <row r="416" spans="2:31" x14ac:dyDescent="0.3">
      <c r="B416" s="14" t="s">
        <v>54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4.0000000000000036E-2</v>
      </c>
      <c r="M416" s="44">
        <v>15.838666666666658</v>
      </c>
      <c r="N416" s="45">
        <v>34.612833333333334</v>
      </c>
      <c r="O416" s="44">
        <v>50.20750000000001</v>
      </c>
      <c r="P416" s="45">
        <v>54.222000000000008</v>
      </c>
      <c r="Q416" s="44">
        <v>61.568666666666658</v>
      </c>
      <c r="R416" s="45">
        <v>62.362166666666646</v>
      </c>
      <c r="S416" s="44">
        <v>62.244500000000009</v>
      </c>
      <c r="T416" s="45">
        <v>60.975500000000018</v>
      </c>
      <c r="U416" s="44">
        <v>58.876333333333314</v>
      </c>
      <c r="V416" s="45">
        <v>54.489999999999995</v>
      </c>
      <c r="W416" s="44">
        <v>29.149166666666659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544.58733333333339</v>
      </c>
      <c r="AE416" s="54"/>
    </row>
    <row r="417" spans="2:31" x14ac:dyDescent="0.3">
      <c r="B417" s="4" t="s">
        <v>55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3.8666666666666669E-2</v>
      </c>
      <c r="M417" s="44">
        <v>0</v>
      </c>
      <c r="N417" s="45">
        <v>0</v>
      </c>
      <c r="O417" s="44">
        <v>0</v>
      </c>
      <c r="P417" s="45">
        <v>6.6096666666666666</v>
      </c>
      <c r="Q417" s="44">
        <v>61.900666666666616</v>
      </c>
      <c r="R417" s="45">
        <v>84.998000000000076</v>
      </c>
      <c r="S417" s="44">
        <v>85.470166666666671</v>
      </c>
      <c r="T417" s="45">
        <v>88.804833333333349</v>
      </c>
      <c r="U417" s="44">
        <v>43.907333333333327</v>
      </c>
      <c r="V417" s="45">
        <v>30.786833333333341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402.51616666666672</v>
      </c>
      <c r="AE417" s="54"/>
    </row>
    <row r="418" spans="2:31" x14ac:dyDescent="0.3">
      <c r="B418" s="4" t="s">
        <v>56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6.2349999999999977</v>
      </c>
      <c r="M418" s="44">
        <v>11.388833333333336</v>
      </c>
      <c r="N418" s="45">
        <v>6.7368333333333341</v>
      </c>
      <c r="O418" s="44">
        <v>6.9941666666666675</v>
      </c>
      <c r="P418" s="45">
        <v>7.1298333333333339</v>
      </c>
      <c r="Q418" s="44">
        <v>8.0400000000000063</v>
      </c>
      <c r="R418" s="45">
        <v>8.0400000000000063</v>
      </c>
      <c r="S418" s="44">
        <v>8.0400000000000063</v>
      </c>
      <c r="T418" s="45">
        <v>8.3531666666666649</v>
      </c>
      <c r="U418" s="44">
        <v>8.5564999999999998</v>
      </c>
      <c r="V418" s="45">
        <v>8.7818333333333314</v>
      </c>
      <c r="W418" s="44">
        <v>10.768166666666666</v>
      </c>
      <c r="X418" s="45">
        <v>3.8181666666666669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102.88250000000004</v>
      </c>
      <c r="AE418" s="54"/>
    </row>
    <row r="419" spans="2:31" x14ac:dyDescent="0.3">
      <c r="B419" s="4" t="s">
        <v>109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8.4053333333333295</v>
      </c>
      <c r="N419" s="45">
        <v>0</v>
      </c>
      <c r="O419" s="44">
        <v>7.5825000000000049</v>
      </c>
      <c r="P419" s="45">
        <v>7.7970000000000086</v>
      </c>
      <c r="Q419" s="44">
        <v>18.116666666666678</v>
      </c>
      <c r="R419" s="45">
        <v>12.654333333333334</v>
      </c>
      <c r="S419" s="44">
        <v>7.5631666666666639</v>
      </c>
      <c r="T419" s="45">
        <v>3.6438333333333319</v>
      </c>
      <c r="U419" s="44">
        <v>5.9080000000000004</v>
      </c>
      <c r="V419" s="45">
        <v>11.293166666666668</v>
      </c>
      <c r="W419" s="44">
        <v>9.3499999999999986E-2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83.057500000000019</v>
      </c>
      <c r="AE419" s="54"/>
    </row>
    <row r="420" spans="2:31" x14ac:dyDescent="0.3">
      <c r="B420" s="4" t="s">
        <v>57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2.7340000000000009</v>
      </c>
      <c r="N420" s="45">
        <v>5.9014999999999995</v>
      </c>
      <c r="O420" s="44">
        <v>7.5480000000000009</v>
      </c>
      <c r="P420" s="45">
        <v>8.3594999999999988</v>
      </c>
      <c r="Q420" s="44">
        <v>10.552833333333341</v>
      </c>
      <c r="R420" s="45">
        <v>10.553666666666665</v>
      </c>
      <c r="S420" s="44">
        <v>10.253166666666665</v>
      </c>
      <c r="T420" s="45">
        <v>10.353000000000005</v>
      </c>
      <c r="U420" s="44">
        <v>10.839000000000006</v>
      </c>
      <c r="V420" s="45">
        <v>11.016666666666664</v>
      </c>
      <c r="W420" s="44">
        <v>7.902333333333333</v>
      </c>
      <c r="X420" s="45">
        <v>0.69466666666666643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96.708333333333343</v>
      </c>
      <c r="AE420" s="54"/>
    </row>
    <row r="421" spans="2:31" x14ac:dyDescent="0.3">
      <c r="B421" s="4" t="s">
        <v>58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0</v>
      </c>
      <c r="AE421" s="54"/>
    </row>
    <row r="422" spans="2:31" x14ac:dyDescent="0.3">
      <c r="B422" s="4" t="s">
        <v>110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6.4166666666666691E-2</v>
      </c>
      <c r="M422" s="44">
        <v>41.464000000000013</v>
      </c>
      <c r="N422" s="45">
        <v>36.442166666666672</v>
      </c>
      <c r="O422" s="44">
        <v>57.844000000000015</v>
      </c>
      <c r="P422" s="45">
        <v>58.551833333333327</v>
      </c>
      <c r="Q422" s="44">
        <v>65.541500000000013</v>
      </c>
      <c r="R422" s="45">
        <v>60.546166666666664</v>
      </c>
      <c r="S422" s="44">
        <v>57.295999999999985</v>
      </c>
      <c r="T422" s="45">
        <v>63.084166666666675</v>
      </c>
      <c r="U422" s="44">
        <v>70.182000000000031</v>
      </c>
      <c r="V422" s="45">
        <v>65.732666666666674</v>
      </c>
      <c r="W422" s="44">
        <v>28.217999999999996</v>
      </c>
      <c r="X422" s="45">
        <v>1.4869999999999997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606.45366666666666</v>
      </c>
      <c r="AE422" s="54"/>
    </row>
    <row r="423" spans="2:31" x14ac:dyDescent="0.3">
      <c r="B423" s="4" t="s">
        <v>59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0.63966666666666694</v>
      </c>
      <c r="N423" s="45">
        <v>7.9881666666666682</v>
      </c>
      <c r="O423" s="44">
        <v>18.825166666666668</v>
      </c>
      <c r="P423" s="45">
        <v>21.502499999999994</v>
      </c>
      <c r="Q423" s="44">
        <v>26.046833333333328</v>
      </c>
      <c r="R423" s="45">
        <v>26.530000000000005</v>
      </c>
      <c r="S423" s="44">
        <v>25.1265</v>
      </c>
      <c r="T423" s="45">
        <v>24.604166666666668</v>
      </c>
      <c r="U423" s="44">
        <v>25.131666666666671</v>
      </c>
      <c r="V423" s="45">
        <v>22.823500000000006</v>
      </c>
      <c r="W423" s="44">
        <v>12.843999999999996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212.06216666666663</v>
      </c>
      <c r="AE423" s="54"/>
    </row>
    <row r="424" spans="2:31" x14ac:dyDescent="0.3">
      <c r="B424" s="4" t="s">
        <v>60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0.8081666666666667</v>
      </c>
      <c r="M424" s="44">
        <v>11.395833333333327</v>
      </c>
      <c r="N424" s="45">
        <v>0.94450000000000012</v>
      </c>
      <c r="O424" s="44">
        <v>6.9531666666666698</v>
      </c>
      <c r="P424" s="45">
        <v>11.246499999999999</v>
      </c>
      <c r="Q424" s="44">
        <v>15.892333333333328</v>
      </c>
      <c r="R424" s="45">
        <v>14.836000000000009</v>
      </c>
      <c r="S424" s="44">
        <v>14.43166666666669</v>
      </c>
      <c r="T424" s="45">
        <v>13.667666666666671</v>
      </c>
      <c r="U424" s="44">
        <v>12.992333333333344</v>
      </c>
      <c r="V424" s="45">
        <v>11.900166666666665</v>
      </c>
      <c r="W424" s="44">
        <v>6.2406666666666712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121.30900000000004</v>
      </c>
      <c r="AE424" s="54"/>
    </row>
    <row r="425" spans="2:31" x14ac:dyDescent="0.3">
      <c r="B425" s="4" t="s">
        <v>61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4.3698333333333332</v>
      </c>
      <c r="M425" s="44">
        <v>60.040166666666671</v>
      </c>
      <c r="N425" s="45">
        <v>79.820833333333312</v>
      </c>
      <c r="O425" s="44">
        <v>28.013666666666673</v>
      </c>
      <c r="P425" s="45">
        <v>6.2463333333333271</v>
      </c>
      <c r="Q425" s="44">
        <v>11.273</v>
      </c>
      <c r="R425" s="45">
        <v>13.187866666666666</v>
      </c>
      <c r="S425" s="44">
        <v>12.462033333333329</v>
      </c>
      <c r="T425" s="45">
        <v>4.3272599999999972</v>
      </c>
      <c r="U425" s="44">
        <v>12.466246666666661</v>
      </c>
      <c r="V425" s="45">
        <v>10.279579999999994</v>
      </c>
      <c r="W425" s="44">
        <v>42.18</v>
      </c>
      <c r="X425" s="45">
        <v>4.6736666666666675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289.34048666666661</v>
      </c>
      <c r="AE425" s="54"/>
    </row>
    <row r="426" spans="2:31" x14ac:dyDescent="0.3">
      <c r="B426" s="4" t="s">
        <v>62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6.4331666666666667</v>
      </c>
      <c r="M426" s="44">
        <v>42.940666666666651</v>
      </c>
      <c r="N426" s="45">
        <v>45.873666666666665</v>
      </c>
      <c r="O426" s="44">
        <v>46.577666666666673</v>
      </c>
      <c r="P426" s="45">
        <v>45.650166666666628</v>
      </c>
      <c r="Q426" s="44">
        <v>46.183499999999967</v>
      </c>
      <c r="R426" s="45">
        <v>44.545666666666669</v>
      </c>
      <c r="S426" s="44">
        <v>30.874666666666666</v>
      </c>
      <c r="T426" s="45">
        <v>24.023666666666664</v>
      </c>
      <c r="U426" s="44">
        <v>30.931333333333331</v>
      </c>
      <c r="V426" s="45">
        <v>30.264333333333344</v>
      </c>
      <c r="W426" s="44">
        <v>30.149999999999995</v>
      </c>
      <c r="X426" s="45">
        <v>0.8411666666666674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425.28966666666651</v>
      </c>
      <c r="AE426" s="54"/>
    </row>
    <row r="427" spans="2:31" x14ac:dyDescent="0.3">
      <c r="B427" s="4" t="s">
        <v>63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19.619499999999995</v>
      </c>
      <c r="M427" s="44">
        <v>156.90849999999995</v>
      </c>
      <c r="N427" s="45">
        <v>134.8065</v>
      </c>
      <c r="O427" s="44">
        <v>77.209666666666664</v>
      </c>
      <c r="P427" s="45">
        <v>66.676333333333318</v>
      </c>
      <c r="Q427" s="44">
        <v>69.135833333333352</v>
      </c>
      <c r="R427" s="45">
        <v>63.836500000000008</v>
      </c>
      <c r="S427" s="44">
        <v>69.990166666666681</v>
      </c>
      <c r="T427" s="45">
        <v>46.75916666666668</v>
      </c>
      <c r="U427" s="44">
        <v>72.103999999999999</v>
      </c>
      <c r="V427" s="45">
        <v>77.280166666666673</v>
      </c>
      <c r="W427" s="44">
        <v>89.41216666666665</v>
      </c>
      <c r="X427" s="45">
        <v>1.4321666666666677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945.17066666666676</v>
      </c>
      <c r="AE427" s="54"/>
    </row>
    <row r="428" spans="2:31" x14ac:dyDescent="0.3">
      <c r="B428" s="4" t="s">
        <v>64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0.2058333333333334</v>
      </c>
      <c r="M428" s="44">
        <v>12.290333333333336</v>
      </c>
      <c r="N428" s="45">
        <v>16.673166666666678</v>
      </c>
      <c r="O428" s="44">
        <v>21.851833333333314</v>
      </c>
      <c r="P428" s="45">
        <v>27.813499999999994</v>
      </c>
      <c r="Q428" s="44">
        <v>32.561999999999983</v>
      </c>
      <c r="R428" s="45">
        <v>32.131499999999988</v>
      </c>
      <c r="S428" s="44">
        <v>31.132333333333332</v>
      </c>
      <c r="T428" s="45">
        <v>31.005499999999994</v>
      </c>
      <c r="U428" s="44">
        <v>33.114166666666684</v>
      </c>
      <c r="V428" s="45">
        <v>32.640999999999991</v>
      </c>
      <c r="W428" s="44">
        <v>21.736333333333313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293.15749999999991</v>
      </c>
      <c r="AE428" s="54"/>
    </row>
    <row r="429" spans="2:31" x14ac:dyDescent="0.3">
      <c r="B429" s="4" t="s">
        <v>111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7.6531666666666656</v>
      </c>
      <c r="M429" s="44">
        <v>42.754666666666637</v>
      </c>
      <c r="N429" s="45">
        <v>37.473333333333315</v>
      </c>
      <c r="O429" s="44">
        <v>14.748500000000005</v>
      </c>
      <c r="P429" s="45">
        <v>15.958999999999991</v>
      </c>
      <c r="Q429" s="44">
        <v>21.533666666666655</v>
      </c>
      <c r="R429" s="45">
        <v>17.232333333333337</v>
      </c>
      <c r="S429" s="44">
        <v>17.297833333333333</v>
      </c>
      <c r="T429" s="45">
        <v>11.34166666666667</v>
      </c>
      <c r="U429" s="44">
        <v>12.782166666666676</v>
      </c>
      <c r="V429" s="45">
        <v>25.6235</v>
      </c>
      <c r="W429" s="44">
        <v>36.313333333333304</v>
      </c>
      <c r="X429" s="45">
        <v>0.31533333333333274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261.02849999999995</v>
      </c>
      <c r="AE429" s="54"/>
    </row>
    <row r="430" spans="2:31" x14ac:dyDescent="0.3">
      <c r="B430" s="4" t="s">
        <v>65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1.343666666666667</v>
      </c>
      <c r="M430" s="44">
        <v>9.8399999999999945</v>
      </c>
      <c r="N430" s="45">
        <v>12.29583333333334</v>
      </c>
      <c r="O430" s="44">
        <v>13.698999999999995</v>
      </c>
      <c r="P430" s="45">
        <v>17.870166666666663</v>
      </c>
      <c r="Q430" s="44">
        <v>19.901833333333325</v>
      </c>
      <c r="R430" s="45">
        <v>21.152333333333324</v>
      </c>
      <c r="S430" s="44">
        <v>20.455666666666684</v>
      </c>
      <c r="T430" s="45">
        <v>20.788166666666658</v>
      </c>
      <c r="U430" s="44">
        <v>25.985000000000028</v>
      </c>
      <c r="V430" s="45">
        <v>21.735333333333319</v>
      </c>
      <c r="W430" s="44">
        <v>16.894666666666648</v>
      </c>
      <c r="X430" s="45">
        <v>0.72650000000000003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202.68816666666666</v>
      </c>
      <c r="AE430" s="54"/>
    </row>
    <row r="431" spans="2:31" x14ac:dyDescent="0.3">
      <c r="B431" s="4" t="s">
        <v>66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0</v>
      </c>
      <c r="AE431" s="54"/>
    </row>
    <row r="432" spans="2:31" x14ac:dyDescent="0.3">
      <c r="B432" s="4" t="s">
        <v>67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0.36249999999999999</v>
      </c>
      <c r="M432" s="44">
        <v>3.8700000000000032</v>
      </c>
      <c r="N432" s="45">
        <v>5.9311666666666669</v>
      </c>
      <c r="O432" s="44">
        <v>4.3125000000000009</v>
      </c>
      <c r="P432" s="45">
        <v>5.5508333333333324</v>
      </c>
      <c r="Q432" s="44">
        <v>5.8371666666666675</v>
      </c>
      <c r="R432" s="45">
        <v>5.9695000000000009</v>
      </c>
      <c r="S432" s="44">
        <v>6.0136666666666665</v>
      </c>
      <c r="T432" s="45">
        <v>4.9216666666666651</v>
      </c>
      <c r="U432" s="44">
        <v>4.1191666666666675</v>
      </c>
      <c r="V432" s="45">
        <v>4.181166666666666</v>
      </c>
      <c r="W432" s="44">
        <v>2.6031666666666662</v>
      </c>
      <c r="X432" s="45">
        <v>0.38216666666666677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54.05466666666667</v>
      </c>
      <c r="AE432" s="54"/>
    </row>
    <row r="433" spans="2:31" x14ac:dyDescent="0.3">
      <c r="B433" s="4" t="s">
        <v>68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49.980166666666669</v>
      </c>
      <c r="M433" s="44">
        <v>136.3233333333333</v>
      </c>
      <c r="N433" s="45">
        <v>104.28849999999996</v>
      </c>
      <c r="O433" s="44">
        <v>103.81666666666668</v>
      </c>
      <c r="P433" s="45">
        <v>79.054333333333332</v>
      </c>
      <c r="Q433" s="44">
        <v>90.612166666666695</v>
      </c>
      <c r="R433" s="45">
        <v>74.411166666666702</v>
      </c>
      <c r="S433" s="44">
        <v>72.347833333333313</v>
      </c>
      <c r="T433" s="45">
        <v>92.507499999999993</v>
      </c>
      <c r="U433" s="44">
        <v>139.61616666666666</v>
      </c>
      <c r="V433" s="45">
        <v>205.43416666666661</v>
      </c>
      <c r="W433" s="44">
        <v>242.1931666666666</v>
      </c>
      <c r="X433" s="45">
        <v>42.332666666666661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1432.9178333333332</v>
      </c>
      <c r="AE433" s="54"/>
    </row>
    <row r="434" spans="2:31" x14ac:dyDescent="0.3">
      <c r="B434" s="4" t="s">
        <v>69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3.1913333333333318</v>
      </c>
      <c r="N434" s="45">
        <v>15.781833333333338</v>
      </c>
      <c r="O434" s="44">
        <v>6.9533333333333331</v>
      </c>
      <c r="P434" s="45">
        <v>15.301500000000001</v>
      </c>
      <c r="Q434" s="44">
        <v>26.147333333333332</v>
      </c>
      <c r="R434" s="45">
        <v>28.054000000000009</v>
      </c>
      <c r="S434" s="44">
        <v>26.073333333333341</v>
      </c>
      <c r="T434" s="45">
        <v>21.854999999999993</v>
      </c>
      <c r="U434" s="44">
        <v>17.062166666666663</v>
      </c>
      <c r="V434" s="45">
        <v>7.3196666666666665</v>
      </c>
      <c r="W434" s="44">
        <v>0.90649999999999975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168.64600000000002</v>
      </c>
      <c r="AE434" s="54"/>
    </row>
    <row r="435" spans="2:31" x14ac:dyDescent="0.3">
      <c r="B435" s="4" t="s">
        <v>70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11.439666666666671</v>
      </c>
      <c r="M435" s="44">
        <v>39.534500000000001</v>
      </c>
      <c r="N435" s="45">
        <v>95.019500000000022</v>
      </c>
      <c r="O435" s="44">
        <v>100.53849999999998</v>
      </c>
      <c r="P435" s="45">
        <v>104.55133333333333</v>
      </c>
      <c r="Q435" s="44">
        <v>104.72733333333333</v>
      </c>
      <c r="R435" s="45">
        <v>103.25183333333329</v>
      </c>
      <c r="S435" s="44">
        <v>102.89483333333331</v>
      </c>
      <c r="T435" s="45">
        <v>103.04150000000001</v>
      </c>
      <c r="U435" s="44">
        <v>99.609666666666683</v>
      </c>
      <c r="V435" s="45">
        <v>84.684500000000014</v>
      </c>
      <c r="W435" s="44">
        <v>50.445166666666665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999.73833333333323</v>
      </c>
      <c r="AE435" s="54"/>
    </row>
    <row r="436" spans="2:31" x14ac:dyDescent="0.3">
      <c r="B436" s="4" t="s">
        <v>71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4.3164999999999996</v>
      </c>
      <c r="M436" s="44">
        <v>38.481500000000011</v>
      </c>
      <c r="N436" s="45">
        <v>34.548666666666676</v>
      </c>
      <c r="O436" s="44">
        <v>31.400666666666663</v>
      </c>
      <c r="P436" s="45">
        <v>33.949166666666663</v>
      </c>
      <c r="Q436" s="44">
        <v>22.353499999999997</v>
      </c>
      <c r="R436" s="45">
        <v>1.3781666666666665</v>
      </c>
      <c r="S436" s="44">
        <v>0</v>
      </c>
      <c r="T436" s="45">
        <v>4.5288333333333339</v>
      </c>
      <c r="U436" s="44">
        <v>0.7799999999999998</v>
      </c>
      <c r="V436" s="45">
        <v>0</v>
      </c>
      <c r="W436" s="44">
        <v>3.135000000000002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174.87199999999999</v>
      </c>
      <c r="AE436" s="54"/>
    </row>
    <row r="437" spans="2:31" x14ac:dyDescent="0.3">
      <c r="B437" s="4" t="s">
        <v>72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0</v>
      </c>
      <c r="AE437" s="54"/>
    </row>
    <row r="438" spans="2:31" x14ac:dyDescent="0.3">
      <c r="B438" s="4" t="s">
        <v>73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7.1339999999999977</v>
      </c>
      <c r="M438" s="44">
        <v>56.60466666666666</v>
      </c>
      <c r="N438" s="45">
        <v>56.474333333333355</v>
      </c>
      <c r="O438" s="44">
        <v>62.580166666666678</v>
      </c>
      <c r="P438" s="45">
        <v>72.048500000000004</v>
      </c>
      <c r="Q438" s="44">
        <v>34.024833333333348</v>
      </c>
      <c r="R438" s="45">
        <v>39.492999999999988</v>
      </c>
      <c r="S438" s="44">
        <v>34.701000000000001</v>
      </c>
      <c r="T438" s="45">
        <v>41.911499999999997</v>
      </c>
      <c r="U438" s="44">
        <v>81.496000000000024</v>
      </c>
      <c r="V438" s="45">
        <v>90.024166666666645</v>
      </c>
      <c r="W438" s="44">
        <v>75.698499999999981</v>
      </c>
      <c r="X438" s="45">
        <v>11.863333333333333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664.05399999999997</v>
      </c>
      <c r="AE438" s="54"/>
    </row>
    <row r="439" spans="2:31" x14ac:dyDescent="0.3">
      <c r="B439" s="4" t="s">
        <v>74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1.8029999999999999</v>
      </c>
      <c r="N439" s="45">
        <v>5.8955000000000011</v>
      </c>
      <c r="O439" s="44">
        <v>10.000499999999999</v>
      </c>
      <c r="P439" s="45">
        <v>5.0808333333333344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22.779833333333332</v>
      </c>
      <c r="AE439" s="54"/>
    </row>
    <row r="440" spans="2:31" x14ac:dyDescent="0.3">
      <c r="B440" s="4" t="s">
        <v>75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1.4068333333333343</v>
      </c>
      <c r="M440" s="44">
        <v>26.580666666666666</v>
      </c>
      <c r="N440" s="45">
        <v>45.097833333333341</v>
      </c>
      <c r="O440" s="44">
        <v>63.31216666666667</v>
      </c>
      <c r="P440" s="45">
        <v>58.127833333333335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194.52533333333335</v>
      </c>
      <c r="AE440" s="54"/>
    </row>
    <row r="441" spans="2:31" x14ac:dyDescent="0.3">
      <c r="B441" s="4" t="s">
        <v>76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6.3521666666666654</v>
      </c>
      <c r="M441" s="44">
        <v>49.903500000000001</v>
      </c>
      <c r="N441" s="45">
        <v>60.108333333333341</v>
      </c>
      <c r="O441" s="44">
        <v>55.419166666666655</v>
      </c>
      <c r="P441" s="45">
        <v>38.981166666666674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210.76433333333333</v>
      </c>
      <c r="AE441" s="54"/>
    </row>
    <row r="442" spans="2:31" x14ac:dyDescent="0.3">
      <c r="B442" s="4" t="s">
        <v>77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3.0994999999999995</v>
      </c>
      <c r="M442" s="44">
        <v>18.253833333333336</v>
      </c>
      <c r="N442" s="45">
        <v>20.922333333333327</v>
      </c>
      <c r="O442" s="44">
        <v>11.801000000000004</v>
      </c>
      <c r="P442" s="45">
        <v>16.418833333333332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70.495499999999993</v>
      </c>
      <c r="AE442" s="54"/>
    </row>
    <row r="443" spans="2:31" x14ac:dyDescent="0.3">
      <c r="B443" s="4" t="s">
        <v>78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0</v>
      </c>
      <c r="AE443" s="54"/>
    </row>
    <row r="444" spans="2:31" x14ac:dyDescent="0.3">
      <c r="B444" s="4" t="s">
        <v>79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1.1956666666666667</v>
      </c>
      <c r="M444" s="44">
        <v>16.766833333333338</v>
      </c>
      <c r="N444" s="45">
        <v>33.092833333333303</v>
      </c>
      <c r="O444" s="44">
        <v>41.052333333333351</v>
      </c>
      <c r="P444" s="45">
        <v>17.06900000000001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109.17666666666668</v>
      </c>
      <c r="AE444" s="54"/>
    </row>
    <row r="445" spans="2:31" x14ac:dyDescent="0.3">
      <c r="B445" s="4" t="s">
        <v>80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4.1000000000000057E-2</v>
      </c>
      <c r="M445" s="44">
        <v>6.8745000000000021</v>
      </c>
      <c r="N445" s="45">
        <v>9.4549999999999947</v>
      </c>
      <c r="O445" s="44">
        <v>7.7539999999999996</v>
      </c>
      <c r="P445" s="45">
        <v>4.8123333333333322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28.936833333333329</v>
      </c>
      <c r="AE445" s="54"/>
    </row>
    <row r="446" spans="2:31" x14ac:dyDescent="0.3">
      <c r="B446" s="4" t="s">
        <v>88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0</v>
      </c>
      <c r="AE446" s="54"/>
    </row>
    <row r="447" spans="2:31" x14ac:dyDescent="0.3">
      <c r="B447" s="4" t="s">
        <v>96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39.504000000000012</v>
      </c>
      <c r="M447" s="44">
        <v>63.639833333333328</v>
      </c>
      <c r="N447" s="45">
        <v>21.680000000000007</v>
      </c>
      <c r="O447" s="44">
        <v>17.410000000000011</v>
      </c>
      <c r="P447" s="45">
        <v>14.810000000000002</v>
      </c>
      <c r="Q447" s="44">
        <v>11.760000000000005</v>
      </c>
      <c r="R447" s="45">
        <v>8.8000000000000114</v>
      </c>
      <c r="S447" s="44">
        <v>8.3500000000000085</v>
      </c>
      <c r="T447" s="45">
        <v>9.1900000000000119</v>
      </c>
      <c r="U447" s="44">
        <v>12.260000000000005</v>
      </c>
      <c r="V447" s="45">
        <v>47.650000000000006</v>
      </c>
      <c r="W447" s="44">
        <v>54.786500000000004</v>
      </c>
      <c r="X447" s="45">
        <v>24.90366666666667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334.74400000000003</v>
      </c>
      <c r="AE447" s="54"/>
    </row>
    <row r="448" spans="2:31" x14ac:dyDescent="0.3">
      <c r="B448" s="4" t="s">
        <v>93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9.5483333333333338</v>
      </c>
      <c r="M448" s="44">
        <v>100.78633333333336</v>
      </c>
      <c r="N448" s="45">
        <v>95.207666666666668</v>
      </c>
      <c r="O448" s="44">
        <v>93.089999999999975</v>
      </c>
      <c r="P448" s="45">
        <v>103.50416666666666</v>
      </c>
      <c r="Q448" s="44">
        <v>123.56150000000001</v>
      </c>
      <c r="R448" s="45">
        <v>123.36966666666667</v>
      </c>
      <c r="S448" s="44">
        <v>121.67666666666665</v>
      </c>
      <c r="T448" s="45">
        <v>119.88916666666667</v>
      </c>
      <c r="U448" s="44">
        <v>125.21016666666668</v>
      </c>
      <c r="V448" s="45">
        <v>131.28983333333329</v>
      </c>
      <c r="W448" s="44">
        <v>95.674333333333337</v>
      </c>
      <c r="X448" s="45">
        <v>3.8333333333332811E-3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1242.8116666666667</v>
      </c>
      <c r="AE448" s="54"/>
    </row>
    <row r="449" spans="2:31" x14ac:dyDescent="0.3">
      <c r="B449" s="4" t="s">
        <v>94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0.24133333333333346</v>
      </c>
      <c r="M449" s="44">
        <v>35.065666666666637</v>
      </c>
      <c r="N449" s="45">
        <v>37.49633333333334</v>
      </c>
      <c r="O449" s="44">
        <v>52.991499999999931</v>
      </c>
      <c r="P449" s="45">
        <v>54.649833333333319</v>
      </c>
      <c r="Q449" s="44">
        <v>61.099999999999937</v>
      </c>
      <c r="R449" s="45">
        <v>61.099999999999937</v>
      </c>
      <c r="S449" s="44">
        <v>61.099999999999937</v>
      </c>
      <c r="T449" s="45">
        <v>61.099999999999937</v>
      </c>
      <c r="U449" s="44">
        <v>64.301833333333377</v>
      </c>
      <c r="V449" s="45">
        <v>64.35266666666665</v>
      </c>
      <c r="W449" s="44">
        <v>35.844666666666633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589.3438333333329</v>
      </c>
      <c r="AE449" s="54"/>
    </row>
    <row r="450" spans="2:31" x14ac:dyDescent="0.3">
      <c r="B450" s="4" t="s">
        <v>95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9.146333333333331</v>
      </c>
      <c r="M450" s="44">
        <v>55.423500000000011</v>
      </c>
      <c r="N450" s="45">
        <v>53.53</v>
      </c>
      <c r="O450" s="44">
        <v>60.079666666666668</v>
      </c>
      <c r="P450" s="45">
        <v>53.957499999999975</v>
      </c>
      <c r="Q450" s="44">
        <v>29.654833333333329</v>
      </c>
      <c r="R450" s="45">
        <v>40.172000000000004</v>
      </c>
      <c r="S450" s="44">
        <v>38.530833333333327</v>
      </c>
      <c r="T450" s="45">
        <v>55.801500000000011</v>
      </c>
      <c r="U450" s="44">
        <v>77.116500000000016</v>
      </c>
      <c r="V450" s="45">
        <v>76.320166666666665</v>
      </c>
      <c r="W450" s="44">
        <v>65.316833333333335</v>
      </c>
      <c r="X450" s="45">
        <v>2.3324999999999991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617.38216666666665</v>
      </c>
      <c r="AE450" s="54"/>
    </row>
    <row r="451" spans="2:31" x14ac:dyDescent="0.3">
      <c r="B451" s="4" t="s">
        <v>101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35.849999999999959</v>
      </c>
      <c r="N451" s="45">
        <v>67.789999999999978</v>
      </c>
      <c r="O451" s="44">
        <v>76.44</v>
      </c>
      <c r="P451" s="45">
        <v>80.650000000000006</v>
      </c>
      <c r="Q451" s="44">
        <v>81.03000000000003</v>
      </c>
      <c r="R451" s="45">
        <v>81.449999999999903</v>
      </c>
      <c r="S451" s="44">
        <v>80.639999999999958</v>
      </c>
      <c r="T451" s="45">
        <v>79.219999999999956</v>
      </c>
      <c r="U451" s="44">
        <v>74.929999999999978</v>
      </c>
      <c r="V451" s="45">
        <v>63.789999999999971</v>
      </c>
      <c r="W451" s="44">
        <v>33.369999999999955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755.15999999999963</v>
      </c>
      <c r="AE451" s="54"/>
    </row>
    <row r="452" spans="2:31" x14ac:dyDescent="0.3">
      <c r="B452" s="4" t="s">
        <v>102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0</v>
      </c>
      <c r="AE452" s="54"/>
    </row>
    <row r="453" spans="2:31" x14ac:dyDescent="0.3">
      <c r="B453" s="4" t="s">
        <v>103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26.998166666666673</v>
      </c>
      <c r="M453" s="44">
        <v>143.72333333333327</v>
      </c>
      <c r="N453" s="45">
        <v>122.10849999999999</v>
      </c>
      <c r="O453" s="44">
        <v>166.23050000000001</v>
      </c>
      <c r="P453" s="45">
        <v>179.28049999999996</v>
      </c>
      <c r="Q453" s="44">
        <v>202.57300000000004</v>
      </c>
      <c r="R453" s="45">
        <v>204.01966666666675</v>
      </c>
      <c r="S453" s="44">
        <v>200.65800000000004</v>
      </c>
      <c r="T453" s="45">
        <v>193.63249999999996</v>
      </c>
      <c r="U453" s="44">
        <v>185.38916666666671</v>
      </c>
      <c r="V453" s="45">
        <v>179.23999999999995</v>
      </c>
      <c r="W453" s="44">
        <v>124.89883333333331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1928.7521666666671</v>
      </c>
      <c r="AE453" s="54"/>
    </row>
    <row r="454" spans="2:31" x14ac:dyDescent="0.3">
      <c r="B454" s="4" t="s">
        <v>112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0</v>
      </c>
      <c r="AE454" s="54"/>
    </row>
    <row r="455" spans="2:31" x14ac:dyDescent="0.3">
      <c r="B455" s="4" t="s">
        <v>114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0.7240000000000002</v>
      </c>
      <c r="M455" s="44">
        <v>8.1608333333333327</v>
      </c>
      <c r="N455" s="45">
        <v>4.479166666666667</v>
      </c>
      <c r="O455" s="44">
        <v>0.21766666666666648</v>
      </c>
      <c r="P455" s="45">
        <v>0.56733333333333369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14.149000000000001</v>
      </c>
      <c r="AE455" s="54"/>
    </row>
    <row r="456" spans="2:31" x14ac:dyDescent="0.3">
      <c r="B456" s="4" t="s">
        <v>115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0</v>
      </c>
      <c r="AE456" s="54"/>
    </row>
    <row r="457" spans="2:31" x14ac:dyDescent="0.3">
      <c r="B457" s="4" t="s">
        <v>116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80"/>
        <v>0</v>
      </c>
      <c r="AE457" s="54"/>
    </row>
    <row r="458" spans="2:31" x14ac:dyDescent="0.3">
      <c r="B458" s="4" t="s">
        <v>118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2.5605000000000002</v>
      </c>
      <c r="M458" s="44">
        <v>30.770833333333318</v>
      </c>
      <c r="N458" s="45">
        <v>24.505166666666689</v>
      </c>
      <c r="O458" s="44">
        <v>42.310333333333354</v>
      </c>
      <c r="P458" s="45">
        <v>47.163999999999994</v>
      </c>
      <c r="Q458" s="44">
        <v>55.743000000000016</v>
      </c>
      <c r="R458" s="45">
        <v>55.84633333333332</v>
      </c>
      <c r="S458" s="44">
        <v>55.855833333333308</v>
      </c>
      <c r="T458" s="45">
        <v>55.714499999999965</v>
      </c>
      <c r="U458" s="44">
        <v>57.085833333333333</v>
      </c>
      <c r="V458" s="45">
        <v>55.358833333333344</v>
      </c>
      <c r="W458" s="44">
        <v>39.905333333333324</v>
      </c>
      <c r="X458" s="45">
        <v>2.9236666666666671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80"/>
        <v>525.74416666666662</v>
      </c>
      <c r="AE458" s="54"/>
    </row>
    <row r="459" spans="2:31" x14ac:dyDescent="0.3">
      <c r="B459" s="4" t="s">
        <v>119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22.63000000000001</v>
      </c>
      <c r="N459" s="45">
        <v>59.34</v>
      </c>
      <c r="O459" s="44">
        <v>84.919999999999987</v>
      </c>
      <c r="P459" s="45">
        <v>97.53</v>
      </c>
      <c r="Q459" s="44">
        <v>113.14</v>
      </c>
      <c r="R459" s="45">
        <v>113.01999999999998</v>
      </c>
      <c r="S459" s="44">
        <v>108.75000000000001</v>
      </c>
      <c r="T459" s="45">
        <v>102.4</v>
      </c>
      <c r="U459" s="44">
        <v>101.75</v>
      </c>
      <c r="V459" s="45">
        <v>101.4</v>
      </c>
      <c r="W459" s="44">
        <v>60.819999999999993</v>
      </c>
      <c r="X459" s="45">
        <v>2.8333333333333617E-3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80"/>
        <v>965.70283333333316</v>
      </c>
      <c r="AE459" s="54"/>
    </row>
    <row r="460" spans="2:31" x14ac:dyDescent="0.3">
      <c r="B460" s="4" t="s">
        <v>121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0.1026666666666667</v>
      </c>
      <c r="M460" s="44">
        <v>0.5926666666666669</v>
      </c>
      <c r="N460" s="45">
        <v>4.6596666666666637</v>
      </c>
      <c r="O460" s="44">
        <v>7.4754999999999967</v>
      </c>
      <c r="P460" s="45">
        <v>8.0438333333333336</v>
      </c>
      <c r="Q460" s="44">
        <v>8.7828333333333326</v>
      </c>
      <c r="R460" s="45">
        <v>8.7630000000000035</v>
      </c>
      <c r="S460" s="44">
        <v>8.6848333333333319</v>
      </c>
      <c r="T460" s="45">
        <v>8.4345000000000034</v>
      </c>
      <c r="U460" s="44">
        <v>8.2326666666666686</v>
      </c>
      <c r="V460" s="45">
        <v>7.847833333333333</v>
      </c>
      <c r="W460" s="44">
        <v>5.0701666666666672</v>
      </c>
      <c r="X460" s="45">
        <v>4.2166666666666665E-2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0"/>
        <v>76.732333333333315</v>
      </c>
      <c r="AE460" s="54"/>
    </row>
    <row r="461" spans="2:31" x14ac:dyDescent="0.3">
      <c r="B461" s="4" t="s">
        <v>125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0.30999999999999989</v>
      </c>
      <c r="M461" s="44">
        <v>48.130333333333333</v>
      </c>
      <c r="N461" s="45">
        <v>33.952833333333309</v>
      </c>
      <c r="O461" s="44">
        <v>62.585000000000043</v>
      </c>
      <c r="P461" s="45">
        <v>118.45383333333331</v>
      </c>
      <c r="Q461" s="44">
        <v>162.78733333333327</v>
      </c>
      <c r="R461" s="45">
        <v>163.83150000000003</v>
      </c>
      <c r="S461" s="44">
        <v>163.83366666666663</v>
      </c>
      <c r="T461" s="45">
        <v>117.34383333333332</v>
      </c>
      <c r="U461" s="44">
        <v>56.850833333333313</v>
      </c>
      <c r="V461" s="45">
        <v>0</v>
      </c>
      <c r="W461" s="44">
        <v>2.7246666666666668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0"/>
        <v>930.80383333333327</v>
      </c>
      <c r="AE461" s="54"/>
    </row>
    <row r="462" spans="2:31" x14ac:dyDescent="0.3">
      <c r="B462" s="4" t="s">
        <v>299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0.17999999999999985</v>
      </c>
      <c r="N462" s="45">
        <v>4.5288333333333322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>SUM(E462:AB462)</f>
        <v>4.7088333333333319</v>
      </c>
      <c r="AE462" s="54"/>
    </row>
    <row r="463" spans="2:31" x14ac:dyDescent="0.3">
      <c r="B463" s="4" t="s">
        <v>300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4" t="s">
        <v>301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ref="AD464:AD468" si="81">SUM(E464:AB464)</f>
        <v>0</v>
      </c>
      <c r="AE464" s="54"/>
    </row>
    <row r="465" spans="2:31" x14ac:dyDescent="0.3">
      <c r="B465" s="4" t="s">
        <v>304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12.185166666666664</v>
      </c>
      <c r="P465" s="45">
        <v>4.320333333333334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81"/>
        <v>16.505499999999998</v>
      </c>
      <c r="AE465" s="54"/>
    </row>
    <row r="466" spans="2:31" x14ac:dyDescent="0.3">
      <c r="B466" s="4" t="s">
        <v>305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81"/>
        <v>0</v>
      </c>
      <c r="AE466" s="54"/>
    </row>
    <row r="467" spans="2:31" x14ac:dyDescent="0.3">
      <c r="B467" s="4" t="s">
        <v>316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7.1993333333333336</v>
      </c>
      <c r="N467" s="45">
        <v>20.553999999999991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81"/>
        <v>27.753333333333323</v>
      </c>
      <c r="AE467" s="54"/>
    </row>
    <row r="468" spans="2:31" x14ac:dyDescent="0.3">
      <c r="B468" s="4" t="s">
        <v>317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81"/>
        <v>0</v>
      </c>
      <c r="AE468" s="54"/>
    </row>
    <row r="469" spans="2:31" x14ac:dyDescent="0.3">
      <c r="B469" s="4" t="s">
        <v>323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>SUM(E469:AB469)</f>
        <v>0</v>
      </c>
      <c r="AE469" s="54"/>
    </row>
    <row r="470" spans="2:31" x14ac:dyDescent="0.3">
      <c r="B470" s="12" t="s">
        <v>2</v>
      </c>
      <c r="C470" s="12"/>
      <c r="D470" s="12"/>
      <c r="E470" s="13">
        <f>SUM(E398:E469)</f>
        <v>0</v>
      </c>
      <c r="F470" s="13">
        <f t="shared" ref="F470" si="82">SUM(F398:F469)</f>
        <v>0</v>
      </c>
      <c r="G470" s="13">
        <f t="shared" ref="G470" si="83">SUM(G398:G469)</f>
        <v>0</v>
      </c>
      <c r="H470" s="13">
        <f t="shared" ref="H470" si="84">SUM(H398:H469)</f>
        <v>0</v>
      </c>
      <c r="I470" s="13">
        <f t="shared" ref="I470" si="85">SUM(I398:I469)</f>
        <v>0</v>
      </c>
      <c r="J470" s="13">
        <f t="shared" ref="J470" si="86">SUM(J398:J469)</f>
        <v>0</v>
      </c>
      <c r="K470" s="13">
        <f t="shared" ref="K470" si="87">SUM(K398:K469)</f>
        <v>0</v>
      </c>
      <c r="L470" s="13">
        <f t="shared" ref="L470" si="88">SUM(L398:L469)</f>
        <v>239.54666666666665</v>
      </c>
      <c r="M470" s="13">
        <f t="shared" ref="M470" si="89">SUM(M398:M469)</f>
        <v>1666.0856666666664</v>
      </c>
      <c r="N470" s="13">
        <f t="shared" ref="N470" si="90">SUM(N398:N469)</f>
        <v>1830.5740026666665</v>
      </c>
      <c r="O470" s="13">
        <f t="shared" ref="O470" si="91">SUM(O398:O469)</f>
        <v>2084.134912</v>
      </c>
      <c r="P470" s="13">
        <f t="shared" ref="P470" si="92">SUM(P398:P469)</f>
        <v>2151.3756913333332</v>
      </c>
      <c r="Q470" s="13">
        <f t="shared" ref="Q470" si="93">SUM(Q398:Q469)</f>
        <v>2259.6748973333329</v>
      </c>
      <c r="R470" s="13">
        <f t="shared" ref="R470" si="94">SUM(R398:R469)</f>
        <v>2236.6023666666665</v>
      </c>
      <c r="S470" s="13">
        <f t="shared" ref="S470" si="95">SUM(S398:S469)</f>
        <v>2166.9990333333326</v>
      </c>
      <c r="T470" s="13">
        <f t="shared" ref="T470" si="96">SUM(T398:T469)</f>
        <v>2122.2230013333333</v>
      </c>
      <c r="U470" s="13">
        <f t="shared" ref="U470" si="97">SUM(U398:U469)</f>
        <v>2192.5044133333345</v>
      </c>
      <c r="V470" s="13">
        <f t="shared" ref="V470" si="98">SUM(V398:V469)</f>
        <v>2168.8212466666669</v>
      </c>
      <c r="W470" s="13">
        <f t="shared" ref="W470" si="99">SUM(W398:W469)</f>
        <v>1621.4218333333329</v>
      </c>
      <c r="X470" s="13">
        <f t="shared" ref="X470" si="100">SUM(X398:X469)</f>
        <v>107.3063333333333</v>
      </c>
      <c r="Y470" s="13">
        <f t="shared" ref="Y470" si="101">SUM(Y398:Y469)</f>
        <v>0</v>
      </c>
      <c r="Z470" s="13">
        <f t="shared" ref="Z470" si="102">SUM(Z398:Z469)</f>
        <v>0</v>
      </c>
      <c r="AA470" s="13">
        <f t="shared" ref="AA470" si="103">SUM(AA398:AA469)</f>
        <v>0</v>
      </c>
      <c r="AB470" s="13">
        <f t="shared" ref="AB470" si="104">SUM(AB398:AB469)</f>
        <v>0</v>
      </c>
      <c r="AC470" s="110">
        <f>SUM(AC398:AE469)</f>
        <v>22847.270064666664</v>
      </c>
      <c r="AD470" s="110"/>
      <c r="AE470" s="110"/>
    </row>
    <row r="471" spans="2:31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2:31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2:31" x14ac:dyDescent="0.3">
      <c r="B473" s="8">
        <f>'Resumen-Mensual'!$K$26</f>
        <v>45998</v>
      </c>
    </row>
    <row r="474" spans="2:31" x14ac:dyDescent="0.3">
      <c r="B474" s="8"/>
    </row>
    <row r="475" spans="2:31" x14ac:dyDescent="0.3">
      <c r="B475" s="9" t="s">
        <v>81</v>
      </c>
      <c r="C475" s="10"/>
      <c r="D475" s="10"/>
      <c r="E475" s="11">
        <v>1</v>
      </c>
      <c r="F475" s="11">
        <v>2</v>
      </c>
      <c r="G475" s="11">
        <v>3</v>
      </c>
      <c r="H475" s="11">
        <v>4</v>
      </c>
      <c r="I475" s="11">
        <v>5</v>
      </c>
      <c r="J475" s="11">
        <v>6</v>
      </c>
      <c r="K475" s="11">
        <v>7</v>
      </c>
      <c r="L475" s="11">
        <v>8</v>
      </c>
      <c r="M475" s="11">
        <v>9</v>
      </c>
      <c r="N475" s="11">
        <v>10</v>
      </c>
      <c r="O475" s="11">
        <v>11</v>
      </c>
      <c r="P475" s="11">
        <v>12</v>
      </c>
      <c r="Q475" s="11">
        <v>13</v>
      </c>
      <c r="R475" s="11">
        <v>14</v>
      </c>
      <c r="S475" s="11">
        <v>15</v>
      </c>
      <c r="T475" s="11">
        <v>16</v>
      </c>
      <c r="U475" s="11">
        <v>17</v>
      </c>
      <c r="V475" s="11">
        <v>18</v>
      </c>
      <c r="W475" s="11">
        <v>19</v>
      </c>
      <c r="X475" s="11">
        <v>20</v>
      </c>
      <c r="Y475" s="11">
        <v>21</v>
      </c>
      <c r="Z475" s="11">
        <v>22</v>
      </c>
      <c r="AA475" s="11">
        <v>23</v>
      </c>
      <c r="AB475" s="11">
        <v>24</v>
      </c>
      <c r="AC475" s="92" t="s">
        <v>2</v>
      </c>
      <c r="AD475" s="92"/>
      <c r="AE475" s="92"/>
    </row>
    <row r="476" spans="2:31" x14ac:dyDescent="0.3">
      <c r="B476" s="14" t="s">
        <v>37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0.73666666666666636</v>
      </c>
      <c r="M476" s="44">
        <v>0.70000000000000018</v>
      </c>
      <c r="N476" s="45">
        <v>0</v>
      </c>
      <c r="O476" s="44">
        <v>0</v>
      </c>
      <c r="P476" s="45">
        <v>0</v>
      </c>
      <c r="Q476" s="44">
        <v>1.2000000000000002</v>
      </c>
      <c r="R476" s="45">
        <v>1.2000000000000002</v>
      </c>
      <c r="S476" s="44">
        <v>0.89999999999999947</v>
      </c>
      <c r="T476" s="45">
        <v>1</v>
      </c>
      <c r="U476" s="44">
        <v>0.90000000000000036</v>
      </c>
      <c r="V476" s="45">
        <v>0.90000000000000036</v>
      </c>
      <c r="W476" s="44">
        <v>0.90000000000000036</v>
      </c>
      <c r="X476" s="45">
        <v>0.65</v>
      </c>
      <c r="Y476" s="44">
        <v>0</v>
      </c>
      <c r="Z476" s="45">
        <v>0</v>
      </c>
      <c r="AA476" s="44">
        <v>0</v>
      </c>
      <c r="AB476" s="45">
        <v>0</v>
      </c>
      <c r="AC476" s="56"/>
      <c r="AD476" s="57">
        <f>SUM(E476:AB476)</f>
        <v>9.0866666666666678</v>
      </c>
      <c r="AE476" s="56"/>
    </row>
    <row r="477" spans="2:31" x14ac:dyDescent="0.3">
      <c r="B477" s="14" t="s">
        <v>38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1.2466666666666673</v>
      </c>
      <c r="M477" s="44">
        <v>4</v>
      </c>
      <c r="N477" s="45">
        <v>6.1999999999999993</v>
      </c>
      <c r="O477" s="44">
        <v>14.1</v>
      </c>
      <c r="P477" s="45">
        <v>14.1</v>
      </c>
      <c r="Q477" s="44">
        <v>15</v>
      </c>
      <c r="R477" s="45">
        <v>14.899999999999984</v>
      </c>
      <c r="S477" s="44">
        <v>14.799999999999985</v>
      </c>
      <c r="T477" s="45">
        <v>10.799999999999999</v>
      </c>
      <c r="U477" s="44">
        <v>8.5</v>
      </c>
      <c r="V477" s="45">
        <v>7.8999999999999995</v>
      </c>
      <c r="W477" s="44">
        <v>10.700000000000005</v>
      </c>
      <c r="X477" s="45">
        <v>1.3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123.54666666666664</v>
      </c>
      <c r="AE477" s="54"/>
    </row>
    <row r="478" spans="2:31" x14ac:dyDescent="0.3">
      <c r="B478" s="14" t="s">
        <v>39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0.39666666666666645</v>
      </c>
      <c r="M478" s="44">
        <v>2.6205000000000003</v>
      </c>
      <c r="N478" s="45">
        <v>4.0370000000000026</v>
      </c>
      <c r="O478" s="44">
        <v>6.1293333333333342</v>
      </c>
      <c r="P478" s="45">
        <v>8.3093333333333348</v>
      </c>
      <c r="Q478" s="44">
        <v>8.5438333333333336</v>
      </c>
      <c r="R478" s="45">
        <v>9.5861666666666654</v>
      </c>
      <c r="S478" s="44">
        <v>9.3826666666666654</v>
      </c>
      <c r="T478" s="45">
        <v>8.8956666666666688</v>
      </c>
      <c r="U478" s="44">
        <v>6.6445000000000016</v>
      </c>
      <c r="V478" s="45">
        <v>3.7894999999999999</v>
      </c>
      <c r="W478" s="44">
        <v>1.7498333333333336</v>
      </c>
      <c r="X478" s="45">
        <v>0.34666666666666679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ref="AD478:AD538" si="105">SUM(E478:AB478)</f>
        <v>70.431666666666672</v>
      </c>
      <c r="AE478" s="54"/>
    </row>
    <row r="479" spans="2:31" x14ac:dyDescent="0.3">
      <c r="B479" s="14" t="s">
        <v>40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2.0920000000000005</v>
      </c>
      <c r="M479" s="44">
        <v>55.620500000000014</v>
      </c>
      <c r="N479" s="45">
        <v>84.060000000000031</v>
      </c>
      <c r="O479" s="44">
        <v>88.859999999999957</v>
      </c>
      <c r="P479" s="45">
        <v>90.659999999999926</v>
      </c>
      <c r="Q479" s="44">
        <v>89.760000000000133</v>
      </c>
      <c r="R479" s="45">
        <v>89.028666666666723</v>
      </c>
      <c r="S479" s="44">
        <v>85.530000000000015</v>
      </c>
      <c r="T479" s="45">
        <v>80.229999999999947</v>
      </c>
      <c r="U479" s="44">
        <v>70.729499999999987</v>
      </c>
      <c r="V479" s="45">
        <v>62.082999999999991</v>
      </c>
      <c r="W479" s="44">
        <v>36.321000000000005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834.97466666666662</v>
      </c>
      <c r="AE479" s="54"/>
    </row>
    <row r="480" spans="2:31" x14ac:dyDescent="0.3">
      <c r="B480" s="14" t="s">
        <v>41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0</v>
      </c>
      <c r="AE480" s="54"/>
    </row>
    <row r="481" spans="2:31" x14ac:dyDescent="0.3">
      <c r="B481" s="14" t="s">
        <v>42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4.366666666666668E-2</v>
      </c>
      <c r="M481" s="44">
        <v>0</v>
      </c>
      <c r="N481" s="45">
        <v>4.8083333333333371</v>
      </c>
      <c r="O481" s="44">
        <v>13.10616666666667</v>
      </c>
      <c r="P481" s="45">
        <v>24.137500000000006</v>
      </c>
      <c r="Q481" s="44">
        <v>38.299666666666688</v>
      </c>
      <c r="R481" s="45">
        <v>44.291666666666657</v>
      </c>
      <c r="S481" s="44">
        <v>50.016833333333331</v>
      </c>
      <c r="T481" s="45">
        <v>47.285333333333348</v>
      </c>
      <c r="U481" s="44">
        <v>53.441666666666656</v>
      </c>
      <c r="V481" s="45">
        <v>57.945666666666661</v>
      </c>
      <c r="W481" s="44">
        <v>50.064500000000017</v>
      </c>
      <c r="X481" s="45">
        <v>4.9016666666666673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388.34266666666667</v>
      </c>
      <c r="AE481" s="54"/>
    </row>
    <row r="482" spans="2:31" x14ac:dyDescent="0.3">
      <c r="B482" s="14" t="s">
        <v>43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0</v>
      </c>
      <c r="AE482" s="54"/>
    </row>
    <row r="483" spans="2:31" x14ac:dyDescent="0.3">
      <c r="B483" s="14" t="s">
        <v>44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6.7621666666666673</v>
      </c>
      <c r="M483" s="44">
        <v>29.822500000000023</v>
      </c>
      <c r="N483" s="45">
        <v>24.14916666666667</v>
      </c>
      <c r="O483" s="44">
        <v>15.682333333333357</v>
      </c>
      <c r="P483" s="45">
        <v>12.452833333333338</v>
      </c>
      <c r="Q483" s="44">
        <v>11.406499999999998</v>
      </c>
      <c r="R483" s="45">
        <v>11.79066666666666</v>
      </c>
      <c r="S483" s="44">
        <v>18.363000000000007</v>
      </c>
      <c r="T483" s="45">
        <v>24.890833333333337</v>
      </c>
      <c r="U483" s="44">
        <v>38.52966666666665</v>
      </c>
      <c r="V483" s="45">
        <v>55.510333333333371</v>
      </c>
      <c r="W483" s="44">
        <v>54.840833333333308</v>
      </c>
      <c r="X483" s="45">
        <v>4.6870000000000003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308.88783333333339</v>
      </c>
      <c r="AE483" s="54"/>
    </row>
    <row r="484" spans="2:31" x14ac:dyDescent="0.3">
      <c r="B484" s="14" t="s">
        <v>45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0.88133333333333364</v>
      </c>
      <c r="M484" s="44">
        <v>5.5943333333333358</v>
      </c>
      <c r="N484" s="45">
        <v>22.745999999999999</v>
      </c>
      <c r="O484" s="44">
        <v>29.019000000000005</v>
      </c>
      <c r="P484" s="45">
        <v>38.857666666666653</v>
      </c>
      <c r="Q484" s="44">
        <v>26.563166666666667</v>
      </c>
      <c r="R484" s="45">
        <v>22.383833333333335</v>
      </c>
      <c r="S484" s="44">
        <v>30.770333333333337</v>
      </c>
      <c r="T484" s="45">
        <v>31.392333333333344</v>
      </c>
      <c r="U484" s="44">
        <v>26.880333333333333</v>
      </c>
      <c r="V484" s="45">
        <v>27.69783333333335</v>
      </c>
      <c r="W484" s="44">
        <v>7.7503333333333364</v>
      </c>
      <c r="X484" s="45">
        <v>0.64750000000000019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271.18400000000003</v>
      </c>
      <c r="AE484" s="54"/>
    </row>
    <row r="485" spans="2:31" x14ac:dyDescent="0.3">
      <c r="B485" s="14" t="s">
        <v>46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13.40166666666666</v>
      </c>
      <c r="M485" s="44">
        <v>77.079999999999956</v>
      </c>
      <c r="N485" s="45">
        <v>91.149999999999949</v>
      </c>
      <c r="O485" s="44">
        <v>95.670000000000059</v>
      </c>
      <c r="P485" s="45">
        <v>95.760166666666592</v>
      </c>
      <c r="Q485" s="44">
        <v>74.342166666666714</v>
      </c>
      <c r="R485" s="45">
        <v>54.534166666666657</v>
      </c>
      <c r="S485" s="44">
        <v>52.467333333333286</v>
      </c>
      <c r="T485" s="45">
        <v>51.792833333333334</v>
      </c>
      <c r="U485" s="44">
        <v>57.029499999999992</v>
      </c>
      <c r="V485" s="45">
        <v>61.125166666666637</v>
      </c>
      <c r="W485" s="44">
        <v>52.99199999999999</v>
      </c>
      <c r="X485" s="45">
        <v>3.9941666666666658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781.3391666666663</v>
      </c>
      <c r="AE485" s="54"/>
    </row>
    <row r="486" spans="2:31" x14ac:dyDescent="0.3">
      <c r="B486" s="14" t="s">
        <v>47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23.609999999999978</v>
      </c>
      <c r="Q486" s="44">
        <v>22.910000000000014</v>
      </c>
      <c r="R486" s="45">
        <v>22.849999999999987</v>
      </c>
      <c r="S486" s="44">
        <v>10.65</v>
      </c>
      <c r="T486" s="45">
        <v>13.11</v>
      </c>
      <c r="U486" s="44">
        <v>9.4499999999999993</v>
      </c>
      <c r="V486" s="45">
        <v>7.9700000000000006</v>
      </c>
      <c r="W486" s="44">
        <v>14.850000000000016</v>
      </c>
      <c r="X486" s="45">
        <v>1.8590000000000011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127.259</v>
      </c>
      <c r="AE486" s="54"/>
    </row>
    <row r="487" spans="2:31" x14ac:dyDescent="0.3">
      <c r="B487" s="14" t="s">
        <v>48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17.090000000000011</v>
      </c>
      <c r="Q487" s="44">
        <v>16.590000000000011</v>
      </c>
      <c r="R487" s="45">
        <v>16.549999999999979</v>
      </c>
      <c r="S487" s="44">
        <v>17.049999999999979</v>
      </c>
      <c r="T487" s="45">
        <v>14.39</v>
      </c>
      <c r="U487" s="44">
        <v>15.75</v>
      </c>
      <c r="V487" s="45">
        <v>14.029999999999982</v>
      </c>
      <c r="W487" s="44">
        <v>10.75</v>
      </c>
      <c r="X487" s="45">
        <v>1.3476666666666666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123.54766666666664</v>
      </c>
      <c r="AE487" s="54"/>
    </row>
    <row r="488" spans="2:31" x14ac:dyDescent="0.3">
      <c r="B488" s="14" t="s">
        <v>49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40.770333333333312</v>
      </c>
      <c r="N488" s="45">
        <v>69.09</v>
      </c>
      <c r="O488" s="44">
        <v>89.97999999999999</v>
      </c>
      <c r="P488" s="45">
        <v>96.509999999999991</v>
      </c>
      <c r="Q488" s="44">
        <v>111.1</v>
      </c>
      <c r="R488" s="45">
        <v>120.74999999999999</v>
      </c>
      <c r="S488" s="44">
        <v>133.5</v>
      </c>
      <c r="T488" s="45">
        <v>135.32583333333329</v>
      </c>
      <c r="U488" s="44">
        <v>149.89983333333339</v>
      </c>
      <c r="V488" s="45">
        <v>154.59316666666669</v>
      </c>
      <c r="W488" s="44">
        <v>98.786333333333374</v>
      </c>
      <c r="X488" s="45">
        <v>5.065833333333333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1205.3713333333335</v>
      </c>
      <c r="AE488" s="54"/>
    </row>
    <row r="489" spans="2:31" x14ac:dyDescent="0.3">
      <c r="B489" s="14" t="s">
        <v>50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3.5526666666666671</v>
      </c>
      <c r="M489" s="44">
        <v>6.1046666666666676</v>
      </c>
      <c r="N489" s="45">
        <v>1.0653333333333332</v>
      </c>
      <c r="O489" s="44">
        <v>7.2333333333333333E-2</v>
      </c>
      <c r="P489" s="45">
        <v>19.706833333333339</v>
      </c>
      <c r="Q489" s="44">
        <v>16.34333333333333</v>
      </c>
      <c r="R489" s="45">
        <v>16.8445</v>
      </c>
      <c r="S489" s="44">
        <v>19.688166666666671</v>
      </c>
      <c r="T489" s="45">
        <v>4.9175000000000013</v>
      </c>
      <c r="U489" s="44">
        <v>0.400666666666667</v>
      </c>
      <c r="V489" s="45">
        <v>1.1738333333333335</v>
      </c>
      <c r="W489" s="44">
        <v>1.8829999999999993</v>
      </c>
      <c r="X489" s="45">
        <v>5.149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96.901833333333343</v>
      </c>
      <c r="AE489" s="54"/>
    </row>
    <row r="490" spans="2:31" x14ac:dyDescent="0.3">
      <c r="B490" s="14" t="s">
        <v>108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0.78433333333333333</v>
      </c>
      <c r="M490" s="44">
        <v>15.191166666666666</v>
      </c>
      <c r="N490" s="45">
        <v>17.469833333333323</v>
      </c>
      <c r="O490" s="44">
        <v>17.008333333333312</v>
      </c>
      <c r="P490" s="45">
        <v>17.909499999999984</v>
      </c>
      <c r="Q490" s="44">
        <v>21.221166666666672</v>
      </c>
      <c r="R490" s="45">
        <v>23.788666666666654</v>
      </c>
      <c r="S490" s="44">
        <v>26.077833333333317</v>
      </c>
      <c r="T490" s="45">
        <v>25.274499999999986</v>
      </c>
      <c r="U490" s="44">
        <v>26.645500000000009</v>
      </c>
      <c r="V490" s="45">
        <v>27.670999999999989</v>
      </c>
      <c r="W490" s="44">
        <v>22.69933333333335</v>
      </c>
      <c r="X490" s="45">
        <v>1.8833333333333317E-2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241.75999999999993</v>
      </c>
      <c r="AE490" s="54"/>
    </row>
    <row r="491" spans="2:31" x14ac:dyDescent="0.3">
      <c r="B491" s="14" t="s">
        <v>51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4.0174999999999992</v>
      </c>
      <c r="M491" s="44">
        <v>37.445166666666651</v>
      </c>
      <c r="N491" s="45">
        <v>87.326999999999984</v>
      </c>
      <c r="O491" s="44">
        <v>104.74000000000001</v>
      </c>
      <c r="P491" s="45">
        <v>108.97</v>
      </c>
      <c r="Q491" s="44">
        <v>124.54</v>
      </c>
      <c r="R491" s="45">
        <v>136.85</v>
      </c>
      <c r="S491" s="44">
        <v>148.98000000000002</v>
      </c>
      <c r="T491" s="45">
        <v>148.98000000000002</v>
      </c>
      <c r="U491" s="44">
        <v>164.29083333333335</v>
      </c>
      <c r="V491" s="45">
        <v>165.31850000000003</v>
      </c>
      <c r="W491" s="44">
        <v>116.98866666666667</v>
      </c>
      <c r="X491" s="45">
        <v>8.8069999999999986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1357.2546666666667</v>
      </c>
      <c r="AE491" s="54"/>
    </row>
    <row r="492" spans="2:31" x14ac:dyDescent="0.3">
      <c r="B492" s="14" t="s">
        <v>52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4.4968333333333321</v>
      </c>
      <c r="M492" s="44">
        <v>16.929499999999997</v>
      </c>
      <c r="N492" s="45">
        <v>11.798000000000002</v>
      </c>
      <c r="O492" s="44">
        <v>9.8801666666666641</v>
      </c>
      <c r="P492" s="45">
        <v>11.064333333333341</v>
      </c>
      <c r="Q492" s="44">
        <v>13.680166666666656</v>
      </c>
      <c r="R492" s="45">
        <v>15.099500000000003</v>
      </c>
      <c r="S492" s="44">
        <v>18.174666666666667</v>
      </c>
      <c r="T492" s="45">
        <v>19.966666666666679</v>
      </c>
      <c r="U492" s="44">
        <v>26.42</v>
      </c>
      <c r="V492" s="45">
        <v>33.077166666666656</v>
      </c>
      <c r="W492" s="44">
        <v>33.674000000000007</v>
      </c>
      <c r="X492" s="45">
        <v>4.0658333333333339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218.32683333333333</v>
      </c>
      <c r="AE492" s="54"/>
    </row>
    <row r="493" spans="2:31" x14ac:dyDescent="0.3">
      <c r="B493" s="14" t="s">
        <v>53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0</v>
      </c>
      <c r="AE493" s="54"/>
    </row>
    <row r="494" spans="2:31" x14ac:dyDescent="0.3">
      <c r="B494" s="14" t="s">
        <v>54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0.10250000000000001</v>
      </c>
      <c r="M494" s="44">
        <v>20.851333333333336</v>
      </c>
      <c r="N494" s="45">
        <v>33.818166666666663</v>
      </c>
      <c r="O494" s="44">
        <v>38.67133333333333</v>
      </c>
      <c r="P494" s="45">
        <v>42.478999999999999</v>
      </c>
      <c r="Q494" s="44">
        <v>49.317499999999988</v>
      </c>
      <c r="R494" s="45">
        <v>54.72866666666669</v>
      </c>
      <c r="S494" s="44">
        <v>60.394333333333343</v>
      </c>
      <c r="T494" s="45">
        <v>59.704500000000003</v>
      </c>
      <c r="U494" s="44">
        <v>63.18116666666667</v>
      </c>
      <c r="V494" s="45">
        <v>56.328166666666661</v>
      </c>
      <c r="W494" s="44">
        <v>38.552499999999995</v>
      </c>
      <c r="X494" s="45">
        <v>1.0906666666666673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519.21983333333344</v>
      </c>
      <c r="AE494" s="54"/>
    </row>
    <row r="495" spans="2:31" x14ac:dyDescent="0.3">
      <c r="B495" s="4" t="s">
        <v>55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10.086666666666666</v>
      </c>
      <c r="M495" s="44">
        <v>15.270333333333337</v>
      </c>
      <c r="N495" s="45">
        <v>2.883333333333328E-2</v>
      </c>
      <c r="O495" s="44">
        <v>9.9294999999999973</v>
      </c>
      <c r="P495" s="45">
        <v>47.778333333333336</v>
      </c>
      <c r="Q495" s="44">
        <v>11.957500000000001</v>
      </c>
      <c r="R495" s="45">
        <v>27.329666666666675</v>
      </c>
      <c r="S495" s="44">
        <v>25.712666666666642</v>
      </c>
      <c r="T495" s="45">
        <v>30</v>
      </c>
      <c r="U495" s="44">
        <v>39.980499999999978</v>
      </c>
      <c r="V495" s="45">
        <v>48.266500000000029</v>
      </c>
      <c r="W495" s="44">
        <v>44.257833333333302</v>
      </c>
      <c r="X495" s="45">
        <v>18.797500000000003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329.39583333333331</v>
      </c>
      <c r="AE495" s="54"/>
    </row>
    <row r="496" spans="2:31" x14ac:dyDescent="0.3">
      <c r="B496" s="4" t="s">
        <v>56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5.2053333333333338</v>
      </c>
      <c r="M496" s="44">
        <v>8.262333333333336</v>
      </c>
      <c r="N496" s="45">
        <v>8.2135000000000016</v>
      </c>
      <c r="O496" s="44">
        <v>5.8808333333333298</v>
      </c>
      <c r="P496" s="45">
        <v>6.1499999999999977</v>
      </c>
      <c r="Q496" s="44">
        <v>6.7458333333333327</v>
      </c>
      <c r="R496" s="45">
        <v>7.3791666666666673</v>
      </c>
      <c r="S496" s="44">
        <v>7.9638333333333318</v>
      </c>
      <c r="T496" s="45">
        <v>8.0978333333333339</v>
      </c>
      <c r="U496" s="44">
        <v>9.6419999999999977</v>
      </c>
      <c r="V496" s="45">
        <v>10.330499999999997</v>
      </c>
      <c r="W496" s="44">
        <v>11.007333333333337</v>
      </c>
      <c r="X496" s="45">
        <v>4.7080000000000011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99.586500000000001</v>
      </c>
      <c r="AE496" s="54"/>
    </row>
    <row r="497" spans="2:31" x14ac:dyDescent="0.3">
      <c r="B497" s="4" t="s">
        <v>109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1.9583333333333335</v>
      </c>
      <c r="M497" s="44">
        <v>18.244833333333329</v>
      </c>
      <c r="N497" s="45">
        <v>0</v>
      </c>
      <c r="O497" s="44">
        <v>0</v>
      </c>
      <c r="P497" s="45">
        <v>0</v>
      </c>
      <c r="Q497" s="44">
        <v>0</v>
      </c>
      <c r="R497" s="45">
        <v>1.4643333333333339</v>
      </c>
      <c r="S497" s="44">
        <v>2.5124999999999971</v>
      </c>
      <c r="T497" s="45">
        <v>0</v>
      </c>
      <c r="U497" s="44">
        <v>7.0513333333333295</v>
      </c>
      <c r="V497" s="45">
        <v>16.016166666666663</v>
      </c>
      <c r="W497" s="44">
        <v>12.315666666666665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59.563166666666646</v>
      </c>
      <c r="AE497" s="54"/>
    </row>
    <row r="498" spans="2:31" x14ac:dyDescent="0.3">
      <c r="B498" s="4" t="s">
        <v>57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2.0765000000000011</v>
      </c>
      <c r="M498" s="44">
        <v>3.2949999999999999</v>
      </c>
      <c r="N498" s="45">
        <v>5.809833333333331</v>
      </c>
      <c r="O498" s="44">
        <v>5.953833333333332</v>
      </c>
      <c r="P498" s="45">
        <v>6.7201666666666675</v>
      </c>
      <c r="Q498" s="44">
        <v>8.7484999999999982</v>
      </c>
      <c r="R498" s="45">
        <v>9.7788333333333295</v>
      </c>
      <c r="S498" s="44">
        <v>11.049833333333334</v>
      </c>
      <c r="T498" s="45">
        <v>11.051499999999999</v>
      </c>
      <c r="U498" s="44">
        <v>11.370999999999993</v>
      </c>
      <c r="V498" s="45">
        <v>12.599166666666656</v>
      </c>
      <c r="W498" s="44">
        <v>10.813500000000003</v>
      </c>
      <c r="X498" s="45">
        <v>1.5409999999999997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100.80866666666665</v>
      </c>
      <c r="AE498" s="54"/>
    </row>
    <row r="499" spans="2:31" x14ac:dyDescent="0.3">
      <c r="B499" s="4" t="s">
        <v>58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14.242333333333329</v>
      </c>
      <c r="O499" s="44">
        <v>8.7866666666666653</v>
      </c>
      <c r="P499" s="45">
        <v>13.796833333333325</v>
      </c>
      <c r="Q499" s="44">
        <v>3.0356666666666672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39.861499999999985</v>
      </c>
      <c r="AE499" s="54"/>
    </row>
    <row r="500" spans="2:31" x14ac:dyDescent="0.3">
      <c r="B500" s="4" t="s">
        <v>110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3.2136666666666676</v>
      </c>
      <c r="M500" s="44">
        <v>23.21350000000001</v>
      </c>
      <c r="N500" s="45">
        <v>26.129000000000023</v>
      </c>
      <c r="O500" s="44">
        <v>18.529000000000003</v>
      </c>
      <c r="P500" s="45">
        <v>13.878333333333332</v>
      </c>
      <c r="Q500" s="44">
        <v>18.16183333333333</v>
      </c>
      <c r="R500" s="45">
        <v>23.285333333333345</v>
      </c>
      <c r="S500" s="44">
        <v>30.518666666666665</v>
      </c>
      <c r="T500" s="45">
        <v>42.390000000000008</v>
      </c>
      <c r="U500" s="44">
        <v>63.039999999999992</v>
      </c>
      <c r="V500" s="45">
        <v>66.552666666666653</v>
      </c>
      <c r="W500" s="44">
        <v>48.155999999999999</v>
      </c>
      <c r="X500" s="45">
        <v>1.8723333333333341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378.9403333333334</v>
      </c>
      <c r="AE500" s="54"/>
    </row>
    <row r="501" spans="2:31" x14ac:dyDescent="0.3">
      <c r="B501" s="4" t="s">
        <v>59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0.27883333333333327</v>
      </c>
      <c r="M501" s="44">
        <v>2.0906666666666665</v>
      </c>
      <c r="N501" s="45">
        <v>9.194333333333331</v>
      </c>
      <c r="O501" s="44">
        <v>13.758499999999998</v>
      </c>
      <c r="P501" s="45">
        <v>15.773333333333333</v>
      </c>
      <c r="Q501" s="44">
        <v>20.199666666666658</v>
      </c>
      <c r="R501" s="45">
        <v>24.021833333333337</v>
      </c>
      <c r="S501" s="44">
        <v>26.317666666666653</v>
      </c>
      <c r="T501" s="45">
        <v>25.813499999999998</v>
      </c>
      <c r="U501" s="44">
        <v>29.386500000000002</v>
      </c>
      <c r="V501" s="45">
        <v>27.987166666666656</v>
      </c>
      <c r="W501" s="44">
        <v>20.895000000000007</v>
      </c>
      <c r="X501" s="45">
        <v>2.0691666666666673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217.78616666666665</v>
      </c>
      <c r="AE501" s="54"/>
    </row>
    <row r="502" spans="2:31" x14ac:dyDescent="0.3">
      <c r="B502" s="4" t="s">
        <v>60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1.022</v>
      </c>
      <c r="M502" s="44">
        <v>0.25566666666666671</v>
      </c>
      <c r="N502" s="45">
        <v>0</v>
      </c>
      <c r="O502" s="44">
        <v>0</v>
      </c>
      <c r="P502" s="45">
        <v>0.19266666666666551</v>
      </c>
      <c r="Q502" s="44">
        <v>5.0461666666666698</v>
      </c>
      <c r="R502" s="45">
        <v>8.4843333333333337</v>
      </c>
      <c r="S502" s="44">
        <v>11.839166666666669</v>
      </c>
      <c r="T502" s="45">
        <v>9.7386666666666688</v>
      </c>
      <c r="U502" s="44">
        <v>10.942666666666668</v>
      </c>
      <c r="V502" s="45">
        <v>11.822833333333332</v>
      </c>
      <c r="W502" s="44">
        <v>12.469500000000005</v>
      </c>
      <c r="X502" s="45">
        <v>1.8435000000000004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73.657166666666683</v>
      </c>
      <c r="AE502" s="54"/>
    </row>
    <row r="503" spans="2:31" x14ac:dyDescent="0.3">
      <c r="B503" s="4" t="s">
        <v>61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1.1518333333333335</v>
      </c>
      <c r="M503" s="44">
        <v>48.906833333333324</v>
      </c>
      <c r="N503" s="45">
        <v>67.386333333333354</v>
      </c>
      <c r="O503" s="44">
        <v>67.347733333333366</v>
      </c>
      <c r="P503" s="45">
        <v>67.25839999999998</v>
      </c>
      <c r="Q503" s="44">
        <v>67.231399999999937</v>
      </c>
      <c r="R503" s="45">
        <v>67.264400000000052</v>
      </c>
      <c r="S503" s="44">
        <v>67.284233333333347</v>
      </c>
      <c r="T503" s="45">
        <v>67.310233333333343</v>
      </c>
      <c r="U503" s="44">
        <v>67.451399999999992</v>
      </c>
      <c r="V503" s="45">
        <v>67.63573333333332</v>
      </c>
      <c r="W503" s="44">
        <v>61.369666666666674</v>
      </c>
      <c r="X503" s="45">
        <v>11.678666666666663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729.27686666666682</v>
      </c>
      <c r="AE503" s="54"/>
    </row>
    <row r="504" spans="2:31" x14ac:dyDescent="0.3">
      <c r="B504" s="4" t="s">
        <v>62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7.8333333333333432E-3</v>
      </c>
      <c r="M504" s="44">
        <v>33.599833333333336</v>
      </c>
      <c r="N504" s="45">
        <v>36.717999999999989</v>
      </c>
      <c r="O504" s="44">
        <v>46.69366666666668</v>
      </c>
      <c r="P504" s="45">
        <v>48.360499999999973</v>
      </c>
      <c r="Q504" s="44">
        <v>51.411499999999968</v>
      </c>
      <c r="R504" s="45">
        <v>49.914999999999992</v>
      </c>
      <c r="S504" s="44">
        <v>50.292333333333325</v>
      </c>
      <c r="T504" s="45">
        <v>50.532999999999973</v>
      </c>
      <c r="U504" s="44">
        <v>49.723333333333336</v>
      </c>
      <c r="V504" s="45">
        <v>46.169333333333363</v>
      </c>
      <c r="W504" s="44">
        <v>38.362333333333346</v>
      </c>
      <c r="X504" s="45">
        <v>4.2610000000000001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506.04766666666666</v>
      </c>
      <c r="AE504" s="54"/>
    </row>
    <row r="505" spans="2:31" x14ac:dyDescent="0.3">
      <c r="B505" s="4" t="s">
        <v>63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70.292166666666645</v>
      </c>
      <c r="N505" s="45">
        <v>61.928333333333335</v>
      </c>
      <c r="O505" s="44">
        <v>81.490833333333342</v>
      </c>
      <c r="P505" s="45">
        <v>118.69316666666667</v>
      </c>
      <c r="Q505" s="44">
        <v>86.096333333333305</v>
      </c>
      <c r="R505" s="45">
        <v>69.566166666666675</v>
      </c>
      <c r="S505" s="44">
        <v>82.987000000000009</v>
      </c>
      <c r="T505" s="45">
        <v>75.848666666666674</v>
      </c>
      <c r="U505" s="44">
        <v>74.124999999999972</v>
      </c>
      <c r="V505" s="45">
        <v>89.494333333333358</v>
      </c>
      <c r="W505" s="44">
        <v>78.901666666666628</v>
      </c>
      <c r="X505" s="45">
        <v>1.4840000000000009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890.90766666666661</v>
      </c>
      <c r="AE505" s="54"/>
    </row>
    <row r="506" spans="2:31" x14ac:dyDescent="0.3">
      <c r="B506" s="4" t="s">
        <v>64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11.386666666666658</v>
      </c>
      <c r="N506" s="45">
        <v>16.458666666666677</v>
      </c>
      <c r="O506" s="44">
        <v>19.985833333333336</v>
      </c>
      <c r="P506" s="45">
        <v>22.872666666666664</v>
      </c>
      <c r="Q506" s="44">
        <v>27.763666666666687</v>
      </c>
      <c r="R506" s="45">
        <v>31.039666666666669</v>
      </c>
      <c r="S506" s="44">
        <v>34.746000000000009</v>
      </c>
      <c r="T506" s="45">
        <v>34.075999999999951</v>
      </c>
      <c r="U506" s="44">
        <v>36.979166666666664</v>
      </c>
      <c r="V506" s="45">
        <v>36.33799999999998</v>
      </c>
      <c r="W506" s="44">
        <v>27.594333333333374</v>
      </c>
      <c r="X506" s="45">
        <v>2.3673333333333342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301.608</v>
      </c>
      <c r="AE506" s="54"/>
    </row>
    <row r="507" spans="2:31" x14ac:dyDescent="0.3">
      <c r="B507" s="4" t="s">
        <v>111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3.226999999999999</v>
      </c>
      <c r="M507" s="44">
        <v>15.741999999999999</v>
      </c>
      <c r="N507" s="45">
        <v>6.5811666666666664</v>
      </c>
      <c r="O507" s="44">
        <v>4.852666666666666</v>
      </c>
      <c r="P507" s="45">
        <v>8.1995000000000005</v>
      </c>
      <c r="Q507" s="44">
        <v>11.252333333333336</v>
      </c>
      <c r="R507" s="45">
        <v>11.560333333333331</v>
      </c>
      <c r="S507" s="44">
        <v>16.233666666666675</v>
      </c>
      <c r="T507" s="45">
        <v>12.226833333333339</v>
      </c>
      <c r="U507" s="44">
        <v>17.926333333333329</v>
      </c>
      <c r="V507" s="45">
        <v>33.890166666666694</v>
      </c>
      <c r="W507" s="44">
        <v>45.30916666666667</v>
      </c>
      <c r="X507" s="45">
        <v>5.9316666666666675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192.93283333333338</v>
      </c>
      <c r="AE507" s="54"/>
    </row>
    <row r="508" spans="2:31" x14ac:dyDescent="0.3">
      <c r="B508" s="4" t="s">
        <v>65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1.7563333333333331</v>
      </c>
      <c r="N508" s="45">
        <v>10.204666666666659</v>
      </c>
      <c r="O508" s="44">
        <v>15.525666666666664</v>
      </c>
      <c r="P508" s="45">
        <v>16.4985</v>
      </c>
      <c r="Q508" s="44">
        <v>19.093000000000004</v>
      </c>
      <c r="R508" s="45">
        <v>20.760833333333331</v>
      </c>
      <c r="S508" s="44">
        <v>21.77233333333335</v>
      </c>
      <c r="T508" s="45">
        <v>21.059999999999967</v>
      </c>
      <c r="U508" s="44">
        <v>24.349000000000022</v>
      </c>
      <c r="V508" s="45">
        <v>28.549999999999969</v>
      </c>
      <c r="W508" s="44">
        <v>20.130000000000013</v>
      </c>
      <c r="X508" s="45">
        <v>3.5186666666666677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203.21899999999997</v>
      </c>
      <c r="AE508" s="54"/>
    </row>
    <row r="509" spans="2:31" x14ac:dyDescent="0.3">
      <c r="B509" s="4" t="s">
        <v>66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67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0.57799999999999996</v>
      </c>
      <c r="M510" s="44">
        <v>2.4846666666666679</v>
      </c>
      <c r="N510" s="45">
        <v>3.8038333333333356</v>
      </c>
      <c r="O510" s="44">
        <v>3.1968333333333336</v>
      </c>
      <c r="P510" s="45">
        <v>3.4243333333333337</v>
      </c>
      <c r="Q510" s="44">
        <v>2.7120000000000002</v>
      </c>
      <c r="R510" s="45">
        <v>1.7628333333333333</v>
      </c>
      <c r="S510" s="44">
        <v>1.6559999999999993</v>
      </c>
      <c r="T510" s="45">
        <v>1.7621666666666662</v>
      </c>
      <c r="U510" s="44">
        <v>2.8915000000000011</v>
      </c>
      <c r="V510" s="45">
        <v>4.0831666666666671</v>
      </c>
      <c r="W510" s="44">
        <v>2.8623333333333334</v>
      </c>
      <c r="X510" s="45">
        <v>3.2833333333333346E-2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31.250500000000002</v>
      </c>
      <c r="AE510" s="54"/>
    </row>
    <row r="511" spans="2:31" x14ac:dyDescent="0.3">
      <c r="B511" s="4" t="s">
        <v>68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27.405666666666662</v>
      </c>
      <c r="M511" s="44">
        <v>147.67999999999992</v>
      </c>
      <c r="N511" s="45">
        <v>89.925166666666627</v>
      </c>
      <c r="O511" s="44">
        <v>50.465166666666661</v>
      </c>
      <c r="P511" s="45">
        <v>48.476000000000006</v>
      </c>
      <c r="Q511" s="44">
        <v>30.314500000000006</v>
      </c>
      <c r="R511" s="45">
        <v>33.159166666666671</v>
      </c>
      <c r="S511" s="44">
        <v>50.450333333333319</v>
      </c>
      <c r="T511" s="45">
        <v>71.078833333333293</v>
      </c>
      <c r="U511" s="44">
        <v>133.36266666666668</v>
      </c>
      <c r="V511" s="45">
        <v>205.15766666666659</v>
      </c>
      <c r="W511" s="44">
        <v>256.14833333333337</v>
      </c>
      <c r="X511" s="45">
        <v>62.165166666666671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1205.7886666666666</v>
      </c>
      <c r="AE511" s="54"/>
    </row>
    <row r="512" spans="2:31" x14ac:dyDescent="0.3">
      <c r="B512" s="4" t="s">
        <v>69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1.6556666666666666</v>
      </c>
      <c r="T512" s="45">
        <v>0</v>
      </c>
      <c r="U512" s="44">
        <v>0</v>
      </c>
      <c r="V512" s="45">
        <v>3.6956666666666669</v>
      </c>
      <c r="W512" s="44">
        <v>0.40583333333333316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5.7571666666666665</v>
      </c>
      <c r="AE512" s="54"/>
    </row>
    <row r="513" spans="2:31" x14ac:dyDescent="0.3">
      <c r="B513" s="4" t="s">
        <v>70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1.3683333333333327</v>
      </c>
      <c r="M513" s="44">
        <v>72.026833333333329</v>
      </c>
      <c r="N513" s="45">
        <v>95.985333333333273</v>
      </c>
      <c r="O513" s="44">
        <v>103.59183333333318</v>
      </c>
      <c r="P513" s="45">
        <v>104.97000000000003</v>
      </c>
      <c r="Q513" s="44">
        <v>101.83733333333326</v>
      </c>
      <c r="R513" s="45">
        <v>113.31566666666666</v>
      </c>
      <c r="S513" s="44">
        <v>110.6885</v>
      </c>
      <c r="T513" s="45">
        <v>76.493666666666641</v>
      </c>
      <c r="U513" s="44">
        <v>90.904333333333327</v>
      </c>
      <c r="V513" s="45">
        <v>104.18933333333332</v>
      </c>
      <c r="W513" s="44">
        <v>86.933333333333294</v>
      </c>
      <c r="X513" s="45">
        <v>10.342166666666667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1072.6466666666663</v>
      </c>
      <c r="AE513" s="54"/>
    </row>
    <row r="514" spans="2:31" x14ac:dyDescent="0.3">
      <c r="B514" s="4" t="s">
        <v>71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8.333333333333452E-4</v>
      </c>
      <c r="M514" s="44">
        <v>14.057333333333334</v>
      </c>
      <c r="N514" s="45">
        <v>16.299833333333329</v>
      </c>
      <c r="O514" s="44">
        <v>17.244666666666657</v>
      </c>
      <c r="P514" s="45">
        <v>0</v>
      </c>
      <c r="Q514" s="44">
        <v>4.7679999999999989</v>
      </c>
      <c r="R514" s="45">
        <v>15.547666666666668</v>
      </c>
      <c r="S514" s="44">
        <v>18.952166666666681</v>
      </c>
      <c r="T514" s="45">
        <v>19.516333333333332</v>
      </c>
      <c r="U514" s="44">
        <v>20.650000000000016</v>
      </c>
      <c r="V514" s="45">
        <v>22.844833333333327</v>
      </c>
      <c r="W514" s="44">
        <v>28.043833333333335</v>
      </c>
      <c r="X514" s="45">
        <v>2.7863333333333329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180.71183333333337</v>
      </c>
      <c r="AE514" s="54"/>
    </row>
    <row r="515" spans="2:31" x14ac:dyDescent="0.3">
      <c r="B515" s="4" t="s">
        <v>72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0</v>
      </c>
      <c r="AE515" s="54"/>
    </row>
    <row r="516" spans="2:31" x14ac:dyDescent="0.3">
      <c r="B516" s="4" t="s">
        <v>73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10.677166666666666</v>
      </c>
      <c r="M516" s="44">
        <v>39.869333333333323</v>
      </c>
      <c r="N516" s="45">
        <v>31.984166666666685</v>
      </c>
      <c r="O516" s="44">
        <v>20.352333333333331</v>
      </c>
      <c r="P516" s="45">
        <v>19.913499999999981</v>
      </c>
      <c r="Q516" s="44">
        <v>39.324999999999996</v>
      </c>
      <c r="R516" s="45">
        <v>48.901666666666642</v>
      </c>
      <c r="S516" s="44">
        <v>57.39133333333335</v>
      </c>
      <c r="T516" s="45">
        <v>57.370166666666691</v>
      </c>
      <c r="U516" s="44">
        <v>67.037500000000009</v>
      </c>
      <c r="V516" s="45">
        <v>80.233666666666707</v>
      </c>
      <c r="W516" s="44">
        <v>66.302166666666679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539.35800000000006</v>
      </c>
      <c r="AE516" s="54"/>
    </row>
    <row r="517" spans="2:31" x14ac:dyDescent="0.3">
      <c r="B517" s="4" t="s">
        <v>74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0.35616666666666674</v>
      </c>
      <c r="M517" s="44">
        <v>1.5848333333333338</v>
      </c>
      <c r="N517" s="45">
        <v>0</v>
      </c>
      <c r="O517" s="44">
        <v>0</v>
      </c>
      <c r="P517" s="45">
        <v>0</v>
      </c>
      <c r="Q517" s="44">
        <v>9.7898333333333252</v>
      </c>
      <c r="R517" s="45">
        <v>12.13999999999999</v>
      </c>
      <c r="S517" s="44">
        <v>15.959833333333314</v>
      </c>
      <c r="T517" s="45">
        <v>16.080000000000013</v>
      </c>
      <c r="U517" s="44">
        <v>11.718833333333334</v>
      </c>
      <c r="V517" s="45">
        <v>5.8500000000000041</v>
      </c>
      <c r="W517" s="44">
        <v>1.4923333333333335</v>
      </c>
      <c r="X517" s="45">
        <v>0.19166666666666662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75.163499999999985</v>
      </c>
      <c r="AE517" s="54"/>
    </row>
    <row r="518" spans="2:31" x14ac:dyDescent="0.3">
      <c r="B518" s="4" t="s">
        <v>75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9.816666666666661E-2</v>
      </c>
      <c r="M518" s="44">
        <v>6.0256666666666634</v>
      </c>
      <c r="N518" s="45">
        <v>0</v>
      </c>
      <c r="O518" s="44">
        <v>0</v>
      </c>
      <c r="P518" s="45">
        <v>0</v>
      </c>
      <c r="Q518" s="44">
        <v>78.579666666666668</v>
      </c>
      <c r="R518" s="45">
        <v>68.512999999999991</v>
      </c>
      <c r="S518" s="44">
        <v>68.408999999999978</v>
      </c>
      <c r="T518" s="45">
        <v>75.122833333333347</v>
      </c>
      <c r="U518" s="44">
        <v>73.567333333333337</v>
      </c>
      <c r="V518" s="45">
        <v>86.666166666666726</v>
      </c>
      <c r="W518" s="44">
        <v>18.692833333333333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475.67466666666672</v>
      </c>
      <c r="AE518" s="54"/>
    </row>
    <row r="519" spans="2:31" x14ac:dyDescent="0.3">
      <c r="B519" s="4" t="s">
        <v>76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19.409000000000017</v>
      </c>
      <c r="N519" s="45">
        <v>0</v>
      </c>
      <c r="O519" s="44">
        <v>0</v>
      </c>
      <c r="P519" s="45">
        <v>0</v>
      </c>
      <c r="Q519" s="44">
        <v>43.622500000000024</v>
      </c>
      <c r="R519" s="45">
        <v>57.745833333333309</v>
      </c>
      <c r="S519" s="44">
        <v>62.814333333333352</v>
      </c>
      <c r="T519" s="45">
        <v>62.814500000000017</v>
      </c>
      <c r="U519" s="44">
        <v>77.86133333333332</v>
      </c>
      <c r="V519" s="45">
        <v>92.702333333333399</v>
      </c>
      <c r="W519" s="44">
        <v>73.406666666666666</v>
      </c>
      <c r="X519" s="45">
        <v>25.264166666666654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515.64066666666668</v>
      </c>
      <c r="AE519" s="54"/>
    </row>
    <row r="520" spans="2:31" x14ac:dyDescent="0.3">
      <c r="B520" s="4" t="s">
        <v>77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3.7639999999999985</v>
      </c>
      <c r="N520" s="45">
        <v>0</v>
      </c>
      <c r="O520" s="44">
        <v>0</v>
      </c>
      <c r="P520" s="45">
        <v>0</v>
      </c>
      <c r="Q520" s="44">
        <v>6.827333333333331</v>
      </c>
      <c r="R520" s="45">
        <v>8.9276666666666635</v>
      </c>
      <c r="S520" s="44">
        <v>6.4859999999999998</v>
      </c>
      <c r="T520" s="45">
        <v>2.609499999999997</v>
      </c>
      <c r="U520" s="44">
        <v>8.7693333333333339</v>
      </c>
      <c r="V520" s="45">
        <v>10.013500000000001</v>
      </c>
      <c r="W520" s="44">
        <v>0</v>
      </c>
      <c r="X520" s="45">
        <v>1.3098333333333336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48.707166666666652</v>
      </c>
      <c r="AE520" s="54"/>
    </row>
    <row r="521" spans="2:31" x14ac:dyDescent="0.3">
      <c r="B521" s="4" t="s">
        <v>78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0</v>
      </c>
      <c r="AE521" s="54"/>
    </row>
    <row r="522" spans="2:31" x14ac:dyDescent="0.3">
      <c r="B522" s="4" t="s">
        <v>79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0.94850000000000023</v>
      </c>
      <c r="N522" s="45">
        <v>0</v>
      </c>
      <c r="O522" s="44">
        <v>0</v>
      </c>
      <c r="P522" s="45">
        <v>0</v>
      </c>
      <c r="Q522" s="44">
        <v>7.5406666666666613</v>
      </c>
      <c r="R522" s="45">
        <v>15.373833333333335</v>
      </c>
      <c r="S522" s="44">
        <v>22.545833333333352</v>
      </c>
      <c r="T522" s="45">
        <v>13.401499999999992</v>
      </c>
      <c r="U522" s="44">
        <v>12.629833333333321</v>
      </c>
      <c r="V522" s="45">
        <v>4.0775000000000015</v>
      </c>
      <c r="W522" s="44">
        <v>15.516500000000004</v>
      </c>
      <c r="X522" s="45">
        <v>2.4005000000000001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94.434666666666658</v>
      </c>
      <c r="AE522" s="54"/>
    </row>
    <row r="523" spans="2:31" x14ac:dyDescent="0.3">
      <c r="B523" s="4" t="s">
        <v>80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8.5333333333333317E-2</v>
      </c>
      <c r="M523" s="44">
        <v>2.013500000000001</v>
      </c>
      <c r="N523" s="45">
        <v>0</v>
      </c>
      <c r="O523" s="44">
        <v>0</v>
      </c>
      <c r="P523" s="45">
        <v>0</v>
      </c>
      <c r="Q523" s="44">
        <v>0.49800000000000005</v>
      </c>
      <c r="R523" s="45">
        <v>1.6656666666666675</v>
      </c>
      <c r="S523" s="44">
        <v>3.240833333333335</v>
      </c>
      <c r="T523" s="45">
        <v>0.76100000000000267</v>
      </c>
      <c r="U523" s="44">
        <v>6.2556666666666692</v>
      </c>
      <c r="V523" s="45">
        <v>11.646500000000003</v>
      </c>
      <c r="W523" s="44">
        <v>9.6958333333333293</v>
      </c>
      <c r="X523" s="45">
        <v>0.99766666666666659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36.860000000000007</v>
      </c>
      <c r="AE523" s="54"/>
    </row>
    <row r="524" spans="2:31" x14ac:dyDescent="0.3">
      <c r="B524" s="4" t="s">
        <v>88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96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46.255666666666663</v>
      </c>
      <c r="M525" s="44">
        <v>57.290000000000006</v>
      </c>
      <c r="N525" s="45">
        <v>20.570000000000007</v>
      </c>
      <c r="O525" s="44">
        <v>14.240000000000009</v>
      </c>
      <c r="P525" s="45">
        <v>12.010000000000005</v>
      </c>
      <c r="Q525" s="44">
        <v>10.620000000000005</v>
      </c>
      <c r="R525" s="45">
        <v>10.63000000000001</v>
      </c>
      <c r="S525" s="44">
        <v>11.86</v>
      </c>
      <c r="T525" s="45">
        <v>12.410000000000011</v>
      </c>
      <c r="U525" s="44">
        <v>12.790000000000006</v>
      </c>
      <c r="V525" s="45">
        <v>31.630000000000003</v>
      </c>
      <c r="W525" s="44">
        <v>39.971166666666662</v>
      </c>
      <c r="X525" s="45">
        <v>24.801500000000008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305.07833333333343</v>
      </c>
      <c r="AE525" s="54"/>
    </row>
    <row r="526" spans="2:31" x14ac:dyDescent="0.3">
      <c r="B526" s="4" t="s">
        <v>93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2.6563333333333334</v>
      </c>
      <c r="M526" s="44">
        <v>54.000833333333318</v>
      </c>
      <c r="N526" s="45">
        <v>78.457999999999998</v>
      </c>
      <c r="O526" s="44">
        <v>82.122833333333318</v>
      </c>
      <c r="P526" s="45">
        <v>87.498499999999993</v>
      </c>
      <c r="Q526" s="44">
        <v>98.192333333333366</v>
      </c>
      <c r="R526" s="45">
        <v>105.18583333333329</v>
      </c>
      <c r="S526" s="44">
        <v>109.80000000000001</v>
      </c>
      <c r="T526" s="45">
        <v>110.80000000000001</v>
      </c>
      <c r="U526" s="44">
        <v>132.9546666666667</v>
      </c>
      <c r="V526" s="45">
        <v>147.86099999999999</v>
      </c>
      <c r="W526" s="44">
        <v>123.67</v>
      </c>
      <c r="X526" s="45">
        <v>10.173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1143.3733333333332</v>
      </c>
      <c r="AE526" s="54"/>
    </row>
    <row r="527" spans="2:31" x14ac:dyDescent="0.3">
      <c r="B527" s="4" t="s">
        <v>94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1.848833333333334</v>
      </c>
      <c r="M527" s="44">
        <v>50.505333333333304</v>
      </c>
      <c r="N527" s="45">
        <v>33.672499999999999</v>
      </c>
      <c r="O527" s="44">
        <v>40.659833333333331</v>
      </c>
      <c r="P527" s="45">
        <v>42.09</v>
      </c>
      <c r="Q527" s="44">
        <v>48.762000000000022</v>
      </c>
      <c r="R527" s="45">
        <v>52.921000000000056</v>
      </c>
      <c r="S527" s="44">
        <v>57.820000000000057</v>
      </c>
      <c r="T527" s="45">
        <v>57.820000000000057</v>
      </c>
      <c r="U527" s="44">
        <v>67.080833333333388</v>
      </c>
      <c r="V527" s="45">
        <v>67.550833333333415</v>
      </c>
      <c r="W527" s="44">
        <v>42.186500000000024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562.91766666666695</v>
      </c>
      <c r="AE527" s="54"/>
    </row>
    <row r="528" spans="2:31" x14ac:dyDescent="0.3">
      <c r="B528" s="4" t="s">
        <v>95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14.989333333333338</v>
      </c>
      <c r="M528" s="44">
        <v>44.305499999999959</v>
      </c>
      <c r="N528" s="45">
        <v>33.667999999999992</v>
      </c>
      <c r="O528" s="44">
        <v>30.171500000000002</v>
      </c>
      <c r="P528" s="45">
        <v>28.097666666666662</v>
      </c>
      <c r="Q528" s="44">
        <v>42.997333333333323</v>
      </c>
      <c r="R528" s="45">
        <v>52.546500000000009</v>
      </c>
      <c r="S528" s="44">
        <v>59.558166666666686</v>
      </c>
      <c r="T528" s="45">
        <v>59.552000000000014</v>
      </c>
      <c r="U528" s="44">
        <v>59.56166666666666</v>
      </c>
      <c r="V528" s="45">
        <v>57.994166666666658</v>
      </c>
      <c r="W528" s="44">
        <v>43.644666666666687</v>
      </c>
      <c r="X528" s="45">
        <v>0.79833333333333345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527.88483333333329</v>
      </c>
      <c r="AE528" s="54"/>
    </row>
    <row r="529" spans="2:31" x14ac:dyDescent="0.3">
      <c r="B529" s="4" t="s">
        <v>101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0</v>
      </c>
      <c r="AE529" s="54"/>
    </row>
    <row r="530" spans="2:31" x14ac:dyDescent="0.3">
      <c r="B530" s="4" t="s">
        <v>102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0</v>
      </c>
      <c r="AE530" s="54"/>
    </row>
    <row r="531" spans="2:31" x14ac:dyDescent="0.3">
      <c r="B531" s="4" t="s">
        <v>103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7.740499999999999</v>
      </c>
      <c r="M531" s="44">
        <v>143.22966666666662</v>
      </c>
      <c r="N531" s="45">
        <v>146.54266666666669</v>
      </c>
      <c r="O531" s="44">
        <v>198.01800000000003</v>
      </c>
      <c r="P531" s="45">
        <v>206.49683333333326</v>
      </c>
      <c r="Q531" s="44">
        <v>192.10366666666678</v>
      </c>
      <c r="R531" s="45">
        <v>189.73233333333332</v>
      </c>
      <c r="S531" s="44">
        <v>201.47516666666664</v>
      </c>
      <c r="T531" s="45">
        <v>199.99050000000005</v>
      </c>
      <c r="U531" s="44">
        <v>210.86966666666669</v>
      </c>
      <c r="V531" s="45">
        <v>219.31666666666669</v>
      </c>
      <c r="W531" s="44">
        <v>189.28083333333336</v>
      </c>
      <c r="X531" s="45">
        <v>28.971499999999999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2133.768</v>
      </c>
      <c r="AE531" s="54"/>
    </row>
    <row r="532" spans="2:31" x14ac:dyDescent="0.3">
      <c r="B532" s="4" t="s">
        <v>112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0</v>
      </c>
      <c r="AE532" s="54"/>
    </row>
    <row r="533" spans="2:31" x14ac:dyDescent="0.3">
      <c r="B533" s="4" t="s">
        <v>114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0.89466666666666628</v>
      </c>
      <c r="N533" s="45">
        <v>0</v>
      </c>
      <c r="O533" s="44">
        <v>0</v>
      </c>
      <c r="P533" s="45">
        <v>0</v>
      </c>
      <c r="Q533" s="44">
        <v>0.24849999999999994</v>
      </c>
      <c r="R533" s="45">
        <v>0</v>
      </c>
      <c r="S533" s="44">
        <v>5.657166666666666</v>
      </c>
      <c r="T533" s="45">
        <v>41.391833333333302</v>
      </c>
      <c r="U533" s="44">
        <v>17.813333333333333</v>
      </c>
      <c r="V533" s="45">
        <v>24.7775</v>
      </c>
      <c r="W533" s="44">
        <v>8.5621666666666663</v>
      </c>
      <c r="X533" s="45">
        <v>2.2236666666666669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5"/>
        <v>101.56883333333332</v>
      </c>
      <c r="AE533" s="54"/>
    </row>
    <row r="534" spans="2:31" x14ac:dyDescent="0.3">
      <c r="B534" s="4" t="s">
        <v>115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5"/>
        <v>0</v>
      </c>
      <c r="AE534" s="54"/>
    </row>
    <row r="535" spans="2:31" x14ac:dyDescent="0.3">
      <c r="B535" s="4" t="s">
        <v>116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5"/>
        <v>0</v>
      </c>
      <c r="AE535" s="54"/>
    </row>
    <row r="536" spans="2:31" x14ac:dyDescent="0.3">
      <c r="B536" s="4" t="s">
        <v>118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4.4606666666666666</v>
      </c>
      <c r="M536" s="44">
        <v>46.712666666666664</v>
      </c>
      <c r="N536" s="45">
        <v>43.958833333333345</v>
      </c>
      <c r="O536" s="44">
        <v>30.876166666666666</v>
      </c>
      <c r="P536" s="45">
        <v>36.075833333333314</v>
      </c>
      <c r="Q536" s="44">
        <v>45.833666666666673</v>
      </c>
      <c r="R536" s="45">
        <v>49.731333333333353</v>
      </c>
      <c r="S536" s="44">
        <v>52.922333333333327</v>
      </c>
      <c r="T536" s="45">
        <v>54.76733333333334</v>
      </c>
      <c r="U536" s="44">
        <v>61.60633333333336</v>
      </c>
      <c r="V536" s="45">
        <v>61.848499999999987</v>
      </c>
      <c r="W536" s="44">
        <v>51.777333333333331</v>
      </c>
      <c r="X536" s="45">
        <v>4.0913333333333339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5"/>
        <v>544.66233333333321</v>
      </c>
      <c r="AE536" s="54"/>
    </row>
    <row r="537" spans="2:31" x14ac:dyDescent="0.3">
      <c r="B537" s="4" t="s">
        <v>119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32.36</v>
      </c>
      <c r="N537" s="45">
        <v>50.849999999999994</v>
      </c>
      <c r="O537" s="44">
        <v>57.69</v>
      </c>
      <c r="P537" s="45">
        <v>70.570000000000007</v>
      </c>
      <c r="Q537" s="44">
        <v>84.850000000000009</v>
      </c>
      <c r="R537" s="45">
        <v>92.990000000000009</v>
      </c>
      <c r="S537" s="44">
        <v>100.98</v>
      </c>
      <c r="T537" s="45">
        <v>96.499999999999986</v>
      </c>
      <c r="U537" s="44">
        <v>103.13</v>
      </c>
      <c r="V537" s="45">
        <v>106.85999999999999</v>
      </c>
      <c r="W537" s="44">
        <v>80.62</v>
      </c>
      <c r="X537" s="45">
        <v>6.6461666666666668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5"/>
        <v>884.04616666666664</v>
      </c>
      <c r="AE537" s="54"/>
    </row>
    <row r="538" spans="2:31" x14ac:dyDescent="0.3">
      <c r="B538" s="4" t="s">
        <v>121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0.19366666666666668</v>
      </c>
      <c r="M538" s="44">
        <v>2.1003333333333334</v>
      </c>
      <c r="N538" s="45">
        <v>4.6448333333333345</v>
      </c>
      <c r="O538" s="44">
        <v>5.8065000000000007</v>
      </c>
      <c r="P538" s="45">
        <v>6.4846666666666701</v>
      </c>
      <c r="Q538" s="44">
        <v>7.5566666666666595</v>
      </c>
      <c r="R538" s="45">
        <v>8.2601666666666667</v>
      </c>
      <c r="S538" s="44">
        <v>8.9488333333333365</v>
      </c>
      <c r="T538" s="45">
        <v>9.0323333333333355</v>
      </c>
      <c r="U538" s="44">
        <v>9.2884999999999991</v>
      </c>
      <c r="V538" s="45">
        <v>9.4960000000000022</v>
      </c>
      <c r="W538" s="44">
        <v>7.2728333333333346</v>
      </c>
      <c r="X538" s="45">
        <v>0.99700000000000033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5"/>
        <v>80.082333333333338</v>
      </c>
      <c r="AE538" s="54"/>
    </row>
    <row r="539" spans="2:31" x14ac:dyDescent="0.3">
      <c r="B539" s="4" t="s">
        <v>125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7.1626666666666647</v>
      </c>
      <c r="M539" s="44">
        <v>23.760166666666667</v>
      </c>
      <c r="N539" s="45">
        <v>63.002833333333321</v>
      </c>
      <c r="O539" s="44">
        <v>108.22733333333332</v>
      </c>
      <c r="P539" s="45">
        <v>240.69216666666659</v>
      </c>
      <c r="Q539" s="44">
        <v>258.98283333333336</v>
      </c>
      <c r="R539" s="45">
        <v>157.76766666666657</v>
      </c>
      <c r="S539" s="44">
        <v>154.07766666666666</v>
      </c>
      <c r="T539" s="45">
        <v>127.21000000000002</v>
      </c>
      <c r="U539" s="44">
        <v>89.671666666666653</v>
      </c>
      <c r="V539" s="45">
        <v>3.5549999999999979</v>
      </c>
      <c r="W539" s="44">
        <v>35.028666666666659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>SUM(E539:AB539)</f>
        <v>1269.1386666666665</v>
      </c>
      <c r="AE539" s="54"/>
    </row>
    <row r="540" spans="2:31" x14ac:dyDescent="0.3">
      <c r="B540" s="4" t="s">
        <v>299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1.5785000000000005</v>
      </c>
      <c r="N540" s="45">
        <v>0</v>
      </c>
      <c r="O540" s="44">
        <v>0</v>
      </c>
      <c r="P540" s="45">
        <v>0</v>
      </c>
      <c r="Q540" s="44">
        <v>9.085000000000008</v>
      </c>
      <c r="R540" s="45">
        <v>11.468499999999986</v>
      </c>
      <c r="S540" s="44">
        <v>11.951166666666671</v>
      </c>
      <c r="T540" s="45">
        <v>11.857000000000012</v>
      </c>
      <c r="U540" s="44">
        <v>12.162833333333333</v>
      </c>
      <c r="V540" s="45">
        <v>12.348166666666669</v>
      </c>
      <c r="W540" s="44">
        <v>16.743833333333328</v>
      </c>
      <c r="X540" s="45">
        <v>1.2350000000000001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88.43</v>
      </c>
      <c r="AE540" s="54"/>
    </row>
    <row r="541" spans="2:31" x14ac:dyDescent="0.3">
      <c r="B541" s="4" t="s">
        <v>300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3.1666666666666731E-3</v>
      </c>
      <c r="M541" s="44">
        <v>4.727666666666666</v>
      </c>
      <c r="N541" s="45">
        <v>0</v>
      </c>
      <c r="O541" s="44">
        <v>0</v>
      </c>
      <c r="P541" s="45">
        <v>0</v>
      </c>
      <c r="Q541" s="44">
        <v>28.849166666666683</v>
      </c>
      <c r="R541" s="45">
        <v>32.639000000000038</v>
      </c>
      <c r="S541" s="44">
        <v>32.647666666666701</v>
      </c>
      <c r="T541" s="45">
        <v>32.655833333333376</v>
      </c>
      <c r="U541" s="44">
        <v>30.151500000000031</v>
      </c>
      <c r="V541" s="45">
        <v>25.203000000000024</v>
      </c>
      <c r="W541" s="44">
        <v>17.682833333333313</v>
      </c>
      <c r="X541" s="45">
        <v>1.0163333333333331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>SUM(E541:AB541)</f>
        <v>205.57616666666686</v>
      </c>
      <c r="AE541" s="54"/>
    </row>
    <row r="542" spans="2:31" x14ac:dyDescent="0.3">
      <c r="B542" s="4" t="s">
        <v>301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ref="AD542:AD546" si="106">SUM(E542:AB542)</f>
        <v>0</v>
      </c>
      <c r="AE542" s="54"/>
    </row>
    <row r="543" spans="2:31" x14ac:dyDescent="0.3">
      <c r="B543" s="4" t="s">
        <v>304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0</v>
      </c>
      <c r="O543" s="44">
        <v>0</v>
      </c>
      <c r="P543" s="45">
        <v>0</v>
      </c>
      <c r="Q543" s="44">
        <v>0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6"/>
        <v>0</v>
      </c>
      <c r="AE543" s="54"/>
    </row>
    <row r="544" spans="2:31" x14ac:dyDescent="0.3">
      <c r="B544" s="4" t="s">
        <v>305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6"/>
        <v>0</v>
      </c>
      <c r="AE544" s="54"/>
    </row>
    <row r="545" spans="2:31" x14ac:dyDescent="0.3">
      <c r="B545" s="4" t="s">
        <v>316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0</v>
      </c>
      <c r="P545" s="45">
        <v>0</v>
      </c>
      <c r="Q545" s="44">
        <v>0.42083333333333262</v>
      </c>
      <c r="R545" s="45">
        <v>0</v>
      </c>
      <c r="S545" s="44">
        <v>3.7499999999999999E-2</v>
      </c>
      <c r="T545" s="45">
        <v>0.18766666666666698</v>
      </c>
      <c r="U545" s="44">
        <v>4.8285000000000009</v>
      </c>
      <c r="V545" s="45">
        <v>6.6666666666665244E-4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6"/>
        <v>5.4751666666666674</v>
      </c>
      <c r="AE545" s="54"/>
    </row>
    <row r="546" spans="2:31" x14ac:dyDescent="0.3">
      <c r="B546" s="4" t="s">
        <v>317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0</v>
      </c>
      <c r="O546" s="44">
        <v>0</v>
      </c>
      <c r="P546" s="45">
        <v>0</v>
      </c>
      <c r="Q546" s="44">
        <v>0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6"/>
        <v>0</v>
      </c>
      <c r="AE546" s="54"/>
    </row>
    <row r="547" spans="2:31" x14ac:dyDescent="0.3">
      <c r="B547" s="4" t="s">
        <v>323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>SUM(E547:AB547)</f>
        <v>0</v>
      </c>
      <c r="AE547" s="54"/>
    </row>
    <row r="548" spans="2:31" x14ac:dyDescent="0.3">
      <c r="B548" s="12" t="s">
        <v>2</v>
      </c>
      <c r="C548" s="12"/>
      <c r="D548" s="12"/>
      <c r="E548" s="13">
        <f t="shared" ref="E548:AB548" si="107">SUM(E476:E547)</f>
        <v>0</v>
      </c>
      <c r="F548" s="13">
        <f t="shared" si="107"/>
        <v>0</v>
      </c>
      <c r="G548" s="13">
        <f t="shared" si="107"/>
        <v>0</v>
      </c>
      <c r="H548" s="13">
        <f t="shared" si="107"/>
        <v>0</v>
      </c>
      <c r="I548" s="13">
        <f t="shared" si="107"/>
        <v>0</v>
      </c>
      <c r="J548" s="13">
        <f t="shared" si="107"/>
        <v>0</v>
      </c>
      <c r="K548" s="13">
        <f t="shared" si="107"/>
        <v>0</v>
      </c>
      <c r="L548" s="13">
        <f t="shared" si="107"/>
        <v>192.62316666666669</v>
      </c>
      <c r="M548" s="13">
        <f t="shared" si="107"/>
        <v>1336.375166666666</v>
      </c>
      <c r="N548" s="13">
        <f t="shared" si="107"/>
        <v>1433.9798333333333</v>
      </c>
      <c r="O548" s="13">
        <f t="shared" si="107"/>
        <v>1584.3167333333331</v>
      </c>
      <c r="P548" s="13">
        <f t="shared" si="107"/>
        <v>1914.589066666666</v>
      </c>
      <c r="Q548" s="13">
        <f t="shared" si="107"/>
        <v>2131.8777333333333</v>
      </c>
      <c r="R548" s="13">
        <f t="shared" si="107"/>
        <v>2147.9517333333333</v>
      </c>
      <c r="S548" s="13">
        <f t="shared" si="107"/>
        <v>2313.9605666666666</v>
      </c>
      <c r="T548" s="13">
        <f t="shared" si="107"/>
        <v>2277.2872333333335</v>
      </c>
      <c r="U548" s="13">
        <f t="shared" si="107"/>
        <v>2478.2192333333337</v>
      </c>
      <c r="V548" s="13">
        <f t="shared" si="107"/>
        <v>2632.3677333333339</v>
      </c>
      <c r="W548" s="13">
        <f t="shared" si="107"/>
        <v>2201.0251666666672</v>
      </c>
      <c r="X548" s="13">
        <f t="shared" si="107"/>
        <v>290.44783333333328</v>
      </c>
      <c r="Y548" s="13">
        <f t="shared" si="107"/>
        <v>0</v>
      </c>
      <c r="Z548" s="13">
        <f t="shared" si="107"/>
        <v>0</v>
      </c>
      <c r="AA548" s="13">
        <f t="shared" si="107"/>
        <v>0</v>
      </c>
      <c r="AB548" s="13">
        <f t="shared" si="107"/>
        <v>0</v>
      </c>
      <c r="AC548" s="110">
        <f>SUM(AC476:AE547)</f>
        <v>22935.021199999999</v>
      </c>
      <c r="AD548" s="110"/>
      <c r="AE548" s="110"/>
    </row>
    <row r="549" spans="2:31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2:31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2:31" x14ac:dyDescent="0.3">
      <c r="B551" s="8">
        <f>'Resumen-Mensual'!$L$26</f>
        <v>45999</v>
      </c>
    </row>
    <row r="552" spans="2:31" x14ac:dyDescent="0.3">
      <c r="B552" s="8"/>
    </row>
    <row r="553" spans="2:31" x14ac:dyDescent="0.3">
      <c r="B553" s="9" t="s">
        <v>81</v>
      </c>
      <c r="C553" s="10"/>
      <c r="D553" s="10"/>
      <c r="E553" s="11">
        <v>1</v>
      </c>
      <c r="F553" s="11">
        <v>2</v>
      </c>
      <c r="G553" s="11">
        <v>3</v>
      </c>
      <c r="H553" s="11">
        <v>4</v>
      </c>
      <c r="I553" s="11">
        <v>5</v>
      </c>
      <c r="J553" s="11">
        <v>6</v>
      </c>
      <c r="K553" s="11">
        <v>7</v>
      </c>
      <c r="L553" s="11">
        <v>8</v>
      </c>
      <c r="M553" s="11">
        <v>9</v>
      </c>
      <c r="N553" s="11">
        <v>10</v>
      </c>
      <c r="O553" s="11">
        <v>11</v>
      </c>
      <c r="P553" s="11">
        <v>12</v>
      </c>
      <c r="Q553" s="11">
        <v>13</v>
      </c>
      <c r="R553" s="11">
        <v>14</v>
      </c>
      <c r="S553" s="11">
        <v>15</v>
      </c>
      <c r="T553" s="11">
        <v>16</v>
      </c>
      <c r="U553" s="11">
        <v>17</v>
      </c>
      <c r="V553" s="11">
        <v>18</v>
      </c>
      <c r="W553" s="11">
        <v>19</v>
      </c>
      <c r="X553" s="11">
        <v>20</v>
      </c>
      <c r="Y553" s="11">
        <v>21</v>
      </c>
      <c r="Z553" s="11">
        <v>22</v>
      </c>
      <c r="AA553" s="11">
        <v>23</v>
      </c>
      <c r="AB553" s="11">
        <v>24</v>
      </c>
      <c r="AC553" s="92" t="s">
        <v>2</v>
      </c>
      <c r="AD553" s="92"/>
      <c r="AE553" s="92"/>
    </row>
    <row r="554" spans="2:31" x14ac:dyDescent="0.3">
      <c r="B554" s="14" t="s">
        <v>37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0.96000000000000052</v>
      </c>
      <c r="M554" s="44">
        <v>0.70000000000000018</v>
      </c>
      <c r="N554" s="45">
        <v>1</v>
      </c>
      <c r="O554" s="44">
        <v>1.2999999999999998</v>
      </c>
      <c r="P554" s="45">
        <v>1.2000000000000002</v>
      </c>
      <c r="Q554" s="44">
        <v>1.0999999999999996</v>
      </c>
      <c r="R554" s="45">
        <v>1.0999999999999996</v>
      </c>
      <c r="S554" s="44">
        <v>1</v>
      </c>
      <c r="T554" s="45">
        <v>0.89999999999999947</v>
      </c>
      <c r="U554" s="44">
        <v>0.70000000000000018</v>
      </c>
      <c r="V554" s="45">
        <v>0.5083333333333333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6"/>
      <c r="AD554" s="57">
        <f>SUM(E554:AB554)</f>
        <v>10.46833333333333</v>
      </c>
      <c r="AE554" s="56"/>
    </row>
    <row r="555" spans="2:31" x14ac:dyDescent="0.3">
      <c r="B555" s="14" t="s">
        <v>38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1.379999999999999</v>
      </c>
      <c r="M555" s="44">
        <v>3.4000000000000004</v>
      </c>
      <c r="N555" s="45">
        <v>4</v>
      </c>
      <c r="O555" s="44">
        <v>4.3000000000000007</v>
      </c>
      <c r="P555" s="45">
        <v>4</v>
      </c>
      <c r="Q555" s="44">
        <v>3.8000000000000007</v>
      </c>
      <c r="R555" s="45">
        <v>3.8000000000000007</v>
      </c>
      <c r="S555" s="44">
        <v>3.5999999999999996</v>
      </c>
      <c r="T555" s="45">
        <v>3.3000000000000007</v>
      </c>
      <c r="U555" s="44">
        <v>3</v>
      </c>
      <c r="V555" s="45">
        <v>2.6999999999999993</v>
      </c>
      <c r="W555" s="44">
        <v>1.5999999999999996</v>
      </c>
      <c r="X555" s="45">
        <v>1.8083333333333333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>SUM(E555:AB555)</f>
        <v>40.688333333333333</v>
      </c>
      <c r="AE555" s="54"/>
    </row>
    <row r="556" spans="2:31" x14ac:dyDescent="0.3">
      <c r="B556" s="14" t="s">
        <v>39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0.48000000000000026</v>
      </c>
      <c r="M556" s="44">
        <v>3.5948333333333329</v>
      </c>
      <c r="N556" s="45">
        <v>6.5240000000000036</v>
      </c>
      <c r="O556" s="44">
        <v>8.1029999999999998</v>
      </c>
      <c r="P556" s="45">
        <v>9.2013333333333343</v>
      </c>
      <c r="Q556" s="44">
        <v>9.1813333333333311</v>
      </c>
      <c r="R556" s="45">
        <v>8.8215000000000021</v>
      </c>
      <c r="S556" s="44">
        <v>7.5259999999999998</v>
      </c>
      <c r="T556" s="45">
        <v>7.9609999999999985</v>
      </c>
      <c r="U556" s="44">
        <v>6.8881666666666677</v>
      </c>
      <c r="V556" s="45">
        <v>4.0763333333333343</v>
      </c>
      <c r="W556" s="44">
        <v>1.8029999999999995</v>
      </c>
      <c r="X556" s="45">
        <v>0.46499999999999975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ref="AD556:AD616" si="108">SUM(E556:AB556)</f>
        <v>74.625500000000002</v>
      </c>
      <c r="AE556" s="54"/>
    </row>
    <row r="557" spans="2:31" x14ac:dyDescent="0.3">
      <c r="B557" s="14" t="s">
        <v>40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12.608833333333335</v>
      </c>
      <c r="M557" s="44">
        <v>64.863000000000014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0</v>
      </c>
      <c r="V557" s="45">
        <v>67.579666666666668</v>
      </c>
      <c r="W557" s="44">
        <v>44.455499999999994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189.50700000000003</v>
      </c>
      <c r="AE557" s="54"/>
    </row>
    <row r="558" spans="2:31" x14ac:dyDescent="0.3">
      <c r="B558" s="14" t="s">
        <v>41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0</v>
      </c>
      <c r="AE558" s="54"/>
    </row>
    <row r="559" spans="2:31" x14ac:dyDescent="0.3">
      <c r="B559" s="14" t="s">
        <v>42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1.3219999999999996</v>
      </c>
      <c r="M559" s="44">
        <v>20.062833333333327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46.432333333333354</v>
      </c>
      <c r="W559" s="44">
        <v>51.939000000000014</v>
      </c>
      <c r="X559" s="45">
        <v>1.3795000000000011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121.13566666666671</v>
      </c>
      <c r="AE559" s="54"/>
    </row>
    <row r="560" spans="2:31" x14ac:dyDescent="0.3">
      <c r="B560" s="14" t="s">
        <v>43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0</v>
      </c>
      <c r="AE560" s="54"/>
    </row>
    <row r="561" spans="2:31" x14ac:dyDescent="0.3">
      <c r="B561" s="14" t="s">
        <v>44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7.2961666666666654</v>
      </c>
      <c r="M561" s="44">
        <v>49.257833333333352</v>
      </c>
      <c r="N561" s="45">
        <v>38.467833333333338</v>
      </c>
      <c r="O561" s="44">
        <v>27.068999999999978</v>
      </c>
      <c r="P561" s="45">
        <v>13.914333333333341</v>
      </c>
      <c r="Q561" s="44">
        <v>6.2186666666666657</v>
      </c>
      <c r="R561" s="45">
        <v>2.0118333333333371</v>
      </c>
      <c r="S561" s="44">
        <v>3.6871666666666707</v>
      </c>
      <c r="T561" s="45">
        <v>10.7035</v>
      </c>
      <c r="U561" s="44">
        <v>22.211333333333343</v>
      </c>
      <c r="V561" s="45">
        <v>40.034166666666678</v>
      </c>
      <c r="W561" s="44">
        <v>48.396833333333333</v>
      </c>
      <c r="X561" s="45">
        <v>0.22000000000000064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269.48866666666675</v>
      </c>
      <c r="AE561" s="54"/>
    </row>
    <row r="562" spans="2:31" x14ac:dyDescent="0.3">
      <c r="B562" s="14" t="s">
        <v>45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1.6443333333333334</v>
      </c>
      <c r="M562" s="44">
        <v>7.5713333333333326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23.492499999999993</v>
      </c>
      <c r="U562" s="44">
        <v>16.463499999999996</v>
      </c>
      <c r="V562" s="45">
        <v>22.407166666666658</v>
      </c>
      <c r="W562" s="44">
        <v>7.7958333333333334</v>
      </c>
      <c r="X562" s="45">
        <v>0.6848333333333334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80.059499999999971</v>
      </c>
      <c r="AE562" s="54"/>
    </row>
    <row r="563" spans="2:31" x14ac:dyDescent="0.3">
      <c r="B563" s="14" t="s">
        <v>46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7.6466666666666701</v>
      </c>
      <c r="M563" s="44">
        <v>57.833499999999987</v>
      </c>
      <c r="N563" s="45">
        <v>67.689333333333323</v>
      </c>
      <c r="O563" s="44">
        <v>65.245166666666663</v>
      </c>
      <c r="P563" s="45">
        <v>47.643166666666666</v>
      </c>
      <c r="Q563" s="44">
        <v>38.42266666666665</v>
      </c>
      <c r="R563" s="45">
        <v>37.579166666666644</v>
      </c>
      <c r="S563" s="44">
        <v>39.548666666666641</v>
      </c>
      <c r="T563" s="45">
        <v>40.277333333333338</v>
      </c>
      <c r="U563" s="44">
        <v>39.948666666666689</v>
      </c>
      <c r="V563" s="45">
        <v>45.277666666666654</v>
      </c>
      <c r="W563" s="44">
        <v>43.500666666666653</v>
      </c>
      <c r="X563" s="45">
        <v>5.1789999999999994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535.79166666666652</v>
      </c>
      <c r="AE563" s="54"/>
    </row>
    <row r="564" spans="2:31" x14ac:dyDescent="0.3">
      <c r="B564" s="14" t="s">
        <v>47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4.0019999999999971</v>
      </c>
      <c r="M564" s="44">
        <v>8.7800000000000011</v>
      </c>
      <c r="N564" s="45">
        <v>9.0500000000000007</v>
      </c>
      <c r="O564" s="44">
        <v>10.969999999999999</v>
      </c>
      <c r="P564" s="45">
        <v>12.38</v>
      </c>
      <c r="Q564" s="44">
        <v>12.399999999999999</v>
      </c>
      <c r="R564" s="45">
        <v>7.879999999999999</v>
      </c>
      <c r="S564" s="44">
        <v>11.879999999999999</v>
      </c>
      <c r="T564" s="45">
        <v>9.2899999999999991</v>
      </c>
      <c r="U564" s="44">
        <v>10.280000000000001</v>
      </c>
      <c r="V564" s="45">
        <v>12.990000000000002</v>
      </c>
      <c r="W564" s="44">
        <v>1.6699999999999982</v>
      </c>
      <c r="X564" s="45">
        <v>2.2165000000000012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113.78850000000001</v>
      </c>
      <c r="AE564" s="54"/>
    </row>
    <row r="565" spans="2:31" x14ac:dyDescent="0.3">
      <c r="B565" s="14" t="s">
        <v>48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2.8980000000000015</v>
      </c>
      <c r="M565" s="44">
        <v>14.320000000000018</v>
      </c>
      <c r="N565" s="45">
        <v>15.25</v>
      </c>
      <c r="O565" s="44">
        <v>16.63</v>
      </c>
      <c r="P565" s="45">
        <v>17.72000000000002</v>
      </c>
      <c r="Q565" s="44">
        <v>17.600000000000012</v>
      </c>
      <c r="R565" s="45">
        <v>15.120000000000003</v>
      </c>
      <c r="S565" s="44">
        <v>13.52</v>
      </c>
      <c r="T565" s="45">
        <v>16.509999999999994</v>
      </c>
      <c r="U565" s="44">
        <v>8.8200000000000021</v>
      </c>
      <c r="V565" s="45">
        <v>9.4100000000000037</v>
      </c>
      <c r="W565" s="44">
        <v>3.4299999999999997</v>
      </c>
      <c r="X565" s="45">
        <v>1.6068333333333333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152.83483333333336</v>
      </c>
      <c r="AE565" s="54"/>
    </row>
    <row r="566" spans="2:31" x14ac:dyDescent="0.3">
      <c r="B566" s="14" t="s">
        <v>49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1.8813333333333329</v>
      </c>
      <c r="M566" s="44">
        <v>99.338666666666668</v>
      </c>
      <c r="N566" s="45">
        <v>120.18450000000003</v>
      </c>
      <c r="O566" s="44">
        <v>115.6166666666667</v>
      </c>
      <c r="P566" s="45">
        <v>102.06478399999999</v>
      </c>
      <c r="Q566" s="44">
        <v>99.649682999999996</v>
      </c>
      <c r="R566" s="45">
        <v>98.880505999999997</v>
      </c>
      <c r="S566" s="44">
        <v>104.49635499999999</v>
      </c>
      <c r="T566" s="45">
        <v>107.24123299999999</v>
      </c>
      <c r="U566" s="44">
        <v>113.00057399999999</v>
      </c>
      <c r="V566" s="45">
        <v>125.88260150000001</v>
      </c>
      <c r="W566" s="44">
        <v>98.528500000000051</v>
      </c>
      <c r="X566" s="45">
        <v>0.47483333333333361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1187.2402365000003</v>
      </c>
      <c r="AE566" s="54"/>
    </row>
    <row r="567" spans="2:31" x14ac:dyDescent="0.3">
      <c r="B567" s="14" t="s">
        <v>50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6.2834999999999983</v>
      </c>
      <c r="M567" s="44">
        <v>9.9216666666666704</v>
      </c>
      <c r="N567" s="45">
        <v>2.059166666666667</v>
      </c>
      <c r="O567" s="44">
        <v>0</v>
      </c>
      <c r="P567" s="45">
        <v>18.00633333333333</v>
      </c>
      <c r="Q567" s="44">
        <v>17.80233333333333</v>
      </c>
      <c r="R567" s="45">
        <v>17.980166666666662</v>
      </c>
      <c r="S567" s="44">
        <v>20.658833333333337</v>
      </c>
      <c r="T567" s="45">
        <v>6.2426666666666675</v>
      </c>
      <c r="U567" s="44">
        <v>0</v>
      </c>
      <c r="V567" s="45">
        <v>2.6666666666666692E-3</v>
      </c>
      <c r="W567" s="44">
        <v>1.9218333333333339</v>
      </c>
      <c r="X567" s="45">
        <v>5.8518333333333326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106.73100000000001</v>
      </c>
      <c r="AE567" s="54"/>
    </row>
    <row r="568" spans="2:31" x14ac:dyDescent="0.3">
      <c r="B568" s="14" t="s">
        <v>108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0.38616666666666682</v>
      </c>
      <c r="M568" s="44">
        <v>27.145000000000014</v>
      </c>
      <c r="N568" s="45">
        <v>26.810833333333328</v>
      </c>
      <c r="O568" s="44">
        <v>24.538499999999978</v>
      </c>
      <c r="P568" s="45">
        <v>21.404666666666664</v>
      </c>
      <c r="Q568" s="44">
        <v>20.575166666666686</v>
      </c>
      <c r="R568" s="45">
        <v>19.953333333333319</v>
      </c>
      <c r="S568" s="44">
        <v>20.278833333333314</v>
      </c>
      <c r="T568" s="45">
        <v>20.66916666666668</v>
      </c>
      <c r="U568" s="44">
        <v>21.201000000000001</v>
      </c>
      <c r="V568" s="45">
        <v>23.647833333333313</v>
      </c>
      <c r="W568" s="44">
        <v>21.355666666666654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247.96616666666662</v>
      </c>
      <c r="AE568" s="54"/>
    </row>
    <row r="569" spans="2:31" x14ac:dyDescent="0.3">
      <c r="B569" s="14" t="s">
        <v>51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3.0966666666666658</v>
      </c>
      <c r="M569" s="44">
        <v>85.198333333333338</v>
      </c>
      <c r="N569" s="45">
        <v>130.60166666666672</v>
      </c>
      <c r="O569" s="44">
        <v>127.22</v>
      </c>
      <c r="P569" s="45">
        <v>114.31</v>
      </c>
      <c r="Q569" s="44">
        <v>112.28</v>
      </c>
      <c r="R569" s="45">
        <v>111.18</v>
      </c>
      <c r="S569" s="44">
        <v>116.97999999999999</v>
      </c>
      <c r="T569" s="45">
        <v>120.05</v>
      </c>
      <c r="U569" s="44">
        <v>126.37</v>
      </c>
      <c r="V569" s="45">
        <v>138.75400000000002</v>
      </c>
      <c r="W569" s="44">
        <v>104.3725</v>
      </c>
      <c r="X569" s="45">
        <v>0.61466666666666658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1291.0278333333333</v>
      </c>
      <c r="AE569" s="54"/>
    </row>
    <row r="570" spans="2:31" x14ac:dyDescent="0.3">
      <c r="B570" s="14" t="s">
        <v>52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6.762999999999999</v>
      </c>
      <c r="M570" s="44">
        <v>25.363833333333318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10.989333333333329</v>
      </c>
      <c r="U570" s="44">
        <v>15.508333333333326</v>
      </c>
      <c r="V570" s="45">
        <v>25.746166666666667</v>
      </c>
      <c r="W570" s="44">
        <v>30.652666666666654</v>
      </c>
      <c r="X570" s="45">
        <v>3.2280000000000006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118.25133333333328</v>
      </c>
      <c r="AE570" s="54"/>
    </row>
    <row r="571" spans="2:31" x14ac:dyDescent="0.3">
      <c r="B571" s="14" t="s">
        <v>53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0</v>
      </c>
      <c r="AE571" s="54"/>
    </row>
    <row r="572" spans="2:31" x14ac:dyDescent="0.3">
      <c r="B572" s="14" t="s">
        <v>54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0.9790000000000002</v>
      </c>
      <c r="M572" s="44">
        <v>41.772333333333336</v>
      </c>
      <c r="N572" s="45">
        <v>52.767166666666668</v>
      </c>
      <c r="O572" s="44">
        <v>52.436499999999988</v>
      </c>
      <c r="P572" s="45">
        <v>47.154666666666678</v>
      </c>
      <c r="Q572" s="44">
        <v>45.513666666666651</v>
      </c>
      <c r="R572" s="45">
        <v>46.092166666666664</v>
      </c>
      <c r="S572" s="44">
        <v>47.747999999999983</v>
      </c>
      <c r="T572" s="45">
        <v>49.089499999999994</v>
      </c>
      <c r="U572" s="44">
        <v>49.907333333333312</v>
      </c>
      <c r="V572" s="45">
        <v>50.412166666666671</v>
      </c>
      <c r="W572" s="44">
        <v>36.385000000000012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520.25750000000005</v>
      </c>
      <c r="AE572" s="54"/>
    </row>
    <row r="573" spans="2:31" x14ac:dyDescent="0.3">
      <c r="B573" s="4" t="s">
        <v>55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1.8578333333333339</v>
      </c>
      <c r="M573" s="44">
        <v>34.200833333333328</v>
      </c>
      <c r="N573" s="45">
        <v>26.072999999999997</v>
      </c>
      <c r="O573" s="44">
        <v>17.022166666666674</v>
      </c>
      <c r="P573" s="45">
        <v>36.33</v>
      </c>
      <c r="Q573" s="44">
        <v>51.562166666666641</v>
      </c>
      <c r="R573" s="45">
        <v>1.5791666666666635</v>
      </c>
      <c r="S573" s="44">
        <v>0</v>
      </c>
      <c r="T573" s="45">
        <v>2.6233333333333291</v>
      </c>
      <c r="U573" s="44">
        <v>59.147000000000062</v>
      </c>
      <c r="V573" s="45">
        <v>48.071833333333331</v>
      </c>
      <c r="W573" s="44">
        <v>60.766666666666616</v>
      </c>
      <c r="X573" s="45">
        <v>24.278666666666663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363.51266666666663</v>
      </c>
      <c r="AE573" s="54"/>
    </row>
    <row r="574" spans="2:31" x14ac:dyDescent="0.3">
      <c r="B574" s="4" t="s">
        <v>56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6.1853333333333342</v>
      </c>
      <c r="M574" s="44">
        <v>8.7875000000000014</v>
      </c>
      <c r="N574" s="45">
        <v>7.1929999999999996</v>
      </c>
      <c r="O574" s="44">
        <v>6.5195000000000016</v>
      </c>
      <c r="P574" s="45">
        <v>5.967666666666668</v>
      </c>
      <c r="Q574" s="44">
        <v>5.919500000000002</v>
      </c>
      <c r="R574" s="45">
        <v>5.9966666666666653</v>
      </c>
      <c r="S574" s="44">
        <v>6.069999999999995</v>
      </c>
      <c r="T574" s="45">
        <v>6.9519999999999991</v>
      </c>
      <c r="U574" s="44">
        <v>6.8986666666666663</v>
      </c>
      <c r="V574" s="45">
        <v>7.9668333333333328</v>
      </c>
      <c r="W574" s="44">
        <v>10.088500000000005</v>
      </c>
      <c r="X574" s="45">
        <v>4.5836666666666668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89.128833333333333</v>
      </c>
      <c r="AE574" s="54"/>
    </row>
    <row r="575" spans="2:31" x14ac:dyDescent="0.3">
      <c r="B575" s="4" t="s">
        <v>109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1.0089999999999999</v>
      </c>
      <c r="M575" s="44">
        <v>12.732166666666668</v>
      </c>
      <c r="N575" s="45">
        <v>9.9376666666666651</v>
      </c>
      <c r="O575" s="44">
        <v>7.126333333333335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2.0239999999999978</v>
      </c>
      <c r="W575" s="44">
        <v>5.0056666666666674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37.834833333333336</v>
      </c>
      <c r="AE575" s="54"/>
    </row>
    <row r="576" spans="2:31" x14ac:dyDescent="0.3">
      <c r="B576" s="4" t="s">
        <v>57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9.3666666666666662E-2</v>
      </c>
      <c r="M576" s="44">
        <v>6.0370000000000008</v>
      </c>
      <c r="N576" s="45">
        <v>8.8916666666666622</v>
      </c>
      <c r="O576" s="44">
        <v>8.579000000000006</v>
      </c>
      <c r="P576" s="45">
        <v>8.2730000000000015</v>
      </c>
      <c r="Q576" s="44">
        <v>7.9243333333333359</v>
      </c>
      <c r="R576" s="45">
        <v>7.4199999999999964</v>
      </c>
      <c r="S576" s="44">
        <v>8.0086666666666648</v>
      </c>
      <c r="T576" s="45">
        <v>7.810500000000002</v>
      </c>
      <c r="U576" s="44">
        <v>7.4058333333333346</v>
      </c>
      <c r="V576" s="45">
        <v>9.0083333333333311</v>
      </c>
      <c r="W576" s="44">
        <v>7.9230000000000027</v>
      </c>
      <c r="X576" s="45">
        <v>8.4999999999999951E-2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87.46</v>
      </c>
      <c r="AE576" s="54"/>
    </row>
    <row r="577" spans="2:31" x14ac:dyDescent="0.3">
      <c r="B577" s="4" t="s">
        <v>58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2.4066666666666663</v>
      </c>
      <c r="N577" s="45">
        <v>23.252833333333339</v>
      </c>
      <c r="O577" s="44">
        <v>20.166333333333327</v>
      </c>
      <c r="P577" s="45">
        <v>20.887000000000004</v>
      </c>
      <c r="Q577" s="44">
        <v>0</v>
      </c>
      <c r="R577" s="45">
        <v>0</v>
      </c>
      <c r="S577" s="44">
        <v>0</v>
      </c>
      <c r="T577" s="45">
        <v>2.0499999999999972</v>
      </c>
      <c r="U577" s="44">
        <v>26.78</v>
      </c>
      <c r="V577" s="45">
        <v>1.0698333333333327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96.612666666666669</v>
      </c>
      <c r="AE577" s="54"/>
    </row>
    <row r="578" spans="2:31" x14ac:dyDescent="0.3">
      <c r="B578" s="4" t="s">
        <v>110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1.5388333333333333</v>
      </c>
      <c r="M578" s="44">
        <v>48.961999999999961</v>
      </c>
      <c r="N578" s="45">
        <v>61.017999999999994</v>
      </c>
      <c r="O578" s="44">
        <v>48.332000000000022</v>
      </c>
      <c r="P578" s="45">
        <v>36.769166666666656</v>
      </c>
      <c r="Q578" s="44">
        <v>17.406000000000006</v>
      </c>
      <c r="R578" s="45">
        <v>0</v>
      </c>
      <c r="S578" s="44">
        <v>7.0861666666666601</v>
      </c>
      <c r="T578" s="45">
        <v>28.157500000000002</v>
      </c>
      <c r="U578" s="44">
        <v>42.377499999999976</v>
      </c>
      <c r="V578" s="45">
        <v>49.350833333333327</v>
      </c>
      <c r="W578" s="44">
        <v>31.307833333333345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372.30583333333328</v>
      </c>
      <c r="AE578" s="54"/>
    </row>
    <row r="579" spans="2:31" x14ac:dyDescent="0.3">
      <c r="B579" s="4" t="s">
        <v>59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0.50733333333333364</v>
      </c>
      <c r="M579" s="44">
        <v>10.49566666666666</v>
      </c>
      <c r="N579" s="45">
        <v>18.545499999999993</v>
      </c>
      <c r="O579" s="44">
        <v>20.49883333333333</v>
      </c>
      <c r="P579" s="45">
        <v>18.694166666666661</v>
      </c>
      <c r="Q579" s="44">
        <v>18.231166666666663</v>
      </c>
      <c r="R579" s="45">
        <v>18.279333333333334</v>
      </c>
      <c r="S579" s="44">
        <v>19.515166666666669</v>
      </c>
      <c r="T579" s="45">
        <v>20.367999999999995</v>
      </c>
      <c r="U579" s="44">
        <v>20.223333333333333</v>
      </c>
      <c r="V579" s="45">
        <v>21.570666666666664</v>
      </c>
      <c r="W579" s="44">
        <v>17.311833333333325</v>
      </c>
      <c r="X579" s="45">
        <v>3.1833333333333394E-2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204.27283333333327</v>
      </c>
      <c r="AE579" s="54"/>
    </row>
    <row r="580" spans="2:31" x14ac:dyDescent="0.3">
      <c r="B580" s="4" t="s">
        <v>60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1.2866666666666664</v>
      </c>
      <c r="M580" s="44">
        <v>4.0725000000000007</v>
      </c>
      <c r="N580" s="45">
        <v>7.0051666666666561</v>
      </c>
      <c r="O580" s="44">
        <v>6.537333333333331</v>
      </c>
      <c r="P580" s="45">
        <v>4.932166666666669</v>
      </c>
      <c r="Q580" s="44">
        <v>5.1698333333333357</v>
      </c>
      <c r="R580" s="45">
        <v>4.2490000000000006</v>
      </c>
      <c r="S580" s="44">
        <v>3.8425000000000029</v>
      </c>
      <c r="T580" s="45">
        <v>1.6495</v>
      </c>
      <c r="U580" s="44">
        <v>0</v>
      </c>
      <c r="V580" s="45">
        <v>3.7251666666666661</v>
      </c>
      <c r="W580" s="44">
        <v>9.2608333333333288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51.730666666666664</v>
      </c>
      <c r="AE580" s="54"/>
    </row>
    <row r="581" spans="2:31" x14ac:dyDescent="0.3">
      <c r="B581" s="4" t="s">
        <v>61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2.8011666666666666</v>
      </c>
      <c r="M581" s="44">
        <v>32.472833333333334</v>
      </c>
      <c r="N581" s="45">
        <v>40.507833333333352</v>
      </c>
      <c r="O581" s="44">
        <v>18.59518666666666</v>
      </c>
      <c r="P581" s="45">
        <v>7.0646399999999971</v>
      </c>
      <c r="Q581" s="44">
        <v>13.583746666666665</v>
      </c>
      <c r="R581" s="45">
        <v>2.7253533333333313</v>
      </c>
      <c r="S581" s="44">
        <v>13.168853333333329</v>
      </c>
      <c r="T581" s="45">
        <v>15.463246666666661</v>
      </c>
      <c r="U581" s="44">
        <v>1.8081866666666637</v>
      </c>
      <c r="V581" s="45">
        <v>12.593246666666667</v>
      </c>
      <c r="W581" s="44">
        <v>51.72033333333335</v>
      </c>
      <c r="X581" s="45">
        <v>7.7398333333333325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220.24446</v>
      </c>
      <c r="AE581" s="54"/>
    </row>
    <row r="582" spans="2:31" x14ac:dyDescent="0.3">
      <c r="B582" s="4" t="s">
        <v>62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0.15233333333333338</v>
      </c>
      <c r="M582" s="44">
        <v>24.596499999999999</v>
      </c>
      <c r="N582" s="45">
        <v>36.589666666666652</v>
      </c>
      <c r="O582" s="44">
        <v>46.664166666666681</v>
      </c>
      <c r="P582" s="45">
        <v>37.409833333333331</v>
      </c>
      <c r="Q582" s="44">
        <v>31.525166666666674</v>
      </c>
      <c r="R582" s="45">
        <v>20.301999999999996</v>
      </c>
      <c r="S582" s="44">
        <v>28.941499999999998</v>
      </c>
      <c r="T582" s="45">
        <v>27.463500000000003</v>
      </c>
      <c r="U582" s="44">
        <v>21.165666666666663</v>
      </c>
      <c r="V582" s="45">
        <v>25.233000000000001</v>
      </c>
      <c r="W582" s="44">
        <v>31.499833333333303</v>
      </c>
      <c r="X582" s="45">
        <v>1.9881666666666666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333.53133333333329</v>
      </c>
      <c r="AE582" s="54"/>
    </row>
    <row r="583" spans="2:31" x14ac:dyDescent="0.3">
      <c r="B583" s="4" t="s">
        <v>63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0.53783333333333316</v>
      </c>
      <c r="M583" s="44">
        <v>84.875833333333347</v>
      </c>
      <c r="N583" s="45">
        <v>90.57850000000002</v>
      </c>
      <c r="O583" s="44">
        <v>69.662833333333325</v>
      </c>
      <c r="P583" s="45">
        <v>49.286333333333346</v>
      </c>
      <c r="Q583" s="44">
        <v>45.007333333333328</v>
      </c>
      <c r="R583" s="45">
        <v>21.58799999999999</v>
      </c>
      <c r="S583" s="44">
        <v>33.400999999999982</v>
      </c>
      <c r="T583" s="45">
        <v>44.685500000000005</v>
      </c>
      <c r="U583" s="44">
        <v>53.358833333333315</v>
      </c>
      <c r="V583" s="45">
        <v>91.734666666666683</v>
      </c>
      <c r="W583" s="44">
        <v>105.40583333333339</v>
      </c>
      <c r="X583" s="45">
        <v>9.5008333333333361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699.62333333333345</v>
      </c>
      <c r="AE583" s="54"/>
    </row>
    <row r="584" spans="2:31" x14ac:dyDescent="0.3">
      <c r="B584" s="4" t="s">
        <v>64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0.39083333333333314</v>
      </c>
      <c r="M584" s="44">
        <v>23.616499999999995</v>
      </c>
      <c r="N584" s="45">
        <v>26.870166666666663</v>
      </c>
      <c r="O584" s="44">
        <v>26.663500000000013</v>
      </c>
      <c r="P584" s="45">
        <v>24.700166666666647</v>
      </c>
      <c r="Q584" s="44">
        <v>24.884833333333344</v>
      </c>
      <c r="R584" s="45">
        <v>25.13750000000001</v>
      </c>
      <c r="S584" s="44">
        <v>26.983499999999999</v>
      </c>
      <c r="T584" s="45">
        <v>26.779500000000027</v>
      </c>
      <c r="U584" s="44">
        <v>25.087833333333332</v>
      </c>
      <c r="V584" s="45">
        <v>27.436666666666664</v>
      </c>
      <c r="W584" s="44">
        <v>20.138166666666663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278.68916666666667</v>
      </c>
      <c r="AE584" s="54"/>
    </row>
    <row r="585" spans="2:31" x14ac:dyDescent="0.3">
      <c r="B585" s="4" t="s">
        <v>111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4.6048333333333336</v>
      </c>
      <c r="M585" s="44">
        <v>35.429666666666691</v>
      </c>
      <c r="N585" s="45">
        <v>19.151166666666661</v>
      </c>
      <c r="O585" s="44">
        <v>13.803500000000009</v>
      </c>
      <c r="P585" s="45">
        <v>10.863666666666667</v>
      </c>
      <c r="Q585" s="44">
        <v>8.4651666666666685</v>
      </c>
      <c r="R585" s="45">
        <v>4.2</v>
      </c>
      <c r="S585" s="44">
        <v>4.5010000000000039</v>
      </c>
      <c r="T585" s="45">
        <v>1.9963333333333324</v>
      </c>
      <c r="U585" s="44">
        <v>4.2130000000000036</v>
      </c>
      <c r="V585" s="45">
        <v>20.64749999999999</v>
      </c>
      <c r="W585" s="44">
        <v>39.865833333333327</v>
      </c>
      <c r="X585" s="45">
        <v>2.5208333333333317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170.26250000000007</v>
      </c>
      <c r="AE585" s="54"/>
    </row>
    <row r="586" spans="2:31" x14ac:dyDescent="0.3">
      <c r="B586" s="4" t="s">
        <v>65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2.2619999999999996</v>
      </c>
      <c r="M586" s="44">
        <v>8.144499999999999</v>
      </c>
      <c r="N586" s="45">
        <v>13.961666666666678</v>
      </c>
      <c r="O586" s="44">
        <v>18.726666666666667</v>
      </c>
      <c r="P586" s="45">
        <v>18.907666666666671</v>
      </c>
      <c r="Q586" s="44">
        <v>19.302499999999984</v>
      </c>
      <c r="R586" s="45">
        <v>19.436500000000002</v>
      </c>
      <c r="S586" s="44">
        <v>19.054833333333313</v>
      </c>
      <c r="T586" s="45">
        <v>18.46899999999998</v>
      </c>
      <c r="U586" s="44">
        <v>18.699166666666667</v>
      </c>
      <c r="V586" s="45">
        <v>19.029999999999998</v>
      </c>
      <c r="W586" s="44">
        <v>19.820000000000011</v>
      </c>
      <c r="X586" s="45">
        <v>3.9266666666666645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199.74116666666663</v>
      </c>
      <c r="AE586" s="54"/>
    </row>
    <row r="587" spans="2:31" x14ac:dyDescent="0.3">
      <c r="B587" s="4" t="s">
        <v>66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0</v>
      </c>
      <c r="AE587" s="54"/>
    </row>
    <row r="588" spans="2:31" x14ac:dyDescent="0.3">
      <c r="B588" s="4" t="s">
        <v>67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0.63</v>
      </c>
      <c r="M588" s="44">
        <v>2.4281666666666673</v>
      </c>
      <c r="N588" s="45">
        <v>4.0373333333333354</v>
      </c>
      <c r="O588" s="44">
        <v>5.86</v>
      </c>
      <c r="P588" s="45">
        <v>5.4781666666666675</v>
      </c>
      <c r="Q588" s="44">
        <v>4.7681666666666649</v>
      </c>
      <c r="R588" s="45">
        <v>3.4978333333333325</v>
      </c>
      <c r="S588" s="44">
        <v>2.0024999999999995</v>
      </c>
      <c r="T588" s="45">
        <v>1.9243333333333332</v>
      </c>
      <c r="U588" s="44">
        <v>3.527000000000001</v>
      </c>
      <c r="V588" s="45">
        <v>4.5919999999999996</v>
      </c>
      <c r="W588" s="44">
        <v>3.3608333333333347</v>
      </c>
      <c r="X588" s="45">
        <v>7.366666666666663E-2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42.180000000000007</v>
      </c>
      <c r="AE588" s="54"/>
    </row>
    <row r="589" spans="2:31" x14ac:dyDescent="0.3">
      <c r="B589" s="4" t="s">
        <v>68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97.049000000000007</v>
      </c>
      <c r="M589" s="44">
        <v>210.20800000000003</v>
      </c>
      <c r="N589" s="45">
        <v>138.83550000000002</v>
      </c>
      <c r="O589" s="44">
        <v>93.509499999999989</v>
      </c>
      <c r="P589" s="45">
        <v>34.168999999999983</v>
      </c>
      <c r="Q589" s="44">
        <v>8.7448333333333359</v>
      </c>
      <c r="R589" s="45">
        <v>0.77316666666666645</v>
      </c>
      <c r="S589" s="44">
        <v>10.145666666666669</v>
      </c>
      <c r="T589" s="45">
        <v>31.670000000000019</v>
      </c>
      <c r="U589" s="44">
        <v>73.582666666666682</v>
      </c>
      <c r="V589" s="45">
        <v>185.2538333333334</v>
      </c>
      <c r="W589" s="44">
        <v>227.66200000000012</v>
      </c>
      <c r="X589" s="45">
        <v>104.18366666666667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1215.7868333333336</v>
      </c>
      <c r="AE589" s="54"/>
    </row>
    <row r="590" spans="2:31" x14ac:dyDescent="0.3">
      <c r="B590" s="4" t="s">
        <v>69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10.030833333333328</v>
      </c>
      <c r="N590" s="45">
        <v>19.005166666666675</v>
      </c>
      <c r="O590" s="44">
        <v>17.324000000000002</v>
      </c>
      <c r="P590" s="45">
        <v>13.95233333333333</v>
      </c>
      <c r="Q590" s="44">
        <v>14.062333333333333</v>
      </c>
      <c r="R590" s="45">
        <v>11.503500000000006</v>
      </c>
      <c r="S590" s="44">
        <v>13.869999999999997</v>
      </c>
      <c r="T590" s="45">
        <v>14.724666666666671</v>
      </c>
      <c r="U590" s="44">
        <v>11.392833333333336</v>
      </c>
      <c r="V590" s="45">
        <v>16.753666666666664</v>
      </c>
      <c r="W590" s="44">
        <v>13.356500000000002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155.97583333333336</v>
      </c>
      <c r="AE590" s="54"/>
    </row>
    <row r="591" spans="2:31" x14ac:dyDescent="0.3">
      <c r="B591" s="4" t="s">
        <v>70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2.3941666666666643</v>
      </c>
      <c r="M591" s="44">
        <v>79.744499999999874</v>
      </c>
      <c r="N591" s="45">
        <v>36.31</v>
      </c>
      <c r="O591" s="44">
        <v>49.004499999999986</v>
      </c>
      <c r="P591" s="45">
        <v>59.61999999999999</v>
      </c>
      <c r="Q591" s="44">
        <v>61.058166666666658</v>
      </c>
      <c r="R591" s="45">
        <v>55.271333333333331</v>
      </c>
      <c r="S591" s="44">
        <v>54.550500000000014</v>
      </c>
      <c r="T591" s="45">
        <v>53.34016666666669</v>
      </c>
      <c r="U591" s="44">
        <v>55.857666666666667</v>
      </c>
      <c r="V591" s="45">
        <v>49.294500000000035</v>
      </c>
      <c r="W591" s="44">
        <v>32.355833333333351</v>
      </c>
      <c r="X591" s="45">
        <v>2.7870000000000013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591.58833333333337</v>
      </c>
      <c r="AE591" s="54"/>
    </row>
    <row r="592" spans="2:31" x14ac:dyDescent="0.3">
      <c r="B592" s="4" t="s">
        <v>71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0.23683333333333356</v>
      </c>
      <c r="M592" s="44">
        <v>23.659000000000024</v>
      </c>
      <c r="N592" s="45">
        <v>22.739333333333359</v>
      </c>
      <c r="O592" s="44">
        <v>20.930333333333333</v>
      </c>
      <c r="P592" s="45">
        <v>11.329166666666669</v>
      </c>
      <c r="Q592" s="44">
        <v>10.730000000000009</v>
      </c>
      <c r="R592" s="45">
        <v>12.906333333333329</v>
      </c>
      <c r="S592" s="44">
        <v>16.06616666666665</v>
      </c>
      <c r="T592" s="45">
        <v>13.857833333333314</v>
      </c>
      <c r="U592" s="44">
        <v>14.863500000000009</v>
      </c>
      <c r="V592" s="45">
        <v>13.449333333333346</v>
      </c>
      <c r="W592" s="44">
        <v>5.1579999999999986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165.92583333333337</v>
      </c>
      <c r="AE592" s="54"/>
    </row>
    <row r="593" spans="2:31" x14ac:dyDescent="0.3">
      <c r="B593" s="4" t="s">
        <v>72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0</v>
      </c>
      <c r="AE593" s="54"/>
    </row>
    <row r="594" spans="2:31" x14ac:dyDescent="0.3">
      <c r="B594" s="4" t="s">
        <v>73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7.4691666666666663</v>
      </c>
      <c r="M594" s="44">
        <v>54.013499999999993</v>
      </c>
      <c r="N594" s="45">
        <v>55.328833333333286</v>
      </c>
      <c r="O594" s="44">
        <v>43.041833333333308</v>
      </c>
      <c r="P594" s="45">
        <v>34.975666666666697</v>
      </c>
      <c r="Q594" s="44">
        <v>33.5996666666667</v>
      </c>
      <c r="R594" s="45">
        <v>33.083666666666687</v>
      </c>
      <c r="S594" s="44">
        <v>36.386000000000017</v>
      </c>
      <c r="T594" s="45">
        <v>38.492166666666662</v>
      </c>
      <c r="U594" s="44">
        <v>42.638000000000034</v>
      </c>
      <c r="V594" s="45">
        <v>37.96366666666669</v>
      </c>
      <c r="W594" s="44">
        <v>15.404166666666663</v>
      </c>
      <c r="X594" s="45">
        <v>0.88883333333333359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433.28516666666673</v>
      </c>
      <c r="AE594" s="54"/>
    </row>
    <row r="595" spans="2:31" x14ac:dyDescent="0.3">
      <c r="B595" s="4" t="s">
        <v>74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0.4366666666666667</v>
      </c>
      <c r="M595" s="44">
        <v>2.0274999999999999</v>
      </c>
      <c r="N595" s="45">
        <v>3.9298333333333337</v>
      </c>
      <c r="O595" s="44">
        <v>8.0138333333333343</v>
      </c>
      <c r="P595" s="45">
        <v>7.958000000000002</v>
      </c>
      <c r="Q595" s="44">
        <v>9.2254999999999985</v>
      </c>
      <c r="R595" s="45">
        <v>7.5221666666666671</v>
      </c>
      <c r="S595" s="44">
        <v>8.605833333333333</v>
      </c>
      <c r="T595" s="45">
        <v>8.2208333333333332</v>
      </c>
      <c r="U595" s="44">
        <v>3.9521666666666655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59.892333333333333</v>
      </c>
      <c r="AE595" s="54"/>
    </row>
    <row r="596" spans="2:31" x14ac:dyDescent="0.3">
      <c r="B596" s="4" t="s">
        <v>75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0.60983333333333312</v>
      </c>
      <c r="M596" s="44">
        <v>41.980999999999995</v>
      </c>
      <c r="N596" s="45">
        <v>89.220166666666657</v>
      </c>
      <c r="O596" s="44">
        <v>97.444499999999991</v>
      </c>
      <c r="P596" s="45">
        <v>107.66016666666663</v>
      </c>
      <c r="Q596" s="44">
        <v>119.31450000000001</v>
      </c>
      <c r="R596" s="45">
        <v>89.428500000000028</v>
      </c>
      <c r="S596" s="44">
        <v>127.56850000000001</v>
      </c>
      <c r="T596" s="45">
        <v>115.31016666666673</v>
      </c>
      <c r="U596" s="44">
        <v>69.661666666666662</v>
      </c>
      <c r="V596" s="45">
        <v>5.1043333333333338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863.30333333333328</v>
      </c>
      <c r="AE596" s="54"/>
    </row>
    <row r="597" spans="2:31" x14ac:dyDescent="0.3">
      <c r="B597" s="4" t="s">
        <v>76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3.2678333333333325</v>
      </c>
      <c r="M597" s="44">
        <v>47.073833333333319</v>
      </c>
      <c r="N597" s="45">
        <v>52.283166666666624</v>
      </c>
      <c r="O597" s="44">
        <v>32.049000000000021</v>
      </c>
      <c r="P597" s="45">
        <v>58.881333333333359</v>
      </c>
      <c r="Q597" s="44">
        <v>68.362666666666684</v>
      </c>
      <c r="R597" s="45">
        <v>46.11</v>
      </c>
      <c r="S597" s="44">
        <v>48.770666666666685</v>
      </c>
      <c r="T597" s="45">
        <v>49.806833333333344</v>
      </c>
      <c r="U597" s="44">
        <v>53.238499999999959</v>
      </c>
      <c r="V597" s="45">
        <v>4.0129999999999999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463.85683333333321</v>
      </c>
      <c r="AE597" s="54"/>
    </row>
    <row r="598" spans="2:31" x14ac:dyDescent="0.3">
      <c r="B598" s="4" t="s">
        <v>77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0.15716666666666654</v>
      </c>
      <c r="M598" s="44">
        <v>31.573333333333341</v>
      </c>
      <c r="N598" s="45">
        <v>22.290333333333329</v>
      </c>
      <c r="O598" s="44">
        <v>22.577833333333334</v>
      </c>
      <c r="P598" s="45">
        <v>22.490000000000009</v>
      </c>
      <c r="Q598" s="44">
        <v>21.305833333333318</v>
      </c>
      <c r="R598" s="45">
        <v>20.208333333333321</v>
      </c>
      <c r="S598" s="44">
        <v>21.12266666666665</v>
      </c>
      <c r="T598" s="45">
        <v>21.51250000000001</v>
      </c>
      <c r="U598" s="44">
        <v>24.012666666666671</v>
      </c>
      <c r="V598" s="45">
        <v>1.9776666666666667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209.2283333333333</v>
      </c>
      <c r="AE598" s="54"/>
    </row>
    <row r="599" spans="2:31" x14ac:dyDescent="0.3">
      <c r="B599" s="4" t="s">
        <v>78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0</v>
      </c>
      <c r="AE599" s="54"/>
    </row>
    <row r="600" spans="2:31" x14ac:dyDescent="0.3">
      <c r="B600" s="4" t="s">
        <v>79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0.57066666666666666</v>
      </c>
      <c r="M600" s="44">
        <v>9.7423333333333311</v>
      </c>
      <c r="N600" s="45">
        <v>12.132333333333351</v>
      </c>
      <c r="O600" s="44">
        <v>27.995833333333355</v>
      </c>
      <c r="P600" s="45">
        <v>35.380000000000059</v>
      </c>
      <c r="Q600" s="44">
        <v>36.180000000000057</v>
      </c>
      <c r="R600" s="45">
        <v>59.307333333333396</v>
      </c>
      <c r="S600" s="44">
        <v>67.258499999999941</v>
      </c>
      <c r="T600" s="45">
        <v>77.203166666666604</v>
      </c>
      <c r="U600" s="44">
        <v>57.367666666666651</v>
      </c>
      <c r="V600" s="45">
        <v>2.5466666666666669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385.68450000000007</v>
      </c>
      <c r="AE600" s="54"/>
    </row>
    <row r="601" spans="2:31" x14ac:dyDescent="0.3">
      <c r="B601" s="4" t="s">
        <v>80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0.56199999999999983</v>
      </c>
      <c r="M601" s="44">
        <v>11.825499999999996</v>
      </c>
      <c r="N601" s="45">
        <v>21.997499999999999</v>
      </c>
      <c r="O601" s="44">
        <v>23.308833333333325</v>
      </c>
      <c r="P601" s="45">
        <v>19.036499999999993</v>
      </c>
      <c r="Q601" s="44">
        <v>18.088666666666668</v>
      </c>
      <c r="R601" s="45">
        <v>16.595333333333343</v>
      </c>
      <c r="S601" s="44">
        <v>17.11633333333333</v>
      </c>
      <c r="T601" s="45">
        <v>14.138166666666661</v>
      </c>
      <c r="U601" s="44">
        <v>12.001833333333343</v>
      </c>
      <c r="V601" s="45">
        <v>0.57849999999999979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155.24916666666664</v>
      </c>
      <c r="AE601" s="54"/>
    </row>
    <row r="602" spans="2:31" x14ac:dyDescent="0.3">
      <c r="B602" s="4" t="s">
        <v>88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0</v>
      </c>
      <c r="AE602" s="54"/>
    </row>
    <row r="603" spans="2:31" x14ac:dyDescent="0.3">
      <c r="B603" s="4" t="s">
        <v>96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45.513666666666659</v>
      </c>
      <c r="M603" s="44">
        <v>42.480000000000004</v>
      </c>
      <c r="N603" s="45">
        <v>20.950000000000003</v>
      </c>
      <c r="O603" s="44">
        <v>15.240000000000009</v>
      </c>
      <c r="P603" s="45">
        <v>10.200000000000003</v>
      </c>
      <c r="Q603" s="44">
        <v>8.5300000000000011</v>
      </c>
      <c r="R603" s="45">
        <v>7.9699999999999989</v>
      </c>
      <c r="S603" s="44">
        <v>8.230000000000004</v>
      </c>
      <c r="T603" s="45">
        <v>13.340000000000003</v>
      </c>
      <c r="U603" s="44">
        <v>47.670833333333327</v>
      </c>
      <c r="V603" s="45">
        <v>47.748833333333351</v>
      </c>
      <c r="W603" s="44">
        <v>56.190166666666677</v>
      </c>
      <c r="X603" s="45">
        <v>32.754833333333337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356.81833333333338</v>
      </c>
      <c r="AE603" s="54"/>
    </row>
    <row r="604" spans="2:31" x14ac:dyDescent="0.3">
      <c r="B604" s="4" t="s">
        <v>93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0.60983333333333301</v>
      </c>
      <c r="M604" s="44">
        <v>81.427000000000007</v>
      </c>
      <c r="N604" s="45">
        <v>110.92616666666669</v>
      </c>
      <c r="O604" s="44">
        <v>103.75333333333333</v>
      </c>
      <c r="P604" s="45">
        <v>83.5</v>
      </c>
      <c r="Q604" s="44">
        <v>82</v>
      </c>
      <c r="R604" s="45">
        <v>79.400000000000006</v>
      </c>
      <c r="S604" s="44">
        <v>84.1</v>
      </c>
      <c r="T604" s="45">
        <v>95.083833333333331</v>
      </c>
      <c r="U604" s="44">
        <v>101.87466666666661</v>
      </c>
      <c r="V604" s="45">
        <v>115.11149999999996</v>
      </c>
      <c r="W604" s="44">
        <v>106.39566666666664</v>
      </c>
      <c r="X604" s="45">
        <v>1.0171666666666683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1045.1991666666668</v>
      </c>
      <c r="AE604" s="54"/>
    </row>
    <row r="605" spans="2:31" x14ac:dyDescent="0.3">
      <c r="B605" s="4" t="s">
        <v>94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1.425166666666666</v>
      </c>
      <c r="M605" s="44">
        <v>62.916166666666655</v>
      </c>
      <c r="N605" s="45">
        <v>50.27600000000006</v>
      </c>
      <c r="O605" s="44">
        <v>49.695833333333368</v>
      </c>
      <c r="P605" s="45">
        <v>44.047166666666655</v>
      </c>
      <c r="Q605" s="44">
        <v>42.805500000000009</v>
      </c>
      <c r="R605" s="45">
        <v>43.499666666666705</v>
      </c>
      <c r="S605" s="44">
        <v>45.050000000000026</v>
      </c>
      <c r="T605" s="45">
        <v>46.549000000000028</v>
      </c>
      <c r="U605" s="44">
        <v>49.549833333333282</v>
      </c>
      <c r="V605" s="45">
        <v>55.422666666666672</v>
      </c>
      <c r="W605" s="44">
        <v>49.871333333333283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541.10833333333346</v>
      </c>
      <c r="AE605" s="54"/>
    </row>
    <row r="606" spans="2:31" x14ac:dyDescent="0.3">
      <c r="B606" s="4" t="s">
        <v>95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15.569333333333327</v>
      </c>
      <c r="M606" s="44">
        <v>61.860333333333337</v>
      </c>
      <c r="N606" s="45">
        <v>58.038333333333327</v>
      </c>
      <c r="O606" s="44">
        <v>51.90733333333332</v>
      </c>
      <c r="P606" s="45">
        <v>45.584499999999977</v>
      </c>
      <c r="Q606" s="44">
        <v>44.708833333333324</v>
      </c>
      <c r="R606" s="45">
        <v>43.952999999999975</v>
      </c>
      <c r="S606" s="44">
        <v>46.585333333333317</v>
      </c>
      <c r="T606" s="45">
        <v>47.417999999999985</v>
      </c>
      <c r="U606" s="44">
        <v>50.120499999999986</v>
      </c>
      <c r="V606" s="45">
        <v>31.195666666666671</v>
      </c>
      <c r="W606" s="44">
        <v>21.355999999999998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518.29716666666661</v>
      </c>
      <c r="AE606" s="54"/>
    </row>
    <row r="607" spans="2:31" x14ac:dyDescent="0.3">
      <c r="B607" s="4" t="s">
        <v>101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0</v>
      </c>
      <c r="AE607" s="54"/>
    </row>
    <row r="608" spans="2:31" x14ac:dyDescent="0.3">
      <c r="B608" s="4" t="s">
        <v>102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0</v>
      </c>
      <c r="AE608" s="54"/>
    </row>
    <row r="609" spans="2:31" x14ac:dyDescent="0.3">
      <c r="B609" s="4" t="s">
        <v>103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8.6893333333333338</v>
      </c>
      <c r="M609" s="44">
        <v>164.05216666666669</v>
      </c>
      <c r="N609" s="45">
        <v>190.49999999999994</v>
      </c>
      <c r="O609" s="44">
        <v>189.09216666666669</v>
      </c>
      <c r="P609" s="45">
        <v>190.30933333333329</v>
      </c>
      <c r="Q609" s="44">
        <v>187.15650000000002</v>
      </c>
      <c r="R609" s="45">
        <v>185.21300000000002</v>
      </c>
      <c r="S609" s="44">
        <v>184.39333333333337</v>
      </c>
      <c r="T609" s="45">
        <v>175.68199999999996</v>
      </c>
      <c r="U609" s="44">
        <v>167.64383333333339</v>
      </c>
      <c r="V609" s="45">
        <v>180.49399999999994</v>
      </c>
      <c r="W609" s="44">
        <v>168.50950000000003</v>
      </c>
      <c r="X609" s="45">
        <v>17.884499999999999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2009.6196666666667</v>
      </c>
      <c r="AE609" s="54"/>
    </row>
    <row r="610" spans="2:31" x14ac:dyDescent="0.3">
      <c r="B610" s="4" t="s">
        <v>112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8"/>
        <v>0</v>
      </c>
      <c r="AE610" s="54"/>
    </row>
    <row r="611" spans="2:31" x14ac:dyDescent="0.3">
      <c r="B611" s="4" t="s">
        <v>114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0.28983333333333328</v>
      </c>
      <c r="M611" s="44">
        <v>6.1303333333333319</v>
      </c>
      <c r="N611" s="45">
        <v>19.616333333333333</v>
      </c>
      <c r="O611" s="44">
        <v>12.667499999999997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8"/>
        <v>38.703999999999994</v>
      </c>
      <c r="AE611" s="54"/>
    </row>
    <row r="612" spans="2:31" x14ac:dyDescent="0.3">
      <c r="B612" s="4" t="s">
        <v>115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8"/>
        <v>0</v>
      </c>
      <c r="AE612" s="54"/>
    </row>
    <row r="613" spans="2:31" x14ac:dyDescent="0.3">
      <c r="B613" s="4" t="s">
        <v>116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8"/>
        <v>0</v>
      </c>
      <c r="AE613" s="54"/>
    </row>
    <row r="614" spans="2:31" x14ac:dyDescent="0.3">
      <c r="B614" s="4" t="s">
        <v>118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6.5520000000000014</v>
      </c>
      <c r="M614" s="44">
        <v>36.785333333333341</v>
      </c>
      <c r="N614" s="45">
        <v>37.412333333333322</v>
      </c>
      <c r="O614" s="44">
        <v>39.124833333333321</v>
      </c>
      <c r="P614" s="45">
        <v>37.760999999999996</v>
      </c>
      <c r="Q614" s="44">
        <v>40.530500000000011</v>
      </c>
      <c r="R614" s="45">
        <v>40.325666666666649</v>
      </c>
      <c r="S614" s="44">
        <v>40.93066666666666</v>
      </c>
      <c r="T614" s="45">
        <v>43.954666666666647</v>
      </c>
      <c r="U614" s="44">
        <v>45.968499999999992</v>
      </c>
      <c r="V614" s="45">
        <v>48.887333333333331</v>
      </c>
      <c r="W614" s="44">
        <v>43.802000000000007</v>
      </c>
      <c r="X614" s="45">
        <v>3.3315000000000001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8"/>
        <v>465.36633333333333</v>
      </c>
      <c r="AE614" s="54"/>
    </row>
    <row r="615" spans="2:31" x14ac:dyDescent="0.3">
      <c r="B615" s="4" t="s">
        <v>119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1.2590000000000008</v>
      </c>
      <c r="M615" s="44">
        <v>72.75</v>
      </c>
      <c r="N615" s="45">
        <v>93.009999999999991</v>
      </c>
      <c r="O615" s="44">
        <v>87.12</v>
      </c>
      <c r="P615" s="45">
        <v>80.449999999999989</v>
      </c>
      <c r="Q615" s="44">
        <v>84.89</v>
      </c>
      <c r="R615" s="45">
        <v>83.41</v>
      </c>
      <c r="S615" s="44">
        <v>82.17</v>
      </c>
      <c r="T615" s="45">
        <v>81.680000000000007</v>
      </c>
      <c r="U615" s="44">
        <v>84.199999999999989</v>
      </c>
      <c r="V615" s="45">
        <v>88.86</v>
      </c>
      <c r="W615" s="44">
        <v>71.75</v>
      </c>
      <c r="X615" s="45">
        <v>5.4999999999999719E-3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8"/>
        <v>911.55450000000008</v>
      </c>
      <c r="AE615" s="54"/>
    </row>
    <row r="616" spans="2:31" x14ac:dyDescent="0.3">
      <c r="B616" s="4" t="s">
        <v>121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0.13616666666666657</v>
      </c>
      <c r="M616" s="44">
        <v>4.2155000000000005</v>
      </c>
      <c r="N616" s="45">
        <v>7.1805000000000003</v>
      </c>
      <c r="O616" s="44">
        <v>7.6564999999999968</v>
      </c>
      <c r="P616" s="45">
        <v>7.6544999999999961</v>
      </c>
      <c r="Q616" s="44">
        <v>6.0499999999999989</v>
      </c>
      <c r="R616" s="45">
        <v>6.0400000000000009</v>
      </c>
      <c r="S616" s="44">
        <v>6.379999999999999</v>
      </c>
      <c r="T616" s="45">
        <v>6.41</v>
      </c>
      <c r="U616" s="44">
        <v>8.0318333333333332</v>
      </c>
      <c r="V616" s="45">
        <v>7.7260000000000026</v>
      </c>
      <c r="W616" s="44">
        <v>5.6670000000000007</v>
      </c>
      <c r="X616" s="45">
        <v>0.40333333333333332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8"/>
        <v>73.551333333333332</v>
      </c>
      <c r="AE616" s="54"/>
    </row>
    <row r="617" spans="2:31" x14ac:dyDescent="0.3">
      <c r="B617" s="4" t="s">
        <v>125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6.6694999999999993</v>
      </c>
      <c r="M617" s="44">
        <v>20.543333333333337</v>
      </c>
      <c r="N617" s="45">
        <v>84.194833333333335</v>
      </c>
      <c r="O617" s="44">
        <v>154.51000000000005</v>
      </c>
      <c r="P617" s="45">
        <v>242.84350000000001</v>
      </c>
      <c r="Q617" s="44">
        <v>223.28516666666664</v>
      </c>
      <c r="R617" s="45">
        <v>151.78783333333337</v>
      </c>
      <c r="S617" s="44">
        <v>151.91266666666664</v>
      </c>
      <c r="T617" s="45">
        <v>163.04766666666666</v>
      </c>
      <c r="U617" s="44">
        <v>98.487666666666641</v>
      </c>
      <c r="V617" s="45">
        <v>0.90233333333333454</v>
      </c>
      <c r="W617" s="44">
        <v>8.5300000000000011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1306.7145</v>
      </c>
      <c r="AE617" s="54"/>
    </row>
    <row r="618" spans="2:31" x14ac:dyDescent="0.3">
      <c r="B618" s="4" t="s">
        <v>299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8.2491666666666656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>SUM(E618:AB618)</f>
        <v>8.2491666666666656</v>
      </c>
      <c r="AE618" s="54"/>
    </row>
    <row r="619" spans="2:31" x14ac:dyDescent="0.3">
      <c r="B619" s="4" t="s">
        <v>300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7.9841666666666669</v>
      </c>
      <c r="N619" s="45">
        <v>20.154166666666683</v>
      </c>
      <c r="O619" s="44">
        <v>25.126999999999967</v>
      </c>
      <c r="P619" s="45">
        <v>27.626166666666634</v>
      </c>
      <c r="Q619" s="44">
        <v>30.076166666666641</v>
      </c>
      <c r="R619" s="45">
        <v>32.604333333333329</v>
      </c>
      <c r="S619" s="44">
        <v>32.640000000000043</v>
      </c>
      <c r="T619" s="45">
        <v>32.60833333333332</v>
      </c>
      <c r="U619" s="44">
        <v>30.082166666666652</v>
      </c>
      <c r="V619" s="45">
        <v>2.0883333333333334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>SUM(E619:AB619)</f>
        <v>240.99083333333326</v>
      </c>
      <c r="AE619" s="54"/>
    </row>
    <row r="620" spans="2:31" x14ac:dyDescent="0.3">
      <c r="B620" s="4" t="s">
        <v>301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ref="AD620:AD624" si="109">SUM(E620:AB620)</f>
        <v>0</v>
      </c>
      <c r="AE620" s="54"/>
    </row>
    <row r="621" spans="2:31" x14ac:dyDescent="0.3">
      <c r="B621" s="4" t="s">
        <v>304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9"/>
        <v>0</v>
      </c>
      <c r="AE621" s="54"/>
    </row>
    <row r="622" spans="2:31" x14ac:dyDescent="0.3">
      <c r="B622" s="4" t="s">
        <v>305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9"/>
        <v>0</v>
      </c>
      <c r="AE622" s="54"/>
    </row>
    <row r="623" spans="2:31" x14ac:dyDescent="0.3">
      <c r="B623" s="4" t="s">
        <v>316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9"/>
        <v>0</v>
      </c>
      <c r="AE623" s="54"/>
    </row>
    <row r="624" spans="2:31" x14ac:dyDescent="0.3">
      <c r="B624" s="4" t="s">
        <v>317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0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9"/>
        <v>0</v>
      </c>
      <c r="AE624" s="54"/>
    </row>
    <row r="625" spans="2:31" x14ac:dyDescent="0.3">
      <c r="B625" s="4" t="s">
        <v>323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0</v>
      </c>
      <c r="AE625" s="54"/>
    </row>
    <row r="626" spans="2:31" x14ac:dyDescent="0.3">
      <c r="B626" s="12" t="s">
        <v>2</v>
      </c>
      <c r="C626" s="12"/>
      <c r="D626" s="12"/>
      <c r="E626" s="13">
        <f>SUM(E554:E625)</f>
        <v>0</v>
      </c>
      <c r="F626" s="13">
        <f t="shared" ref="F626" si="110">SUM(F554:F625)</f>
        <v>0</v>
      </c>
      <c r="G626" s="13">
        <f t="shared" ref="G626" si="111">SUM(G554:G625)</f>
        <v>0</v>
      </c>
      <c r="H626" s="13">
        <f t="shared" ref="H626" si="112">SUM(H554:H625)</f>
        <v>0</v>
      </c>
      <c r="I626" s="13">
        <f t="shared" ref="I626" si="113">SUM(I554:I625)</f>
        <v>0</v>
      </c>
      <c r="J626" s="13">
        <f t="shared" ref="J626" si="114">SUM(J554:J625)</f>
        <v>0</v>
      </c>
      <c r="K626" s="13">
        <f t="shared" ref="K626" si="115">SUM(K554:K625)</f>
        <v>0</v>
      </c>
      <c r="L626" s="13">
        <f t="shared" ref="L626" si="116">SUM(L554:L625)</f>
        <v>282.95249999999999</v>
      </c>
      <c r="M626" s="13">
        <f t="shared" ref="M626" si="117">SUM(M554:M625)</f>
        <v>1949.6543333333329</v>
      </c>
      <c r="N626" s="13">
        <f t="shared" ref="N626" si="118">SUM(N554:N625)</f>
        <v>2034.3485000000005</v>
      </c>
      <c r="O626" s="13">
        <f t="shared" ref="O626" si="119">SUM(O554:O625)</f>
        <v>1959.2806866666667</v>
      </c>
      <c r="P626" s="13">
        <f t="shared" ref="P626" si="120">SUM(P554:P625)</f>
        <v>1869.9912573333338</v>
      </c>
      <c r="Q626" s="13">
        <f t="shared" ref="Q626" si="121">SUM(Q554:Q625)</f>
        <v>1788.9982630000002</v>
      </c>
      <c r="R626" s="13">
        <f t="shared" ref="R626" si="122">SUM(R554:R625)</f>
        <v>1531.7231926666668</v>
      </c>
      <c r="S626" s="13">
        <f t="shared" ref="S626" si="123">SUM(S554:S625)</f>
        <v>1667.3523749999999</v>
      </c>
      <c r="T626" s="13">
        <f t="shared" ref="T626" si="124">SUM(T554:T625)</f>
        <v>1777.1584796666668</v>
      </c>
      <c r="U626" s="13">
        <f t="shared" ref="U626" si="125">SUM(U554:U625)</f>
        <v>1827.1899273333329</v>
      </c>
      <c r="V626" s="13">
        <f t="shared" ref="V626" si="126">SUM(V554:V625)</f>
        <v>1855.2875148333333</v>
      </c>
      <c r="W626" s="13">
        <f t="shared" ref="W626" si="127">SUM(W554:W625)</f>
        <v>1737.2903333333331</v>
      </c>
      <c r="X626" s="13">
        <f t="shared" ref="X626" si="128">SUM(X554:X625)</f>
        <v>241.71483333333336</v>
      </c>
      <c r="Y626" s="13">
        <f t="shared" ref="Y626" si="129">SUM(Y554:Y625)</f>
        <v>0</v>
      </c>
      <c r="Z626" s="13">
        <f t="shared" ref="Z626" si="130">SUM(Z554:Z625)</f>
        <v>0</v>
      </c>
      <c r="AA626" s="13">
        <f t="shared" ref="AA626" si="131">SUM(AA554:AA625)</f>
        <v>0</v>
      </c>
      <c r="AB626" s="13">
        <f t="shared" ref="AB626" si="132">SUM(AB554:AB625)</f>
        <v>0</v>
      </c>
      <c r="AC626" s="110">
        <f>SUM(AC554:AE625)</f>
        <v>20522.942196499996</v>
      </c>
      <c r="AD626" s="110"/>
      <c r="AE626" s="110"/>
    </row>
    <row r="627" spans="2:31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2:31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2:31" x14ac:dyDescent="0.3">
      <c r="B629" s="8">
        <f>'Resumen-Mensual'!$M$26</f>
        <v>46000</v>
      </c>
    </row>
    <row r="630" spans="2:31" x14ac:dyDescent="0.3">
      <c r="B630" s="8"/>
    </row>
    <row r="631" spans="2:31" x14ac:dyDescent="0.3">
      <c r="B631" s="9" t="s">
        <v>81</v>
      </c>
      <c r="C631" s="10"/>
      <c r="D631" s="10"/>
      <c r="E631" s="11">
        <v>1</v>
      </c>
      <c r="F631" s="11">
        <v>2</v>
      </c>
      <c r="G631" s="11">
        <v>3</v>
      </c>
      <c r="H631" s="11">
        <v>4</v>
      </c>
      <c r="I631" s="11">
        <v>5</v>
      </c>
      <c r="J631" s="11">
        <v>6</v>
      </c>
      <c r="K631" s="11">
        <v>7</v>
      </c>
      <c r="L631" s="11">
        <v>8</v>
      </c>
      <c r="M631" s="11">
        <v>9</v>
      </c>
      <c r="N631" s="11">
        <v>10</v>
      </c>
      <c r="O631" s="11">
        <v>11</v>
      </c>
      <c r="P631" s="11">
        <v>12</v>
      </c>
      <c r="Q631" s="11">
        <v>13</v>
      </c>
      <c r="R631" s="11">
        <v>14</v>
      </c>
      <c r="S631" s="11">
        <v>15</v>
      </c>
      <c r="T631" s="11">
        <v>16</v>
      </c>
      <c r="U631" s="11">
        <v>17</v>
      </c>
      <c r="V631" s="11">
        <v>18</v>
      </c>
      <c r="W631" s="11">
        <v>19</v>
      </c>
      <c r="X631" s="11">
        <v>20</v>
      </c>
      <c r="Y631" s="11">
        <v>21</v>
      </c>
      <c r="Z631" s="11">
        <v>22</v>
      </c>
      <c r="AA631" s="11">
        <v>23</v>
      </c>
      <c r="AB631" s="11">
        <v>24</v>
      </c>
      <c r="AC631" s="92" t="s">
        <v>2</v>
      </c>
      <c r="AD631" s="92"/>
      <c r="AE631" s="92"/>
    </row>
    <row r="632" spans="2:31" x14ac:dyDescent="0.3">
      <c r="B632" s="14" t="s">
        <v>37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1.6533333333333338</v>
      </c>
      <c r="W632" s="44">
        <v>0.5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6"/>
      <c r="AD632" s="57">
        <f>SUM(E632:AB632)</f>
        <v>2.1533333333333338</v>
      </c>
      <c r="AE632" s="56"/>
    </row>
    <row r="633" spans="2:31" x14ac:dyDescent="0.3">
      <c r="B633" s="14" t="s">
        <v>38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0.21333333333333337</v>
      </c>
      <c r="M633" s="44">
        <v>2.2000000000000011</v>
      </c>
      <c r="N633" s="45">
        <v>4.4000000000000004</v>
      </c>
      <c r="O633" s="44">
        <v>4.9000000000000004</v>
      </c>
      <c r="P633" s="45">
        <v>6</v>
      </c>
      <c r="Q633" s="44">
        <v>5.3000000000000007</v>
      </c>
      <c r="R633" s="45">
        <v>5.2000000000000011</v>
      </c>
      <c r="S633" s="44">
        <v>4.8999999999999986</v>
      </c>
      <c r="T633" s="45">
        <v>3.8000000000000007</v>
      </c>
      <c r="U633" s="44">
        <v>3.5</v>
      </c>
      <c r="V633" s="45">
        <v>3</v>
      </c>
      <c r="W633" s="44">
        <v>2.1999999999999993</v>
      </c>
      <c r="X633" s="45">
        <v>1.05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>SUM(E633:AB633)</f>
        <v>46.663333333333341</v>
      </c>
      <c r="AE633" s="54"/>
    </row>
    <row r="634" spans="2:31" x14ac:dyDescent="0.3">
      <c r="B634" s="14" t="s">
        <v>39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0.21333333333333337</v>
      </c>
      <c r="M634" s="44">
        <v>3.2804999999999991</v>
      </c>
      <c r="N634" s="45">
        <v>5.4691666666666663</v>
      </c>
      <c r="O634" s="44">
        <v>7.6771666666666629</v>
      </c>
      <c r="P634" s="45">
        <v>9.2268333333333334</v>
      </c>
      <c r="Q634" s="44">
        <v>10.289666666666667</v>
      </c>
      <c r="R634" s="45">
        <v>9.9210000000000012</v>
      </c>
      <c r="S634" s="44">
        <v>8.9464999999999986</v>
      </c>
      <c r="T634" s="45">
        <v>11.34166666666667</v>
      </c>
      <c r="U634" s="44">
        <v>9.4329999999999998</v>
      </c>
      <c r="V634" s="45">
        <v>4.1428333333333338</v>
      </c>
      <c r="W634" s="44">
        <v>1.8373333333333337</v>
      </c>
      <c r="X634" s="45">
        <v>0.28000000000000008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ref="AD634:AD695" si="133">SUM(E634:AB634)</f>
        <v>82.058999999999997</v>
      </c>
      <c r="AE634" s="54"/>
    </row>
    <row r="635" spans="2:31" x14ac:dyDescent="0.3">
      <c r="B635" s="14" t="s">
        <v>40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55.01016666666667</v>
      </c>
      <c r="N635" s="45">
        <v>71.037333333333336</v>
      </c>
      <c r="O635" s="44">
        <v>68.000000000000014</v>
      </c>
      <c r="P635" s="45">
        <v>63.412166666666671</v>
      </c>
      <c r="Q635" s="44">
        <v>59.354166666666636</v>
      </c>
      <c r="R635" s="45">
        <v>66.282666666666643</v>
      </c>
      <c r="S635" s="44">
        <v>84.613833333333332</v>
      </c>
      <c r="T635" s="45">
        <v>93.355166666666761</v>
      </c>
      <c r="U635" s="44">
        <v>95.447499999999991</v>
      </c>
      <c r="V635" s="45">
        <v>63.081666666666678</v>
      </c>
      <c r="W635" s="44">
        <v>8.7105000000000015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728.30516666666676</v>
      </c>
      <c r="AE635" s="54"/>
    </row>
    <row r="636" spans="2:31" x14ac:dyDescent="0.3">
      <c r="B636" s="14" t="s">
        <v>41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0</v>
      </c>
      <c r="AE636" s="54"/>
    </row>
    <row r="637" spans="2:31" x14ac:dyDescent="0.3">
      <c r="B637" s="14" t="s">
        <v>42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11.863833333333341</v>
      </c>
      <c r="N637" s="45">
        <v>30.892500000000016</v>
      </c>
      <c r="O637" s="44">
        <v>23.250166666666658</v>
      </c>
      <c r="P637" s="45">
        <v>19.450999999999997</v>
      </c>
      <c r="Q637" s="44">
        <v>34.150999999999996</v>
      </c>
      <c r="R637" s="45">
        <v>50.789166666666681</v>
      </c>
      <c r="S637" s="44">
        <v>63.083166666666664</v>
      </c>
      <c r="T637" s="45">
        <v>67.974666666666693</v>
      </c>
      <c r="U637" s="44">
        <v>72.671833333333325</v>
      </c>
      <c r="V637" s="45">
        <v>44.285333333333341</v>
      </c>
      <c r="W637" s="44">
        <v>8.9184999999999981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427.33116666666672</v>
      </c>
      <c r="AE637" s="54"/>
    </row>
    <row r="638" spans="2:31" x14ac:dyDescent="0.3">
      <c r="B638" s="14" t="s">
        <v>43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0</v>
      </c>
      <c r="AE638" s="54"/>
    </row>
    <row r="639" spans="2:31" x14ac:dyDescent="0.3">
      <c r="B639" s="14" t="s">
        <v>44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0</v>
      </c>
      <c r="AE639" s="54"/>
    </row>
    <row r="640" spans="2:31" x14ac:dyDescent="0.3">
      <c r="B640" s="14" t="s">
        <v>45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0.61766666666666659</v>
      </c>
      <c r="M640" s="44">
        <v>7.9014999999999986</v>
      </c>
      <c r="N640" s="45">
        <v>11.689333333333337</v>
      </c>
      <c r="O640" s="44">
        <v>13.440166666666668</v>
      </c>
      <c r="P640" s="45">
        <v>30.840500000000006</v>
      </c>
      <c r="Q640" s="44">
        <v>44.480666666666679</v>
      </c>
      <c r="R640" s="45">
        <v>31.865500000000011</v>
      </c>
      <c r="S640" s="44">
        <v>16.990833333333331</v>
      </c>
      <c r="T640" s="45">
        <v>12.603499999999999</v>
      </c>
      <c r="U640" s="44">
        <v>5.1425000000000001</v>
      </c>
      <c r="V640" s="45">
        <v>20.877166666666668</v>
      </c>
      <c r="W640" s="44">
        <v>1.6804999999999999</v>
      </c>
      <c r="X640" s="45">
        <v>0.10716666666666662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198.23700000000008</v>
      </c>
      <c r="AE640" s="54"/>
    </row>
    <row r="641" spans="2:31" x14ac:dyDescent="0.3">
      <c r="B641" s="14" t="s">
        <v>46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1.5823333333333336</v>
      </c>
      <c r="M641" s="44">
        <v>55.343833333333329</v>
      </c>
      <c r="N641" s="45">
        <v>64.611166666666705</v>
      </c>
      <c r="O641" s="44">
        <v>62.847666666666676</v>
      </c>
      <c r="P641" s="45">
        <v>54.361333333333363</v>
      </c>
      <c r="Q641" s="44">
        <v>36.066166666666689</v>
      </c>
      <c r="R641" s="45">
        <v>46.407333333333348</v>
      </c>
      <c r="S641" s="44">
        <v>58.85450000000008</v>
      </c>
      <c r="T641" s="45">
        <v>64.666833333333301</v>
      </c>
      <c r="U641" s="44">
        <v>67.769166666666621</v>
      </c>
      <c r="V641" s="45">
        <v>54.926333333333311</v>
      </c>
      <c r="W641" s="44">
        <v>38.434666666666672</v>
      </c>
      <c r="X641" s="45">
        <v>1.6943333333333332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607.56566666666674</v>
      </c>
      <c r="AE641" s="54"/>
    </row>
    <row r="642" spans="2:31" x14ac:dyDescent="0.3">
      <c r="B642" s="14" t="s">
        <v>47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2.1333333333333333</v>
      </c>
      <c r="M642" s="44">
        <v>9.9399999999999977</v>
      </c>
      <c r="N642" s="45">
        <v>17</v>
      </c>
      <c r="O642" s="44">
        <v>16.8</v>
      </c>
      <c r="P642" s="45">
        <v>16.8</v>
      </c>
      <c r="Q642" s="44">
        <v>16.8</v>
      </c>
      <c r="R642" s="45">
        <v>17</v>
      </c>
      <c r="S642" s="44">
        <v>17</v>
      </c>
      <c r="T642" s="45">
        <v>17</v>
      </c>
      <c r="U642" s="44">
        <v>17</v>
      </c>
      <c r="V642" s="45">
        <v>16.899999999999999</v>
      </c>
      <c r="W642" s="44">
        <v>19.429999999999989</v>
      </c>
      <c r="X642" s="45">
        <v>1.5015000000000005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185.30483333333331</v>
      </c>
      <c r="AE642" s="54"/>
    </row>
    <row r="643" spans="2:31" x14ac:dyDescent="0.3">
      <c r="B643" s="14" t="s">
        <v>48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1.5466666666666662</v>
      </c>
      <c r="M643" s="44">
        <v>7.9600000000000009</v>
      </c>
      <c r="N643" s="45">
        <v>14.25</v>
      </c>
      <c r="O643" s="44">
        <v>14.829999999999998</v>
      </c>
      <c r="P643" s="45">
        <v>14.79</v>
      </c>
      <c r="Q643" s="44">
        <v>14.75</v>
      </c>
      <c r="R643" s="45">
        <v>14.5</v>
      </c>
      <c r="S643" s="44">
        <v>12.870000000000001</v>
      </c>
      <c r="T643" s="45">
        <v>14.170000000000002</v>
      </c>
      <c r="U643" s="44">
        <v>14.29</v>
      </c>
      <c r="V643" s="45">
        <v>13.639999999999999</v>
      </c>
      <c r="W643" s="44">
        <v>14.070000000000016</v>
      </c>
      <c r="X643" s="45">
        <v>1.0885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152.7551666666667</v>
      </c>
      <c r="AE643" s="54"/>
    </row>
    <row r="644" spans="2:31" x14ac:dyDescent="0.3">
      <c r="B644" s="14" t="s">
        <v>49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79.968833333333336</v>
      </c>
      <c r="N644" s="45">
        <v>115.79916666666666</v>
      </c>
      <c r="O644" s="44">
        <v>89.16090299999999</v>
      </c>
      <c r="P644" s="45">
        <v>68.907487000000003</v>
      </c>
      <c r="Q644" s="44">
        <v>85.40701199999998</v>
      </c>
      <c r="R644" s="45">
        <v>115.01196099999999</v>
      </c>
      <c r="S644" s="44">
        <v>141.80342099999999</v>
      </c>
      <c r="T644" s="45">
        <v>156.6431485</v>
      </c>
      <c r="U644" s="44">
        <v>171.71266666666668</v>
      </c>
      <c r="V644" s="45">
        <v>142.27133333333333</v>
      </c>
      <c r="W644" s="44">
        <v>83.558166666666693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1250.2440991666665</v>
      </c>
      <c r="AE644" s="54"/>
    </row>
    <row r="645" spans="2:31" x14ac:dyDescent="0.3">
      <c r="B645" s="14" t="s">
        <v>50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3.4866666666666664</v>
      </c>
      <c r="M645" s="44">
        <v>14.259166666666667</v>
      </c>
      <c r="N645" s="45">
        <v>8.4718333333333327</v>
      </c>
      <c r="O645" s="44">
        <v>0.3788333333333338</v>
      </c>
      <c r="P645" s="45">
        <v>12.218500000000001</v>
      </c>
      <c r="Q645" s="44">
        <v>22.213833333333334</v>
      </c>
      <c r="R645" s="45">
        <v>21.181833333333334</v>
      </c>
      <c r="S645" s="44">
        <v>23.292999999999992</v>
      </c>
      <c r="T645" s="45">
        <v>14.136833333333332</v>
      </c>
      <c r="U645" s="44">
        <v>9.4151666666666607</v>
      </c>
      <c r="V645" s="45">
        <v>8.0161666666666669</v>
      </c>
      <c r="W645" s="44">
        <v>1.3533333333333344</v>
      </c>
      <c r="X645" s="45">
        <v>4.1559999999999997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142.58116666666663</v>
      </c>
      <c r="AE645" s="54"/>
    </row>
    <row r="646" spans="2:31" x14ac:dyDescent="0.3">
      <c r="B646" s="14" t="s">
        <v>108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22.90183333333335</v>
      </c>
      <c r="N646" s="45">
        <v>23.855333333333363</v>
      </c>
      <c r="O646" s="44">
        <v>18.787833333333317</v>
      </c>
      <c r="P646" s="45">
        <v>13.295500000000015</v>
      </c>
      <c r="Q646" s="44">
        <v>16.370166666666684</v>
      </c>
      <c r="R646" s="45">
        <v>22.421333333333333</v>
      </c>
      <c r="S646" s="44">
        <v>28.445333333333338</v>
      </c>
      <c r="T646" s="45">
        <v>31.494500000000027</v>
      </c>
      <c r="U646" s="44">
        <v>33.830666666666701</v>
      </c>
      <c r="V646" s="45">
        <v>27.111166666666644</v>
      </c>
      <c r="W646" s="44">
        <v>16.483166666666673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254.99683333333343</v>
      </c>
      <c r="AE646" s="54"/>
    </row>
    <row r="647" spans="2:31" x14ac:dyDescent="0.3">
      <c r="B647" s="14" t="s">
        <v>51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74.857833333333332</v>
      </c>
      <c r="N647" s="45">
        <v>122.03616666666672</v>
      </c>
      <c r="O647" s="44">
        <v>108.41999999999999</v>
      </c>
      <c r="P647" s="45">
        <v>80.34</v>
      </c>
      <c r="Q647" s="44">
        <v>87.97</v>
      </c>
      <c r="R647" s="45">
        <v>126.96</v>
      </c>
      <c r="S647" s="44">
        <v>156.95999999999998</v>
      </c>
      <c r="T647" s="45">
        <v>173.59</v>
      </c>
      <c r="U647" s="44">
        <v>186.18</v>
      </c>
      <c r="V647" s="45">
        <v>162.00299999999996</v>
      </c>
      <c r="W647" s="44">
        <v>90.69083333333333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1370.0078333333333</v>
      </c>
      <c r="AE647" s="54"/>
    </row>
    <row r="648" spans="2:31" x14ac:dyDescent="0.3">
      <c r="B648" s="14" t="s">
        <v>52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0.43916666666666643</v>
      </c>
      <c r="M648" s="44">
        <v>31.497166666666672</v>
      </c>
      <c r="N648" s="45">
        <v>25.166333333333348</v>
      </c>
      <c r="O648" s="44">
        <v>17.728999999999996</v>
      </c>
      <c r="P648" s="45">
        <v>9.1568333333333296</v>
      </c>
      <c r="Q648" s="44">
        <v>9.6366666666666667</v>
      </c>
      <c r="R648" s="45">
        <v>16.474833333333336</v>
      </c>
      <c r="S648" s="44">
        <v>23.485833333333325</v>
      </c>
      <c r="T648" s="45">
        <v>29.163500000000003</v>
      </c>
      <c r="U648" s="44">
        <v>33.629499999999972</v>
      </c>
      <c r="V648" s="45">
        <v>24.312833333333337</v>
      </c>
      <c r="W648" s="44">
        <v>5.1100000000000012</v>
      </c>
      <c r="X648" s="45">
        <v>0.22716666666666654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226.02883333333335</v>
      </c>
      <c r="AE648" s="54"/>
    </row>
    <row r="649" spans="2:31" x14ac:dyDescent="0.3">
      <c r="B649" s="14" t="s">
        <v>53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0</v>
      </c>
      <c r="AE649" s="54"/>
    </row>
    <row r="650" spans="2:31" x14ac:dyDescent="0.3">
      <c r="B650" s="14" t="s">
        <v>54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30.134500000000003</v>
      </c>
      <c r="N650" s="45">
        <v>45.319499999999991</v>
      </c>
      <c r="O650" s="44">
        <v>41.840166666666697</v>
      </c>
      <c r="P650" s="45">
        <v>33.176166666666674</v>
      </c>
      <c r="Q650" s="44">
        <v>36.694333333333333</v>
      </c>
      <c r="R650" s="45">
        <v>51.759333333333331</v>
      </c>
      <c r="S650" s="44">
        <v>63.266166666666649</v>
      </c>
      <c r="T650" s="45">
        <v>69.571833333333331</v>
      </c>
      <c r="U650" s="44">
        <v>73.430333333333294</v>
      </c>
      <c r="V650" s="45">
        <v>60.233500000000014</v>
      </c>
      <c r="W650" s="44">
        <v>29.528999999999993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534.95483333333334</v>
      </c>
      <c r="AE650" s="54"/>
    </row>
    <row r="651" spans="2:31" x14ac:dyDescent="0.3">
      <c r="B651" s="4" t="s">
        <v>55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6.2666666666666666</v>
      </c>
      <c r="M651" s="44">
        <v>62.800000000000068</v>
      </c>
      <c r="N651" s="45">
        <v>59.300000000000061</v>
      </c>
      <c r="O651" s="44">
        <v>47.306999999999981</v>
      </c>
      <c r="P651" s="45">
        <v>43.490999999999993</v>
      </c>
      <c r="Q651" s="44">
        <v>6.635833333333335</v>
      </c>
      <c r="R651" s="45">
        <v>34.81333333333334</v>
      </c>
      <c r="S651" s="44">
        <v>42.892333333333326</v>
      </c>
      <c r="T651" s="45">
        <v>0</v>
      </c>
      <c r="U651" s="44">
        <v>0</v>
      </c>
      <c r="V651" s="45">
        <v>25.961166666666678</v>
      </c>
      <c r="W651" s="44">
        <v>42.192999999999998</v>
      </c>
      <c r="X651" s="45">
        <v>17.750166666666658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389.41050000000007</v>
      </c>
      <c r="AE651" s="54"/>
    </row>
    <row r="652" spans="2:31" x14ac:dyDescent="0.3">
      <c r="B652" s="4" t="s">
        <v>56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2.2808333333333333</v>
      </c>
      <c r="M652" s="44">
        <v>8.4608333333333334</v>
      </c>
      <c r="N652" s="45">
        <v>6.9284999999999997</v>
      </c>
      <c r="O652" s="44">
        <v>5.5186666666666735</v>
      </c>
      <c r="P652" s="45">
        <v>4.0999999999999961</v>
      </c>
      <c r="Q652" s="44">
        <v>5.3440000000000003</v>
      </c>
      <c r="R652" s="45">
        <v>7.0748333333333324</v>
      </c>
      <c r="S652" s="44">
        <v>8.1173333333333328</v>
      </c>
      <c r="T652" s="45">
        <v>8.8920000000000012</v>
      </c>
      <c r="U652" s="44">
        <v>9.9589999999999996</v>
      </c>
      <c r="V652" s="45">
        <v>8.4088333333333356</v>
      </c>
      <c r="W652" s="44">
        <v>7.8063333333333365</v>
      </c>
      <c r="X652" s="45">
        <v>2.8310000000000008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85.722166666666681</v>
      </c>
      <c r="AE652" s="54"/>
    </row>
    <row r="653" spans="2:31" x14ac:dyDescent="0.3">
      <c r="B653" s="4" t="s">
        <v>109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10.523166666666665</v>
      </c>
      <c r="N653" s="45">
        <v>1.9753333333333338</v>
      </c>
      <c r="O653" s="44">
        <v>0.7909999999999997</v>
      </c>
      <c r="P653" s="45">
        <v>0</v>
      </c>
      <c r="Q653" s="44">
        <v>0.81833333333333513</v>
      </c>
      <c r="R653" s="45">
        <v>0.90583333333333327</v>
      </c>
      <c r="S653" s="44">
        <v>19.638499999999997</v>
      </c>
      <c r="T653" s="45">
        <v>26.513166666666685</v>
      </c>
      <c r="U653" s="44">
        <v>35.05066666666665</v>
      </c>
      <c r="V653" s="45">
        <v>15.962833333333338</v>
      </c>
      <c r="W653" s="44">
        <v>0.34266666666666634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112.52150000000002</v>
      </c>
      <c r="AE653" s="54"/>
    </row>
    <row r="654" spans="2:31" x14ac:dyDescent="0.3">
      <c r="B654" s="4" t="s">
        <v>57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6.0731666666666646</v>
      </c>
      <c r="N654" s="45">
        <v>8.5634999999999977</v>
      </c>
      <c r="O654" s="44">
        <v>6.1103333333333349</v>
      </c>
      <c r="P654" s="45">
        <v>4.9609999999999985</v>
      </c>
      <c r="Q654" s="44">
        <v>6.7879999999999949</v>
      </c>
      <c r="R654" s="45">
        <v>9.3239999999999963</v>
      </c>
      <c r="S654" s="44">
        <v>11.590333333333332</v>
      </c>
      <c r="T654" s="45">
        <v>12.357333333333328</v>
      </c>
      <c r="U654" s="44">
        <v>13.236833333333323</v>
      </c>
      <c r="V654" s="45">
        <v>11.02333333333333</v>
      </c>
      <c r="W654" s="44">
        <v>7.7283333333333362</v>
      </c>
      <c r="X654" s="45">
        <v>6.9166666666666737E-2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97.825333333333305</v>
      </c>
      <c r="AE654" s="54"/>
    </row>
    <row r="655" spans="2:31" x14ac:dyDescent="0.3">
      <c r="B655" s="4" t="s">
        <v>58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11.184499999999998</v>
      </c>
      <c r="N655" s="45">
        <v>23.78116666666666</v>
      </c>
      <c r="O655" s="44">
        <v>17.933499999999992</v>
      </c>
      <c r="P655" s="45">
        <v>21.192666666666661</v>
      </c>
      <c r="Q655" s="44">
        <v>0</v>
      </c>
      <c r="R655" s="45">
        <v>0.54999999999999716</v>
      </c>
      <c r="S655" s="44">
        <v>0.53000000000000114</v>
      </c>
      <c r="T655" s="45">
        <v>2.9699999999999989</v>
      </c>
      <c r="U655" s="44">
        <v>6.2299999999999969</v>
      </c>
      <c r="V655" s="45">
        <v>33.663833333333322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118.03566666666663</v>
      </c>
      <c r="AE655" s="54"/>
    </row>
    <row r="656" spans="2:31" x14ac:dyDescent="0.3">
      <c r="B656" s="4" t="s">
        <v>110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38.289000000000001</v>
      </c>
      <c r="N656" s="45">
        <v>53.689500000000002</v>
      </c>
      <c r="O656" s="44">
        <v>43.974000000000011</v>
      </c>
      <c r="P656" s="45">
        <v>24.034666666666684</v>
      </c>
      <c r="Q656" s="44">
        <v>25.966500000000011</v>
      </c>
      <c r="R656" s="45">
        <v>56.517833333333343</v>
      </c>
      <c r="S656" s="44">
        <v>79.169333333333313</v>
      </c>
      <c r="T656" s="45">
        <v>90.829000000000022</v>
      </c>
      <c r="U656" s="44">
        <v>99.94616666666667</v>
      </c>
      <c r="V656" s="45">
        <v>75.128500000000003</v>
      </c>
      <c r="W656" s="44">
        <v>37.480333333333348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625.02483333333339</v>
      </c>
      <c r="AE656" s="54"/>
    </row>
    <row r="657" spans="2:31" x14ac:dyDescent="0.3">
      <c r="B657" s="4" t="s">
        <v>59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2.9093333333333313</v>
      </c>
      <c r="N657" s="45">
        <v>12.357833333333332</v>
      </c>
      <c r="O657" s="44">
        <v>15.794500000000001</v>
      </c>
      <c r="P657" s="45">
        <v>10.119833333333336</v>
      </c>
      <c r="Q657" s="44">
        <v>11.4785</v>
      </c>
      <c r="R657" s="45">
        <v>22.013833333333324</v>
      </c>
      <c r="S657" s="44">
        <v>29.045999999999999</v>
      </c>
      <c r="T657" s="45">
        <v>30.553833333333351</v>
      </c>
      <c r="U657" s="44">
        <v>33.322666666666677</v>
      </c>
      <c r="V657" s="45">
        <v>25.55916666666667</v>
      </c>
      <c r="W657" s="44">
        <v>13.245000000000005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206.40050000000002</v>
      </c>
      <c r="AE657" s="54"/>
    </row>
    <row r="658" spans="2:31" x14ac:dyDescent="0.3">
      <c r="B658" s="4" t="s">
        <v>60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1.6666666666663351E-4</v>
      </c>
      <c r="N658" s="45">
        <v>8.8518333333333405</v>
      </c>
      <c r="O658" s="44">
        <v>3.0721666666666647</v>
      </c>
      <c r="P658" s="45">
        <v>3.1354999999999973</v>
      </c>
      <c r="Q658" s="44">
        <v>3.1871666666666658</v>
      </c>
      <c r="R658" s="45">
        <v>9.0398333333333358</v>
      </c>
      <c r="S658" s="44">
        <v>16.586833333333328</v>
      </c>
      <c r="T658" s="45">
        <v>19.139166666666664</v>
      </c>
      <c r="U658" s="44">
        <v>18.171333333333337</v>
      </c>
      <c r="V658" s="45">
        <v>8.278833333333333</v>
      </c>
      <c r="W658" s="44">
        <v>4.4126666666666665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93.875500000000002</v>
      </c>
      <c r="AE658" s="54"/>
    </row>
    <row r="659" spans="2:31" x14ac:dyDescent="0.3">
      <c r="B659" s="4" t="s">
        <v>61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47.479333333333344</v>
      </c>
      <c r="N659" s="45">
        <v>62.262666666666675</v>
      </c>
      <c r="O659" s="44">
        <v>29.052333333333326</v>
      </c>
      <c r="P659" s="45">
        <v>15.474499999999997</v>
      </c>
      <c r="Q659" s="44">
        <v>5.5873333333333335</v>
      </c>
      <c r="R659" s="45">
        <v>1.7190000000000059</v>
      </c>
      <c r="S659" s="44">
        <v>57.459499999999984</v>
      </c>
      <c r="T659" s="45">
        <v>68.13633333333334</v>
      </c>
      <c r="U659" s="44">
        <v>73.675000000000026</v>
      </c>
      <c r="V659" s="45">
        <v>64.683499999999981</v>
      </c>
      <c r="W659" s="44">
        <v>47.617499999999971</v>
      </c>
      <c r="X659" s="45">
        <v>3.6796666666666682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476.82666666666665</v>
      </c>
      <c r="AE659" s="54"/>
    </row>
    <row r="660" spans="2:31" x14ac:dyDescent="0.3">
      <c r="B660" s="4" t="s">
        <v>62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1.842666666666666</v>
      </c>
      <c r="M660" s="44">
        <v>31.265000000000004</v>
      </c>
      <c r="N660" s="45">
        <v>43.949999999999967</v>
      </c>
      <c r="O660" s="44">
        <v>23.089500000000037</v>
      </c>
      <c r="P660" s="45">
        <v>41.816833333333335</v>
      </c>
      <c r="Q660" s="44">
        <v>49.901666666666671</v>
      </c>
      <c r="R660" s="45">
        <v>49.552499999999995</v>
      </c>
      <c r="S660" s="44">
        <v>48.425166666666662</v>
      </c>
      <c r="T660" s="45">
        <v>40.967166666666657</v>
      </c>
      <c r="U660" s="44">
        <v>48.389833333333321</v>
      </c>
      <c r="V660" s="45">
        <v>52.490999999999993</v>
      </c>
      <c r="W660" s="44">
        <v>33.031833333333367</v>
      </c>
      <c r="X660" s="45">
        <v>1.0665000000000002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465.78966666666668</v>
      </c>
      <c r="AE660" s="54"/>
    </row>
    <row r="661" spans="2:31" x14ac:dyDescent="0.3">
      <c r="B661" s="4" t="s">
        <v>63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6.9388333333333332</v>
      </c>
      <c r="M661" s="44">
        <v>122.58449999999998</v>
      </c>
      <c r="N661" s="45">
        <v>101.09333333333332</v>
      </c>
      <c r="O661" s="44">
        <v>88.777000000000015</v>
      </c>
      <c r="P661" s="45">
        <v>70.667833333333292</v>
      </c>
      <c r="Q661" s="44">
        <v>122.24900000000002</v>
      </c>
      <c r="R661" s="45">
        <v>85.740000000000009</v>
      </c>
      <c r="S661" s="44">
        <v>81.929666666666634</v>
      </c>
      <c r="T661" s="45">
        <v>120.49083333333334</v>
      </c>
      <c r="U661" s="44">
        <v>109.12650000000001</v>
      </c>
      <c r="V661" s="45">
        <v>110.94099999999997</v>
      </c>
      <c r="W661" s="44">
        <v>84.592666666666645</v>
      </c>
      <c r="X661" s="45">
        <v>0.46550000000000058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1105.5966666666666</v>
      </c>
      <c r="AE661" s="54"/>
    </row>
    <row r="662" spans="2:31" x14ac:dyDescent="0.3">
      <c r="B662" s="4" t="s">
        <v>64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0.98016666666666685</v>
      </c>
      <c r="M662" s="44">
        <v>30.078833333333332</v>
      </c>
      <c r="N662" s="45">
        <v>44.764666666666677</v>
      </c>
      <c r="O662" s="44">
        <v>24.772166666666667</v>
      </c>
      <c r="P662" s="45">
        <v>13.106333333333332</v>
      </c>
      <c r="Q662" s="44">
        <v>17.782000000000007</v>
      </c>
      <c r="R662" s="45">
        <v>26.922166666666669</v>
      </c>
      <c r="S662" s="44">
        <v>34.473833333333317</v>
      </c>
      <c r="T662" s="45">
        <v>37.916999999999994</v>
      </c>
      <c r="U662" s="44">
        <v>39.43766666666663</v>
      </c>
      <c r="V662" s="45">
        <v>29.228833333333327</v>
      </c>
      <c r="W662" s="44">
        <v>17.105166666666662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316.56883333333332</v>
      </c>
      <c r="AE662" s="54"/>
    </row>
    <row r="663" spans="2:31" x14ac:dyDescent="0.3">
      <c r="B663" s="4" t="s">
        <v>111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2.5981666666666663</v>
      </c>
      <c r="M663" s="44">
        <v>24.299666666666667</v>
      </c>
      <c r="N663" s="45">
        <v>8.9809999999999981</v>
      </c>
      <c r="O663" s="44">
        <v>2.105166666666666</v>
      </c>
      <c r="P663" s="45">
        <v>0</v>
      </c>
      <c r="Q663" s="44">
        <v>2.1635000000000004</v>
      </c>
      <c r="R663" s="45">
        <v>6.854666666666664</v>
      </c>
      <c r="S663" s="44">
        <v>17.538333333333341</v>
      </c>
      <c r="T663" s="45">
        <v>16.944666666666659</v>
      </c>
      <c r="U663" s="44">
        <v>24.062999999999992</v>
      </c>
      <c r="V663" s="45">
        <v>29.752333333333318</v>
      </c>
      <c r="W663" s="44">
        <v>35.063333333333304</v>
      </c>
      <c r="X663" s="45">
        <v>1.5909999999999997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171.95483333333328</v>
      </c>
      <c r="AE663" s="54"/>
    </row>
    <row r="664" spans="2:31" x14ac:dyDescent="0.3">
      <c r="B664" s="4" t="s">
        <v>65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0.47733333333333317</v>
      </c>
      <c r="M664" s="44">
        <v>6.6299999999999963</v>
      </c>
      <c r="N664" s="45">
        <v>9.5473333333333308</v>
      </c>
      <c r="O664" s="44">
        <v>17.881666666666671</v>
      </c>
      <c r="P664" s="45">
        <v>18.77333333333333</v>
      </c>
      <c r="Q664" s="44">
        <v>14.060666666666663</v>
      </c>
      <c r="R664" s="45">
        <v>17.896166666666648</v>
      </c>
      <c r="S664" s="44">
        <v>22.778166666666657</v>
      </c>
      <c r="T664" s="45">
        <v>23.63</v>
      </c>
      <c r="U664" s="44">
        <v>23.42</v>
      </c>
      <c r="V664" s="45">
        <v>19.386833333333335</v>
      </c>
      <c r="W664" s="44">
        <v>9.2599999999999945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183.74149999999995</v>
      </c>
      <c r="AE664" s="54"/>
    </row>
    <row r="665" spans="2:31" x14ac:dyDescent="0.3">
      <c r="B665" s="4" t="s">
        <v>66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0</v>
      </c>
      <c r="AE665" s="54"/>
    </row>
    <row r="666" spans="2:31" x14ac:dyDescent="0.3">
      <c r="B666" s="4" t="s">
        <v>67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0.1493333333333334</v>
      </c>
      <c r="M666" s="44">
        <v>2.3310000000000017</v>
      </c>
      <c r="N666" s="45">
        <v>3.3826666666666663</v>
      </c>
      <c r="O666" s="44">
        <v>4.0609999999999991</v>
      </c>
      <c r="P666" s="45">
        <v>5.1004999999999994</v>
      </c>
      <c r="Q666" s="44">
        <v>6.0106666666666682</v>
      </c>
      <c r="R666" s="45">
        <v>5.7965</v>
      </c>
      <c r="S666" s="44">
        <v>5.0629999999999988</v>
      </c>
      <c r="T666" s="45">
        <v>4.6399999999999997</v>
      </c>
      <c r="U666" s="44">
        <v>5.230666666666667</v>
      </c>
      <c r="V666" s="45">
        <v>4.8079999999999989</v>
      </c>
      <c r="W666" s="44">
        <v>2.8326666666666669</v>
      </c>
      <c r="X666" s="45">
        <v>2.9999999999999953E-3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49.408999999999999</v>
      </c>
      <c r="AE666" s="54"/>
    </row>
    <row r="667" spans="2:31" x14ac:dyDescent="0.3">
      <c r="B667" s="4" t="s">
        <v>68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33.74933333333334</v>
      </c>
      <c r="M667" s="44">
        <v>152.44716666666667</v>
      </c>
      <c r="N667" s="45">
        <v>142.66166666666669</v>
      </c>
      <c r="O667" s="44">
        <v>92.661666666666662</v>
      </c>
      <c r="P667" s="45">
        <v>77.334500000000006</v>
      </c>
      <c r="Q667" s="44">
        <v>38.766999999999975</v>
      </c>
      <c r="R667" s="45">
        <v>38.669333333333356</v>
      </c>
      <c r="S667" s="44">
        <v>60.356833333333341</v>
      </c>
      <c r="T667" s="45">
        <v>126.76649999999998</v>
      </c>
      <c r="U667" s="44">
        <v>187.58333333333334</v>
      </c>
      <c r="V667" s="45">
        <v>207.12466666666668</v>
      </c>
      <c r="W667" s="44">
        <v>239.09733333333341</v>
      </c>
      <c r="X667" s="45">
        <v>69.37266666666666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1466.5920000000001</v>
      </c>
      <c r="AE667" s="54"/>
    </row>
    <row r="668" spans="2:31" x14ac:dyDescent="0.3">
      <c r="B668" s="4" t="s">
        <v>69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2.121999999999999</v>
      </c>
      <c r="N668" s="45">
        <v>13.754666666666672</v>
      </c>
      <c r="O668" s="44">
        <v>14.248166666666668</v>
      </c>
      <c r="P668" s="45">
        <v>9.8249999999999957</v>
      </c>
      <c r="Q668" s="44">
        <v>12.006499999999992</v>
      </c>
      <c r="R668" s="45">
        <v>19.685833333333338</v>
      </c>
      <c r="S668" s="44">
        <v>30.546500000000012</v>
      </c>
      <c r="T668" s="45">
        <v>33.879166666666691</v>
      </c>
      <c r="U668" s="44">
        <v>32.310666666666705</v>
      </c>
      <c r="V668" s="45">
        <v>24.133499999999987</v>
      </c>
      <c r="W668" s="44">
        <v>8.0229999999999979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200.53500000000008</v>
      </c>
      <c r="AE668" s="54"/>
    </row>
    <row r="669" spans="2:31" x14ac:dyDescent="0.3">
      <c r="B669" s="4" t="s">
        <v>70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52.539166666666695</v>
      </c>
      <c r="N669" s="45">
        <v>29.332333333333324</v>
      </c>
      <c r="O669" s="44">
        <v>100.42566666666654</v>
      </c>
      <c r="P669" s="45">
        <v>106.50149999999991</v>
      </c>
      <c r="Q669" s="44">
        <v>110.11783333333339</v>
      </c>
      <c r="R669" s="45">
        <v>110.44433333333316</v>
      </c>
      <c r="S669" s="44">
        <v>77.749833333333356</v>
      </c>
      <c r="T669" s="45">
        <v>86.31966666666672</v>
      </c>
      <c r="U669" s="44">
        <v>87.487833333333285</v>
      </c>
      <c r="V669" s="45">
        <v>73.619333333333358</v>
      </c>
      <c r="W669" s="44">
        <v>50.265333333333359</v>
      </c>
      <c r="X669" s="45">
        <v>1.3218333333333347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886.12466666666649</v>
      </c>
      <c r="AE669" s="54"/>
    </row>
    <row r="670" spans="2:31" x14ac:dyDescent="0.3">
      <c r="B670" s="4" t="s">
        <v>71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7.3333333333333195E-2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26.505000000000003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26.578333333333337</v>
      </c>
      <c r="AE670" s="54"/>
    </row>
    <row r="671" spans="2:31" x14ac:dyDescent="0.3">
      <c r="B671" s="4" t="s">
        <v>72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0</v>
      </c>
      <c r="AE671" s="54"/>
    </row>
    <row r="672" spans="2:31" x14ac:dyDescent="0.3">
      <c r="B672" s="4" t="s">
        <v>73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2.997999999999998</v>
      </c>
      <c r="N672" s="45">
        <v>13.868333333333336</v>
      </c>
      <c r="O672" s="44">
        <v>22.414333333333328</v>
      </c>
      <c r="P672" s="45">
        <v>21.968833333333329</v>
      </c>
      <c r="Q672" s="44">
        <v>21.797166666666655</v>
      </c>
      <c r="R672" s="45">
        <v>21.754500000000004</v>
      </c>
      <c r="S672" s="44">
        <v>22.058333333333344</v>
      </c>
      <c r="T672" s="45">
        <v>22.047000000000008</v>
      </c>
      <c r="U672" s="44">
        <v>22.030000000000008</v>
      </c>
      <c r="V672" s="45">
        <v>22.420666666666662</v>
      </c>
      <c r="W672" s="44">
        <v>31.874333333333325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225.23149999999998</v>
      </c>
      <c r="AE672" s="54"/>
    </row>
    <row r="673" spans="2:31" x14ac:dyDescent="0.3">
      <c r="B673" s="4" t="s">
        <v>74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0</v>
      </c>
      <c r="AE673" s="54"/>
    </row>
    <row r="674" spans="2:31" x14ac:dyDescent="0.3">
      <c r="B674" s="4" t="s">
        <v>75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9.432500000000001</v>
      </c>
      <c r="W674" s="44">
        <v>1.9791666666666672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11.411666666666669</v>
      </c>
      <c r="AE674" s="54"/>
    </row>
    <row r="675" spans="2:31" x14ac:dyDescent="0.3">
      <c r="B675" s="4" t="s">
        <v>76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0.51516666666666544</v>
      </c>
      <c r="W675" s="44">
        <v>27.963333333333363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28.478500000000029</v>
      </c>
      <c r="AE675" s="54"/>
    </row>
    <row r="676" spans="2:31" x14ac:dyDescent="0.3">
      <c r="B676" s="4" t="s">
        <v>77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0</v>
      </c>
      <c r="S676" s="44">
        <v>0</v>
      </c>
      <c r="T676" s="45">
        <v>0</v>
      </c>
      <c r="U676" s="44">
        <v>0</v>
      </c>
      <c r="V676" s="45">
        <v>0</v>
      </c>
      <c r="W676" s="44">
        <v>15.045833333333336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15.045833333333336</v>
      </c>
      <c r="AE676" s="54"/>
    </row>
    <row r="677" spans="2:31" x14ac:dyDescent="0.3">
      <c r="B677" s="4" t="s">
        <v>78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0</v>
      </c>
      <c r="AE677" s="54"/>
    </row>
    <row r="678" spans="2:31" x14ac:dyDescent="0.3">
      <c r="B678" s="4" t="s">
        <v>79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8.0169999999999995</v>
      </c>
      <c r="W678" s="44">
        <v>19.532999999999998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27.549999999999997</v>
      </c>
      <c r="AE678" s="54"/>
    </row>
    <row r="679" spans="2:31" x14ac:dyDescent="0.3">
      <c r="B679" s="4" t="s">
        <v>80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1.7419999999999998</v>
      </c>
      <c r="W679" s="44">
        <v>15.457333333333333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17.199333333333332</v>
      </c>
      <c r="AE679" s="54"/>
    </row>
    <row r="680" spans="2:31" x14ac:dyDescent="0.3">
      <c r="B680" s="4" t="s">
        <v>88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96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21.493333333333336</v>
      </c>
      <c r="M681" s="44">
        <v>46.240000000000009</v>
      </c>
      <c r="N681" s="45">
        <v>21.64</v>
      </c>
      <c r="O681" s="44">
        <v>15.450000000000003</v>
      </c>
      <c r="P681" s="45">
        <v>10.450000000000003</v>
      </c>
      <c r="Q681" s="44">
        <v>9.1700000000000017</v>
      </c>
      <c r="R681" s="45">
        <v>8.3400000000000034</v>
      </c>
      <c r="S681" s="44">
        <v>8.3300000000000125</v>
      </c>
      <c r="T681" s="45">
        <v>9.2800000000000011</v>
      </c>
      <c r="U681" s="44">
        <v>11.240000000000009</v>
      </c>
      <c r="V681" s="45">
        <v>15.690000000000012</v>
      </c>
      <c r="W681" s="44">
        <v>32.760000000000005</v>
      </c>
      <c r="X681" s="45">
        <v>19.1785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229.26183333333336</v>
      </c>
      <c r="AE681" s="54"/>
    </row>
    <row r="682" spans="2:31" x14ac:dyDescent="0.3">
      <c r="B682" s="4" t="s">
        <v>93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102.34699999999997</v>
      </c>
      <c r="T682" s="45">
        <v>100.07933333333331</v>
      </c>
      <c r="U682" s="44">
        <v>98.476999999999961</v>
      </c>
      <c r="V682" s="45">
        <v>96.263166666666706</v>
      </c>
      <c r="W682" s="44">
        <v>61.478166666666667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458.64466666666658</v>
      </c>
      <c r="AE682" s="54"/>
    </row>
    <row r="683" spans="2:31" x14ac:dyDescent="0.3">
      <c r="B683" s="4" t="s">
        <v>94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6.8093333333333321</v>
      </c>
      <c r="M683" s="44">
        <v>86.621666666666712</v>
      </c>
      <c r="N683" s="45">
        <v>78.891666666666652</v>
      </c>
      <c r="O683" s="44">
        <v>45.132499999999951</v>
      </c>
      <c r="P683" s="45">
        <v>29.461166666666692</v>
      </c>
      <c r="Q683" s="44">
        <v>37.30483333333332</v>
      </c>
      <c r="R683" s="45">
        <v>49.930333333333337</v>
      </c>
      <c r="S683" s="44">
        <v>62.785333333333277</v>
      </c>
      <c r="T683" s="45">
        <v>69.042500000000018</v>
      </c>
      <c r="U683" s="44">
        <v>77.536999999999992</v>
      </c>
      <c r="V683" s="45">
        <v>62.978333333333332</v>
      </c>
      <c r="W683" s="44">
        <v>45.058500000000016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651.55316666666658</v>
      </c>
      <c r="AE683" s="54"/>
    </row>
    <row r="684" spans="2:31" x14ac:dyDescent="0.3">
      <c r="B684" s="4" t="s">
        <v>95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4.7329999999999997</v>
      </c>
      <c r="M684" s="44">
        <v>36.36099999999999</v>
      </c>
      <c r="N684" s="45">
        <v>34.467833333333324</v>
      </c>
      <c r="O684" s="44">
        <v>29.114166666666673</v>
      </c>
      <c r="P684" s="45">
        <v>24.763166666666667</v>
      </c>
      <c r="Q684" s="44">
        <v>22.513833333333327</v>
      </c>
      <c r="R684" s="45">
        <v>21.530333333333328</v>
      </c>
      <c r="S684" s="44">
        <v>22.170333333333321</v>
      </c>
      <c r="T684" s="45">
        <v>21.953499999999984</v>
      </c>
      <c r="U684" s="44">
        <v>23.885999999999999</v>
      </c>
      <c r="V684" s="45">
        <v>27.202666666666655</v>
      </c>
      <c r="W684" s="44">
        <v>20.817166666666672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289.51299999999992</v>
      </c>
      <c r="AE684" s="54"/>
    </row>
    <row r="685" spans="2:31" x14ac:dyDescent="0.3">
      <c r="B685" s="4" t="s">
        <v>101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</v>
      </c>
      <c r="O685" s="44">
        <v>0</v>
      </c>
      <c r="P685" s="45">
        <v>0</v>
      </c>
      <c r="Q685" s="44">
        <v>0</v>
      </c>
      <c r="R685" s="45">
        <v>0</v>
      </c>
      <c r="S685" s="44">
        <v>0</v>
      </c>
      <c r="T685" s="45">
        <v>0</v>
      </c>
      <c r="U685" s="44">
        <v>0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0</v>
      </c>
      <c r="AE685" s="54"/>
    </row>
    <row r="686" spans="2:31" x14ac:dyDescent="0.3">
      <c r="B686" s="4" t="s">
        <v>102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0</v>
      </c>
      <c r="AE686" s="54"/>
    </row>
    <row r="687" spans="2:31" x14ac:dyDescent="0.3">
      <c r="B687" s="4" t="s">
        <v>103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116.48566666666666</v>
      </c>
      <c r="N687" s="45">
        <v>127.69500000000002</v>
      </c>
      <c r="O687" s="44">
        <v>14.035666666666673</v>
      </c>
      <c r="P687" s="45">
        <v>7.7171666666666603</v>
      </c>
      <c r="Q687" s="44">
        <v>9.4371666666666751</v>
      </c>
      <c r="R687" s="45">
        <v>0</v>
      </c>
      <c r="S687" s="44">
        <v>0</v>
      </c>
      <c r="T687" s="45">
        <v>8.7835000000000036</v>
      </c>
      <c r="U687" s="44">
        <v>1.8881666666666548</v>
      </c>
      <c r="V687" s="45">
        <v>18.906333333333336</v>
      </c>
      <c r="W687" s="44">
        <v>131.1163333333333</v>
      </c>
      <c r="X687" s="45">
        <v>6.5678333333333319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442.63283333333339</v>
      </c>
      <c r="AE687" s="54"/>
    </row>
    <row r="688" spans="2:31" x14ac:dyDescent="0.3">
      <c r="B688" s="4" t="s">
        <v>112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3"/>
        <v>0</v>
      </c>
      <c r="AE688" s="54"/>
    </row>
    <row r="689" spans="2:31" x14ac:dyDescent="0.3">
      <c r="B689" s="4" t="s">
        <v>114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2.2291666666666674</v>
      </c>
      <c r="W689" s="44">
        <v>2.3846666666666669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3"/>
        <v>4.6138333333333339</v>
      </c>
      <c r="AE689" s="54"/>
    </row>
    <row r="690" spans="2:31" x14ac:dyDescent="0.3">
      <c r="B690" s="4" t="s">
        <v>115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3"/>
        <v>0</v>
      </c>
      <c r="AE690" s="54"/>
    </row>
    <row r="691" spans="2:31" x14ac:dyDescent="0.3">
      <c r="B691" s="4" t="s">
        <v>116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3"/>
        <v>0</v>
      </c>
      <c r="AE691" s="54"/>
    </row>
    <row r="692" spans="2:31" x14ac:dyDescent="0.3">
      <c r="B692" s="4" t="s">
        <v>118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2.0403333333333333</v>
      </c>
      <c r="M692" s="44">
        <v>46.258500000000005</v>
      </c>
      <c r="N692" s="45">
        <v>53.992333333333342</v>
      </c>
      <c r="O692" s="44">
        <v>28.994833333333354</v>
      </c>
      <c r="P692" s="45">
        <v>21.431333333333335</v>
      </c>
      <c r="Q692" s="44">
        <v>33.012833333333312</v>
      </c>
      <c r="R692" s="45">
        <v>45.491666666666667</v>
      </c>
      <c r="S692" s="44">
        <v>54.919000000000004</v>
      </c>
      <c r="T692" s="45">
        <v>62.943166666666663</v>
      </c>
      <c r="U692" s="44">
        <v>67.122833333333332</v>
      </c>
      <c r="V692" s="45">
        <v>50.210833333333333</v>
      </c>
      <c r="W692" s="44">
        <v>33.963499999999996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3"/>
        <v>500.38116666666667</v>
      </c>
      <c r="AE692" s="54"/>
    </row>
    <row r="693" spans="2:31" x14ac:dyDescent="0.3">
      <c r="B693" s="4" t="s">
        <v>119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62.84</v>
      </c>
      <c r="N693" s="45">
        <v>84.53</v>
      </c>
      <c r="O693" s="44">
        <v>75.179999999999993</v>
      </c>
      <c r="P693" s="45">
        <v>65.140000000000015</v>
      </c>
      <c r="Q693" s="44">
        <v>75.790000000000006</v>
      </c>
      <c r="R693" s="45">
        <v>94.86</v>
      </c>
      <c r="S693" s="44">
        <v>112.39000000000001</v>
      </c>
      <c r="T693" s="45">
        <v>127.24000000000001</v>
      </c>
      <c r="U693" s="44">
        <v>132.24</v>
      </c>
      <c r="V693" s="45">
        <v>125.78</v>
      </c>
      <c r="W693" s="44">
        <v>90.070000000000007</v>
      </c>
      <c r="X693" s="45">
        <v>4.3833333333333377E-2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3"/>
        <v>1046.1038333333336</v>
      </c>
      <c r="AE693" s="54"/>
    </row>
    <row r="694" spans="2:31" x14ac:dyDescent="0.3">
      <c r="B694" s="4" t="s">
        <v>121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2.4483333333333315</v>
      </c>
      <c r="N694" s="45">
        <v>5.5805000000000033</v>
      </c>
      <c r="O694" s="44">
        <v>6.5115000000000016</v>
      </c>
      <c r="P694" s="45">
        <v>3.5700000000000003</v>
      </c>
      <c r="Q694" s="44">
        <v>3.6999999999999993</v>
      </c>
      <c r="R694" s="45">
        <v>6.8899999999999988</v>
      </c>
      <c r="S694" s="44">
        <v>9.9596666666666653</v>
      </c>
      <c r="T694" s="45">
        <v>10.603000000000007</v>
      </c>
      <c r="U694" s="44">
        <v>11.045333333333343</v>
      </c>
      <c r="V694" s="45">
        <v>8.6295000000000002</v>
      </c>
      <c r="W694" s="44">
        <v>5.2059999999999995</v>
      </c>
      <c r="X694" s="45">
        <v>0.12783333333333341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3"/>
        <v>74.271666666666675</v>
      </c>
      <c r="AE694" s="54"/>
    </row>
    <row r="695" spans="2:31" x14ac:dyDescent="0.3">
      <c r="B695" s="4" t="s">
        <v>125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52.931333333333356</v>
      </c>
      <c r="N695" s="45">
        <v>54.007500000000014</v>
      </c>
      <c r="O695" s="44">
        <v>62.93633333333333</v>
      </c>
      <c r="P695" s="45">
        <v>103.93850000000003</v>
      </c>
      <c r="Q695" s="44">
        <v>201.63883333333339</v>
      </c>
      <c r="R695" s="45">
        <v>286.99816666666663</v>
      </c>
      <c r="S695" s="44">
        <v>192.96233333333336</v>
      </c>
      <c r="T695" s="45">
        <v>122.88399999999999</v>
      </c>
      <c r="U695" s="44">
        <v>133.01616666666666</v>
      </c>
      <c r="V695" s="45">
        <v>42.702833333333338</v>
      </c>
      <c r="W695" s="44">
        <v>5.0316666666666681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3"/>
        <v>1259.0476666666668</v>
      </c>
      <c r="AE695" s="54"/>
    </row>
    <row r="696" spans="2:31" x14ac:dyDescent="0.3">
      <c r="B696" s="4" t="s">
        <v>299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>SUM(E696:AB696)</f>
        <v>0</v>
      </c>
      <c r="AE696" s="54"/>
    </row>
    <row r="697" spans="2:31" x14ac:dyDescent="0.3">
      <c r="B697" s="4" t="s">
        <v>300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6.6809999999999992</v>
      </c>
      <c r="W697" s="44">
        <v>14.357000000000006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>SUM(E697:AB697)</f>
        <v>21.038000000000004</v>
      </c>
      <c r="AE697" s="54"/>
    </row>
    <row r="698" spans="2:31" x14ac:dyDescent="0.3">
      <c r="B698" s="4" t="s">
        <v>301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ref="AD698:AD702" si="134">SUM(E698:AB698)</f>
        <v>0</v>
      </c>
      <c r="AE698" s="54"/>
    </row>
    <row r="699" spans="2:31" x14ac:dyDescent="0.3">
      <c r="B699" s="4" t="s">
        <v>304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4"/>
        <v>0</v>
      </c>
      <c r="AE699" s="54"/>
    </row>
    <row r="700" spans="2:31" x14ac:dyDescent="0.3">
      <c r="B700" s="4" t="s">
        <v>305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4"/>
        <v>0</v>
      </c>
      <c r="AE700" s="54"/>
    </row>
    <row r="701" spans="2:31" x14ac:dyDescent="0.3">
      <c r="B701" s="4" t="s">
        <v>316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4"/>
        <v>0</v>
      </c>
      <c r="AE701" s="54"/>
    </row>
    <row r="702" spans="2:31" x14ac:dyDescent="0.3">
      <c r="B702" s="4" t="s">
        <v>317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23.319833333333332</v>
      </c>
      <c r="W702" s="44">
        <v>77.796833333333325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4"/>
        <v>101.11666666666666</v>
      </c>
      <c r="AE702" s="54"/>
    </row>
    <row r="703" spans="2:31" x14ac:dyDescent="0.3">
      <c r="B703" s="4" t="s">
        <v>323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>SUM(E703:AB703)</f>
        <v>0</v>
      </c>
      <c r="AE703" s="54"/>
    </row>
    <row r="704" spans="2:31" x14ac:dyDescent="0.3">
      <c r="B704" s="12" t="s">
        <v>2</v>
      </c>
      <c r="C704" s="12"/>
      <c r="D704" s="12"/>
      <c r="E704" s="13">
        <f>SUM(E632:E703)</f>
        <v>0</v>
      </c>
      <c r="F704" s="13">
        <f t="shared" ref="F704" si="135">SUM(F632:F703)</f>
        <v>0</v>
      </c>
      <c r="G704" s="13">
        <f t="shared" ref="G704" si="136">SUM(G632:G703)</f>
        <v>0</v>
      </c>
      <c r="H704" s="13">
        <f t="shared" ref="H704" si="137">SUM(H632:H703)</f>
        <v>0</v>
      </c>
      <c r="I704" s="13">
        <f t="shared" ref="I704" si="138">SUM(I632:I703)</f>
        <v>0</v>
      </c>
      <c r="J704" s="13">
        <f t="shared" ref="J704" si="139">SUM(J632:J703)</f>
        <v>0</v>
      </c>
      <c r="K704" s="13">
        <f t="shared" ref="K704" si="140">SUM(K632:K703)</f>
        <v>0</v>
      </c>
      <c r="L704" s="13">
        <f t="shared" ref="L704" si="141">SUM(L632:L703)</f>
        <v>100.59183333333335</v>
      </c>
      <c r="M704" s="13">
        <f t="shared" ref="M704" si="142">SUM(M632:M703)</f>
        <v>1472.3938333333335</v>
      </c>
      <c r="N704" s="13">
        <f t="shared" ref="N704" si="143">SUM(N632:N703)</f>
        <v>1669.8490000000002</v>
      </c>
      <c r="O704" s="13">
        <f t="shared" ref="O704" si="144">SUM(O632:O703)</f>
        <v>1325.4067363333336</v>
      </c>
      <c r="P704" s="13">
        <f t="shared" ref="P704" si="145">SUM(P632:P703)</f>
        <v>1190.051487</v>
      </c>
      <c r="Q704" s="13">
        <f t="shared" ref="Q704" si="146">SUM(Q632:Q703)</f>
        <v>1332.7128453333335</v>
      </c>
      <c r="R704" s="13">
        <f t="shared" ref="R704" si="147">SUM(R632:R703)</f>
        <v>1635.0899609999997</v>
      </c>
      <c r="S704" s="13">
        <f t="shared" ref="S704" si="148">SUM(S632:S703)</f>
        <v>1936.3260876666664</v>
      </c>
      <c r="T704" s="13">
        <f t="shared" ref="T704" si="149">SUM(T632:T703)</f>
        <v>2065.3134818333342</v>
      </c>
      <c r="U704" s="13">
        <f t="shared" ref="U704" si="150">SUM(U632:U703)</f>
        <v>2218.5760000000005</v>
      </c>
      <c r="V704" s="13">
        <f t="shared" ref="V704" si="151">SUM(V632:V703)</f>
        <v>1989.3311666666659</v>
      </c>
      <c r="W704" s="13">
        <f t="shared" ref="W704" si="152">SUM(W632:W703)</f>
        <v>1621.001</v>
      </c>
      <c r="X704" s="13">
        <f t="shared" ref="X704" si="153">SUM(X632:X703)</f>
        <v>134.17316666666665</v>
      </c>
      <c r="Y704" s="13">
        <f t="shared" ref="Y704" si="154">SUM(Y632:Y703)</f>
        <v>0</v>
      </c>
      <c r="Z704" s="13">
        <f t="shared" ref="Z704" si="155">SUM(Z632:Z703)</f>
        <v>0</v>
      </c>
      <c r="AA704" s="13">
        <f t="shared" ref="AA704" si="156">SUM(AA632:AA703)</f>
        <v>0</v>
      </c>
      <c r="AB704" s="13">
        <f t="shared" ref="AB704" si="157">SUM(AB632:AB703)</f>
        <v>0</v>
      </c>
      <c r="AC704" s="110">
        <f>SUM(AC632:AE703)</f>
        <v>18690.816599166665</v>
      </c>
      <c r="AD704" s="110"/>
      <c r="AE704" s="110"/>
    </row>
    <row r="705" spans="2:31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2:31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2:31" x14ac:dyDescent="0.3">
      <c r="B707" s="8">
        <f>'Resumen-Mensual'!$N$26</f>
        <v>46001</v>
      </c>
    </row>
    <row r="708" spans="2:31" x14ac:dyDescent="0.3">
      <c r="B708" s="8"/>
    </row>
    <row r="709" spans="2:31" x14ac:dyDescent="0.3">
      <c r="B709" s="9" t="s">
        <v>81</v>
      </c>
      <c r="C709" s="10"/>
      <c r="D709" s="10"/>
      <c r="E709" s="11">
        <v>1</v>
      </c>
      <c r="F709" s="11">
        <v>2</v>
      </c>
      <c r="G709" s="11">
        <v>3</v>
      </c>
      <c r="H709" s="11">
        <v>4</v>
      </c>
      <c r="I709" s="11">
        <v>5</v>
      </c>
      <c r="J709" s="11">
        <v>6</v>
      </c>
      <c r="K709" s="11">
        <v>7</v>
      </c>
      <c r="L709" s="11">
        <v>8</v>
      </c>
      <c r="M709" s="11">
        <v>9</v>
      </c>
      <c r="N709" s="11">
        <v>10</v>
      </c>
      <c r="O709" s="11">
        <v>11</v>
      </c>
      <c r="P709" s="11">
        <v>12</v>
      </c>
      <c r="Q709" s="11">
        <v>13</v>
      </c>
      <c r="R709" s="11">
        <v>14</v>
      </c>
      <c r="S709" s="11">
        <v>15</v>
      </c>
      <c r="T709" s="11">
        <v>16</v>
      </c>
      <c r="U709" s="11">
        <v>17</v>
      </c>
      <c r="V709" s="11">
        <v>18</v>
      </c>
      <c r="W709" s="11">
        <v>19</v>
      </c>
      <c r="X709" s="11">
        <v>20</v>
      </c>
      <c r="Y709" s="11">
        <v>21</v>
      </c>
      <c r="Z709" s="11">
        <v>22</v>
      </c>
      <c r="AA709" s="11">
        <v>23</v>
      </c>
      <c r="AB709" s="11">
        <v>24</v>
      </c>
      <c r="AC709" s="92" t="s">
        <v>2</v>
      </c>
      <c r="AD709" s="92"/>
      <c r="AE709" s="92"/>
    </row>
    <row r="710" spans="2:31" x14ac:dyDescent="0.3">
      <c r="B710" s="14" t="s">
        <v>37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6"/>
      <c r="AD710" s="57">
        <f>SUM(E710:AB710)</f>
        <v>0</v>
      </c>
      <c r="AE710" s="56"/>
    </row>
    <row r="711" spans="2:31" x14ac:dyDescent="0.3">
      <c r="B711" s="14" t="s">
        <v>38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0.2</v>
      </c>
      <c r="M711" s="44">
        <v>2.3100000000000005</v>
      </c>
      <c r="N711" s="45">
        <v>4.2200000000000006</v>
      </c>
      <c r="O711" s="44">
        <v>4.7700000000000014</v>
      </c>
      <c r="P711" s="45">
        <v>4.84</v>
      </c>
      <c r="Q711" s="44">
        <v>4.17</v>
      </c>
      <c r="R711" s="45">
        <v>4.1399999999999988</v>
      </c>
      <c r="S711" s="44">
        <v>3.76</v>
      </c>
      <c r="T711" s="45">
        <v>3.4399999999999995</v>
      </c>
      <c r="U711" s="44">
        <v>3.1199999999999992</v>
      </c>
      <c r="V711" s="45">
        <v>2.370000000000001</v>
      </c>
      <c r="W711" s="44">
        <v>1.5600000000000005</v>
      </c>
      <c r="X711" s="45">
        <v>1.4466666666666659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>SUM(E711:AB711)</f>
        <v>40.346666666666671</v>
      </c>
      <c r="AE711" s="54"/>
    </row>
    <row r="712" spans="2:31" x14ac:dyDescent="0.3">
      <c r="B712" s="14" t="s">
        <v>39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0.16</v>
      </c>
      <c r="M712" s="44">
        <v>2.8088333333333324</v>
      </c>
      <c r="N712" s="45">
        <v>4.6205000000000016</v>
      </c>
      <c r="O712" s="44">
        <v>8.2374999999999954</v>
      </c>
      <c r="P712" s="45">
        <v>11.0975</v>
      </c>
      <c r="Q712" s="44">
        <v>9.2303333333333288</v>
      </c>
      <c r="R712" s="45">
        <v>5.9694999999999991</v>
      </c>
      <c r="S712" s="44">
        <v>6.2376666666666667</v>
      </c>
      <c r="T712" s="45">
        <v>9.790166666666666</v>
      </c>
      <c r="U712" s="44">
        <v>7.5808333333333335</v>
      </c>
      <c r="V712" s="45">
        <v>4.1334999999999988</v>
      </c>
      <c r="W712" s="44">
        <v>1.8375000000000001</v>
      </c>
      <c r="X712" s="45">
        <v>0.46499999999999975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ref="AD712:AD773" si="158">SUM(E712:AB712)</f>
        <v>72.168833333333325</v>
      </c>
      <c r="AE712" s="54"/>
    </row>
    <row r="713" spans="2:31" x14ac:dyDescent="0.3">
      <c r="B713" s="14" t="s">
        <v>40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70.357333333333344</v>
      </c>
      <c r="N713" s="45">
        <v>94.490499999999983</v>
      </c>
      <c r="O713" s="44">
        <v>96.321666666666687</v>
      </c>
      <c r="P713" s="45">
        <v>97.209499999999963</v>
      </c>
      <c r="Q713" s="44">
        <v>94.108833333333251</v>
      </c>
      <c r="R713" s="45">
        <v>91.902666666666633</v>
      </c>
      <c r="S713" s="44">
        <v>89.485833333333346</v>
      </c>
      <c r="T713" s="45">
        <v>86.689333333333337</v>
      </c>
      <c r="U713" s="44">
        <v>78.476999999999961</v>
      </c>
      <c r="V713" s="45">
        <v>66.429500000000019</v>
      </c>
      <c r="W713" s="44">
        <v>37.571666666666673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903.04383333333317</v>
      </c>
      <c r="AE713" s="54"/>
    </row>
    <row r="714" spans="2:31" x14ac:dyDescent="0.3">
      <c r="B714" s="14" t="s">
        <v>41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0</v>
      </c>
      <c r="AE714" s="54"/>
    </row>
    <row r="715" spans="2:31" x14ac:dyDescent="0.3">
      <c r="B715" s="14" t="s">
        <v>42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10.083500000000003</v>
      </c>
      <c r="N715" s="45">
        <v>9.0023333333333309</v>
      </c>
      <c r="O715" s="44">
        <v>9.8431666666666704</v>
      </c>
      <c r="P715" s="45">
        <v>20.238833333333343</v>
      </c>
      <c r="Q715" s="44">
        <v>19.927500000000002</v>
      </c>
      <c r="R715" s="45">
        <v>19.53766666666667</v>
      </c>
      <c r="S715" s="44">
        <v>15.710166666666668</v>
      </c>
      <c r="T715" s="45">
        <v>44.227999999999994</v>
      </c>
      <c r="U715" s="44">
        <v>45.808000000000007</v>
      </c>
      <c r="V715" s="45">
        <v>50.430666666666646</v>
      </c>
      <c r="W715" s="44">
        <v>52.445333333333323</v>
      </c>
      <c r="X715" s="45">
        <v>4.6183333333333332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301.87349999999998</v>
      </c>
      <c r="AE715" s="54"/>
    </row>
    <row r="716" spans="2:31" x14ac:dyDescent="0.3">
      <c r="B716" s="14" t="s">
        <v>43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0</v>
      </c>
      <c r="AE716" s="54"/>
    </row>
    <row r="717" spans="2:31" x14ac:dyDescent="0.3">
      <c r="B717" s="14" t="s">
        <v>44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0</v>
      </c>
      <c r="AE717" s="54"/>
    </row>
    <row r="718" spans="2:31" x14ac:dyDescent="0.3">
      <c r="B718" s="14" t="s">
        <v>45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9.9666666666666723E-2</v>
      </c>
      <c r="M718" s="44">
        <v>13.284666666666677</v>
      </c>
      <c r="N718" s="45">
        <v>25.163000000000011</v>
      </c>
      <c r="O718" s="44">
        <v>37.808333333333323</v>
      </c>
      <c r="P718" s="45">
        <v>47.862500000000004</v>
      </c>
      <c r="Q718" s="44">
        <v>42.780166666666666</v>
      </c>
      <c r="R718" s="45">
        <v>37.696000000000012</v>
      </c>
      <c r="S718" s="44">
        <v>44.363166666666672</v>
      </c>
      <c r="T718" s="45">
        <v>45.027999999999977</v>
      </c>
      <c r="U718" s="44">
        <v>41.184833333333337</v>
      </c>
      <c r="V718" s="45">
        <v>27.28383333333333</v>
      </c>
      <c r="W718" s="44">
        <v>8.2900000000000009</v>
      </c>
      <c r="X718" s="45">
        <v>0.44249999999999995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371.28666666666675</v>
      </c>
      <c r="AE718" s="54"/>
    </row>
    <row r="719" spans="2:31" x14ac:dyDescent="0.3">
      <c r="B719" s="14" t="s">
        <v>46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1.2738333333333334</v>
      </c>
      <c r="M719" s="44">
        <v>55.594666666666676</v>
      </c>
      <c r="N719" s="45">
        <v>63.658999999999992</v>
      </c>
      <c r="O719" s="44">
        <v>61.869166666666686</v>
      </c>
      <c r="P719" s="45">
        <v>58.423333333333353</v>
      </c>
      <c r="Q719" s="44">
        <v>42.97350000000003</v>
      </c>
      <c r="R719" s="45">
        <v>25.844833333333323</v>
      </c>
      <c r="S719" s="44">
        <v>26.48083333333334</v>
      </c>
      <c r="T719" s="45">
        <v>49.258333333333326</v>
      </c>
      <c r="U719" s="44">
        <v>50.159333333333315</v>
      </c>
      <c r="V719" s="45">
        <v>50.256000000000036</v>
      </c>
      <c r="W719" s="44">
        <v>47.178166666666662</v>
      </c>
      <c r="X719" s="45">
        <v>2.7118333333333333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535.68283333333341</v>
      </c>
      <c r="AE719" s="54"/>
    </row>
    <row r="720" spans="2:31" x14ac:dyDescent="0.3">
      <c r="B720" s="14" t="s">
        <v>47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1.5900000000000003</v>
      </c>
      <c r="M720" s="44">
        <v>23.660000000000014</v>
      </c>
      <c r="N720" s="45">
        <v>26</v>
      </c>
      <c r="O720" s="44">
        <v>26</v>
      </c>
      <c r="P720" s="45">
        <v>26</v>
      </c>
      <c r="Q720" s="44">
        <v>21.27</v>
      </c>
      <c r="R720" s="45">
        <v>17.68</v>
      </c>
      <c r="S720" s="44">
        <v>17.66</v>
      </c>
      <c r="T720" s="45">
        <v>20.87</v>
      </c>
      <c r="U720" s="44">
        <v>26</v>
      </c>
      <c r="V720" s="45">
        <v>26</v>
      </c>
      <c r="W720" s="44">
        <v>19.950000000000024</v>
      </c>
      <c r="X720" s="45">
        <v>2.2784999999999989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254.95850000000004</v>
      </c>
      <c r="AE720" s="54"/>
    </row>
    <row r="721" spans="2:31" x14ac:dyDescent="0.3">
      <c r="B721" s="14" t="s">
        <v>48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1.1499999999999999</v>
      </c>
      <c r="M721" s="44">
        <v>17.13999999999999</v>
      </c>
      <c r="N721" s="45">
        <v>19.490000000000002</v>
      </c>
      <c r="O721" s="44">
        <v>19.89</v>
      </c>
      <c r="P721" s="45">
        <v>19.899999999999999</v>
      </c>
      <c r="Q721" s="44">
        <v>17.760000000000002</v>
      </c>
      <c r="R721" s="45">
        <v>14.850000000000001</v>
      </c>
      <c r="S721" s="44">
        <v>14.85</v>
      </c>
      <c r="T721" s="45">
        <v>17.21</v>
      </c>
      <c r="U721" s="44">
        <v>19.78</v>
      </c>
      <c r="V721" s="45">
        <v>20.58</v>
      </c>
      <c r="W721" s="44">
        <v>14.450000000000014</v>
      </c>
      <c r="X721" s="45">
        <v>1.6481666666666659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198.69816666666671</v>
      </c>
      <c r="AE721" s="54"/>
    </row>
    <row r="722" spans="2:31" x14ac:dyDescent="0.3">
      <c r="B722" s="14" t="s">
        <v>49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4.4833333333333295E-2</v>
      </c>
      <c r="M722" s="44">
        <v>63.380833333333342</v>
      </c>
      <c r="N722" s="45">
        <v>70.489999999999981</v>
      </c>
      <c r="O722" s="44">
        <v>68.88</v>
      </c>
      <c r="P722" s="45">
        <v>69.899999999999977</v>
      </c>
      <c r="Q722" s="44">
        <v>66.44</v>
      </c>
      <c r="R722" s="45">
        <v>69.91</v>
      </c>
      <c r="S722" s="44">
        <v>72.94</v>
      </c>
      <c r="T722" s="45">
        <v>124.58999999999999</v>
      </c>
      <c r="U722" s="44">
        <v>134.0478333333333</v>
      </c>
      <c r="V722" s="45">
        <v>135.30083333333329</v>
      </c>
      <c r="W722" s="44">
        <v>108.46716666666664</v>
      </c>
      <c r="X722" s="45">
        <v>4.1983333333333315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988.58983333333322</v>
      </c>
      <c r="AE722" s="54"/>
    </row>
    <row r="723" spans="2:31" x14ac:dyDescent="0.3">
      <c r="B723" s="14" t="s">
        <v>50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16.242333333333338</v>
      </c>
      <c r="N723" s="45">
        <v>7.1861666666666668</v>
      </c>
      <c r="O723" s="44">
        <v>0</v>
      </c>
      <c r="P723" s="45">
        <v>3.7430000000000008</v>
      </c>
      <c r="Q723" s="44">
        <v>13.202333333333337</v>
      </c>
      <c r="R723" s="45">
        <v>12.03083333333333</v>
      </c>
      <c r="S723" s="44">
        <v>14.71783333333333</v>
      </c>
      <c r="T723" s="45">
        <v>12.342833333333335</v>
      </c>
      <c r="U723" s="44">
        <v>2.9005000000000001</v>
      </c>
      <c r="V723" s="45">
        <v>3.062833333333332</v>
      </c>
      <c r="W723" s="44">
        <v>3.0348333333333324</v>
      </c>
      <c r="X723" s="45">
        <v>5.8259999999999987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94.28949999999999</v>
      </c>
      <c r="AE723" s="54"/>
    </row>
    <row r="724" spans="2:31" x14ac:dyDescent="0.3">
      <c r="B724" s="14" t="s">
        <v>108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19.166166666666665</v>
      </c>
      <c r="N724" s="45">
        <v>15.488</v>
      </c>
      <c r="O724" s="44">
        <v>13.516000000000004</v>
      </c>
      <c r="P724" s="45">
        <v>13.478833333333338</v>
      </c>
      <c r="Q724" s="44">
        <v>12.093666666666657</v>
      </c>
      <c r="R724" s="45">
        <v>12.592000000000009</v>
      </c>
      <c r="S724" s="44">
        <v>12.512166666666676</v>
      </c>
      <c r="T724" s="45">
        <v>23.966499999999989</v>
      </c>
      <c r="U724" s="44">
        <v>25.173666666666659</v>
      </c>
      <c r="V724" s="45">
        <v>25.49049999999999</v>
      </c>
      <c r="W724" s="44">
        <v>23.80516666666669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197.2826666666667</v>
      </c>
      <c r="AE724" s="54"/>
    </row>
    <row r="725" spans="2:31" x14ac:dyDescent="0.3">
      <c r="B725" s="14" t="s">
        <v>51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58.271333333333317</v>
      </c>
      <c r="N725" s="45">
        <v>90.140833333333376</v>
      </c>
      <c r="O725" s="44">
        <v>77.94</v>
      </c>
      <c r="P725" s="45">
        <v>77.949999999999989</v>
      </c>
      <c r="Q725" s="44">
        <v>74.59</v>
      </c>
      <c r="R725" s="45">
        <v>79.960000000000008</v>
      </c>
      <c r="S725" s="44">
        <v>82.28</v>
      </c>
      <c r="T725" s="45">
        <v>137.72</v>
      </c>
      <c r="U725" s="44">
        <v>146.63</v>
      </c>
      <c r="V725" s="45">
        <v>145.81550000000001</v>
      </c>
      <c r="W725" s="44">
        <v>112.28483333333334</v>
      </c>
      <c r="X725" s="45">
        <v>7.2681666666666667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1090.8506666666667</v>
      </c>
      <c r="AE725" s="54"/>
    </row>
    <row r="726" spans="2:31" x14ac:dyDescent="0.3">
      <c r="B726" s="14" t="s">
        <v>52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7.2166666666666643E-2</v>
      </c>
      <c r="M726" s="44">
        <v>26.936333333333327</v>
      </c>
      <c r="N726" s="45">
        <v>15.993833333333329</v>
      </c>
      <c r="O726" s="44">
        <v>9.592666666666668</v>
      </c>
      <c r="P726" s="45">
        <v>7.982166666666668</v>
      </c>
      <c r="Q726" s="44">
        <v>5.8020000000000032</v>
      </c>
      <c r="R726" s="45">
        <v>6.6896666666666693</v>
      </c>
      <c r="S726" s="44">
        <v>6.9681666666666651</v>
      </c>
      <c r="T726" s="45">
        <v>20.807000000000002</v>
      </c>
      <c r="U726" s="44">
        <v>24.08816666666667</v>
      </c>
      <c r="V726" s="45">
        <v>27.052833333333332</v>
      </c>
      <c r="W726" s="44">
        <v>29.376333333333335</v>
      </c>
      <c r="X726" s="45">
        <v>3.3141666666666665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184.6755</v>
      </c>
      <c r="AE726" s="54"/>
    </row>
    <row r="727" spans="2:31" x14ac:dyDescent="0.3">
      <c r="B727" s="14" t="s">
        <v>53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0</v>
      </c>
      <c r="AE727" s="54"/>
    </row>
    <row r="728" spans="2:31" x14ac:dyDescent="0.3">
      <c r="B728" s="14" t="s">
        <v>54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20.41983333333334</v>
      </c>
      <c r="N728" s="45">
        <v>30.29</v>
      </c>
      <c r="O728" s="44">
        <v>30.945333333333341</v>
      </c>
      <c r="P728" s="45">
        <v>31.035166666666665</v>
      </c>
      <c r="Q728" s="44">
        <v>29.841666666666665</v>
      </c>
      <c r="R728" s="45">
        <v>31.985833333333343</v>
      </c>
      <c r="S728" s="44">
        <v>32.442500000000003</v>
      </c>
      <c r="T728" s="45">
        <v>54.155333333333346</v>
      </c>
      <c r="U728" s="44">
        <v>57.407500000000006</v>
      </c>
      <c r="V728" s="45">
        <v>55.67466666666666</v>
      </c>
      <c r="W728" s="44">
        <v>40.297166666666648</v>
      </c>
      <c r="X728" s="45">
        <v>1.5958333333333325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416.09083333333342</v>
      </c>
      <c r="AE728" s="54"/>
    </row>
    <row r="729" spans="2:31" x14ac:dyDescent="0.3">
      <c r="B729" s="4" t="s">
        <v>55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4.5600000000000014</v>
      </c>
      <c r="M729" s="44">
        <v>56.099999999999945</v>
      </c>
      <c r="N729" s="45">
        <v>57.599999999999937</v>
      </c>
      <c r="O729" s="44">
        <v>29.471500000000006</v>
      </c>
      <c r="P729" s="45">
        <v>10.769999999999998</v>
      </c>
      <c r="Q729" s="44">
        <v>9.7553333333333363</v>
      </c>
      <c r="R729" s="45">
        <v>3.837499999999999</v>
      </c>
      <c r="S729" s="44">
        <v>0</v>
      </c>
      <c r="T729" s="45">
        <v>19.804500000000008</v>
      </c>
      <c r="U729" s="44">
        <v>60.523333333333298</v>
      </c>
      <c r="V729" s="45">
        <v>31.622666666666639</v>
      </c>
      <c r="W729" s="44">
        <v>0.90300000000000036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284.94783333333322</v>
      </c>
      <c r="AE729" s="54"/>
    </row>
    <row r="730" spans="2:31" x14ac:dyDescent="0.3">
      <c r="B730" s="4" t="s">
        <v>56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2.3400000000000003</v>
      </c>
      <c r="M730" s="44">
        <v>11.897333333333334</v>
      </c>
      <c r="N730" s="45">
        <v>5.8996666666666657</v>
      </c>
      <c r="O730" s="44">
        <v>3.0223333333333335</v>
      </c>
      <c r="P730" s="45">
        <v>3.9600000000000062</v>
      </c>
      <c r="Q730" s="44">
        <v>3.7646666666666628</v>
      </c>
      <c r="R730" s="45">
        <v>4.0046666666666679</v>
      </c>
      <c r="S730" s="44">
        <v>4.2631666666666659</v>
      </c>
      <c r="T730" s="45">
        <v>7.2084999999999964</v>
      </c>
      <c r="U730" s="44">
        <v>7.4541666666666648</v>
      </c>
      <c r="V730" s="45">
        <v>8.2881666666666671</v>
      </c>
      <c r="W730" s="44">
        <v>9.6526666666666667</v>
      </c>
      <c r="X730" s="45">
        <v>4.9975000000000005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76.752833333333328</v>
      </c>
      <c r="AE730" s="54"/>
    </row>
    <row r="731" spans="2:31" x14ac:dyDescent="0.3">
      <c r="B731" s="4" t="s">
        <v>109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22.205999999999996</v>
      </c>
      <c r="N731" s="45">
        <v>12.519166666666669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4.8404999999999951</v>
      </c>
      <c r="U731" s="44">
        <v>3.9260000000000002</v>
      </c>
      <c r="V731" s="45">
        <v>8.0571666666666637</v>
      </c>
      <c r="W731" s="44">
        <v>10.097499999999998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61.646333333333317</v>
      </c>
      <c r="AE731" s="54"/>
    </row>
    <row r="732" spans="2:31" x14ac:dyDescent="0.3">
      <c r="B732" s="4" t="s">
        <v>57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7.6411666666666713</v>
      </c>
      <c r="N732" s="45">
        <v>4.6630000000000003</v>
      </c>
      <c r="O732" s="44">
        <v>3.9733333333333336</v>
      </c>
      <c r="P732" s="45">
        <v>4.769333333333333</v>
      </c>
      <c r="Q732" s="44">
        <v>4.9771666666666663</v>
      </c>
      <c r="R732" s="45">
        <v>4.8924999999999965</v>
      </c>
      <c r="S732" s="44">
        <v>4.8916666666666657</v>
      </c>
      <c r="T732" s="45">
        <v>8.0826666666666629</v>
      </c>
      <c r="U732" s="44">
        <v>8.3003333333333291</v>
      </c>
      <c r="V732" s="45">
        <v>9.5948333333333338</v>
      </c>
      <c r="W732" s="44">
        <v>6.8968333333333307</v>
      </c>
      <c r="X732" s="45">
        <v>9.6666666666666533E-3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68.692499999999981</v>
      </c>
      <c r="AE732" s="54"/>
    </row>
    <row r="733" spans="2:31" x14ac:dyDescent="0.3">
      <c r="B733" s="4" t="s">
        <v>58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9.6999999999999947E-2</v>
      </c>
      <c r="N733" s="45">
        <v>13.302499999999997</v>
      </c>
      <c r="O733" s="44">
        <v>20.953666666666663</v>
      </c>
      <c r="P733" s="45">
        <v>0</v>
      </c>
      <c r="Q733" s="44">
        <v>0</v>
      </c>
      <c r="R733" s="45">
        <v>0</v>
      </c>
      <c r="S733" s="44">
        <v>0</v>
      </c>
      <c r="T733" s="45">
        <v>2.5812097200000039</v>
      </c>
      <c r="U733" s="44">
        <v>1.8205485800000005</v>
      </c>
      <c r="V733" s="45">
        <v>30.365333333333332</v>
      </c>
      <c r="W733" s="44">
        <v>0.12433333333333338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69.244591633333329</v>
      </c>
      <c r="AE733" s="54"/>
    </row>
    <row r="734" spans="2:31" x14ac:dyDescent="0.3">
      <c r="B734" s="4" t="s">
        <v>110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35.20166666666664</v>
      </c>
      <c r="N734" s="45">
        <v>40.556666666666679</v>
      </c>
      <c r="O734" s="44">
        <v>24.273500000000013</v>
      </c>
      <c r="P734" s="45">
        <v>25.264000000000014</v>
      </c>
      <c r="Q734" s="44">
        <v>22.557499999999994</v>
      </c>
      <c r="R734" s="45">
        <v>18.077999999999989</v>
      </c>
      <c r="S734" s="44">
        <v>14.265166666666662</v>
      </c>
      <c r="T734" s="45">
        <v>53.491000000000021</v>
      </c>
      <c r="U734" s="44">
        <v>63.621666666666641</v>
      </c>
      <c r="V734" s="45">
        <v>58.779833333333315</v>
      </c>
      <c r="W734" s="44">
        <v>47.384</v>
      </c>
      <c r="X734" s="45">
        <v>1.9999999999999928E-2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403.49299999999999</v>
      </c>
      <c r="AE734" s="54"/>
    </row>
    <row r="735" spans="2:31" x14ac:dyDescent="0.3">
      <c r="B735" s="4" t="s">
        <v>59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33.359999999999957</v>
      </c>
      <c r="X735" s="45">
        <v>7.5846666666666689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40.944666666666627</v>
      </c>
      <c r="AE735" s="54"/>
    </row>
    <row r="736" spans="2:31" x14ac:dyDescent="0.3">
      <c r="B736" s="4" t="s">
        <v>60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2.3745000000000003</v>
      </c>
      <c r="N736" s="45">
        <v>0</v>
      </c>
      <c r="O736" s="44">
        <v>5.6359999999999983</v>
      </c>
      <c r="P736" s="45">
        <v>1.7736666666666645</v>
      </c>
      <c r="Q736" s="44">
        <v>0.31649999999999923</v>
      </c>
      <c r="R736" s="45">
        <v>0</v>
      </c>
      <c r="S736" s="44">
        <v>0.48983333333333345</v>
      </c>
      <c r="T736" s="45">
        <v>9.8331666666666688</v>
      </c>
      <c r="U736" s="44">
        <v>9.2278333333333347</v>
      </c>
      <c r="V736" s="45">
        <v>9.4171666666666614</v>
      </c>
      <c r="W736" s="44">
        <v>12.314666666666676</v>
      </c>
      <c r="X736" s="45">
        <v>0.89683333333333326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52.280166666666666</v>
      </c>
      <c r="AE736" s="54"/>
    </row>
    <row r="737" spans="2:31" x14ac:dyDescent="0.3">
      <c r="B737" s="4" t="s">
        <v>61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40.717333333333336</v>
      </c>
      <c r="N737" s="45">
        <v>64.694500000000005</v>
      </c>
      <c r="O737" s="44">
        <v>75.07633333333338</v>
      </c>
      <c r="P737" s="45">
        <v>76.411999999999907</v>
      </c>
      <c r="Q737" s="44">
        <v>57.338333333333338</v>
      </c>
      <c r="R737" s="45">
        <v>14.034166666666673</v>
      </c>
      <c r="S737" s="44">
        <v>16.321666666666665</v>
      </c>
      <c r="T737" s="45">
        <v>23.60466666666667</v>
      </c>
      <c r="U737" s="44">
        <v>24.368166666666671</v>
      </c>
      <c r="V737" s="45">
        <v>18.87116666666666</v>
      </c>
      <c r="W737" s="44">
        <v>30.915666666666674</v>
      </c>
      <c r="X737" s="45">
        <v>9.3926666666666652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451.74666666666667</v>
      </c>
      <c r="AE737" s="54"/>
    </row>
    <row r="738" spans="2:31" x14ac:dyDescent="0.3">
      <c r="B738" s="4" t="s">
        <v>62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1.1519999999999999</v>
      </c>
      <c r="M738" s="44">
        <v>25.569999999999993</v>
      </c>
      <c r="N738" s="45">
        <v>37.281166666666664</v>
      </c>
      <c r="O738" s="44">
        <v>46.105833333333322</v>
      </c>
      <c r="P738" s="45">
        <v>50.030999999999992</v>
      </c>
      <c r="Q738" s="44">
        <v>50.747666666666667</v>
      </c>
      <c r="R738" s="45">
        <v>45.701499999999996</v>
      </c>
      <c r="S738" s="44">
        <v>48.913666666666664</v>
      </c>
      <c r="T738" s="45">
        <v>48.280666666666662</v>
      </c>
      <c r="U738" s="44">
        <v>51.48983333333333</v>
      </c>
      <c r="V738" s="45">
        <v>48.740000000000023</v>
      </c>
      <c r="W738" s="44">
        <v>38.040666666666702</v>
      </c>
      <c r="X738" s="45">
        <v>4.1500000000000004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496.20399999999995</v>
      </c>
      <c r="AE738" s="54"/>
    </row>
    <row r="739" spans="2:31" x14ac:dyDescent="0.3">
      <c r="B739" s="4" t="s">
        <v>63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3.8818333333333337</v>
      </c>
      <c r="M739" s="44">
        <v>110.76949999999998</v>
      </c>
      <c r="N739" s="45">
        <v>106.96549999999996</v>
      </c>
      <c r="O739" s="44">
        <v>124.26633333333335</v>
      </c>
      <c r="P739" s="45">
        <v>119.39133333333328</v>
      </c>
      <c r="Q739" s="44">
        <v>140.27349999999998</v>
      </c>
      <c r="R739" s="45">
        <v>137.41383333333334</v>
      </c>
      <c r="S739" s="44">
        <v>142.02799999999999</v>
      </c>
      <c r="T739" s="45">
        <v>99.482333333333358</v>
      </c>
      <c r="U739" s="44">
        <v>164.52216666666669</v>
      </c>
      <c r="V739" s="45">
        <v>72.746166666666667</v>
      </c>
      <c r="W739" s="44">
        <v>96.892333333333326</v>
      </c>
      <c r="X739" s="45">
        <v>15.35733333333334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1333.9901666666665</v>
      </c>
      <c r="AE739" s="54"/>
    </row>
    <row r="740" spans="2:31" x14ac:dyDescent="0.3">
      <c r="B740" s="4" t="s">
        <v>64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20.988333333333333</v>
      </c>
      <c r="N740" s="45">
        <v>37.7678333333333</v>
      </c>
      <c r="O740" s="44">
        <v>44.046000000000006</v>
      </c>
      <c r="P740" s="45">
        <v>25.287999999999993</v>
      </c>
      <c r="Q740" s="44">
        <v>25.577333333333311</v>
      </c>
      <c r="R740" s="45">
        <v>16.525999999999996</v>
      </c>
      <c r="S740" s="44">
        <v>11.884333333333334</v>
      </c>
      <c r="T740" s="45">
        <v>27.173333333333296</v>
      </c>
      <c r="U740" s="44">
        <v>27.89916666666668</v>
      </c>
      <c r="V740" s="45">
        <v>26.169000000000022</v>
      </c>
      <c r="W740" s="44">
        <v>22.763666666666659</v>
      </c>
      <c r="X740" s="45">
        <v>0.17299999999999965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286.25599999999991</v>
      </c>
      <c r="AE740" s="54"/>
    </row>
    <row r="741" spans="2:31" x14ac:dyDescent="0.3">
      <c r="B741" s="4" t="s">
        <v>111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2.0795000000000003</v>
      </c>
      <c r="M741" s="44">
        <v>25.576833333333333</v>
      </c>
      <c r="N741" s="45">
        <v>11.223000000000001</v>
      </c>
      <c r="O741" s="44">
        <v>0.23600000000000007</v>
      </c>
      <c r="P741" s="45">
        <v>0</v>
      </c>
      <c r="Q741" s="44">
        <v>0</v>
      </c>
      <c r="R741" s="45">
        <v>0</v>
      </c>
      <c r="S741" s="44">
        <v>0.15233333333333335</v>
      </c>
      <c r="T741" s="45">
        <v>5.26983333333333</v>
      </c>
      <c r="U741" s="44">
        <v>10.204499999999999</v>
      </c>
      <c r="V741" s="45">
        <v>22.837333333333326</v>
      </c>
      <c r="W741" s="44">
        <v>32.986833333333351</v>
      </c>
      <c r="X741" s="45">
        <v>5.5269999999999992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116.09316666666668</v>
      </c>
      <c r="AE741" s="54"/>
    </row>
    <row r="742" spans="2:31" x14ac:dyDescent="0.3">
      <c r="B742" s="4" t="s">
        <v>65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0.34200000000000014</v>
      </c>
      <c r="M742" s="44">
        <v>6.0799999999999992</v>
      </c>
      <c r="N742" s="45">
        <v>13.919999999999987</v>
      </c>
      <c r="O742" s="44">
        <v>13.704333333333333</v>
      </c>
      <c r="P742" s="45">
        <v>11.185833333333328</v>
      </c>
      <c r="Q742" s="44">
        <v>11.554333333333343</v>
      </c>
      <c r="R742" s="45">
        <v>12.433666666666669</v>
      </c>
      <c r="S742" s="44">
        <v>12.895499999999991</v>
      </c>
      <c r="T742" s="45">
        <v>19.785333333333355</v>
      </c>
      <c r="U742" s="44">
        <v>19.700000000000024</v>
      </c>
      <c r="V742" s="45">
        <v>16.72000000000002</v>
      </c>
      <c r="W742" s="44">
        <v>7.9100000000000099</v>
      </c>
      <c r="X742" s="45">
        <v>0.44733333333333331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146.6783333333334</v>
      </c>
      <c r="AE742" s="54"/>
    </row>
    <row r="743" spans="2:31" x14ac:dyDescent="0.3">
      <c r="B743" s="4" t="s">
        <v>66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0</v>
      </c>
      <c r="AE743" s="54"/>
    </row>
    <row r="744" spans="2:31" x14ac:dyDescent="0.3">
      <c r="B744" s="4" t="s">
        <v>67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4.1603333333333339</v>
      </c>
      <c r="X744" s="45">
        <v>0.2513333333333333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4.4116666666666671</v>
      </c>
      <c r="AE744" s="54"/>
    </row>
    <row r="745" spans="2:31" x14ac:dyDescent="0.3">
      <c r="B745" s="4" t="s">
        <v>68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57.393666666666675</v>
      </c>
      <c r="M745" s="44">
        <v>136.82150000000001</v>
      </c>
      <c r="N745" s="45">
        <v>89.890666666666689</v>
      </c>
      <c r="O745" s="44">
        <v>39.348833333333324</v>
      </c>
      <c r="P745" s="45">
        <v>69.139833333333328</v>
      </c>
      <c r="Q745" s="44">
        <v>21.662999999999997</v>
      </c>
      <c r="R745" s="45">
        <v>0</v>
      </c>
      <c r="S745" s="44">
        <v>13.457333333333333</v>
      </c>
      <c r="T745" s="45">
        <v>88.674333333333351</v>
      </c>
      <c r="U745" s="44">
        <v>114.33066666666667</v>
      </c>
      <c r="V745" s="45">
        <v>168.83033333333327</v>
      </c>
      <c r="W745" s="44">
        <v>246.97966666666662</v>
      </c>
      <c r="X745" s="45">
        <v>117.9385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1164.4683333333332</v>
      </c>
      <c r="AE745" s="54"/>
    </row>
    <row r="746" spans="2:31" x14ac:dyDescent="0.3">
      <c r="B746" s="4" t="s">
        <v>69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2.1253333333333324</v>
      </c>
      <c r="N746" s="45">
        <v>3.0636666666666685</v>
      </c>
      <c r="O746" s="44">
        <v>11.310333333333336</v>
      </c>
      <c r="P746" s="45">
        <v>12.963333333333328</v>
      </c>
      <c r="Q746" s="44">
        <v>8.5408333333333299</v>
      </c>
      <c r="R746" s="45">
        <v>8.0441666666666638</v>
      </c>
      <c r="S746" s="44">
        <v>9.5658333333333321</v>
      </c>
      <c r="T746" s="45">
        <v>25.653333333333322</v>
      </c>
      <c r="U746" s="44">
        <v>21.27300000000001</v>
      </c>
      <c r="V746" s="45">
        <v>17.352833333333329</v>
      </c>
      <c r="W746" s="44">
        <v>11.061166666666661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130.95383333333331</v>
      </c>
      <c r="AE746" s="54"/>
    </row>
    <row r="747" spans="2:31" x14ac:dyDescent="0.3">
      <c r="B747" s="4" t="s">
        <v>70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14.520666666666669</v>
      </c>
      <c r="N747" s="45">
        <v>34.459666666666664</v>
      </c>
      <c r="O747" s="44">
        <v>34.992666666666643</v>
      </c>
      <c r="P747" s="45">
        <v>116.69166666666669</v>
      </c>
      <c r="Q747" s="44">
        <v>116.82616666666669</v>
      </c>
      <c r="R747" s="45">
        <v>115.75966666666687</v>
      </c>
      <c r="S747" s="44">
        <v>114.67833333333341</v>
      </c>
      <c r="T747" s="45">
        <v>113.89183333333332</v>
      </c>
      <c r="U747" s="44">
        <v>111.50150000000006</v>
      </c>
      <c r="V747" s="45">
        <v>103.93716666666666</v>
      </c>
      <c r="W747" s="44">
        <v>77.627833333333356</v>
      </c>
      <c r="X747" s="45">
        <v>7.9684999999999997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962.85566666666716</v>
      </c>
      <c r="AE747" s="54"/>
    </row>
    <row r="748" spans="2:31" x14ac:dyDescent="0.3">
      <c r="B748" s="4" t="s">
        <v>71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3.1150000000000002</v>
      </c>
      <c r="M748" s="44">
        <v>47.57200000000001</v>
      </c>
      <c r="N748" s="45">
        <v>11.839666666666668</v>
      </c>
      <c r="O748" s="44">
        <v>3.899999999999982E-2</v>
      </c>
      <c r="P748" s="45">
        <v>2.5183333333333318</v>
      </c>
      <c r="Q748" s="44">
        <v>0</v>
      </c>
      <c r="R748" s="45">
        <v>0</v>
      </c>
      <c r="S748" s="44">
        <v>0</v>
      </c>
      <c r="T748" s="45">
        <v>0</v>
      </c>
      <c r="U748" s="44">
        <v>0</v>
      </c>
      <c r="V748" s="45">
        <v>0.2141666666666667</v>
      </c>
      <c r="W748" s="44">
        <v>9.9003333333333305</v>
      </c>
      <c r="X748" s="45">
        <v>1.9898333333333336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77.188333333333361</v>
      </c>
      <c r="AE748" s="54"/>
    </row>
    <row r="749" spans="2:31" x14ac:dyDescent="0.3">
      <c r="B749" s="4" t="s">
        <v>72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73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2.4000000000000198E-2</v>
      </c>
      <c r="O750" s="44">
        <v>14.577000000000002</v>
      </c>
      <c r="P750" s="45">
        <v>23.228000000000005</v>
      </c>
      <c r="Q750" s="44">
        <v>23.559333333333345</v>
      </c>
      <c r="R750" s="45">
        <v>21.889166666666664</v>
      </c>
      <c r="S750" s="44">
        <v>21.947500000000012</v>
      </c>
      <c r="T750" s="45">
        <v>22.101166666666675</v>
      </c>
      <c r="U750" s="44">
        <v>17.488000000000003</v>
      </c>
      <c r="V750" s="45">
        <v>17.723333333333326</v>
      </c>
      <c r="W750" s="44">
        <v>2.5461666666666654</v>
      </c>
      <c r="X750" s="45">
        <v>0.16600000000000006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165.24966666666668</v>
      </c>
      <c r="AE750" s="54"/>
    </row>
    <row r="751" spans="2:31" x14ac:dyDescent="0.3">
      <c r="B751" s="4" t="s">
        <v>74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0</v>
      </c>
      <c r="AE751" s="54"/>
    </row>
    <row r="752" spans="2:31" x14ac:dyDescent="0.3">
      <c r="B752" s="4" t="s">
        <v>75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0</v>
      </c>
      <c r="AE752" s="54"/>
    </row>
    <row r="753" spans="2:31" x14ac:dyDescent="0.3">
      <c r="B753" s="4" t="s">
        <v>76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0</v>
      </c>
      <c r="AE753" s="54"/>
    </row>
    <row r="754" spans="2:31" x14ac:dyDescent="0.3">
      <c r="B754" s="4" t="s">
        <v>77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0</v>
      </c>
      <c r="AE754" s="54"/>
    </row>
    <row r="755" spans="2:31" x14ac:dyDescent="0.3">
      <c r="B755" s="4" t="s">
        <v>78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79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0</v>
      </c>
      <c r="AE756" s="54"/>
    </row>
    <row r="757" spans="2:31" x14ac:dyDescent="0.3">
      <c r="B757" s="4" t="s">
        <v>80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88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0</v>
      </c>
      <c r="AE758" s="54"/>
    </row>
    <row r="759" spans="2:31" x14ac:dyDescent="0.3">
      <c r="B759" s="4" t="s">
        <v>96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15.328000000000001</v>
      </c>
      <c r="M759" s="44">
        <v>53.070000000000007</v>
      </c>
      <c r="N759" s="45">
        <v>20.730000000000004</v>
      </c>
      <c r="O759" s="44">
        <v>18.11</v>
      </c>
      <c r="P759" s="45">
        <v>16.36</v>
      </c>
      <c r="Q759" s="44">
        <v>15.260000000000005</v>
      </c>
      <c r="R759" s="45">
        <v>14.590000000000003</v>
      </c>
      <c r="S759" s="44">
        <v>14.330000000000013</v>
      </c>
      <c r="T759" s="45">
        <v>14.760000000000005</v>
      </c>
      <c r="U759" s="44">
        <v>11.510000000000005</v>
      </c>
      <c r="V759" s="45">
        <v>30.380000000000003</v>
      </c>
      <c r="W759" s="44">
        <v>47.767833333333328</v>
      </c>
      <c r="X759" s="45">
        <v>29.873499999999996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302.0693333333333</v>
      </c>
      <c r="AE759" s="54"/>
    </row>
    <row r="760" spans="2:31" x14ac:dyDescent="0.3">
      <c r="B760" s="4" t="s">
        <v>93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184.49783333333338</v>
      </c>
      <c r="T760" s="45">
        <v>113.00233333333335</v>
      </c>
      <c r="U760" s="44">
        <v>111.07883333333332</v>
      </c>
      <c r="V760" s="45">
        <v>110.37100000000004</v>
      </c>
      <c r="W760" s="44">
        <v>84.53066666666669</v>
      </c>
      <c r="X760" s="45">
        <v>6.0726666666666658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609.5533333333334</v>
      </c>
      <c r="AE760" s="54"/>
    </row>
    <row r="761" spans="2:31" x14ac:dyDescent="0.3">
      <c r="B761" s="4" t="s">
        <v>94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2.4498333333333338</v>
      </c>
      <c r="M761" s="44">
        <v>51.99016666666661</v>
      </c>
      <c r="N761" s="45">
        <v>42.169000000000025</v>
      </c>
      <c r="O761" s="44">
        <v>74.050000000000082</v>
      </c>
      <c r="P761" s="45">
        <v>74.050000000000082</v>
      </c>
      <c r="Q761" s="44">
        <v>48.898333333333305</v>
      </c>
      <c r="R761" s="45">
        <v>30.559000000000008</v>
      </c>
      <c r="S761" s="44">
        <v>32.318833333333338</v>
      </c>
      <c r="T761" s="45">
        <v>54.413999999999923</v>
      </c>
      <c r="U761" s="44">
        <v>58.450166666666732</v>
      </c>
      <c r="V761" s="45">
        <v>63.090999999999987</v>
      </c>
      <c r="W761" s="44">
        <v>58.024666666666675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590.46500000000015</v>
      </c>
      <c r="AE761" s="54"/>
    </row>
    <row r="762" spans="2:31" x14ac:dyDescent="0.3">
      <c r="B762" s="4" t="s">
        <v>95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2.6776666666666671</v>
      </c>
      <c r="M762" s="44">
        <v>53.250666666666675</v>
      </c>
      <c r="N762" s="45">
        <v>58.881499999999996</v>
      </c>
      <c r="O762" s="44">
        <v>38.063499999999998</v>
      </c>
      <c r="P762" s="45">
        <v>28.787166666666661</v>
      </c>
      <c r="Q762" s="44">
        <v>25.89383333333334</v>
      </c>
      <c r="R762" s="45">
        <v>23.983666666666672</v>
      </c>
      <c r="S762" s="44">
        <v>24.421499999999991</v>
      </c>
      <c r="T762" s="45">
        <v>24.918333333333329</v>
      </c>
      <c r="U762" s="44">
        <v>23.307499999999994</v>
      </c>
      <c r="V762" s="45">
        <v>19.031000000000002</v>
      </c>
      <c r="W762" s="44">
        <v>2.725833333333334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325.94216666666665</v>
      </c>
      <c r="AE762" s="54"/>
    </row>
    <row r="763" spans="2:31" x14ac:dyDescent="0.3">
      <c r="B763" s="4" t="s">
        <v>101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44.18</v>
      </c>
      <c r="N763" s="45">
        <v>40.909999999999997</v>
      </c>
      <c r="O763" s="44">
        <v>31.129999999999995</v>
      </c>
      <c r="P763" s="45">
        <v>35.150000000000006</v>
      </c>
      <c r="Q763" s="44">
        <v>34.179999999999993</v>
      </c>
      <c r="R763" s="45">
        <v>37.940000000000012</v>
      </c>
      <c r="S763" s="44">
        <v>38.25</v>
      </c>
      <c r="T763" s="45">
        <v>83.789999999999978</v>
      </c>
      <c r="U763" s="44">
        <v>80.159999999999926</v>
      </c>
      <c r="V763" s="45">
        <v>69.079999999999956</v>
      </c>
      <c r="W763" s="44">
        <v>37.900000000000041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532.66999999999996</v>
      </c>
      <c r="AE763" s="54"/>
    </row>
    <row r="764" spans="2:31" x14ac:dyDescent="0.3">
      <c r="B764" s="4" t="s">
        <v>102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0</v>
      </c>
      <c r="AE764" s="54"/>
    </row>
    <row r="765" spans="2:31" x14ac:dyDescent="0.3">
      <c r="B765" s="4" t="s">
        <v>103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4.3433333333333337</v>
      </c>
      <c r="M765" s="44">
        <v>117.72166666666668</v>
      </c>
      <c r="N765" s="45">
        <v>179.05233333333337</v>
      </c>
      <c r="O765" s="44">
        <v>189.91816666666662</v>
      </c>
      <c r="P765" s="45">
        <v>201.22099999999998</v>
      </c>
      <c r="Q765" s="44">
        <v>195.46199999999993</v>
      </c>
      <c r="R765" s="45">
        <v>186.71549999999993</v>
      </c>
      <c r="S765" s="44">
        <v>184.19333333333333</v>
      </c>
      <c r="T765" s="45">
        <v>186.29849999999999</v>
      </c>
      <c r="U765" s="44">
        <v>182.37483333333327</v>
      </c>
      <c r="V765" s="45">
        <v>172.46000000000006</v>
      </c>
      <c r="W765" s="44">
        <v>157.03450000000007</v>
      </c>
      <c r="X765" s="45">
        <v>23.162999999999993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58"/>
        <v>1979.9581666666666</v>
      </c>
      <c r="AE765" s="54"/>
    </row>
    <row r="766" spans="2:31" x14ac:dyDescent="0.3">
      <c r="B766" s="4" t="s">
        <v>112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58"/>
        <v>0</v>
      </c>
      <c r="AE766" s="54"/>
    </row>
    <row r="767" spans="2:31" x14ac:dyDescent="0.3">
      <c r="B767" s="4" t="s">
        <v>114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58"/>
        <v>0</v>
      </c>
      <c r="AE767" s="54"/>
    </row>
    <row r="768" spans="2:31" x14ac:dyDescent="0.3">
      <c r="B768" s="4" t="s">
        <v>115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8"/>
        <v>0</v>
      </c>
      <c r="AE768" s="54"/>
    </row>
    <row r="769" spans="2:31" x14ac:dyDescent="0.3">
      <c r="B769" s="4" t="s">
        <v>116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8"/>
        <v>0</v>
      </c>
      <c r="AE769" s="54"/>
    </row>
    <row r="770" spans="2:31" x14ac:dyDescent="0.3">
      <c r="B770" s="4" t="s">
        <v>118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0.76749999999999996</v>
      </c>
      <c r="M770" s="44">
        <v>32.932333333333325</v>
      </c>
      <c r="N770" s="45">
        <v>17.785333333333337</v>
      </c>
      <c r="O770" s="44">
        <v>42.457333333333331</v>
      </c>
      <c r="P770" s="45">
        <v>47.948999999999984</v>
      </c>
      <c r="Q770" s="44">
        <v>34.62916666666667</v>
      </c>
      <c r="R770" s="45">
        <v>15.01866666666667</v>
      </c>
      <c r="S770" s="44">
        <v>15.313500000000005</v>
      </c>
      <c r="T770" s="45">
        <v>50.370499999999993</v>
      </c>
      <c r="U770" s="44">
        <v>49.928500000000014</v>
      </c>
      <c r="V770" s="45">
        <v>45.054166666666674</v>
      </c>
      <c r="W770" s="44">
        <v>43.169666666666672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8"/>
        <v>395.37566666666669</v>
      </c>
      <c r="AE770" s="54"/>
    </row>
    <row r="771" spans="2:31" x14ac:dyDescent="0.3">
      <c r="B771" s="4" t="s">
        <v>119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52.69</v>
      </c>
      <c r="N771" s="45">
        <v>57.95</v>
      </c>
      <c r="O771" s="44">
        <v>51.150000000000006</v>
      </c>
      <c r="P771" s="45">
        <v>58.759999999999991</v>
      </c>
      <c r="Q771" s="44">
        <v>58.849999999999994</v>
      </c>
      <c r="R771" s="45">
        <v>60.379999999999995</v>
      </c>
      <c r="S771" s="44">
        <v>61.370000000000005</v>
      </c>
      <c r="T771" s="45">
        <v>100.75999999999999</v>
      </c>
      <c r="U771" s="44">
        <v>100.12000000000002</v>
      </c>
      <c r="V771" s="45">
        <v>97.570000000000007</v>
      </c>
      <c r="W771" s="44">
        <v>79.160000000000011</v>
      </c>
      <c r="X771" s="45">
        <v>4.7180000000000009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58"/>
        <v>783.47799999999995</v>
      </c>
      <c r="AE771" s="54"/>
    </row>
    <row r="772" spans="2:31" x14ac:dyDescent="0.3">
      <c r="B772" s="4" t="s">
        <v>121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6.6241666666666585</v>
      </c>
      <c r="N772" s="45">
        <v>12.559999999999983</v>
      </c>
      <c r="O772" s="44">
        <v>14.46000000000001</v>
      </c>
      <c r="P772" s="45">
        <v>14.909999999999993</v>
      </c>
      <c r="Q772" s="44">
        <v>14.97000000000002</v>
      </c>
      <c r="R772" s="45">
        <v>15.009999999999993</v>
      </c>
      <c r="S772" s="44">
        <v>14.929999999999982</v>
      </c>
      <c r="T772" s="45">
        <v>14.730000000000011</v>
      </c>
      <c r="U772" s="44">
        <v>14.21000000000001</v>
      </c>
      <c r="V772" s="45">
        <v>13.009999999999993</v>
      </c>
      <c r="W772" s="44">
        <v>10.11000000000001</v>
      </c>
      <c r="X772" s="45">
        <v>2.3094999999999999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58"/>
        <v>147.83366666666666</v>
      </c>
      <c r="AE772" s="54"/>
    </row>
    <row r="773" spans="2:31" x14ac:dyDescent="0.3">
      <c r="B773" s="4" t="s">
        <v>125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7.9333333333333371</v>
      </c>
      <c r="N773" s="45">
        <v>58.567833333333326</v>
      </c>
      <c r="O773" s="44">
        <v>77.411499999999961</v>
      </c>
      <c r="P773" s="45">
        <v>89.111000000000033</v>
      </c>
      <c r="Q773" s="44">
        <v>95.122499999999988</v>
      </c>
      <c r="R773" s="45">
        <v>100.52816666666668</v>
      </c>
      <c r="S773" s="44">
        <v>114.97616666666667</v>
      </c>
      <c r="T773" s="45">
        <v>149.05716666666663</v>
      </c>
      <c r="U773" s="44">
        <v>121.34116666666664</v>
      </c>
      <c r="V773" s="45">
        <v>22.672833333333333</v>
      </c>
      <c r="W773" s="44">
        <v>73.102333333333334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58"/>
        <v>909.82399999999984</v>
      </c>
      <c r="AE773" s="54"/>
    </row>
    <row r="774" spans="2:31" x14ac:dyDescent="0.3">
      <c r="B774" s="4" t="s">
        <v>299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>SUM(E774:AB774)</f>
        <v>0</v>
      </c>
      <c r="AE774" s="54"/>
    </row>
    <row r="775" spans="2:31" x14ac:dyDescent="0.3">
      <c r="B775" s="4" t="s">
        <v>300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>SUM(E775:AB775)</f>
        <v>0</v>
      </c>
      <c r="AE775" s="54"/>
    </row>
    <row r="776" spans="2:31" x14ac:dyDescent="0.3">
      <c r="B776" s="4" t="s">
        <v>301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ref="AD776:AD780" si="159">SUM(E776:AB776)</f>
        <v>0</v>
      </c>
      <c r="AE776" s="54"/>
    </row>
    <row r="777" spans="2:31" x14ac:dyDescent="0.3">
      <c r="B777" s="4" t="s">
        <v>304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59"/>
        <v>0</v>
      </c>
      <c r="AE777" s="54"/>
    </row>
    <row r="778" spans="2:31" x14ac:dyDescent="0.3">
      <c r="B778" s="4" t="s">
        <v>305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59"/>
        <v>0</v>
      </c>
      <c r="AE778" s="54"/>
    </row>
    <row r="779" spans="2:31" x14ac:dyDescent="0.3">
      <c r="B779" s="4" t="s">
        <v>316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59"/>
        <v>0</v>
      </c>
      <c r="AE779" s="54"/>
    </row>
    <row r="780" spans="2:31" x14ac:dyDescent="0.3">
      <c r="B780" s="4" t="s">
        <v>317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59"/>
        <v>0</v>
      </c>
      <c r="AE780" s="54"/>
    </row>
    <row r="781" spans="2:31" x14ac:dyDescent="0.3">
      <c r="B781" s="4" t="s">
        <v>323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>SUM(E781:AB781)</f>
        <v>0</v>
      </c>
      <c r="AE781" s="54"/>
    </row>
    <row r="782" spans="2:31" x14ac:dyDescent="0.3">
      <c r="B782" s="12" t="s">
        <v>2</v>
      </c>
      <c r="C782" s="12"/>
      <c r="D782" s="12"/>
      <c r="E782" s="13">
        <f>SUM(E710:E781)</f>
        <v>0</v>
      </c>
      <c r="F782" s="13">
        <f t="shared" ref="F782" si="160">SUM(F710:F781)</f>
        <v>0</v>
      </c>
      <c r="G782" s="13">
        <f t="shared" ref="G782" si="161">SUM(G710:G781)</f>
        <v>0</v>
      </c>
      <c r="H782" s="13">
        <f t="shared" ref="H782" si="162">SUM(H710:H781)</f>
        <v>0</v>
      </c>
      <c r="I782" s="13">
        <f t="shared" ref="I782" si="163">SUM(I710:I781)</f>
        <v>0</v>
      </c>
      <c r="J782" s="13">
        <f t="shared" ref="J782" si="164">SUM(J710:J781)</f>
        <v>0</v>
      </c>
      <c r="K782" s="13">
        <f t="shared" ref="K782" si="165">SUM(K710:K781)</f>
        <v>0</v>
      </c>
      <c r="L782" s="13">
        <f t="shared" ref="L782" si="166">SUM(L710:L781)</f>
        <v>105.02083333333334</v>
      </c>
      <c r="M782" s="13">
        <f t="shared" ref="M782" si="167">SUM(M710:M781)</f>
        <v>1386.3073333333334</v>
      </c>
      <c r="N782" s="13">
        <f t="shared" ref="N782" si="168">SUM(N710:N781)</f>
        <v>1510.5108333333333</v>
      </c>
      <c r="O782" s="13">
        <f t="shared" ref="O782" si="169">SUM(O710:O781)</f>
        <v>1493.3973333333333</v>
      </c>
      <c r="P782" s="13">
        <f t="shared" ref="P782" si="170">SUM(P710:P781)</f>
        <v>1609.3453333333337</v>
      </c>
      <c r="Q782" s="13">
        <f t="shared" ref="Q782" si="171">SUM(Q710:Q781)</f>
        <v>1474.9074999999998</v>
      </c>
      <c r="R782" s="13">
        <f t="shared" ref="R782" si="172">SUM(R710:R781)</f>
        <v>1318.1288333333332</v>
      </c>
      <c r="S782" s="13">
        <f t="shared" ref="S782" si="173">SUM(S710:S781)</f>
        <v>1540.7638333333334</v>
      </c>
      <c r="T782" s="13">
        <f t="shared" ref="T782" si="174">SUM(T710:T781)</f>
        <v>2021.9547097199998</v>
      </c>
      <c r="U782" s="13">
        <f t="shared" ref="U782" si="175">SUM(U710:U781)</f>
        <v>2132.4895485799998</v>
      </c>
      <c r="V782" s="13">
        <f t="shared" ref="V782" si="176">SUM(V710:V781)</f>
        <v>1952.8673333333329</v>
      </c>
      <c r="W782" s="13">
        <f t="shared" ref="W782" si="177">SUM(W710:W781)</f>
        <v>1796.5913333333335</v>
      </c>
      <c r="X782" s="13">
        <f t="shared" ref="X782" si="178">SUM(X710:X781)</f>
        <v>278.82033333333339</v>
      </c>
      <c r="Y782" s="13">
        <f t="shared" ref="Y782" si="179">SUM(Y710:Y781)</f>
        <v>0</v>
      </c>
      <c r="Z782" s="13">
        <f t="shared" ref="Z782" si="180">SUM(Z710:Z781)</f>
        <v>0</v>
      </c>
      <c r="AA782" s="13">
        <f t="shared" ref="AA782" si="181">SUM(AA710:AA781)</f>
        <v>0</v>
      </c>
      <c r="AB782" s="13">
        <f t="shared" ref="AB782" si="182">SUM(AB710:AB781)</f>
        <v>0</v>
      </c>
      <c r="AC782" s="110">
        <f>SUM(AC710:AE781)</f>
        <v>18621.10509163333</v>
      </c>
      <c r="AD782" s="110"/>
      <c r="AE782" s="110"/>
    </row>
    <row r="783" spans="2:31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2:31" x14ac:dyDescent="0.3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2:31" x14ac:dyDescent="0.3">
      <c r="B785" s="8">
        <f>'Resumen-Mensual'!$O$26</f>
        <v>46002</v>
      </c>
    </row>
    <row r="786" spans="2:31" x14ac:dyDescent="0.3">
      <c r="B786" s="8"/>
    </row>
    <row r="787" spans="2:31" x14ac:dyDescent="0.3">
      <c r="B787" s="9" t="s">
        <v>81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2" t="s">
        <v>2</v>
      </c>
      <c r="AD787" s="92"/>
      <c r="AE787" s="92"/>
    </row>
    <row r="788" spans="2:31" x14ac:dyDescent="0.3">
      <c r="B788" s="14" t="s">
        <v>37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0</v>
      </c>
      <c r="AE788" s="56"/>
    </row>
    <row r="789" spans="2:31" x14ac:dyDescent="0.3">
      <c r="B789" s="14" t="s">
        <v>38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0.38333333333333336</v>
      </c>
      <c r="M789" s="44">
        <v>0.29999999999999893</v>
      </c>
      <c r="N789" s="45">
        <v>3.1999999999999993</v>
      </c>
      <c r="O789" s="44">
        <v>3.5</v>
      </c>
      <c r="P789" s="45">
        <v>4.3000000000000007</v>
      </c>
      <c r="Q789" s="44">
        <v>1.6999999999999993</v>
      </c>
      <c r="R789" s="45">
        <v>1.1999999999999993</v>
      </c>
      <c r="S789" s="44">
        <v>1.3000000000000007</v>
      </c>
      <c r="T789" s="45">
        <v>1.5</v>
      </c>
      <c r="U789" s="44">
        <v>1.2999999999999989</v>
      </c>
      <c r="V789" s="45">
        <v>1.5999999999999996</v>
      </c>
      <c r="W789" s="44">
        <v>0</v>
      </c>
      <c r="X789" s="45">
        <v>1.9333333333333333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22.216666666666665</v>
      </c>
      <c r="AE789" s="54"/>
    </row>
    <row r="790" spans="2:31" x14ac:dyDescent="0.3">
      <c r="B790" s="14" t="s">
        <v>39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0.22999999999999993</v>
      </c>
      <c r="M790" s="44">
        <v>2.5284999999999997</v>
      </c>
      <c r="N790" s="45">
        <v>3.8228333333333335</v>
      </c>
      <c r="O790" s="44">
        <v>5.9976666666666665</v>
      </c>
      <c r="P790" s="45">
        <v>7.8806666666666683</v>
      </c>
      <c r="Q790" s="44">
        <v>7.1955000000000018</v>
      </c>
      <c r="R790" s="45">
        <v>6.0321666666666633</v>
      </c>
      <c r="S790" s="44">
        <v>6.6551666666666698</v>
      </c>
      <c r="T790" s="45">
        <v>8.3783333333333321</v>
      </c>
      <c r="U790" s="44">
        <v>6.9941666666666658</v>
      </c>
      <c r="V790" s="45">
        <v>4.4430000000000005</v>
      </c>
      <c r="W790" s="44">
        <v>2.4681666666666673</v>
      </c>
      <c r="X790" s="45">
        <v>0.75999999999999945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51" si="183">SUM(E790:AB790)</f>
        <v>63.386166666666661</v>
      </c>
      <c r="AE790" s="54"/>
    </row>
    <row r="791" spans="2:31" x14ac:dyDescent="0.3">
      <c r="B791" s="14" t="s">
        <v>40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45.42549999999995</v>
      </c>
      <c r="N791" s="45">
        <v>87.195499999999996</v>
      </c>
      <c r="O791" s="44">
        <v>90.778833333333253</v>
      </c>
      <c r="P791" s="45">
        <v>94.803999999999959</v>
      </c>
      <c r="Q791" s="44">
        <v>85.910333333333313</v>
      </c>
      <c r="R791" s="45">
        <v>70.608666666666664</v>
      </c>
      <c r="S791" s="44">
        <v>66.582166666666652</v>
      </c>
      <c r="T791" s="45">
        <v>61.535666666666671</v>
      </c>
      <c r="U791" s="44">
        <v>52.964500000000008</v>
      </c>
      <c r="V791" s="45">
        <v>41.178500000000007</v>
      </c>
      <c r="W791" s="44">
        <v>22.577999999999996</v>
      </c>
      <c r="X791" s="45">
        <v>3.3030000000000004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722.86466666666649</v>
      </c>
      <c r="AE791" s="54"/>
    </row>
    <row r="792" spans="2:31" x14ac:dyDescent="0.3">
      <c r="B792" s="14" t="s">
        <v>41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0</v>
      </c>
      <c r="AE792" s="54"/>
    </row>
    <row r="793" spans="2:31" x14ac:dyDescent="0.3">
      <c r="B793" s="14" t="s">
        <v>42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13.19083333333333</v>
      </c>
      <c r="N793" s="45">
        <v>41.670333333333325</v>
      </c>
      <c r="O793" s="44">
        <v>40.629833333333316</v>
      </c>
      <c r="P793" s="45">
        <v>44.562500000000007</v>
      </c>
      <c r="Q793" s="44">
        <v>47.271499999999989</v>
      </c>
      <c r="R793" s="45">
        <v>44.943666666666672</v>
      </c>
      <c r="S793" s="44">
        <v>41.092833333333338</v>
      </c>
      <c r="T793" s="45">
        <v>35.085999999999999</v>
      </c>
      <c r="U793" s="44">
        <v>35.160333333333341</v>
      </c>
      <c r="V793" s="45">
        <v>31.817333333333337</v>
      </c>
      <c r="W793" s="44">
        <v>41.491166666666658</v>
      </c>
      <c r="X793" s="45">
        <v>9.4319999999999968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426.34833333333336</v>
      </c>
      <c r="AE793" s="54"/>
    </row>
    <row r="794" spans="2:31" x14ac:dyDescent="0.3">
      <c r="B794" s="14" t="s">
        <v>43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0</v>
      </c>
      <c r="AE794" s="54"/>
    </row>
    <row r="795" spans="2:31" x14ac:dyDescent="0.3">
      <c r="B795" s="14" t="s">
        <v>44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11.027499999999996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11.027499999999996</v>
      </c>
      <c r="AE795" s="54"/>
    </row>
    <row r="796" spans="2:31" x14ac:dyDescent="0.3">
      <c r="B796" s="14" t="s">
        <v>45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0.37300000000000028</v>
      </c>
      <c r="M796" s="44">
        <v>5.0103333333333344</v>
      </c>
      <c r="N796" s="45">
        <v>7.4113333333333324</v>
      </c>
      <c r="O796" s="44">
        <v>35.857499999999966</v>
      </c>
      <c r="P796" s="45">
        <v>43.807833333333321</v>
      </c>
      <c r="Q796" s="44">
        <v>44.917666666666676</v>
      </c>
      <c r="R796" s="45">
        <v>31.535666666666661</v>
      </c>
      <c r="S796" s="44">
        <v>37.593333333333334</v>
      </c>
      <c r="T796" s="45">
        <v>38.356666666666662</v>
      </c>
      <c r="U796" s="44">
        <v>34.185666666666663</v>
      </c>
      <c r="V796" s="45">
        <v>24.372166666666654</v>
      </c>
      <c r="W796" s="44">
        <v>2.0539999999999989</v>
      </c>
      <c r="X796" s="45">
        <v>2.0096666666666665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307.48483333333326</v>
      </c>
      <c r="AE796" s="54"/>
    </row>
    <row r="797" spans="2:31" x14ac:dyDescent="0.3">
      <c r="B797" s="14" t="s">
        <v>46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0.38116666666666699</v>
      </c>
      <c r="M797" s="44">
        <v>43.772833333333359</v>
      </c>
      <c r="N797" s="45">
        <v>47.59533333333335</v>
      </c>
      <c r="O797" s="44">
        <v>42.759833333333319</v>
      </c>
      <c r="P797" s="45">
        <v>40.928000000000011</v>
      </c>
      <c r="Q797" s="44">
        <v>38.338833333333362</v>
      </c>
      <c r="R797" s="45">
        <v>34.49</v>
      </c>
      <c r="S797" s="44">
        <v>35.234166666666674</v>
      </c>
      <c r="T797" s="45">
        <v>43.661500000000032</v>
      </c>
      <c r="U797" s="44">
        <v>37.166000000000018</v>
      </c>
      <c r="V797" s="45">
        <v>40.289000000000023</v>
      </c>
      <c r="W797" s="44">
        <v>40.616999999999983</v>
      </c>
      <c r="X797" s="45">
        <v>10.26866666666667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455.50233333333347</v>
      </c>
      <c r="AE797" s="54"/>
    </row>
    <row r="798" spans="2:31" x14ac:dyDescent="0.3">
      <c r="B798" s="14" t="s">
        <v>47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1.9358333333333326</v>
      </c>
      <c r="M798" s="44">
        <v>11.190000000000014</v>
      </c>
      <c r="N798" s="45">
        <v>19.080000000000005</v>
      </c>
      <c r="O798" s="44">
        <v>18.619999999999994</v>
      </c>
      <c r="P798" s="45">
        <v>17.27999999999998</v>
      </c>
      <c r="Q798" s="44">
        <v>15.309999999999976</v>
      </c>
      <c r="R798" s="45">
        <v>14.03999999999999</v>
      </c>
      <c r="S798" s="44">
        <v>15.080000000000014</v>
      </c>
      <c r="T798" s="45">
        <v>12.059999999999985</v>
      </c>
      <c r="U798" s="44">
        <v>12.590000000000003</v>
      </c>
      <c r="V798" s="45">
        <v>17.570000000000018</v>
      </c>
      <c r="W798" s="44">
        <v>13.509999999999993</v>
      </c>
      <c r="X798" s="45">
        <v>3.6443333333333365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171.91016666666664</v>
      </c>
      <c r="AE798" s="54"/>
    </row>
    <row r="799" spans="2:31" x14ac:dyDescent="0.3">
      <c r="B799" s="14" t="s">
        <v>48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1.3991666666666669</v>
      </c>
      <c r="M799" s="44">
        <v>8.1100000000000101</v>
      </c>
      <c r="N799" s="45">
        <v>13.820000000000016</v>
      </c>
      <c r="O799" s="44">
        <v>13.480000000000011</v>
      </c>
      <c r="P799" s="45">
        <v>12.519999999999989</v>
      </c>
      <c r="Q799" s="44">
        <v>11.089999999999998</v>
      </c>
      <c r="R799" s="45">
        <v>10.160000000000004</v>
      </c>
      <c r="S799" s="44">
        <v>10.919999999999995</v>
      </c>
      <c r="T799" s="45">
        <v>8.7400000000000055</v>
      </c>
      <c r="U799" s="44">
        <v>9.1100000000000101</v>
      </c>
      <c r="V799" s="45">
        <v>12.730000000000011</v>
      </c>
      <c r="W799" s="44">
        <v>9.7900000000000009</v>
      </c>
      <c r="X799" s="45">
        <v>2.6389999999999989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124.50816666666674</v>
      </c>
      <c r="AE799" s="54"/>
    </row>
    <row r="800" spans="2:31" x14ac:dyDescent="0.3">
      <c r="B800" s="14" t="s">
        <v>49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57.738166666666679</v>
      </c>
      <c r="N800" s="45">
        <v>113.556</v>
      </c>
      <c r="O800" s="44">
        <v>114.7198333333334</v>
      </c>
      <c r="P800" s="45">
        <v>109.8803333333333</v>
      </c>
      <c r="Q800" s="44">
        <v>111.82888729999999</v>
      </c>
      <c r="R800" s="45">
        <v>113.5095061</v>
      </c>
      <c r="S800" s="44">
        <v>116.90968219999999</v>
      </c>
      <c r="T800" s="45">
        <v>117.50364399999999</v>
      </c>
      <c r="U800" s="44">
        <v>118.520658</v>
      </c>
      <c r="V800" s="45">
        <v>137.24766666666667</v>
      </c>
      <c r="W800" s="44">
        <v>82.410833333333343</v>
      </c>
      <c r="X800" s="45">
        <v>10.627000000000001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1204.4522109333334</v>
      </c>
      <c r="AE800" s="54"/>
    </row>
    <row r="801" spans="2:31" x14ac:dyDescent="0.3">
      <c r="B801" s="14" t="s">
        <v>50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1.6741666666666657</v>
      </c>
      <c r="N801" s="45">
        <v>0</v>
      </c>
      <c r="O801" s="44">
        <v>0.11699999999999997</v>
      </c>
      <c r="P801" s="45">
        <v>6.4154999999999998</v>
      </c>
      <c r="Q801" s="44">
        <v>8.9605000000000015</v>
      </c>
      <c r="R801" s="45">
        <v>10.738666666666665</v>
      </c>
      <c r="S801" s="44">
        <v>6.9055</v>
      </c>
      <c r="T801" s="45">
        <v>0</v>
      </c>
      <c r="U801" s="44">
        <v>0</v>
      </c>
      <c r="V801" s="45">
        <v>0</v>
      </c>
      <c r="W801" s="44">
        <v>7.7166666666666592E-2</v>
      </c>
      <c r="X801" s="45">
        <v>12.074166666666676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46.962666666666678</v>
      </c>
      <c r="AE801" s="54"/>
    </row>
    <row r="802" spans="2:31" x14ac:dyDescent="0.3">
      <c r="B802" s="14" t="s">
        <v>108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18.678833333333341</v>
      </c>
      <c r="N802" s="45">
        <v>25.004166666666656</v>
      </c>
      <c r="O802" s="44">
        <v>23.110500000000002</v>
      </c>
      <c r="P802" s="45">
        <v>22.138666666666673</v>
      </c>
      <c r="Q802" s="44">
        <v>22.410000000000014</v>
      </c>
      <c r="R802" s="45">
        <v>21.898166666666675</v>
      </c>
      <c r="S802" s="44">
        <v>22.778666666666656</v>
      </c>
      <c r="T802" s="45">
        <v>24.111166666666648</v>
      </c>
      <c r="U802" s="44">
        <v>22.595666666666659</v>
      </c>
      <c r="V802" s="45">
        <v>21.365666666666677</v>
      </c>
      <c r="W802" s="44">
        <v>19.844999999999985</v>
      </c>
      <c r="X802" s="45">
        <v>1.0174999999999998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244.95399999999998</v>
      </c>
      <c r="AE802" s="54"/>
    </row>
    <row r="803" spans="2:31" x14ac:dyDescent="0.3">
      <c r="B803" s="14" t="s">
        <v>51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57.087999999999994</v>
      </c>
      <c r="N803" s="45">
        <v>113.80850000000005</v>
      </c>
      <c r="O803" s="44">
        <v>115.56366666666668</v>
      </c>
      <c r="P803" s="45">
        <v>115.63050000000001</v>
      </c>
      <c r="Q803" s="44">
        <v>124.28</v>
      </c>
      <c r="R803" s="45">
        <v>127.97</v>
      </c>
      <c r="S803" s="44">
        <v>131.32</v>
      </c>
      <c r="T803" s="45">
        <v>136.91816666666668</v>
      </c>
      <c r="U803" s="44">
        <v>127.02566666666668</v>
      </c>
      <c r="V803" s="45">
        <v>119.33266666666671</v>
      </c>
      <c r="W803" s="44">
        <v>95.07083333333334</v>
      </c>
      <c r="X803" s="45">
        <v>10.130333333333336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1274.1383333333335</v>
      </c>
      <c r="AE803" s="54"/>
    </row>
    <row r="804" spans="2:31" x14ac:dyDescent="0.3">
      <c r="B804" s="14" t="s">
        <v>52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0.19233333333333338</v>
      </c>
      <c r="M804" s="44">
        <v>16.394166666666663</v>
      </c>
      <c r="N804" s="45">
        <v>21.747333333333341</v>
      </c>
      <c r="O804" s="44">
        <v>15.825333333333333</v>
      </c>
      <c r="P804" s="45">
        <v>17.472333333333331</v>
      </c>
      <c r="Q804" s="44">
        <v>18.480333333333324</v>
      </c>
      <c r="R804" s="45">
        <v>12.407999999999996</v>
      </c>
      <c r="S804" s="44">
        <v>13.509999999999998</v>
      </c>
      <c r="T804" s="45">
        <v>14.065833333333334</v>
      </c>
      <c r="U804" s="44">
        <v>15.374666666666673</v>
      </c>
      <c r="V804" s="45">
        <v>17.536666666666669</v>
      </c>
      <c r="W804" s="44">
        <v>19.855000000000008</v>
      </c>
      <c r="X804" s="45">
        <v>3.8770000000000002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186.73900000000003</v>
      </c>
      <c r="AE804" s="54"/>
    </row>
    <row r="805" spans="2:31" x14ac:dyDescent="0.3">
      <c r="B805" s="14" t="s">
        <v>53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0</v>
      </c>
      <c r="AE805" s="54"/>
    </row>
    <row r="806" spans="2:31" x14ac:dyDescent="0.3">
      <c r="B806" s="14" t="s">
        <v>54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17.865333333333339</v>
      </c>
      <c r="N806" s="45">
        <v>47.327833333333309</v>
      </c>
      <c r="O806" s="44">
        <v>50.700166666666654</v>
      </c>
      <c r="P806" s="45">
        <v>48.098000000000006</v>
      </c>
      <c r="Q806" s="44">
        <v>48.931166666666662</v>
      </c>
      <c r="R806" s="45">
        <v>50.057000000000023</v>
      </c>
      <c r="S806" s="44">
        <v>51.248333333333335</v>
      </c>
      <c r="T806" s="45">
        <v>54.528833333333345</v>
      </c>
      <c r="U806" s="44">
        <v>53.824999999999996</v>
      </c>
      <c r="V806" s="45">
        <v>46.786833333333327</v>
      </c>
      <c r="W806" s="44">
        <v>33.745333333333328</v>
      </c>
      <c r="X806" s="45">
        <v>4.9106666666666667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508.02450000000005</v>
      </c>
      <c r="AE806" s="54"/>
    </row>
    <row r="807" spans="2:31" x14ac:dyDescent="0.3">
      <c r="B807" s="4" t="s">
        <v>55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4.676666666666665</v>
      </c>
      <c r="M807" s="44">
        <v>30.039500000000025</v>
      </c>
      <c r="N807" s="45">
        <v>24.099999999999984</v>
      </c>
      <c r="O807" s="44">
        <v>18.602666666666657</v>
      </c>
      <c r="P807" s="45">
        <v>12.156166666666669</v>
      </c>
      <c r="Q807" s="44">
        <v>15.160500000000003</v>
      </c>
      <c r="R807" s="45">
        <v>1.5693333333333335</v>
      </c>
      <c r="S807" s="44">
        <v>0</v>
      </c>
      <c r="T807" s="45">
        <v>7.6206666666666667</v>
      </c>
      <c r="U807" s="44">
        <v>31.708333333333325</v>
      </c>
      <c r="V807" s="45">
        <v>68.529666666666657</v>
      </c>
      <c r="W807" s="44">
        <v>45.573166666666651</v>
      </c>
      <c r="X807" s="45">
        <v>7.054166666666668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266.7908333333333</v>
      </c>
      <c r="AE807" s="54"/>
    </row>
    <row r="808" spans="2:31" x14ac:dyDescent="0.3">
      <c r="B808" s="4" t="s">
        <v>56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2.1850000000000009</v>
      </c>
      <c r="M808" s="44">
        <v>11.690833333333334</v>
      </c>
      <c r="N808" s="45">
        <v>7.7388333333333339</v>
      </c>
      <c r="O808" s="44">
        <v>6.5073333333333272</v>
      </c>
      <c r="P808" s="45">
        <v>6.0261666666666684</v>
      </c>
      <c r="Q808" s="44">
        <v>5.951333333333336</v>
      </c>
      <c r="R808" s="45">
        <v>5.8785000000000043</v>
      </c>
      <c r="S808" s="44">
        <v>5.9800000000000031</v>
      </c>
      <c r="T808" s="45">
        <v>8.0171666666666663</v>
      </c>
      <c r="U808" s="44">
        <v>7.0526666666666662</v>
      </c>
      <c r="V808" s="45">
        <v>7.0363333333333333</v>
      </c>
      <c r="W808" s="44">
        <v>7.9274999999999984</v>
      </c>
      <c r="X808" s="45">
        <v>10.091333333333333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92.083000000000013</v>
      </c>
      <c r="AE808" s="54"/>
    </row>
    <row r="809" spans="2:31" x14ac:dyDescent="0.3">
      <c r="B809" s="4" t="s">
        <v>109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38.0015</v>
      </c>
      <c r="N809" s="45">
        <v>29.56466666666666</v>
      </c>
      <c r="O809" s="44">
        <v>7.7686666666666575</v>
      </c>
      <c r="P809" s="45">
        <v>1.1356666666666677</v>
      </c>
      <c r="Q809" s="44">
        <v>0.91266666666666552</v>
      </c>
      <c r="R809" s="45">
        <v>0</v>
      </c>
      <c r="S809" s="44">
        <v>0.28383333333333077</v>
      </c>
      <c r="T809" s="45">
        <v>0.5761666666666666</v>
      </c>
      <c r="U809" s="44">
        <v>0</v>
      </c>
      <c r="V809" s="45">
        <v>1.3111666666666637</v>
      </c>
      <c r="W809" s="44">
        <v>2.5966666666666689</v>
      </c>
      <c r="X809" s="45">
        <v>5.1198333333333341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87.270833333333314</v>
      </c>
      <c r="AE809" s="54"/>
    </row>
    <row r="810" spans="2:31" x14ac:dyDescent="0.3">
      <c r="B810" s="4" t="s">
        <v>57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5.3926666666666589</v>
      </c>
      <c r="N810" s="45">
        <v>9.2645000000000017</v>
      </c>
      <c r="O810" s="44">
        <v>10.490000000000006</v>
      </c>
      <c r="P810" s="45">
        <v>7.4106105999999983</v>
      </c>
      <c r="Q810" s="44">
        <v>8.4420729999999988</v>
      </c>
      <c r="R810" s="45">
        <v>11.779999999999983</v>
      </c>
      <c r="S810" s="44">
        <v>9.6653333333333347</v>
      </c>
      <c r="T810" s="45">
        <v>8.798666666666664</v>
      </c>
      <c r="U810" s="44">
        <v>9.2943333333333324</v>
      </c>
      <c r="V810" s="45">
        <v>8.1728333333333385</v>
      </c>
      <c r="W810" s="44">
        <v>5.7699999999999987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94.481016933333308</v>
      </c>
      <c r="AE810" s="54"/>
    </row>
    <row r="811" spans="2:31" x14ac:dyDescent="0.3">
      <c r="B811" s="4" t="s">
        <v>58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1.5608333333333324</v>
      </c>
      <c r="N811" s="45">
        <v>23.755333333333326</v>
      </c>
      <c r="O811" s="44">
        <v>18.404000000000003</v>
      </c>
      <c r="P811" s="45">
        <v>23.147666666666666</v>
      </c>
      <c r="Q811" s="44">
        <v>0</v>
      </c>
      <c r="R811" s="45">
        <v>0</v>
      </c>
      <c r="S811" s="44">
        <v>0</v>
      </c>
      <c r="T811" s="45">
        <v>0</v>
      </c>
      <c r="U811" s="44">
        <v>4.7675066500000014</v>
      </c>
      <c r="V811" s="45">
        <v>31.918166666666686</v>
      </c>
      <c r="W811" s="44">
        <v>0</v>
      </c>
      <c r="X811" s="45">
        <v>2.7833333333333325E-2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103.58133998333334</v>
      </c>
      <c r="AE811" s="54"/>
    </row>
    <row r="812" spans="2:31" x14ac:dyDescent="0.3">
      <c r="B812" s="4" t="s">
        <v>110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34.387500000000024</v>
      </c>
      <c r="N812" s="45">
        <v>52.945666666666654</v>
      </c>
      <c r="O812" s="44">
        <v>42.468666666666678</v>
      </c>
      <c r="P812" s="45">
        <v>37.478333333333353</v>
      </c>
      <c r="Q812" s="44">
        <v>42.940833333333316</v>
      </c>
      <c r="R812" s="45">
        <v>44.421833333333332</v>
      </c>
      <c r="S812" s="44">
        <v>40.883666666666684</v>
      </c>
      <c r="T812" s="45">
        <v>48.268499999999996</v>
      </c>
      <c r="U812" s="44">
        <v>50.440333333333342</v>
      </c>
      <c r="V812" s="45">
        <v>44.423499999999997</v>
      </c>
      <c r="W812" s="44">
        <v>37.697499999999998</v>
      </c>
      <c r="X812" s="45">
        <v>4.1471666666666662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480.50350000000003</v>
      </c>
      <c r="AE812" s="54"/>
    </row>
    <row r="813" spans="2:31" x14ac:dyDescent="0.3">
      <c r="B813" s="4" t="s">
        <v>59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4.4568333333333303</v>
      </c>
      <c r="M813" s="44">
        <v>16.611999999999998</v>
      </c>
      <c r="N813" s="45">
        <v>30.28916666666667</v>
      </c>
      <c r="O813" s="44">
        <v>31.838999999999995</v>
      </c>
      <c r="P813" s="45">
        <v>32.242000000000026</v>
      </c>
      <c r="Q813" s="44">
        <v>30.6205</v>
      </c>
      <c r="R813" s="45">
        <v>23.713500000000003</v>
      </c>
      <c r="S813" s="44">
        <v>23.496666666666687</v>
      </c>
      <c r="T813" s="45">
        <v>21.430166666666665</v>
      </c>
      <c r="U813" s="44">
        <v>20.300166666666676</v>
      </c>
      <c r="V813" s="45">
        <v>18.402333333333335</v>
      </c>
      <c r="W813" s="44">
        <v>15.236499999999994</v>
      </c>
      <c r="X813" s="45">
        <v>6.7455000000000016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275.38433333333342</v>
      </c>
      <c r="AE813" s="54"/>
    </row>
    <row r="814" spans="2:31" x14ac:dyDescent="0.3">
      <c r="B814" s="4" t="s">
        <v>60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0.35399999999999976</v>
      </c>
      <c r="M814" s="44">
        <v>7.9566666666666714</v>
      </c>
      <c r="N814" s="45">
        <v>10.655666666666679</v>
      </c>
      <c r="O814" s="44">
        <v>10.495333333333328</v>
      </c>
      <c r="P814" s="45">
        <v>9.7548333333333357</v>
      </c>
      <c r="Q814" s="44">
        <v>9.8503333333333334</v>
      </c>
      <c r="R814" s="45">
        <v>8.765166666666671</v>
      </c>
      <c r="S814" s="44">
        <v>8.8963333333333345</v>
      </c>
      <c r="T814" s="45">
        <v>9.9178333333333377</v>
      </c>
      <c r="U814" s="44">
        <v>7.145333333333344</v>
      </c>
      <c r="V814" s="45">
        <v>5.606166666666665</v>
      </c>
      <c r="W814" s="44">
        <v>8.8178333333333327</v>
      </c>
      <c r="X814" s="45">
        <v>2.5234999999999994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100.73900000000002</v>
      </c>
      <c r="AE814" s="54"/>
    </row>
    <row r="815" spans="2:31" x14ac:dyDescent="0.3">
      <c r="B815" s="4" t="s">
        <v>61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2.0676666666666663</v>
      </c>
      <c r="M815" s="44">
        <v>42.263833333333345</v>
      </c>
      <c r="N815" s="45">
        <v>70.987333333333353</v>
      </c>
      <c r="O815" s="44">
        <v>50.938833333333349</v>
      </c>
      <c r="P815" s="45">
        <v>35.415000000000006</v>
      </c>
      <c r="Q815" s="44">
        <v>17.498333333333328</v>
      </c>
      <c r="R815" s="45">
        <v>15.228000000000007</v>
      </c>
      <c r="S815" s="44">
        <v>43.284333333333322</v>
      </c>
      <c r="T815" s="45">
        <v>17.531833333333342</v>
      </c>
      <c r="U815" s="44">
        <v>73.970500000000001</v>
      </c>
      <c r="V815" s="45">
        <v>74.132666666666665</v>
      </c>
      <c r="W815" s="44">
        <v>48.375000000000007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491.69333333333338</v>
      </c>
      <c r="AE815" s="54"/>
    </row>
    <row r="816" spans="2:31" x14ac:dyDescent="0.3">
      <c r="B816" s="4" t="s">
        <v>62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2.3613333333333326</v>
      </c>
      <c r="M816" s="44">
        <v>19.976666666666684</v>
      </c>
      <c r="N816" s="45">
        <v>26.277499999999993</v>
      </c>
      <c r="O816" s="44">
        <v>44.65899999999997</v>
      </c>
      <c r="P816" s="45">
        <v>48.150000000000013</v>
      </c>
      <c r="Q816" s="44">
        <v>48.26850000000001</v>
      </c>
      <c r="R816" s="45">
        <v>45.717666666666702</v>
      </c>
      <c r="S816" s="44">
        <v>40.246333333333347</v>
      </c>
      <c r="T816" s="45">
        <v>43.429999999999993</v>
      </c>
      <c r="U816" s="44">
        <v>51.291833333333315</v>
      </c>
      <c r="V816" s="45">
        <v>42.485833333333332</v>
      </c>
      <c r="W816" s="44">
        <v>31.808333333333305</v>
      </c>
      <c r="X816" s="45">
        <v>6.9434999999999993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451.61649999999997</v>
      </c>
      <c r="AE816" s="54"/>
    </row>
    <row r="817" spans="2:31" x14ac:dyDescent="0.3">
      <c r="B817" s="4" t="s">
        <v>63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11.333166666666667</v>
      </c>
      <c r="M817" s="44">
        <v>117.5083333333334</v>
      </c>
      <c r="N817" s="45">
        <v>115.59333333333333</v>
      </c>
      <c r="O817" s="44">
        <v>100.18633333333338</v>
      </c>
      <c r="P817" s="45">
        <v>79.703666666666649</v>
      </c>
      <c r="Q817" s="44">
        <v>76.842833333333346</v>
      </c>
      <c r="R817" s="45">
        <v>73.169499999999985</v>
      </c>
      <c r="S817" s="44">
        <v>67.356666666666683</v>
      </c>
      <c r="T817" s="45">
        <v>70.385666666666708</v>
      </c>
      <c r="U817" s="44">
        <v>107.18416666666667</v>
      </c>
      <c r="V817" s="45">
        <v>113.00850000000001</v>
      </c>
      <c r="W817" s="44">
        <v>76.517999999999972</v>
      </c>
      <c r="X817" s="45">
        <v>38.873999999999974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1047.6641666666669</v>
      </c>
      <c r="AE817" s="54"/>
    </row>
    <row r="818" spans="2:31" x14ac:dyDescent="0.3">
      <c r="B818" s="4" t="s">
        <v>64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10.299999999999995</v>
      </c>
      <c r="N818" s="45">
        <v>24.352833333333315</v>
      </c>
      <c r="O818" s="44">
        <v>21.307000000000009</v>
      </c>
      <c r="P818" s="45">
        <v>22.084499999999991</v>
      </c>
      <c r="Q818" s="44">
        <v>24.531000000000013</v>
      </c>
      <c r="R818" s="45">
        <v>26.199666666666694</v>
      </c>
      <c r="S818" s="44">
        <v>27.010333333333332</v>
      </c>
      <c r="T818" s="45">
        <v>26.630000000000038</v>
      </c>
      <c r="U818" s="44">
        <v>26.862166666666674</v>
      </c>
      <c r="V818" s="45">
        <v>25.739166666666659</v>
      </c>
      <c r="W818" s="44">
        <v>22.04433333333332</v>
      </c>
      <c r="X818" s="45">
        <v>3.2743333333333329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260.33533333333338</v>
      </c>
      <c r="AE818" s="54"/>
    </row>
    <row r="819" spans="2:31" x14ac:dyDescent="0.3">
      <c r="B819" s="4" t="s">
        <v>111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4.7500000000000009</v>
      </c>
      <c r="M819" s="44">
        <v>35.201000000000001</v>
      </c>
      <c r="N819" s="45">
        <v>37.112000000000009</v>
      </c>
      <c r="O819" s="44">
        <v>17.858000000000004</v>
      </c>
      <c r="P819" s="45">
        <v>10.799666666666665</v>
      </c>
      <c r="Q819" s="44">
        <v>10.905166666666668</v>
      </c>
      <c r="R819" s="45">
        <v>5.8096666666666676</v>
      </c>
      <c r="S819" s="44">
        <v>7.9128333333333334</v>
      </c>
      <c r="T819" s="45">
        <v>5.2343333333333328</v>
      </c>
      <c r="U819" s="44">
        <v>7.4186666666666685</v>
      </c>
      <c r="V819" s="45">
        <v>16.32716666666666</v>
      </c>
      <c r="W819" s="44">
        <v>32.163666666666671</v>
      </c>
      <c r="X819" s="45">
        <v>6.4661666666666644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197.95833333333334</v>
      </c>
      <c r="AE819" s="54"/>
    </row>
    <row r="820" spans="2:31" x14ac:dyDescent="0.3">
      <c r="B820" s="4" t="s">
        <v>65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0.67466666666666675</v>
      </c>
      <c r="M820" s="44">
        <v>6.1200000000000037</v>
      </c>
      <c r="N820" s="45">
        <v>8.6</v>
      </c>
      <c r="O820" s="44">
        <v>12.058666666666657</v>
      </c>
      <c r="P820" s="45">
        <v>16.037666666666659</v>
      </c>
      <c r="Q820" s="44">
        <v>17.896000000000001</v>
      </c>
      <c r="R820" s="45">
        <v>18.591000000000005</v>
      </c>
      <c r="S820" s="44">
        <v>19.083166666666664</v>
      </c>
      <c r="T820" s="45">
        <v>20.63049999999998</v>
      </c>
      <c r="U820" s="44">
        <v>20.11999999999999</v>
      </c>
      <c r="V820" s="45">
        <v>17.763500000000001</v>
      </c>
      <c r="W820" s="44">
        <v>13.534166666666666</v>
      </c>
      <c r="X820" s="45">
        <v>4.4465000000000012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175.55583333333328</v>
      </c>
      <c r="AE820" s="54"/>
    </row>
    <row r="821" spans="2:31" x14ac:dyDescent="0.3">
      <c r="B821" s="4" t="s">
        <v>66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0</v>
      </c>
      <c r="AE821" s="54"/>
    </row>
    <row r="822" spans="2:31" x14ac:dyDescent="0.3">
      <c r="B822" s="4" t="s">
        <v>67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0.20699999999999991</v>
      </c>
      <c r="M822" s="44">
        <v>2.6899999999999986</v>
      </c>
      <c r="N822" s="45">
        <v>6.7200000000000095</v>
      </c>
      <c r="O822" s="44">
        <v>8.3013333333333303</v>
      </c>
      <c r="P822" s="45">
        <v>9.0105000000000004</v>
      </c>
      <c r="Q822" s="44">
        <v>7.0309999999999979</v>
      </c>
      <c r="R822" s="45">
        <v>4.5049999999999981</v>
      </c>
      <c r="S822" s="44">
        <v>4.4976666666666691</v>
      </c>
      <c r="T822" s="45">
        <v>5.5586666666666682</v>
      </c>
      <c r="U822" s="44">
        <v>5.8094999999999972</v>
      </c>
      <c r="V822" s="45">
        <v>5.9708333333333314</v>
      </c>
      <c r="W822" s="44">
        <v>3.8843333333333323</v>
      </c>
      <c r="X822" s="45">
        <v>1.3220000000000003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65.507833333333338</v>
      </c>
      <c r="AE822" s="54"/>
    </row>
    <row r="823" spans="2:31" x14ac:dyDescent="0.3">
      <c r="B823" s="4" t="s">
        <v>68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89.24499999999999</v>
      </c>
      <c r="M823" s="44">
        <v>168.87983333333329</v>
      </c>
      <c r="N823" s="45">
        <v>78.115500000000011</v>
      </c>
      <c r="O823" s="44">
        <v>61.980166666666676</v>
      </c>
      <c r="P823" s="45">
        <v>62.896833333333348</v>
      </c>
      <c r="Q823" s="44">
        <v>7.8301666666666661</v>
      </c>
      <c r="R823" s="45">
        <v>0</v>
      </c>
      <c r="S823" s="44">
        <v>1.2118333333333349</v>
      </c>
      <c r="T823" s="45">
        <v>25.172166666666669</v>
      </c>
      <c r="U823" s="44">
        <v>62.003166666666694</v>
      </c>
      <c r="V823" s="45">
        <v>104.38516666666668</v>
      </c>
      <c r="W823" s="44">
        <v>168.83316666666667</v>
      </c>
      <c r="X823" s="45">
        <v>151.83533333333335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982.38833333333343</v>
      </c>
      <c r="AE823" s="54"/>
    </row>
    <row r="824" spans="2:31" x14ac:dyDescent="0.3">
      <c r="B824" s="4" t="s">
        <v>69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5.9096666666666691</v>
      </c>
      <c r="N824" s="45">
        <v>26.388333333333332</v>
      </c>
      <c r="O824" s="44">
        <v>30.400999999999993</v>
      </c>
      <c r="P824" s="45">
        <v>24.603000000000009</v>
      </c>
      <c r="Q824" s="44">
        <v>33.670833333333348</v>
      </c>
      <c r="R824" s="45">
        <v>31.236499999999999</v>
      </c>
      <c r="S824" s="44">
        <v>27.888166666666681</v>
      </c>
      <c r="T824" s="45">
        <v>22.629666666666683</v>
      </c>
      <c r="U824" s="44">
        <v>18.526833333333336</v>
      </c>
      <c r="V824" s="45">
        <v>17.530666666666665</v>
      </c>
      <c r="W824" s="44">
        <v>14.884999999999996</v>
      </c>
      <c r="X824" s="45">
        <v>1.1031666666666664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254.77283333333335</v>
      </c>
      <c r="AE824" s="54"/>
    </row>
    <row r="825" spans="2:31" x14ac:dyDescent="0.3">
      <c r="B825" s="4" t="s">
        <v>70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50.502333333333382</v>
      </c>
      <c r="N825" s="45">
        <v>88.357166666666629</v>
      </c>
      <c r="O825" s="44">
        <v>100.97499999999999</v>
      </c>
      <c r="P825" s="45">
        <v>105.85250000000002</v>
      </c>
      <c r="Q825" s="44">
        <v>107.46033333333334</v>
      </c>
      <c r="R825" s="45">
        <v>106.77916666666682</v>
      </c>
      <c r="S825" s="44">
        <v>82.41</v>
      </c>
      <c r="T825" s="45">
        <v>79.826166666666666</v>
      </c>
      <c r="U825" s="44">
        <v>61.239333333333327</v>
      </c>
      <c r="V825" s="45">
        <v>57.482833333333346</v>
      </c>
      <c r="W825" s="44">
        <v>54.594333333333324</v>
      </c>
      <c r="X825" s="45">
        <v>10.280166666666664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905.75933333333353</v>
      </c>
      <c r="AE825" s="54"/>
    </row>
    <row r="826" spans="2:31" x14ac:dyDescent="0.3">
      <c r="B826" s="4" t="s">
        <v>71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6.1531666666666673</v>
      </c>
      <c r="M826" s="44">
        <v>45.361166666666655</v>
      </c>
      <c r="N826" s="45">
        <v>39.600999999999999</v>
      </c>
      <c r="O826" s="44">
        <v>6.9293333333333322</v>
      </c>
      <c r="P826" s="45">
        <v>0.58716666666666684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2.1629999999999998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100.79483333333332</v>
      </c>
      <c r="AE826" s="54"/>
    </row>
    <row r="827" spans="2:31" x14ac:dyDescent="0.3">
      <c r="B827" s="4" t="s">
        <v>72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0</v>
      </c>
      <c r="AE827" s="54"/>
    </row>
    <row r="828" spans="2:31" x14ac:dyDescent="0.3">
      <c r="B828" s="4" t="s">
        <v>73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1.9333333333333331E-2</v>
      </c>
      <c r="M828" s="44">
        <v>17.513500000000011</v>
      </c>
      <c r="N828" s="45">
        <v>42.980166666666655</v>
      </c>
      <c r="O828" s="44">
        <v>26.317166666666669</v>
      </c>
      <c r="P828" s="45">
        <v>12.478999999999992</v>
      </c>
      <c r="Q828" s="44">
        <v>20.013000000000009</v>
      </c>
      <c r="R828" s="45">
        <v>22.619333333333337</v>
      </c>
      <c r="S828" s="44">
        <v>22.635000000000009</v>
      </c>
      <c r="T828" s="45">
        <v>22.308833333333325</v>
      </c>
      <c r="U828" s="44">
        <v>19.438333333333322</v>
      </c>
      <c r="V828" s="45">
        <v>7.5666666666666726</v>
      </c>
      <c r="W828" s="44">
        <v>5.44783333333333</v>
      </c>
      <c r="X828" s="45">
        <v>11.195666666666671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230.53383333333338</v>
      </c>
      <c r="AE828" s="54"/>
    </row>
    <row r="829" spans="2:31" x14ac:dyDescent="0.3">
      <c r="B829" s="4" t="s">
        <v>74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0</v>
      </c>
      <c r="AE829" s="54"/>
    </row>
    <row r="830" spans="2:31" x14ac:dyDescent="0.3">
      <c r="B830" s="4" t="s">
        <v>75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0</v>
      </c>
      <c r="AE830" s="54"/>
    </row>
    <row r="831" spans="2:31" x14ac:dyDescent="0.3">
      <c r="B831" s="4" t="s">
        <v>76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0</v>
      </c>
      <c r="AE831" s="54"/>
    </row>
    <row r="832" spans="2:31" x14ac:dyDescent="0.3">
      <c r="B832" s="4" t="s">
        <v>77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78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0</v>
      </c>
      <c r="AE833" s="54"/>
    </row>
    <row r="834" spans="2:31" x14ac:dyDescent="0.3">
      <c r="B834" s="4" t="s">
        <v>79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80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0</v>
      </c>
      <c r="AE835" s="54"/>
    </row>
    <row r="836" spans="2:31" x14ac:dyDescent="0.3">
      <c r="B836" s="4" t="s">
        <v>88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96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29.05083333333334</v>
      </c>
      <c r="M837" s="44">
        <v>54.646833333333362</v>
      </c>
      <c r="N837" s="45">
        <v>21.070000000000007</v>
      </c>
      <c r="O837" s="44">
        <v>16.72</v>
      </c>
      <c r="P837" s="45">
        <v>16.190000000000012</v>
      </c>
      <c r="Q837" s="44">
        <v>9.5</v>
      </c>
      <c r="R837" s="45">
        <v>8.1700000000000017</v>
      </c>
      <c r="S837" s="44">
        <v>9.2400000000000091</v>
      </c>
      <c r="T837" s="45">
        <v>10.100000000000009</v>
      </c>
      <c r="U837" s="44">
        <v>13.600000000000009</v>
      </c>
      <c r="V837" s="45">
        <v>47.671166666666664</v>
      </c>
      <c r="W837" s="44">
        <v>47.675166666666684</v>
      </c>
      <c r="X837" s="45">
        <v>63.49316666666666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347.12716666666677</v>
      </c>
      <c r="AE837" s="54"/>
    </row>
    <row r="838" spans="2:31" x14ac:dyDescent="0.3">
      <c r="B838" s="4" t="s">
        <v>93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0.57866666666666677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191.10333333333338</v>
      </c>
      <c r="T838" s="45">
        <v>116.86033333333336</v>
      </c>
      <c r="U838" s="44">
        <v>105.86399999999998</v>
      </c>
      <c r="V838" s="45">
        <v>106.22916666666669</v>
      </c>
      <c r="W838" s="44">
        <v>83.854833333333346</v>
      </c>
      <c r="X838" s="45">
        <v>10.90733333333333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615.39766666666674</v>
      </c>
      <c r="AE838" s="54"/>
    </row>
    <row r="839" spans="2:31" x14ac:dyDescent="0.3">
      <c r="B839" s="4" t="s">
        <v>94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21.673000000000016</v>
      </c>
      <c r="N839" s="45">
        <v>24.786999999999999</v>
      </c>
      <c r="O839" s="44">
        <v>50.263333333333286</v>
      </c>
      <c r="P839" s="45">
        <v>46.968833333333329</v>
      </c>
      <c r="Q839" s="44">
        <v>48.709833333333336</v>
      </c>
      <c r="R839" s="45">
        <v>50.198666666666654</v>
      </c>
      <c r="S839" s="44">
        <v>51.818500000000043</v>
      </c>
      <c r="T839" s="45">
        <v>54.616833333333332</v>
      </c>
      <c r="U839" s="44">
        <v>56.285499999999978</v>
      </c>
      <c r="V839" s="45">
        <v>57.128000000000078</v>
      </c>
      <c r="W839" s="44">
        <v>45.830166666666656</v>
      </c>
      <c r="X839" s="45">
        <v>0.29266666666666658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508.57233333333335</v>
      </c>
      <c r="AE839" s="54"/>
    </row>
    <row r="840" spans="2:31" x14ac:dyDescent="0.3">
      <c r="B840" s="4" t="s">
        <v>95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4.9005000000000001</v>
      </c>
      <c r="M840" s="44">
        <v>48.99633333333334</v>
      </c>
      <c r="N840" s="45">
        <v>68.767333333333355</v>
      </c>
      <c r="O840" s="44">
        <v>74.149166666666687</v>
      </c>
      <c r="P840" s="45">
        <v>45.932999999999993</v>
      </c>
      <c r="Q840" s="44">
        <v>25.55716666666666</v>
      </c>
      <c r="R840" s="45">
        <v>23.981666666666673</v>
      </c>
      <c r="S840" s="44">
        <v>24.011166666666654</v>
      </c>
      <c r="T840" s="45">
        <v>24.205166666666653</v>
      </c>
      <c r="U840" s="44">
        <v>25.3705</v>
      </c>
      <c r="V840" s="45">
        <v>27.183499999999988</v>
      </c>
      <c r="W840" s="44">
        <v>19.61783333333333</v>
      </c>
      <c r="X840" s="45">
        <v>2.5996666666666659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415.27300000000002</v>
      </c>
      <c r="AE840" s="54"/>
    </row>
    <row r="841" spans="2:31" x14ac:dyDescent="0.3">
      <c r="B841" s="4" t="s">
        <v>101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33.660000000000032</v>
      </c>
      <c r="N841" s="45">
        <v>65.289999999999978</v>
      </c>
      <c r="O841" s="44">
        <v>70.75</v>
      </c>
      <c r="P841" s="45">
        <v>74.010000000000119</v>
      </c>
      <c r="Q841" s="44">
        <v>76.460000000000022</v>
      </c>
      <c r="R841" s="45">
        <v>78.760000000000119</v>
      </c>
      <c r="S841" s="44">
        <v>78.510000000000119</v>
      </c>
      <c r="T841" s="45">
        <v>76.530000000000044</v>
      </c>
      <c r="U841" s="44">
        <v>70.170000000000044</v>
      </c>
      <c r="V841" s="45">
        <v>59.400000000000063</v>
      </c>
      <c r="W841" s="44">
        <v>33.289999999999978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716.83000000000061</v>
      </c>
      <c r="AE841" s="54"/>
    </row>
    <row r="842" spans="2:31" x14ac:dyDescent="0.3">
      <c r="B842" s="4" t="s">
        <v>102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83"/>
        <v>0</v>
      </c>
      <c r="AE842" s="54"/>
    </row>
    <row r="843" spans="2:31" x14ac:dyDescent="0.3">
      <c r="B843" s="4" t="s">
        <v>103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24.079000000000001</v>
      </c>
      <c r="M843" s="44">
        <v>182.2208333333333</v>
      </c>
      <c r="N843" s="45">
        <v>172.14716666666666</v>
      </c>
      <c r="O843" s="44">
        <v>177.62716666666665</v>
      </c>
      <c r="P843" s="45">
        <v>187.31999999999996</v>
      </c>
      <c r="Q843" s="44">
        <v>186.22200000000001</v>
      </c>
      <c r="R843" s="45">
        <v>113.83933333333331</v>
      </c>
      <c r="S843" s="44">
        <v>183.95100000000002</v>
      </c>
      <c r="T843" s="45">
        <v>186.30216666666675</v>
      </c>
      <c r="U843" s="44">
        <v>181.56249999999994</v>
      </c>
      <c r="V843" s="45">
        <v>173.06983333333335</v>
      </c>
      <c r="W843" s="44">
        <v>163.01599999999996</v>
      </c>
      <c r="X843" s="45">
        <v>46.952999999999975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83"/>
        <v>1978.31</v>
      </c>
      <c r="AE843" s="54"/>
    </row>
    <row r="844" spans="2:31" x14ac:dyDescent="0.3">
      <c r="B844" s="4" t="s">
        <v>112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83"/>
        <v>0</v>
      </c>
      <c r="AE844" s="54"/>
    </row>
    <row r="845" spans="2:31" x14ac:dyDescent="0.3">
      <c r="B845" s="4" t="s">
        <v>114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3"/>
        <v>0</v>
      </c>
      <c r="AE845" s="54"/>
    </row>
    <row r="846" spans="2:31" x14ac:dyDescent="0.3">
      <c r="B846" s="4" t="s">
        <v>115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3"/>
        <v>0</v>
      </c>
      <c r="AE846" s="54"/>
    </row>
    <row r="847" spans="2:31" x14ac:dyDescent="0.3">
      <c r="B847" s="4" t="s">
        <v>116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3"/>
        <v>0</v>
      </c>
      <c r="AE847" s="54"/>
    </row>
    <row r="848" spans="2:31" x14ac:dyDescent="0.3">
      <c r="B848" s="4" t="s">
        <v>118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3.4559999999999986</v>
      </c>
      <c r="M848" s="44">
        <v>23.592833333333338</v>
      </c>
      <c r="N848" s="45">
        <v>13.933333333333334</v>
      </c>
      <c r="O848" s="44">
        <v>31.850999999999999</v>
      </c>
      <c r="P848" s="45">
        <v>35.696000000000019</v>
      </c>
      <c r="Q848" s="44">
        <v>40.572666666666677</v>
      </c>
      <c r="R848" s="45">
        <v>39.500666666666646</v>
      </c>
      <c r="S848" s="44">
        <v>41.011499999999984</v>
      </c>
      <c r="T848" s="45">
        <v>43.728500000000004</v>
      </c>
      <c r="U848" s="44">
        <v>44.964000000000006</v>
      </c>
      <c r="V848" s="45">
        <v>41.039166666666667</v>
      </c>
      <c r="W848" s="44">
        <v>36.838833333333348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83"/>
        <v>396.18450000000007</v>
      </c>
      <c r="AE848" s="54"/>
    </row>
    <row r="849" spans="2:31" x14ac:dyDescent="0.3">
      <c r="B849" s="4" t="s">
        <v>119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36.31</v>
      </c>
      <c r="N849" s="45">
        <v>80.089999999999989</v>
      </c>
      <c r="O849" s="44">
        <v>77.91</v>
      </c>
      <c r="P849" s="45">
        <v>81.2</v>
      </c>
      <c r="Q849" s="44">
        <v>85.000000000000014</v>
      </c>
      <c r="R849" s="45">
        <v>84.409999999999982</v>
      </c>
      <c r="S849" s="44">
        <v>83.64</v>
      </c>
      <c r="T849" s="45">
        <v>83.95999999999998</v>
      </c>
      <c r="U849" s="44">
        <v>82.5</v>
      </c>
      <c r="V849" s="45">
        <v>79.949999999999989</v>
      </c>
      <c r="W849" s="44">
        <v>64.47</v>
      </c>
      <c r="X849" s="45">
        <v>9.6900000000000048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83"/>
        <v>849.13000000000011</v>
      </c>
      <c r="AE849" s="54"/>
    </row>
    <row r="850" spans="2:31" x14ac:dyDescent="0.3">
      <c r="B850" s="4" t="s">
        <v>121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1.1591666666666665</v>
      </c>
      <c r="M850" s="44">
        <v>2.711666666666666</v>
      </c>
      <c r="N850" s="45">
        <v>5.9855000000000018</v>
      </c>
      <c r="O850" s="44">
        <v>9.8821666666666665</v>
      </c>
      <c r="P850" s="45">
        <v>11.149500000000002</v>
      </c>
      <c r="Q850" s="44">
        <v>9.6828333333333312</v>
      </c>
      <c r="R850" s="45">
        <v>8.4296666666666642</v>
      </c>
      <c r="S850" s="44">
        <v>8.1760000000000002</v>
      </c>
      <c r="T850" s="45">
        <v>8.0881666666666643</v>
      </c>
      <c r="U850" s="44">
        <v>7.7113333333333296</v>
      </c>
      <c r="V850" s="45">
        <v>6.6571666666666669</v>
      </c>
      <c r="W850" s="44">
        <v>5.0001666666666678</v>
      </c>
      <c r="X850" s="45">
        <v>1.7730000000000006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83"/>
        <v>86.406333333333336</v>
      </c>
      <c r="AE850" s="54"/>
    </row>
    <row r="851" spans="2:31" x14ac:dyDescent="0.3">
      <c r="B851" s="4" t="s">
        <v>125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0.87550000000000083</v>
      </c>
      <c r="M851" s="44">
        <v>34.179666666666655</v>
      </c>
      <c r="N851" s="45">
        <v>81.457999999999984</v>
      </c>
      <c r="O851" s="44">
        <v>118.14350000000007</v>
      </c>
      <c r="P851" s="45">
        <v>155.05333333333331</v>
      </c>
      <c r="Q851" s="44">
        <v>173.25933333333336</v>
      </c>
      <c r="R851" s="45">
        <v>176.63783333333328</v>
      </c>
      <c r="S851" s="44">
        <v>177.75216666666671</v>
      </c>
      <c r="T851" s="45">
        <v>167.96783333333335</v>
      </c>
      <c r="U851" s="44">
        <v>107.39216666666671</v>
      </c>
      <c r="V851" s="45">
        <v>25.449666666666666</v>
      </c>
      <c r="W851" s="44">
        <v>3.5515000000000003</v>
      </c>
      <c r="X851" s="45">
        <v>2.8344999999999998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83"/>
        <v>1224.5550000000001</v>
      </c>
      <c r="AE851" s="54"/>
    </row>
    <row r="852" spans="2:31" x14ac:dyDescent="0.3">
      <c r="B852" s="4" t="s">
        <v>299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>SUM(E852:AB852)</f>
        <v>0</v>
      </c>
      <c r="AE852" s="54"/>
    </row>
    <row r="853" spans="2:31" x14ac:dyDescent="0.3">
      <c r="B853" s="4" t="s">
        <v>300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>SUM(E853:AB853)</f>
        <v>0</v>
      </c>
      <c r="AE853" s="54"/>
    </row>
    <row r="854" spans="2:31" x14ac:dyDescent="0.3">
      <c r="B854" s="4" t="s">
        <v>301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ref="AD854:AD858" si="184">SUM(E854:AB854)</f>
        <v>0</v>
      </c>
      <c r="AE854" s="54"/>
    </row>
    <row r="855" spans="2:31" x14ac:dyDescent="0.3">
      <c r="B855" s="4" t="s">
        <v>304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84"/>
        <v>0</v>
      </c>
      <c r="AE855" s="54"/>
    </row>
    <row r="856" spans="2:31" x14ac:dyDescent="0.3">
      <c r="B856" s="4" t="s">
        <v>305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84"/>
        <v>0</v>
      </c>
      <c r="AE856" s="54"/>
    </row>
    <row r="857" spans="2:31" x14ac:dyDescent="0.3">
      <c r="B857" s="4" t="s">
        <v>316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84"/>
        <v>0</v>
      </c>
      <c r="AE857" s="54"/>
    </row>
    <row r="858" spans="2:31" x14ac:dyDescent="0.3">
      <c r="B858" s="4" t="s">
        <v>317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84"/>
        <v>0</v>
      </c>
      <c r="AE858" s="54"/>
    </row>
    <row r="859" spans="2:31" x14ac:dyDescent="0.3">
      <c r="B859" s="4" t="s">
        <v>323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>SUM(E859:AB859)</f>
        <v>0</v>
      </c>
      <c r="AE859" s="54"/>
    </row>
    <row r="860" spans="2:31" x14ac:dyDescent="0.3">
      <c r="B860" s="12" t="s">
        <v>2</v>
      </c>
      <c r="C860" s="12"/>
      <c r="D860" s="12"/>
      <c r="E860" s="13">
        <f>SUM(E788:E859)</f>
        <v>0</v>
      </c>
      <c r="F860" s="13">
        <f t="shared" ref="F860" si="185">SUM(F788:F859)</f>
        <v>0</v>
      </c>
      <c r="G860" s="13">
        <f t="shared" ref="G860" si="186">SUM(G788:G859)</f>
        <v>0</v>
      </c>
      <c r="H860" s="13">
        <f t="shared" ref="H860" si="187">SUM(H788:H859)</f>
        <v>0</v>
      </c>
      <c r="I860" s="13">
        <f t="shared" ref="I860" si="188">SUM(I788:I859)</f>
        <v>0</v>
      </c>
      <c r="J860" s="13">
        <f t="shared" ref="J860" si="189">SUM(J788:J859)</f>
        <v>0</v>
      </c>
      <c r="K860" s="13">
        <f t="shared" ref="K860" si="190">SUM(K788:K859)</f>
        <v>0</v>
      </c>
      <c r="L860" s="13">
        <f t="shared" ref="L860" si="191">SUM(L788:L859)</f>
        <v>208.5058333333333</v>
      </c>
      <c r="M860" s="13">
        <f t="shared" ref="M860" si="192">SUM(M788:M859)</f>
        <v>1404.8256666666671</v>
      </c>
      <c r="N860" s="13">
        <f t="shared" ref="N860" si="193">SUM(N788:N859)</f>
        <v>1832.1665000000005</v>
      </c>
      <c r="O860" s="13">
        <f t="shared" ref="O860" si="194">SUM(O788:O859)</f>
        <v>1827.4440000000002</v>
      </c>
      <c r="P860" s="13">
        <f t="shared" ref="P860" si="195">SUM(P788:P859)</f>
        <v>1796.2099439333333</v>
      </c>
      <c r="Q860" s="13">
        <f t="shared" ref="Q860" si="196">SUM(Q788:Q859)</f>
        <v>1727.4139602999999</v>
      </c>
      <c r="R860" s="13">
        <f t="shared" ref="R860" si="197">SUM(R788:R859)</f>
        <v>1579.5031727666667</v>
      </c>
      <c r="S860" s="13">
        <f t="shared" ref="S860" si="198">SUM(S788:S859)</f>
        <v>1839.0856822000005</v>
      </c>
      <c r="T860" s="13">
        <f t="shared" ref="T860" si="199">SUM(T788:T859)</f>
        <v>1772.7718106666669</v>
      </c>
      <c r="U860" s="13">
        <f t="shared" ref="U860" si="200">SUM(U788:U859)</f>
        <v>1806.8054979833337</v>
      </c>
      <c r="V860" s="13">
        <f t="shared" ref="V860" si="201">SUM(V788:V859)</f>
        <v>1807.840333333334</v>
      </c>
      <c r="W860" s="13">
        <f t="shared" ref="W860" si="202">SUM(W788:W859)</f>
        <v>1482.3643333333328</v>
      </c>
      <c r="X860" s="13">
        <f t="shared" ref="X860" si="203">SUM(X788:X859)</f>
        <v>488.78316666666666</v>
      </c>
      <c r="Y860" s="13">
        <f t="shared" ref="Y860" si="204">SUM(Y788:Y859)</f>
        <v>0</v>
      </c>
      <c r="Z860" s="13">
        <f t="shared" ref="Z860" si="205">SUM(Z788:Z859)</f>
        <v>0</v>
      </c>
      <c r="AA860" s="13">
        <f t="shared" ref="AA860" si="206">SUM(AA788:AA859)</f>
        <v>0</v>
      </c>
      <c r="AB860" s="13">
        <f t="shared" ref="AB860" si="207">SUM(AB788:AB859)</f>
        <v>0</v>
      </c>
      <c r="AC860" s="110">
        <f>SUM(AC788:AE859)</f>
        <v>19573.719901183333</v>
      </c>
      <c r="AD860" s="110"/>
      <c r="AE860" s="110"/>
    </row>
    <row r="861" spans="2:31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2:31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2:31" x14ac:dyDescent="0.3">
      <c r="B863" s="8">
        <f>'Resumen-Mensual'!$P$26</f>
        <v>46003</v>
      </c>
    </row>
    <row r="864" spans="2:31" x14ac:dyDescent="0.3">
      <c r="B864" s="8"/>
    </row>
    <row r="865" spans="2:31" x14ac:dyDescent="0.3">
      <c r="B865" s="9" t="s">
        <v>81</v>
      </c>
      <c r="C865" s="10"/>
      <c r="D865" s="10"/>
      <c r="E865" s="11">
        <v>1</v>
      </c>
      <c r="F865" s="11">
        <v>2</v>
      </c>
      <c r="G865" s="11">
        <v>3</v>
      </c>
      <c r="H865" s="11">
        <v>4</v>
      </c>
      <c r="I865" s="11">
        <v>5</v>
      </c>
      <c r="J865" s="11">
        <v>6</v>
      </c>
      <c r="K865" s="11">
        <v>7</v>
      </c>
      <c r="L865" s="11">
        <v>8</v>
      </c>
      <c r="M865" s="11">
        <v>9</v>
      </c>
      <c r="N865" s="11">
        <v>10</v>
      </c>
      <c r="O865" s="11">
        <v>11</v>
      </c>
      <c r="P865" s="11">
        <v>12</v>
      </c>
      <c r="Q865" s="11">
        <v>13</v>
      </c>
      <c r="R865" s="11">
        <v>14</v>
      </c>
      <c r="S865" s="11">
        <v>15</v>
      </c>
      <c r="T865" s="11">
        <v>16</v>
      </c>
      <c r="U865" s="11">
        <v>17</v>
      </c>
      <c r="V865" s="11">
        <v>18</v>
      </c>
      <c r="W865" s="11">
        <v>19</v>
      </c>
      <c r="X865" s="11">
        <v>20</v>
      </c>
      <c r="Y865" s="11">
        <v>21</v>
      </c>
      <c r="Z865" s="11">
        <v>22</v>
      </c>
      <c r="AA865" s="11">
        <v>23</v>
      </c>
      <c r="AB865" s="11">
        <v>24</v>
      </c>
      <c r="AC865" s="92" t="s">
        <v>2</v>
      </c>
      <c r="AD865" s="92"/>
      <c r="AE865" s="92"/>
    </row>
    <row r="866" spans="2:31" x14ac:dyDescent="0.3">
      <c r="B866" s="14" t="s">
        <v>37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0.34666666666666673</v>
      </c>
      <c r="M866" s="44">
        <v>0.5</v>
      </c>
      <c r="N866" s="45">
        <v>0.80000000000000071</v>
      </c>
      <c r="O866" s="44">
        <v>1.1000000000000005</v>
      </c>
      <c r="P866" s="45">
        <v>1.2000000000000002</v>
      </c>
      <c r="Q866" s="44">
        <v>1.2000000000000002</v>
      </c>
      <c r="R866" s="45">
        <v>1.0999999999999996</v>
      </c>
      <c r="S866" s="44">
        <v>1.0999999999999996</v>
      </c>
      <c r="T866" s="45">
        <v>1</v>
      </c>
      <c r="U866" s="44">
        <v>0.90000000000000036</v>
      </c>
      <c r="V866" s="45">
        <v>0.70000000000000018</v>
      </c>
      <c r="W866" s="44">
        <v>0.39999999999999947</v>
      </c>
      <c r="X866" s="45">
        <v>1.1200000000000003</v>
      </c>
      <c r="Y866" s="44">
        <v>0</v>
      </c>
      <c r="Z866" s="45">
        <v>0</v>
      </c>
      <c r="AA866" s="44">
        <v>0</v>
      </c>
      <c r="AB866" s="45">
        <v>0</v>
      </c>
      <c r="AC866" s="56"/>
      <c r="AD866" s="57">
        <f>SUM(E866:AB866)</f>
        <v>11.466666666666669</v>
      </c>
      <c r="AE866" s="56"/>
    </row>
    <row r="867" spans="2:31" x14ac:dyDescent="0.3">
      <c r="B867" s="14" t="s">
        <v>38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0.56000000000000016</v>
      </c>
      <c r="M867" s="44">
        <v>8.1</v>
      </c>
      <c r="N867" s="45">
        <v>14.600000000000016</v>
      </c>
      <c r="O867" s="44">
        <v>14.200000000000001</v>
      </c>
      <c r="P867" s="45">
        <v>14.3</v>
      </c>
      <c r="Q867" s="44">
        <v>14.200000000000001</v>
      </c>
      <c r="R867" s="45">
        <v>14.200000000000001</v>
      </c>
      <c r="S867" s="44">
        <v>14.1</v>
      </c>
      <c r="T867" s="45">
        <v>14</v>
      </c>
      <c r="U867" s="44">
        <v>13.1</v>
      </c>
      <c r="V867" s="45">
        <v>13.600000000000014</v>
      </c>
      <c r="W867" s="44">
        <v>11.200000000000006</v>
      </c>
      <c r="X867" s="45">
        <v>2.2400000000000007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>SUM(E867:AB867)</f>
        <v>148.40000000000006</v>
      </c>
      <c r="AE867" s="54"/>
    </row>
    <row r="868" spans="2:31" x14ac:dyDescent="0.3">
      <c r="B868" s="14" t="s">
        <v>39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0.21333333333333337</v>
      </c>
      <c r="M868" s="44">
        <v>2.547333333333333</v>
      </c>
      <c r="N868" s="45">
        <v>4.2178333333333331</v>
      </c>
      <c r="O868" s="44">
        <v>5.3663333333333343</v>
      </c>
      <c r="P868" s="45">
        <v>5.4198333333333331</v>
      </c>
      <c r="Q868" s="44">
        <v>5.0133333333333328</v>
      </c>
      <c r="R868" s="45">
        <v>5.4375000000000009</v>
      </c>
      <c r="S868" s="44">
        <v>4.9649999999999981</v>
      </c>
      <c r="T868" s="45">
        <v>5.075333333333333</v>
      </c>
      <c r="U868" s="44">
        <v>5.0344999999999995</v>
      </c>
      <c r="V868" s="45">
        <v>3.3870000000000005</v>
      </c>
      <c r="W868" s="44">
        <v>1.511166666666667</v>
      </c>
      <c r="X868" s="45">
        <v>0.56000000000000016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ref="AD868:AD929" si="208">SUM(E868:AB868)</f>
        <v>48.7485</v>
      </c>
      <c r="AE868" s="54"/>
    </row>
    <row r="869" spans="2:31" x14ac:dyDescent="0.3">
      <c r="B869" s="14" t="s">
        <v>40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39.59616666666669</v>
      </c>
      <c r="N869" s="45">
        <v>57.960666666666647</v>
      </c>
      <c r="O869" s="44">
        <v>81.475666666666697</v>
      </c>
      <c r="P869" s="45">
        <v>2.6708333333333334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6.2850000000000001</v>
      </c>
      <c r="W869" s="44">
        <v>87.600000000000037</v>
      </c>
      <c r="X869" s="45">
        <v>22.657166666666665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298.24550000000005</v>
      </c>
      <c r="AE869" s="54"/>
    </row>
    <row r="870" spans="2:31" x14ac:dyDescent="0.3">
      <c r="B870" s="14" t="s">
        <v>41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0</v>
      </c>
      <c r="AE870" s="54"/>
    </row>
    <row r="871" spans="2:31" x14ac:dyDescent="0.3">
      <c r="B871" s="14" t="s">
        <v>42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5.8419999999999979</v>
      </c>
      <c r="N871" s="45">
        <v>2.8876666666666679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0</v>
      </c>
      <c r="U871" s="44">
        <v>0</v>
      </c>
      <c r="V871" s="45">
        <v>2.7456666666666667</v>
      </c>
      <c r="W871" s="44">
        <v>42.764500000000005</v>
      </c>
      <c r="X871" s="45">
        <v>3.464999999999999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57.704833333333333</v>
      </c>
      <c r="AE871" s="54"/>
    </row>
    <row r="872" spans="2:31" x14ac:dyDescent="0.3">
      <c r="B872" s="14" t="s">
        <v>43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0</v>
      </c>
      <c r="AE872" s="54"/>
    </row>
    <row r="873" spans="2:31" x14ac:dyDescent="0.3">
      <c r="B873" s="14" t="s">
        <v>44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0</v>
      </c>
      <c r="AE873" s="54"/>
    </row>
    <row r="874" spans="2:31" x14ac:dyDescent="0.3">
      <c r="B874" s="14" t="s">
        <v>45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0.19833333333333336</v>
      </c>
      <c r="M874" s="44">
        <v>10.895333333333333</v>
      </c>
      <c r="N874" s="45">
        <v>17.470166666666671</v>
      </c>
      <c r="O874" s="44">
        <v>40.110833333333353</v>
      </c>
      <c r="P874" s="45">
        <v>1.6213333333333333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1.4594999999999998</v>
      </c>
      <c r="W874" s="44">
        <v>3.0070000000000019</v>
      </c>
      <c r="X874" s="45">
        <v>1.1529999999999998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75.915500000000051</v>
      </c>
      <c r="AE874" s="54"/>
    </row>
    <row r="875" spans="2:31" x14ac:dyDescent="0.3">
      <c r="B875" s="14" t="s">
        <v>46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28.460833333333312</v>
      </c>
      <c r="N875" s="45">
        <v>20.235166666666657</v>
      </c>
      <c r="O875" s="44">
        <v>9.5301666666666698</v>
      </c>
      <c r="P875" s="45">
        <v>25.228833333333345</v>
      </c>
      <c r="Q875" s="44">
        <v>34.429666666666684</v>
      </c>
      <c r="R875" s="45">
        <v>37.825499999999963</v>
      </c>
      <c r="S875" s="44">
        <v>39.63900000000001</v>
      </c>
      <c r="T875" s="45">
        <v>51.345500000000001</v>
      </c>
      <c r="U875" s="44">
        <v>55.955499999999979</v>
      </c>
      <c r="V875" s="45">
        <v>52.250166666666686</v>
      </c>
      <c r="W875" s="44">
        <v>39.33716666666669</v>
      </c>
      <c r="X875" s="45">
        <v>4.5433333333333348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398.78083333333336</v>
      </c>
      <c r="AE875" s="54"/>
    </row>
    <row r="876" spans="2:31" x14ac:dyDescent="0.3">
      <c r="B876" s="14" t="s">
        <v>47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0</v>
      </c>
      <c r="AE876" s="54"/>
    </row>
    <row r="877" spans="2:31" x14ac:dyDescent="0.3">
      <c r="B877" s="14" t="s">
        <v>48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1.5333333333333334</v>
      </c>
      <c r="M877" s="44">
        <v>9.4199999999999982</v>
      </c>
      <c r="N877" s="45">
        <v>14.35</v>
      </c>
      <c r="O877" s="44">
        <v>14.770000000000001</v>
      </c>
      <c r="P877" s="45">
        <v>14.070000000000004</v>
      </c>
      <c r="Q877" s="44">
        <v>13.070000000000002</v>
      </c>
      <c r="R877" s="45">
        <v>12.970000000000002</v>
      </c>
      <c r="S877" s="44">
        <v>12.370000000000001</v>
      </c>
      <c r="T877" s="45">
        <v>8.370000000000001</v>
      </c>
      <c r="U877" s="44">
        <v>8.7299999999999969</v>
      </c>
      <c r="V877" s="45">
        <v>8.3400000000000034</v>
      </c>
      <c r="W877" s="44">
        <v>3.51</v>
      </c>
      <c r="X877" s="45">
        <v>2.407999999999999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123.91133333333335</v>
      </c>
      <c r="AE877" s="54"/>
    </row>
    <row r="878" spans="2:31" x14ac:dyDescent="0.3">
      <c r="B878" s="14" t="s">
        <v>49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47.332999999999991</v>
      </c>
      <c r="N878" s="45">
        <v>53.613</v>
      </c>
      <c r="O878" s="44">
        <v>21.391999999999996</v>
      </c>
      <c r="P878" s="45">
        <v>69.067999999999984</v>
      </c>
      <c r="Q878" s="44">
        <v>86.501999999999981</v>
      </c>
      <c r="R878" s="45">
        <v>93.94</v>
      </c>
      <c r="S878" s="44">
        <v>100.23899999999999</v>
      </c>
      <c r="T878" s="45">
        <v>128.88983333333331</v>
      </c>
      <c r="U878" s="44">
        <v>144.62166666666664</v>
      </c>
      <c r="V878" s="45">
        <v>135.04866666666666</v>
      </c>
      <c r="W878" s="44">
        <v>86.519000000000034</v>
      </c>
      <c r="X878" s="45">
        <v>3.0861666666666654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970.25233333333335</v>
      </c>
      <c r="AE878" s="54"/>
    </row>
    <row r="879" spans="2:31" x14ac:dyDescent="0.3">
      <c r="B879" s="14" t="s">
        <v>50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3.1151666666666666</v>
      </c>
      <c r="N879" s="45">
        <v>0</v>
      </c>
      <c r="O879" s="44">
        <v>0</v>
      </c>
      <c r="P879" s="45">
        <v>4.7761666666666676</v>
      </c>
      <c r="Q879" s="44">
        <v>23.618666666666684</v>
      </c>
      <c r="R879" s="45">
        <v>24.635833333333316</v>
      </c>
      <c r="S879" s="44">
        <v>24.392500000000002</v>
      </c>
      <c r="T879" s="45">
        <v>0.63966666666666694</v>
      </c>
      <c r="U879" s="44">
        <v>5.3261666666666683</v>
      </c>
      <c r="V879" s="45">
        <v>4.5541666666666663</v>
      </c>
      <c r="W879" s="44">
        <v>3.8945000000000003</v>
      </c>
      <c r="X879" s="45">
        <v>8.5626666666666669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103.5155</v>
      </c>
      <c r="AE879" s="54"/>
    </row>
    <row r="880" spans="2:31" x14ac:dyDescent="0.3">
      <c r="B880" s="14" t="s">
        <v>108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14.461166666666669</v>
      </c>
      <c r="N880" s="45">
        <v>11.413333333333336</v>
      </c>
      <c r="O880" s="44">
        <v>2.7841666666666693</v>
      </c>
      <c r="P880" s="45">
        <v>12.839500000000006</v>
      </c>
      <c r="Q880" s="44">
        <v>17.495166666666659</v>
      </c>
      <c r="R880" s="45">
        <v>19.190666666666665</v>
      </c>
      <c r="S880" s="44">
        <v>20.097999999999988</v>
      </c>
      <c r="T880" s="45">
        <v>25.728166666666684</v>
      </c>
      <c r="U880" s="44">
        <v>28.720833333333353</v>
      </c>
      <c r="V880" s="45">
        <v>26.527666666666697</v>
      </c>
      <c r="W880" s="44">
        <v>18.622999999999998</v>
      </c>
      <c r="X880" s="45">
        <v>9.500000000000005E-3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197.89116666666672</v>
      </c>
      <c r="AE880" s="54"/>
    </row>
    <row r="881" spans="2:31" x14ac:dyDescent="0.3">
      <c r="B881" s="14" t="s">
        <v>51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44.056666666666665</v>
      </c>
      <c r="N881" s="45">
        <v>54.351833333333317</v>
      </c>
      <c r="O881" s="44">
        <v>25.210000000000008</v>
      </c>
      <c r="P881" s="45">
        <v>74.97999999999999</v>
      </c>
      <c r="Q881" s="44">
        <v>97.97</v>
      </c>
      <c r="R881" s="45">
        <v>105.97999999999999</v>
      </c>
      <c r="S881" s="44">
        <v>114.28</v>
      </c>
      <c r="T881" s="45">
        <v>140.54000000000002</v>
      </c>
      <c r="U881" s="44">
        <v>157.47</v>
      </c>
      <c r="V881" s="45">
        <v>154.83533333333335</v>
      </c>
      <c r="W881" s="44">
        <v>97.671166666666707</v>
      </c>
      <c r="X881" s="45">
        <v>1.1721666666666664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1068.5171666666668</v>
      </c>
      <c r="AE881" s="54"/>
    </row>
    <row r="882" spans="2:31" x14ac:dyDescent="0.3">
      <c r="B882" s="14" t="s">
        <v>52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13.726833333333339</v>
      </c>
      <c r="N882" s="45">
        <v>2.8159999999999994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1.2511666666666665</v>
      </c>
      <c r="W882" s="44">
        <v>20.981833333333334</v>
      </c>
      <c r="X882" s="45">
        <v>1.0968333333333329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39.872666666666674</v>
      </c>
      <c r="AE882" s="54"/>
    </row>
    <row r="883" spans="2:31" x14ac:dyDescent="0.3">
      <c r="B883" s="14" t="s">
        <v>53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0</v>
      </c>
      <c r="AE883" s="54"/>
    </row>
    <row r="884" spans="2:31" x14ac:dyDescent="0.3">
      <c r="B884" s="14" t="s">
        <v>54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16.252833333333324</v>
      </c>
      <c r="N884" s="45">
        <v>25.526166666666672</v>
      </c>
      <c r="O884" s="44">
        <v>9.9241666666666681</v>
      </c>
      <c r="P884" s="45">
        <v>29.374833333333331</v>
      </c>
      <c r="Q884" s="44">
        <v>39.067333333333337</v>
      </c>
      <c r="R884" s="45">
        <v>41.549666666666674</v>
      </c>
      <c r="S884" s="44">
        <v>43.479166666666671</v>
      </c>
      <c r="T884" s="45">
        <v>55.46883333333335</v>
      </c>
      <c r="U884" s="44">
        <v>62.942833333333319</v>
      </c>
      <c r="V884" s="45">
        <v>58.198166666666665</v>
      </c>
      <c r="W884" s="44">
        <v>37.411333333333324</v>
      </c>
      <c r="X884" s="45">
        <v>1.4756666666666665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420.67100000000005</v>
      </c>
      <c r="AE884" s="54"/>
    </row>
    <row r="885" spans="2:31" x14ac:dyDescent="0.3">
      <c r="B885" s="4" t="s">
        <v>55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6.4</v>
      </c>
      <c r="M885" s="44">
        <v>62.800000000000068</v>
      </c>
      <c r="N885" s="45">
        <v>58.099999999999937</v>
      </c>
      <c r="O885" s="44">
        <v>17.376666666666672</v>
      </c>
      <c r="P885" s="45">
        <v>32.119333333333309</v>
      </c>
      <c r="Q885" s="44">
        <v>23.987333333333311</v>
      </c>
      <c r="R885" s="45">
        <v>79.613500000000087</v>
      </c>
      <c r="S885" s="44">
        <v>60.240666666666719</v>
      </c>
      <c r="T885" s="45">
        <v>19.303333333333338</v>
      </c>
      <c r="U885" s="44">
        <v>68.001000000000047</v>
      </c>
      <c r="V885" s="45">
        <v>83.314000000000092</v>
      </c>
      <c r="W885" s="44">
        <v>62.499999999999993</v>
      </c>
      <c r="X885" s="45">
        <v>53.969999999999956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627.72583333333341</v>
      </c>
      <c r="AE885" s="54"/>
    </row>
    <row r="886" spans="2:31" x14ac:dyDescent="0.3">
      <c r="B886" s="4" t="s">
        <v>56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1.74</v>
      </c>
      <c r="M886" s="44">
        <v>6.9061666666666675</v>
      </c>
      <c r="N886" s="45">
        <v>4.1611666666666656</v>
      </c>
      <c r="O886" s="44">
        <v>1.6423333333333332</v>
      </c>
      <c r="P886" s="45">
        <v>3.658166666666665</v>
      </c>
      <c r="Q886" s="44">
        <v>3.9799999999999969</v>
      </c>
      <c r="R886" s="45">
        <v>3.9799999999999969</v>
      </c>
      <c r="S886" s="44">
        <v>3.9799999999999969</v>
      </c>
      <c r="T886" s="45">
        <v>4.3726666666666656</v>
      </c>
      <c r="U886" s="44">
        <v>3.8380000000000014</v>
      </c>
      <c r="V886" s="45">
        <v>3.8053333333333339</v>
      </c>
      <c r="W886" s="44">
        <v>4.784500000000004</v>
      </c>
      <c r="X886" s="45">
        <v>5.7111666666666663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52.559499999999993</v>
      </c>
      <c r="AE886" s="54"/>
    </row>
    <row r="887" spans="2:31" x14ac:dyDescent="0.3">
      <c r="B887" s="4" t="s">
        <v>109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3.0225000000000009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1.5320000000000014</v>
      </c>
      <c r="T887" s="45">
        <v>4.3269999999999991</v>
      </c>
      <c r="U887" s="44">
        <v>13.696166666666674</v>
      </c>
      <c r="V887" s="45">
        <v>11.579833333333328</v>
      </c>
      <c r="W887" s="44">
        <v>1.1698333333333346</v>
      </c>
      <c r="X887" s="45">
        <v>0.44949999999999984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35.776833333333343</v>
      </c>
      <c r="AE887" s="54"/>
    </row>
    <row r="888" spans="2:31" x14ac:dyDescent="0.3">
      <c r="B888" s="4" t="s">
        <v>57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1.4400000000000004</v>
      </c>
      <c r="M888" s="44">
        <v>3.3413010299999986</v>
      </c>
      <c r="N888" s="45">
        <v>2.6863354499999996</v>
      </c>
      <c r="O888" s="44">
        <v>0.93914647999999801</v>
      </c>
      <c r="P888" s="45">
        <v>5.2702282700000005</v>
      </c>
      <c r="Q888" s="44">
        <v>5.9248225099999985</v>
      </c>
      <c r="R888" s="45">
        <v>7.6008581500000005</v>
      </c>
      <c r="S888" s="44">
        <v>7.71735449</v>
      </c>
      <c r="T888" s="45">
        <v>9.5390820319999996</v>
      </c>
      <c r="U888" s="44">
        <v>11.807502197000002</v>
      </c>
      <c r="V888" s="45">
        <v>10.940961060000001</v>
      </c>
      <c r="W888" s="44">
        <v>9.0600031730000001</v>
      </c>
      <c r="X888" s="45">
        <v>5.5299999999999985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81.797594842000009</v>
      </c>
      <c r="AE888" s="54"/>
    </row>
    <row r="889" spans="2:31" x14ac:dyDescent="0.3">
      <c r="B889" s="4" t="s">
        <v>58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5.733333333333334E-2</v>
      </c>
      <c r="M889" s="44">
        <v>0.49866666666666593</v>
      </c>
      <c r="N889" s="45">
        <v>21.281499999999998</v>
      </c>
      <c r="O889" s="44">
        <v>4.8474999999999966</v>
      </c>
      <c r="P889" s="45">
        <v>11.835833333333332</v>
      </c>
      <c r="Q889" s="44">
        <v>22.57016666666668</v>
      </c>
      <c r="R889" s="45">
        <v>27.322166666666639</v>
      </c>
      <c r="S889" s="44">
        <v>27.277499999999975</v>
      </c>
      <c r="T889" s="45">
        <v>33.758833333333328</v>
      </c>
      <c r="U889" s="44">
        <v>40.745500000000007</v>
      </c>
      <c r="V889" s="45">
        <v>37.105666666666679</v>
      </c>
      <c r="W889" s="44">
        <v>0</v>
      </c>
      <c r="X889" s="45">
        <v>0.10150000000000005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227.4021666666666</v>
      </c>
      <c r="AE889" s="54"/>
    </row>
    <row r="890" spans="2:31" x14ac:dyDescent="0.3">
      <c r="B890" s="4" t="s">
        <v>110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7.5658333333333321</v>
      </c>
      <c r="N890" s="45">
        <v>8.326333333333336</v>
      </c>
      <c r="O890" s="44">
        <v>0</v>
      </c>
      <c r="P890" s="45">
        <v>0</v>
      </c>
      <c r="Q890" s="44">
        <v>0</v>
      </c>
      <c r="R890" s="45">
        <v>0</v>
      </c>
      <c r="S890" s="44">
        <v>2.033500000000001</v>
      </c>
      <c r="T890" s="45">
        <v>26.230666666666671</v>
      </c>
      <c r="U890" s="44">
        <v>55.666166666666669</v>
      </c>
      <c r="V890" s="45">
        <v>60.072000000000031</v>
      </c>
      <c r="W890" s="44">
        <v>34.959833333333314</v>
      </c>
      <c r="X890" s="45">
        <v>0.41633333333333311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195.2706666666667</v>
      </c>
      <c r="AE890" s="54"/>
    </row>
    <row r="891" spans="2:31" x14ac:dyDescent="0.3">
      <c r="B891" s="4" t="s">
        <v>59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5.1739999999999977</v>
      </c>
      <c r="M891" s="44">
        <v>14.299000000000003</v>
      </c>
      <c r="N891" s="45">
        <v>26.549000000000003</v>
      </c>
      <c r="O891" s="44">
        <v>18.410666666666675</v>
      </c>
      <c r="P891" s="45">
        <v>14.817500000000004</v>
      </c>
      <c r="Q891" s="44">
        <v>17.841666666666665</v>
      </c>
      <c r="R891" s="45">
        <v>17.751333333333339</v>
      </c>
      <c r="S891" s="44">
        <v>18.299333333333333</v>
      </c>
      <c r="T891" s="45">
        <v>16.914833333333331</v>
      </c>
      <c r="U891" s="44">
        <v>14.896833333333332</v>
      </c>
      <c r="V891" s="45">
        <v>11.225999999999994</v>
      </c>
      <c r="W891" s="44">
        <v>1.664166666666663</v>
      </c>
      <c r="X891" s="45">
        <v>3.3921666666666668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181.23649999999998</v>
      </c>
      <c r="AE891" s="54"/>
    </row>
    <row r="892" spans="2:31" x14ac:dyDescent="0.3">
      <c r="B892" s="4" t="s">
        <v>60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0.11499999999999996</v>
      </c>
      <c r="M892" s="44">
        <v>0.35816666666666674</v>
      </c>
      <c r="N892" s="45">
        <v>0</v>
      </c>
      <c r="O892" s="44">
        <v>0</v>
      </c>
      <c r="P892" s="45">
        <v>0.51266666666666549</v>
      </c>
      <c r="Q892" s="44">
        <v>2.5799999999999965</v>
      </c>
      <c r="R892" s="45">
        <v>5.4711666666666643</v>
      </c>
      <c r="S892" s="44">
        <v>6.2596666666666634</v>
      </c>
      <c r="T892" s="45">
        <v>11.034500000000003</v>
      </c>
      <c r="U892" s="44">
        <v>12.021333333333333</v>
      </c>
      <c r="V892" s="45">
        <v>9.9319999999999951</v>
      </c>
      <c r="W892" s="44">
        <v>8.1155000000000008</v>
      </c>
      <c r="X892" s="45">
        <v>0.49316666666666659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56.893166666666659</v>
      </c>
      <c r="AE892" s="54"/>
    </row>
    <row r="893" spans="2:31" x14ac:dyDescent="0.3">
      <c r="B893" s="4" t="s">
        <v>61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43.787499999999994</v>
      </c>
      <c r="N893" s="45">
        <v>51.112833333333342</v>
      </c>
      <c r="O893" s="44">
        <v>57.66866666666666</v>
      </c>
      <c r="P893" s="45">
        <v>67.216500000000025</v>
      </c>
      <c r="Q893" s="44">
        <v>37.806333333333377</v>
      </c>
      <c r="R893" s="45">
        <v>37.585166666666666</v>
      </c>
      <c r="S893" s="44">
        <v>39.082833333333362</v>
      </c>
      <c r="T893" s="45">
        <v>53.038666666666614</v>
      </c>
      <c r="U893" s="44">
        <v>59.682333333333297</v>
      </c>
      <c r="V893" s="45">
        <v>59.515166666666666</v>
      </c>
      <c r="W893" s="44">
        <v>51.864666666666672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558.36066666666682</v>
      </c>
      <c r="AE893" s="54"/>
    </row>
    <row r="894" spans="2:31" x14ac:dyDescent="0.3">
      <c r="B894" s="4" t="s">
        <v>62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34.787333333333322</v>
      </c>
      <c r="N894" s="45">
        <v>49.711333333333322</v>
      </c>
      <c r="O894" s="44">
        <v>49.999833333333335</v>
      </c>
      <c r="P894" s="45">
        <v>50.258499999999998</v>
      </c>
      <c r="Q894" s="44">
        <v>47.066833333333328</v>
      </c>
      <c r="R894" s="45">
        <v>36.521333333333338</v>
      </c>
      <c r="S894" s="44">
        <v>43.43833333333334</v>
      </c>
      <c r="T894" s="45">
        <v>36.176999999999992</v>
      </c>
      <c r="U894" s="44">
        <v>35.381333333333323</v>
      </c>
      <c r="V894" s="45">
        <v>47.360500000000002</v>
      </c>
      <c r="W894" s="44">
        <v>39.383333333333319</v>
      </c>
      <c r="X894" s="45">
        <v>6.0238333333333332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476.10950000000003</v>
      </c>
      <c r="AE894" s="54"/>
    </row>
    <row r="895" spans="2:31" x14ac:dyDescent="0.3">
      <c r="B895" s="4" t="s">
        <v>63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79.871333333333325</v>
      </c>
      <c r="N895" s="45">
        <v>99.612999999999971</v>
      </c>
      <c r="O895" s="44">
        <v>123.91283333333334</v>
      </c>
      <c r="P895" s="45">
        <v>75.794166666666655</v>
      </c>
      <c r="Q895" s="44">
        <v>70.572666666666677</v>
      </c>
      <c r="R895" s="45">
        <v>88.478166666666667</v>
      </c>
      <c r="S895" s="44">
        <v>75.092333333333357</v>
      </c>
      <c r="T895" s="45">
        <v>85.153333333333322</v>
      </c>
      <c r="U895" s="44">
        <v>84.262999999999977</v>
      </c>
      <c r="V895" s="45">
        <v>93.415166666666664</v>
      </c>
      <c r="W895" s="44">
        <v>49.547666666666665</v>
      </c>
      <c r="X895" s="45">
        <v>14.176666666666666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939.89033333333327</v>
      </c>
      <c r="AE895" s="54"/>
    </row>
    <row r="896" spans="2:31" x14ac:dyDescent="0.3">
      <c r="B896" s="4" t="s">
        <v>64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6.2521666666666658</v>
      </c>
      <c r="N896" s="45">
        <v>5.8969999999999976</v>
      </c>
      <c r="O896" s="44">
        <v>0.42266666666666891</v>
      </c>
      <c r="P896" s="45">
        <v>14.675166666666664</v>
      </c>
      <c r="Q896" s="44">
        <v>20.328500000000002</v>
      </c>
      <c r="R896" s="45">
        <v>23.53416666666665</v>
      </c>
      <c r="S896" s="44">
        <v>24.919500000000006</v>
      </c>
      <c r="T896" s="45">
        <v>33.001333333333307</v>
      </c>
      <c r="U896" s="44">
        <v>36.524666666666626</v>
      </c>
      <c r="V896" s="45">
        <v>31.395333333333365</v>
      </c>
      <c r="W896" s="44">
        <v>21.561166666666658</v>
      </c>
      <c r="X896" s="45">
        <v>0.33316666666666683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218.84483333333327</v>
      </c>
      <c r="AE896" s="54"/>
    </row>
    <row r="897" spans="2:31" x14ac:dyDescent="0.3">
      <c r="B897" s="4" t="s">
        <v>111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8.9256666666666664</v>
      </c>
      <c r="N897" s="45">
        <v>0</v>
      </c>
      <c r="O897" s="44">
        <v>0</v>
      </c>
      <c r="P897" s="45">
        <v>0.55683333333333351</v>
      </c>
      <c r="Q897" s="44">
        <v>1.9856666666666702</v>
      </c>
      <c r="R897" s="45">
        <v>0</v>
      </c>
      <c r="S897" s="44">
        <v>2.7018333333333309</v>
      </c>
      <c r="T897" s="45">
        <v>7.0234999999999985</v>
      </c>
      <c r="U897" s="44">
        <v>14.91899999999999</v>
      </c>
      <c r="V897" s="45">
        <v>23.4</v>
      </c>
      <c r="W897" s="44">
        <v>30.337499999999981</v>
      </c>
      <c r="X897" s="45">
        <v>2.8888333333333347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92.738833333333304</v>
      </c>
      <c r="AE897" s="54"/>
    </row>
    <row r="898" spans="2:31" x14ac:dyDescent="0.3">
      <c r="B898" s="4" t="s">
        <v>65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1.51</v>
      </c>
      <c r="N898" s="45">
        <v>4.8615000000000022</v>
      </c>
      <c r="O898" s="44">
        <v>7.0628333333333417</v>
      </c>
      <c r="P898" s="45">
        <v>13.035000000000005</v>
      </c>
      <c r="Q898" s="44">
        <v>16.232500000000012</v>
      </c>
      <c r="R898" s="45">
        <v>17.223333333333358</v>
      </c>
      <c r="S898" s="44">
        <v>18.154666666666664</v>
      </c>
      <c r="T898" s="45">
        <v>20.822999999999993</v>
      </c>
      <c r="U898" s="44">
        <v>20.832833333333337</v>
      </c>
      <c r="V898" s="45">
        <v>25.145666666666653</v>
      </c>
      <c r="W898" s="44">
        <v>9.6761666666666617</v>
      </c>
      <c r="X898" s="45">
        <v>2.1356666666666668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156.69316666666671</v>
      </c>
      <c r="AE898" s="54"/>
    </row>
    <row r="899" spans="2:31" x14ac:dyDescent="0.3">
      <c r="B899" s="4" t="s">
        <v>66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0</v>
      </c>
      <c r="AE899" s="54"/>
    </row>
    <row r="900" spans="2:31" x14ac:dyDescent="0.3">
      <c r="B900" s="4" t="s">
        <v>67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0.22533333333333327</v>
      </c>
      <c r="M900" s="44">
        <v>2.2713333333333336</v>
      </c>
      <c r="N900" s="45">
        <v>4.5248333333333344</v>
      </c>
      <c r="O900" s="44">
        <v>7.4803333333333333</v>
      </c>
      <c r="P900" s="45">
        <v>7.4948333333333341</v>
      </c>
      <c r="Q900" s="44">
        <v>6.0526666666666671</v>
      </c>
      <c r="R900" s="45">
        <v>5.4978333333333307</v>
      </c>
      <c r="S900" s="44">
        <v>5.1566666666666681</v>
      </c>
      <c r="T900" s="45">
        <v>4.6111666666666657</v>
      </c>
      <c r="U900" s="44">
        <v>5.2249999999999988</v>
      </c>
      <c r="V900" s="45">
        <v>4.6564999999999994</v>
      </c>
      <c r="W900" s="44">
        <v>3.0880000000000005</v>
      </c>
      <c r="X900" s="45">
        <v>0.76566666666666694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57.050166666666669</v>
      </c>
      <c r="AE900" s="54"/>
    </row>
    <row r="901" spans="2:31" x14ac:dyDescent="0.3">
      <c r="B901" s="4" t="s">
        <v>68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58.611833333333344</v>
      </c>
      <c r="M901" s="44">
        <v>19.323333333333323</v>
      </c>
      <c r="N901" s="45">
        <v>16.656833333333342</v>
      </c>
      <c r="O901" s="44">
        <v>92.389333333333298</v>
      </c>
      <c r="P901" s="45">
        <v>15.138833333333329</v>
      </c>
      <c r="Q901" s="44">
        <v>0</v>
      </c>
      <c r="R901" s="45">
        <v>0</v>
      </c>
      <c r="S901" s="44">
        <v>2.7864999999999989</v>
      </c>
      <c r="T901" s="45">
        <v>31.800166666666673</v>
      </c>
      <c r="U901" s="44">
        <v>85.810333333333318</v>
      </c>
      <c r="V901" s="45">
        <v>131.91000000000003</v>
      </c>
      <c r="W901" s="44">
        <v>163.67983333333333</v>
      </c>
      <c r="X901" s="45">
        <v>94.220999999999989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712.32799999999997</v>
      </c>
      <c r="AE901" s="54"/>
    </row>
    <row r="902" spans="2:31" x14ac:dyDescent="0.3">
      <c r="B902" s="4" t="s">
        <v>69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1.0019999999999998</v>
      </c>
      <c r="N902" s="45">
        <v>0.55949999999999833</v>
      </c>
      <c r="O902" s="44">
        <v>9.6495000000000086</v>
      </c>
      <c r="P902" s="45">
        <v>15.097166666666661</v>
      </c>
      <c r="Q902" s="44">
        <v>16.283999999999999</v>
      </c>
      <c r="R902" s="45">
        <v>11.835166666666664</v>
      </c>
      <c r="S902" s="44">
        <v>12.540666666666663</v>
      </c>
      <c r="T902" s="45">
        <v>20.253999999999994</v>
      </c>
      <c r="U902" s="44">
        <v>21.86983333333335</v>
      </c>
      <c r="V902" s="45">
        <v>20.857333333333354</v>
      </c>
      <c r="W902" s="44">
        <v>11.792000000000005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141.74116666666669</v>
      </c>
      <c r="AE902" s="54"/>
    </row>
    <row r="903" spans="2:31" x14ac:dyDescent="0.3">
      <c r="B903" s="4" t="s">
        <v>70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26.709500000000041</v>
      </c>
      <c r="N903" s="45">
        <v>10.894166666666678</v>
      </c>
      <c r="O903" s="44">
        <v>0</v>
      </c>
      <c r="P903" s="45">
        <v>27.129999999999995</v>
      </c>
      <c r="Q903" s="44">
        <v>38.419000000000032</v>
      </c>
      <c r="R903" s="45">
        <v>43.180666666666674</v>
      </c>
      <c r="S903" s="44">
        <v>83.559833333333287</v>
      </c>
      <c r="T903" s="45">
        <v>53.33</v>
      </c>
      <c r="U903" s="44">
        <v>53.57616666666668</v>
      </c>
      <c r="V903" s="45">
        <v>90.698666666666654</v>
      </c>
      <c r="W903" s="44">
        <v>83.678333333333327</v>
      </c>
      <c r="X903" s="45">
        <v>10.365833333333329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521.54216666666673</v>
      </c>
      <c r="AE903" s="54"/>
    </row>
    <row r="904" spans="2:31" x14ac:dyDescent="0.3">
      <c r="B904" s="4" t="s">
        <v>71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2.6150000000000002</v>
      </c>
      <c r="N904" s="45">
        <v>0</v>
      </c>
      <c r="O904" s="44">
        <v>0</v>
      </c>
      <c r="P904" s="45">
        <v>1.0626666666666666</v>
      </c>
      <c r="Q904" s="44">
        <v>0.25199999999999678</v>
      </c>
      <c r="R904" s="45">
        <v>1.288166666666668</v>
      </c>
      <c r="S904" s="44">
        <v>2.5756666666666699</v>
      </c>
      <c r="T904" s="45">
        <v>17.699166666666674</v>
      </c>
      <c r="U904" s="44">
        <v>25.375000000000004</v>
      </c>
      <c r="V904" s="45">
        <v>26.138833333333345</v>
      </c>
      <c r="W904" s="44">
        <v>18.091000000000001</v>
      </c>
      <c r="X904" s="45">
        <v>1.8666666666666623E-2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95.116166666666686</v>
      </c>
      <c r="AE904" s="54"/>
    </row>
    <row r="905" spans="2:31" x14ac:dyDescent="0.3">
      <c r="B905" s="4" t="s">
        <v>72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0</v>
      </c>
      <c r="AE905" s="54"/>
    </row>
    <row r="906" spans="2:31" x14ac:dyDescent="0.3">
      <c r="B906" s="4" t="s">
        <v>73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9.4333333333333449E-2</v>
      </c>
      <c r="M906" s="44">
        <v>23.7925</v>
      </c>
      <c r="N906" s="45">
        <v>25.434000000000012</v>
      </c>
      <c r="O906" s="44">
        <v>23.138500000000018</v>
      </c>
      <c r="P906" s="45">
        <v>24.153833333333328</v>
      </c>
      <c r="Q906" s="44">
        <v>24.38499999999998</v>
      </c>
      <c r="R906" s="45">
        <v>30.049333333333312</v>
      </c>
      <c r="S906" s="44">
        <v>35.185999999999986</v>
      </c>
      <c r="T906" s="45">
        <v>52.523333333333348</v>
      </c>
      <c r="U906" s="44">
        <v>63.781333333333365</v>
      </c>
      <c r="V906" s="45">
        <v>65.43950000000001</v>
      </c>
      <c r="W906" s="44">
        <v>47.441500000000005</v>
      </c>
      <c r="X906" s="45">
        <v>7.0346666666666655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422.45383333333336</v>
      </c>
      <c r="AE906" s="54"/>
    </row>
    <row r="907" spans="2:31" x14ac:dyDescent="0.3">
      <c r="B907" s="4" t="s">
        <v>74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0</v>
      </c>
      <c r="AE907" s="54"/>
    </row>
    <row r="908" spans="2:31" x14ac:dyDescent="0.3">
      <c r="B908" s="4" t="s">
        <v>75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15.596333333333336</v>
      </c>
      <c r="N908" s="45">
        <v>18.817666666666657</v>
      </c>
      <c r="O908" s="44">
        <v>86.778499999999966</v>
      </c>
      <c r="P908" s="45">
        <v>95.519500000000022</v>
      </c>
      <c r="Q908" s="44">
        <v>84.208833333333345</v>
      </c>
      <c r="R908" s="45">
        <v>108.43166666666667</v>
      </c>
      <c r="S908" s="44">
        <v>116.54216666666665</v>
      </c>
      <c r="T908" s="45">
        <v>98.460499999999996</v>
      </c>
      <c r="U908" s="44">
        <v>84.367833333333365</v>
      </c>
      <c r="V908" s="45">
        <v>42.827833333333345</v>
      </c>
      <c r="W908" s="44">
        <v>13.405500000000005</v>
      </c>
      <c r="X908" s="45">
        <v>0.76866666666666661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765.72500000000014</v>
      </c>
      <c r="AE908" s="54"/>
    </row>
    <row r="909" spans="2:31" x14ac:dyDescent="0.3">
      <c r="B909" s="4" t="s">
        <v>76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4.6806666666666672</v>
      </c>
      <c r="M909" s="44">
        <v>57.666333333333327</v>
      </c>
      <c r="N909" s="45">
        <v>37.323500000000045</v>
      </c>
      <c r="O909" s="44">
        <v>11.310833333333328</v>
      </c>
      <c r="P909" s="45">
        <v>32.998499999999993</v>
      </c>
      <c r="Q909" s="44">
        <v>41.221333333333327</v>
      </c>
      <c r="R909" s="45">
        <v>44.88966666666672</v>
      </c>
      <c r="S909" s="44">
        <v>46.982666666666688</v>
      </c>
      <c r="T909" s="45">
        <v>59.858166666666669</v>
      </c>
      <c r="U909" s="44">
        <v>65.906666666666666</v>
      </c>
      <c r="V909" s="45">
        <v>58.744666666666575</v>
      </c>
      <c r="W909" s="44">
        <v>43.679833333333292</v>
      </c>
      <c r="X909" s="45">
        <v>2.6270000000000007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507.88983333333329</v>
      </c>
      <c r="AE909" s="54"/>
    </row>
    <row r="910" spans="2:31" x14ac:dyDescent="0.3">
      <c r="B910" s="4" t="s">
        <v>77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1.7678333333333336</v>
      </c>
      <c r="M910" s="44">
        <v>19.905833333333337</v>
      </c>
      <c r="N910" s="45">
        <v>4.7010000000000032</v>
      </c>
      <c r="O910" s="44">
        <v>0</v>
      </c>
      <c r="P910" s="45">
        <v>14.277666666666658</v>
      </c>
      <c r="Q910" s="44">
        <v>20.864999999999988</v>
      </c>
      <c r="R910" s="45">
        <v>23.588000000000001</v>
      </c>
      <c r="S910" s="44">
        <v>24.025333333333347</v>
      </c>
      <c r="T910" s="45">
        <v>31.574666666666687</v>
      </c>
      <c r="U910" s="44">
        <v>35.321999999999989</v>
      </c>
      <c r="V910" s="45">
        <v>32.94000000000004</v>
      </c>
      <c r="W910" s="44">
        <v>20.276666666666667</v>
      </c>
      <c r="X910" s="45">
        <v>9.1333333333333225E-2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229.33533333333338</v>
      </c>
      <c r="AE910" s="54"/>
    </row>
    <row r="911" spans="2:31" x14ac:dyDescent="0.3">
      <c r="B911" s="4" t="s">
        <v>78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79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0.89666666666666661</v>
      </c>
      <c r="M912" s="44">
        <v>21.077333333333332</v>
      </c>
      <c r="N912" s="45">
        <v>10.512500000000001</v>
      </c>
      <c r="O912" s="44">
        <v>0</v>
      </c>
      <c r="P912" s="45">
        <v>23.028500000000001</v>
      </c>
      <c r="Q912" s="44">
        <v>32.639333333333333</v>
      </c>
      <c r="R912" s="45">
        <v>35.905166666666695</v>
      </c>
      <c r="S912" s="44">
        <v>33.615833333333327</v>
      </c>
      <c r="T912" s="45">
        <v>38.848999999999997</v>
      </c>
      <c r="U912" s="44">
        <v>35.65933333333335</v>
      </c>
      <c r="V912" s="45">
        <v>22.861333333333338</v>
      </c>
      <c r="W912" s="44">
        <v>21.595333333333333</v>
      </c>
      <c r="X912" s="45">
        <v>5.8031666666666633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282.44349999999997</v>
      </c>
      <c r="AE912" s="54"/>
    </row>
    <row r="913" spans="2:31" x14ac:dyDescent="0.3">
      <c r="B913" s="4" t="s">
        <v>80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1.9089999999999998</v>
      </c>
      <c r="M913" s="44">
        <v>32.136499999999998</v>
      </c>
      <c r="N913" s="45">
        <v>17.23116666666666</v>
      </c>
      <c r="O913" s="44">
        <v>0</v>
      </c>
      <c r="P913" s="45">
        <v>3.5046666666666697</v>
      </c>
      <c r="Q913" s="44">
        <v>8.2456666666666774</v>
      </c>
      <c r="R913" s="45">
        <v>12.050666666666665</v>
      </c>
      <c r="S913" s="44">
        <v>12.562500000000004</v>
      </c>
      <c r="T913" s="45">
        <v>23.365166666666664</v>
      </c>
      <c r="U913" s="44">
        <v>28.039499999999997</v>
      </c>
      <c r="V913" s="45">
        <v>24.034999999999989</v>
      </c>
      <c r="W913" s="44">
        <v>15.843166666666669</v>
      </c>
      <c r="X913" s="45">
        <v>1.2351666666666679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180.15816666666666</v>
      </c>
      <c r="AE913" s="54"/>
    </row>
    <row r="914" spans="2:31" x14ac:dyDescent="0.3">
      <c r="B914" s="4" t="s">
        <v>88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0</v>
      </c>
      <c r="AE914" s="54"/>
    </row>
    <row r="915" spans="2:31" x14ac:dyDescent="0.3">
      <c r="B915" s="4" t="s">
        <v>96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18.153000000000002</v>
      </c>
      <c r="M915" s="44">
        <v>48.704666666666689</v>
      </c>
      <c r="N915" s="45">
        <v>23</v>
      </c>
      <c r="O915" s="44">
        <v>14.150000000000006</v>
      </c>
      <c r="P915" s="45">
        <v>9.3200000000000074</v>
      </c>
      <c r="Q915" s="44">
        <v>8.960000000000008</v>
      </c>
      <c r="R915" s="45">
        <v>8</v>
      </c>
      <c r="S915" s="44">
        <v>8.11</v>
      </c>
      <c r="T915" s="45">
        <v>10.200000000000003</v>
      </c>
      <c r="U915" s="44">
        <v>42.61033333333333</v>
      </c>
      <c r="V915" s="45">
        <v>42.700166666666668</v>
      </c>
      <c r="W915" s="44">
        <v>43.032500000000013</v>
      </c>
      <c r="X915" s="45">
        <v>42.358666666666657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319.29933333333338</v>
      </c>
      <c r="AE915" s="54"/>
    </row>
    <row r="916" spans="2:31" x14ac:dyDescent="0.3">
      <c r="B916" s="4" t="s">
        <v>93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0</v>
      </c>
      <c r="S916" s="44">
        <v>188.25183333333328</v>
      </c>
      <c r="T916" s="45">
        <v>159.8806666666666</v>
      </c>
      <c r="U916" s="44">
        <v>123.83416666666668</v>
      </c>
      <c r="V916" s="45">
        <v>124.00216666666668</v>
      </c>
      <c r="W916" s="44">
        <v>93.567499999999967</v>
      </c>
      <c r="X916" s="45">
        <v>1.2945000000000004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690.8308333333332</v>
      </c>
      <c r="AE916" s="54"/>
    </row>
    <row r="917" spans="2:31" x14ac:dyDescent="0.3">
      <c r="B917" s="4" t="s">
        <v>94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37.216166666666666</v>
      </c>
      <c r="N917" s="45">
        <v>20.907499999999985</v>
      </c>
      <c r="O917" s="44">
        <v>6.8873333333333244</v>
      </c>
      <c r="P917" s="45">
        <v>28.17366666666668</v>
      </c>
      <c r="Q917" s="44">
        <v>37.150000000000041</v>
      </c>
      <c r="R917" s="45">
        <v>40.728000000000002</v>
      </c>
      <c r="S917" s="44">
        <v>44.334166666666682</v>
      </c>
      <c r="T917" s="45">
        <v>55.825500000000041</v>
      </c>
      <c r="U917" s="44">
        <v>62.391166666666706</v>
      </c>
      <c r="V917" s="45">
        <v>62.146833333333333</v>
      </c>
      <c r="W917" s="44">
        <v>44.844333333333331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440.60466666666684</v>
      </c>
      <c r="AE917" s="54"/>
    </row>
    <row r="918" spans="2:31" x14ac:dyDescent="0.3">
      <c r="B918" s="4" t="s">
        <v>95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8.8261666666666674</v>
      </c>
      <c r="M918" s="44">
        <v>48.340499999999977</v>
      </c>
      <c r="N918" s="45">
        <v>33.016499999999979</v>
      </c>
      <c r="O918" s="44">
        <v>29.133333333333336</v>
      </c>
      <c r="P918" s="45">
        <v>33.863333333333308</v>
      </c>
      <c r="Q918" s="44">
        <v>38.601499999999959</v>
      </c>
      <c r="R918" s="45">
        <v>41.97533333333331</v>
      </c>
      <c r="S918" s="44">
        <v>45.647166666666642</v>
      </c>
      <c r="T918" s="45">
        <v>55.560000000000024</v>
      </c>
      <c r="U918" s="44">
        <v>63.142833333333336</v>
      </c>
      <c r="V918" s="45">
        <v>59.056833333333344</v>
      </c>
      <c r="W918" s="44">
        <v>40.159666666666674</v>
      </c>
      <c r="X918" s="45">
        <v>0.5458333333333335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497.86899999999991</v>
      </c>
      <c r="AE918" s="54"/>
    </row>
    <row r="919" spans="2:31" x14ac:dyDescent="0.3">
      <c r="B919" s="4" t="s">
        <v>101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08"/>
        <v>0</v>
      </c>
      <c r="AE919" s="54"/>
    </row>
    <row r="920" spans="2:31" x14ac:dyDescent="0.3">
      <c r="B920" s="4" t="s">
        <v>102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08"/>
        <v>0</v>
      </c>
      <c r="AE920" s="54"/>
    </row>
    <row r="921" spans="2:31" x14ac:dyDescent="0.3">
      <c r="B921" s="4" t="s">
        <v>103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76.819166666666646</v>
      </c>
      <c r="N921" s="45">
        <v>89.6785</v>
      </c>
      <c r="O921" s="44">
        <v>93.838833333333312</v>
      </c>
      <c r="P921" s="45">
        <v>196.6993333333333</v>
      </c>
      <c r="Q921" s="44">
        <v>188.38800000000003</v>
      </c>
      <c r="R921" s="45">
        <v>187.59566666666663</v>
      </c>
      <c r="S921" s="44">
        <v>188.50133333333329</v>
      </c>
      <c r="T921" s="45">
        <v>194.19250000000008</v>
      </c>
      <c r="U921" s="44">
        <v>203.30949999999996</v>
      </c>
      <c r="V921" s="45">
        <v>192.22183333333336</v>
      </c>
      <c r="W921" s="44">
        <v>151.15299999999993</v>
      </c>
      <c r="X921" s="45">
        <v>13.529333333333337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08"/>
        <v>1775.9269999999997</v>
      </c>
      <c r="AE921" s="54"/>
    </row>
    <row r="922" spans="2:31" x14ac:dyDescent="0.3">
      <c r="B922" s="4" t="s">
        <v>112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8"/>
        <v>0</v>
      </c>
      <c r="AE922" s="54"/>
    </row>
    <row r="923" spans="2:31" x14ac:dyDescent="0.3">
      <c r="B923" s="4" t="s">
        <v>114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7.3833333333333445E-2</v>
      </c>
      <c r="N923" s="45">
        <v>0</v>
      </c>
      <c r="O923" s="44">
        <v>0</v>
      </c>
      <c r="P923" s="45">
        <v>10.620166666666668</v>
      </c>
      <c r="Q923" s="44">
        <v>0</v>
      </c>
      <c r="R923" s="45">
        <v>8.5406666666666649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8"/>
        <v>19.234666666666666</v>
      </c>
      <c r="AE923" s="54"/>
    </row>
    <row r="924" spans="2:31" x14ac:dyDescent="0.3">
      <c r="B924" s="4" t="s">
        <v>115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8"/>
        <v>0</v>
      </c>
      <c r="AE924" s="54"/>
    </row>
    <row r="925" spans="2:31" x14ac:dyDescent="0.3">
      <c r="B925" s="4" t="s">
        <v>116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08"/>
        <v>0</v>
      </c>
      <c r="AE925" s="54"/>
    </row>
    <row r="926" spans="2:31" x14ac:dyDescent="0.3">
      <c r="B926" s="4" t="s">
        <v>118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1.4996666666666665</v>
      </c>
      <c r="M926" s="44">
        <v>29.755000000000006</v>
      </c>
      <c r="N926" s="45">
        <v>24.657666666666675</v>
      </c>
      <c r="O926" s="44">
        <v>16.606666666666669</v>
      </c>
      <c r="P926" s="45">
        <v>24.587833333333339</v>
      </c>
      <c r="Q926" s="44">
        <v>33.002666666666656</v>
      </c>
      <c r="R926" s="45">
        <v>36.849333333333334</v>
      </c>
      <c r="S926" s="44">
        <v>38.268500000000003</v>
      </c>
      <c r="T926" s="45">
        <v>50.912333333333294</v>
      </c>
      <c r="U926" s="44">
        <v>57.667833333333341</v>
      </c>
      <c r="V926" s="45">
        <v>50.942833333333319</v>
      </c>
      <c r="W926" s="44">
        <v>38.923666666666669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08"/>
        <v>403.67400000000009</v>
      </c>
      <c r="AE926" s="54"/>
    </row>
    <row r="927" spans="2:31" x14ac:dyDescent="0.3">
      <c r="B927" s="4" t="s">
        <v>119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33.879999999999995</v>
      </c>
      <c r="N927" s="45">
        <v>1.4800000000000182</v>
      </c>
      <c r="O927" s="44">
        <v>153.80000000000001</v>
      </c>
      <c r="P927" s="45">
        <v>63.760000000000005</v>
      </c>
      <c r="Q927" s="44">
        <v>52.03</v>
      </c>
      <c r="R927" s="45">
        <v>56.81</v>
      </c>
      <c r="S927" s="44">
        <v>34.430000000000007</v>
      </c>
      <c r="T927" s="45">
        <v>10.530000000000001</v>
      </c>
      <c r="U927" s="44">
        <v>41.69</v>
      </c>
      <c r="V927" s="45">
        <v>61.170000000000016</v>
      </c>
      <c r="W927" s="44">
        <v>44.809999999999988</v>
      </c>
      <c r="X927" s="45">
        <v>1.5100000000000051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208"/>
        <v>555.9</v>
      </c>
      <c r="AE927" s="54"/>
    </row>
    <row r="928" spans="2:31" x14ac:dyDescent="0.3">
      <c r="B928" s="4" t="s">
        <v>121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0.7763333333333331</v>
      </c>
      <c r="M928" s="44">
        <v>0.30416666666666681</v>
      </c>
      <c r="N928" s="45">
        <v>0.74450000000000027</v>
      </c>
      <c r="O928" s="44">
        <v>2.6731666666666665</v>
      </c>
      <c r="P928" s="45">
        <v>4.3600000000000012</v>
      </c>
      <c r="Q928" s="44">
        <v>5.8199999999999985</v>
      </c>
      <c r="R928" s="45">
        <v>5.6499999999999986</v>
      </c>
      <c r="S928" s="44">
        <v>5.370000000000001</v>
      </c>
      <c r="T928" s="45">
        <v>6.9311666666666643</v>
      </c>
      <c r="U928" s="44">
        <v>6.4583333333333348</v>
      </c>
      <c r="V928" s="45">
        <v>5.6300000000000017</v>
      </c>
      <c r="W928" s="44">
        <v>3.2036666666666682</v>
      </c>
      <c r="X928" s="45">
        <v>1.8768333333333338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208"/>
        <v>49.798166666666674</v>
      </c>
      <c r="AE928" s="54"/>
    </row>
    <row r="929" spans="2:31" x14ac:dyDescent="0.3">
      <c r="B929" s="4" t="s">
        <v>125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11.521333333333338</v>
      </c>
      <c r="N929" s="45">
        <v>1.4546666666666672</v>
      </c>
      <c r="O929" s="44">
        <v>0</v>
      </c>
      <c r="P929" s="45">
        <v>77.439000000000036</v>
      </c>
      <c r="Q929" s="44">
        <v>130.68466666666666</v>
      </c>
      <c r="R929" s="45">
        <v>144.78133333333332</v>
      </c>
      <c r="S929" s="44">
        <v>158.15466666666666</v>
      </c>
      <c r="T929" s="45">
        <v>171.99866666666665</v>
      </c>
      <c r="U929" s="44">
        <v>147.81466666666662</v>
      </c>
      <c r="V929" s="45">
        <v>61.50633333333333</v>
      </c>
      <c r="W929" s="44">
        <v>3.2826666666666644</v>
      </c>
      <c r="X929" s="45">
        <v>1.0833333333333309E-2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208"/>
        <v>908.6488333333333</v>
      </c>
      <c r="AE929" s="54"/>
    </row>
    <row r="930" spans="2:31" x14ac:dyDescent="0.3">
      <c r="B930" s="4" t="s">
        <v>299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1.3521666666666676</v>
      </c>
      <c r="N930" s="45">
        <v>1.4318333333333315</v>
      </c>
      <c r="O930" s="44">
        <v>5.3656666666666641</v>
      </c>
      <c r="P930" s="45">
        <v>8.6578333333333486</v>
      </c>
      <c r="Q930" s="44">
        <v>8.6523333333333241</v>
      </c>
      <c r="R930" s="45">
        <v>8.9303333333333388</v>
      </c>
      <c r="S930" s="44">
        <v>9.1556666666666793</v>
      </c>
      <c r="T930" s="45">
        <v>8.7938333333333336</v>
      </c>
      <c r="U930" s="44">
        <v>7.2084999999999972</v>
      </c>
      <c r="V930" s="45">
        <v>8.2474999999999987</v>
      </c>
      <c r="W930" s="44">
        <v>7.2528333333333288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>SUM(E930:AB930)</f>
        <v>75.048500000000004</v>
      </c>
      <c r="AE930" s="54"/>
    </row>
    <row r="931" spans="2:31" x14ac:dyDescent="0.3">
      <c r="B931" s="4" t="s">
        <v>300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3.4475000000000002</v>
      </c>
      <c r="N931" s="45">
        <v>12.600666666666662</v>
      </c>
      <c r="O931" s="44">
        <v>22.657833333333333</v>
      </c>
      <c r="P931" s="45">
        <v>27.677666666666699</v>
      </c>
      <c r="Q931" s="44">
        <v>32.625666666666618</v>
      </c>
      <c r="R931" s="45">
        <v>32.647500000000029</v>
      </c>
      <c r="S931" s="44">
        <v>32.670500000000025</v>
      </c>
      <c r="T931" s="45">
        <v>32.688166666666682</v>
      </c>
      <c r="U931" s="44">
        <v>30.200000000000031</v>
      </c>
      <c r="V931" s="45">
        <v>25.162833333333342</v>
      </c>
      <c r="W931" s="44">
        <v>17.649333333333324</v>
      </c>
      <c r="X931" s="45">
        <v>5.1959999999999988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>SUM(E931:AB931)</f>
        <v>275.22366666666676</v>
      </c>
      <c r="AE931" s="54"/>
    </row>
    <row r="932" spans="2:31" x14ac:dyDescent="0.3">
      <c r="B932" s="4" t="s">
        <v>301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ref="AD932:AD936" si="209">SUM(E932:AB932)</f>
        <v>0</v>
      </c>
      <c r="AE932" s="54"/>
    </row>
    <row r="933" spans="2:31" x14ac:dyDescent="0.3">
      <c r="B933" s="4" t="s">
        <v>304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209"/>
        <v>0</v>
      </c>
      <c r="AE933" s="54"/>
    </row>
    <row r="934" spans="2:31" x14ac:dyDescent="0.3">
      <c r="B934" s="4" t="s">
        <v>305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209"/>
        <v>0</v>
      </c>
      <c r="AE934" s="54"/>
    </row>
    <row r="935" spans="2:31" x14ac:dyDescent="0.3">
      <c r="B935" s="4" t="s">
        <v>316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0.14766666666666664</v>
      </c>
      <c r="M935" s="44">
        <v>12.453500000000002</v>
      </c>
      <c r="N935" s="45">
        <v>21.014499999999995</v>
      </c>
      <c r="O935" s="44">
        <v>3.9523333333333341</v>
      </c>
      <c r="P935" s="45">
        <v>0</v>
      </c>
      <c r="Q935" s="44">
        <v>0</v>
      </c>
      <c r="R935" s="45">
        <v>0</v>
      </c>
      <c r="S935" s="44">
        <v>0.62200000000000089</v>
      </c>
      <c r="T935" s="45">
        <v>0.74449999999999916</v>
      </c>
      <c r="U935" s="44">
        <v>2.4003333333333341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09"/>
        <v>41.334833333333336</v>
      </c>
      <c r="AE935" s="54"/>
    </row>
    <row r="936" spans="2:31" x14ac:dyDescent="0.3">
      <c r="B936" s="4" t="s">
        <v>317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56.058500000000016</v>
      </c>
      <c r="N936" s="45">
        <v>28.201000000000001</v>
      </c>
      <c r="O936" s="44">
        <v>0.2526666666666666</v>
      </c>
      <c r="P936" s="45">
        <v>35.710166666666666</v>
      </c>
      <c r="Q936" s="44">
        <v>47.487000000000009</v>
      </c>
      <c r="R936" s="45">
        <v>54.184166666666606</v>
      </c>
      <c r="S936" s="44">
        <v>60.840666666666642</v>
      </c>
      <c r="T936" s="45">
        <v>75.870499999999993</v>
      </c>
      <c r="U936" s="44">
        <v>97.137999999999977</v>
      </c>
      <c r="V936" s="45">
        <v>86.103000000000009</v>
      </c>
      <c r="W936" s="44">
        <v>96.70416666666668</v>
      </c>
      <c r="X936" s="45">
        <v>8.1255000000000042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09"/>
        <v>646.67533333333324</v>
      </c>
      <c r="AE936" s="54"/>
    </row>
    <row r="937" spans="2:31" x14ac:dyDescent="0.3">
      <c r="B937" s="4" t="s">
        <v>323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>SUM(E937:AB937)</f>
        <v>0</v>
      </c>
      <c r="AE937" s="54"/>
    </row>
    <row r="938" spans="2:31" x14ac:dyDescent="0.3">
      <c r="B938" s="12" t="s">
        <v>2</v>
      </c>
      <c r="C938" s="12"/>
      <c r="D938" s="12"/>
      <c r="E938" s="13">
        <f>SUM(E866:E937)</f>
        <v>0</v>
      </c>
      <c r="F938" s="13">
        <f t="shared" ref="F938" si="210">SUM(F866:F937)</f>
        <v>0</v>
      </c>
      <c r="G938" s="13">
        <f t="shared" ref="G938" si="211">SUM(G866:G937)</f>
        <v>0</v>
      </c>
      <c r="H938" s="13">
        <f t="shared" ref="H938" si="212">SUM(H866:H937)</f>
        <v>0</v>
      </c>
      <c r="I938" s="13">
        <f t="shared" ref="I938" si="213">SUM(I866:I937)</f>
        <v>0</v>
      </c>
      <c r="J938" s="13">
        <f t="shared" ref="J938" si="214">SUM(J866:J937)</f>
        <v>0</v>
      </c>
      <c r="K938" s="13">
        <f t="shared" ref="K938" si="215">SUM(K866:K937)</f>
        <v>0</v>
      </c>
      <c r="L938" s="13">
        <f t="shared" ref="L938" si="216">SUM(L866:L937)</f>
        <v>115.36650000000002</v>
      </c>
      <c r="M938" s="13">
        <f t="shared" ref="M938" si="217">SUM(M866:M937)</f>
        <v>1100.2554676966668</v>
      </c>
      <c r="N938" s="13">
        <f t="shared" ref="N938" si="218">SUM(N866:N937)</f>
        <v>1017.3843354500002</v>
      </c>
      <c r="O938" s="13">
        <f t="shared" ref="O938" si="219">SUM(O866:O937)</f>
        <v>1088.211313146667</v>
      </c>
      <c r="P938" s="13">
        <f t="shared" ref="P938" si="220">SUM(P866:P937)</f>
        <v>1325.5743949366667</v>
      </c>
      <c r="Q938" s="13">
        <f t="shared" ref="Q938" si="221">SUM(Q866:Q937)</f>
        <v>1459.4173225099998</v>
      </c>
      <c r="R938" s="13">
        <f t="shared" ref="R938" si="222">SUM(R866:R937)</f>
        <v>1645.3190248166666</v>
      </c>
      <c r="S938" s="13">
        <f t="shared" ref="S938" si="223">SUM(S866:S937)</f>
        <v>1895.2825211566665</v>
      </c>
      <c r="T938" s="13">
        <f t="shared" ref="T938" si="224">SUM(T866:T937)</f>
        <v>2058.2082486986665</v>
      </c>
      <c r="U938" s="13">
        <f t="shared" ref="U938" si="225">SUM(U866:U937)</f>
        <v>2345.8758355303339</v>
      </c>
      <c r="V938" s="13">
        <f t="shared" ref="V938" si="226">SUM(V866:V937)</f>
        <v>2277.3901277266668</v>
      </c>
      <c r="W938" s="13">
        <f t="shared" ref="W938" si="227">SUM(W866:W937)</f>
        <v>1806.209503173</v>
      </c>
      <c r="X938" s="13">
        <f t="shared" ref="X938" si="228">SUM(X866:X937)</f>
        <v>346.55016666666666</v>
      </c>
      <c r="Y938" s="13">
        <f t="shared" ref="Y938" si="229">SUM(Y866:Y937)</f>
        <v>0</v>
      </c>
      <c r="Z938" s="13">
        <f t="shared" ref="Z938" si="230">SUM(Z866:Z937)</f>
        <v>0</v>
      </c>
      <c r="AA938" s="13">
        <f t="shared" ref="AA938" si="231">SUM(AA866:AA937)</f>
        <v>0</v>
      </c>
      <c r="AB938" s="13">
        <f t="shared" ref="AB938" si="232">SUM(AB866:AB937)</f>
        <v>0</v>
      </c>
      <c r="AC938" s="110">
        <f>SUM(AC866:AE937)</f>
        <v>18481.044761508667</v>
      </c>
      <c r="AD938" s="110"/>
      <c r="AE938" s="110"/>
    </row>
    <row r="939" spans="2:31" x14ac:dyDescent="0.3">
      <c r="B939" s="14"/>
      <c r="C939" s="15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2:31" x14ac:dyDescent="0.3">
      <c r="B940" s="14"/>
      <c r="C940" s="15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2:31" x14ac:dyDescent="0.3">
      <c r="B941" s="8">
        <f>'Resumen-Mensual'!$Q$26</f>
        <v>46004</v>
      </c>
    </row>
    <row r="942" spans="2:31" x14ac:dyDescent="0.3">
      <c r="B942" s="8"/>
    </row>
    <row r="943" spans="2:31" x14ac:dyDescent="0.3">
      <c r="B943" s="9" t="s">
        <v>81</v>
      </c>
      <c r="C943" s="10"/>
      <c r="D943" s="10"/>
      <c r="E943" s="11">
        <v>1</v>
      </c>
      <c r="F943" s="11">
        <v>2</v>
      </c>
      <c r="G943" s="11">
        <v>3</v>
      </c>
      <c r="H943" s="11">
        <v>4</v>
      </c>
      <c r="I943" s="11">
        <v>5</v>
      </c>
      <c r="J943" s="11">
        <v>6</v>
      </c>
      <c r="K943" s="11">
        <v>7</v>
      </c>
      <c r="L943" s="11">
        <v>8</v>
      </c>
      <c r="M943" s="11">
        <v>9</v>
      </c>
      <c r="N943" s="11">
        <v>10</v>
      </c>
      <c r="O943" s="11">
        <v>11</v>
      </c>
      <c r="P943" s="11">
        <v>12</v>
      </c>
      <c r="Q943" s="11">
        <v>13</v>
      </c>
      <c r="R943" s="11">
        <v>14</v>
      </c>
      <c r="S943" s="11">
        <v>15</v>
      </c>
      <c r="T943" s="11">
        <v>16</v>
      </c>
      <c r="U943" s="11">
        <v>17</v>
      </c>
      <c r="V943" s="11">
        <v>18</v>
      </c>
      <c r="W943" s="11">
        <v>19</v>
      </c>
      <c r="X943" s="11">
        <v>20</v>
      </c>
      <c r="Y943" s="11">
        <v>21</v>
      </c>
      <c r="Z943" s="11">
        <v>22</v>
      </c>
      <c r="AA943" s="11">
        <v>23</v>
      </c>
      <c r="AB943" s="11">
        <v>24</v>
      </c>
      <c r="AC943" s="92" t="s">
        <v>2</v>
      </c>
      <c r="AD943" s="92"/>
      <c r="AE943" s="92"/>
    </row>
    <row r="944" spans="2:31" x14ac:dyDescent="0.3">
      <c r="B944" s="14" t="s">
        <v>37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0.76999999999999957</v>
      </c>
      <c r="M944" s="44">
        <v>0.59999999999999964</v>
      </c>
      <c r="N944" s="45">
        <v>1</v>
      </c>
      <c r="O944" s="44">
        <v>1.2000000000000002</v>
      </c>
      <c r="P944" s="45">
        <v>1.4000000000000004</v>
      </c>
      <c r="Q944" s="44">
        <v>1.2000000000000002</v>
      </c>
      <c r="R944" s="45">
        <v>1.0999999999999996</v>
      </c>
      <c r="S944" s="44">
        <v>1.2000000000000002</v>
      </c>
      <c r="T944" s="45">
        <v>1.2999999999999998</v>
      </c>
      <c r="U944" s="44">
        <v>1</v>
      </c>
      <c r="V944" s="45">
        <v>0.79999999999999982</v>
      </c>
      <c r="W944" s="44">
        <v>0.40000000000000036</v>
      </c>
      <c r="X944" s="45">
        <v>1.2033333333333331</v>
      </c>
      <c r="Y944" s="44">
        <v>0</v>
      </c>
      <c r="Z944" s="45">
        <v>0</v>
      </c>
      <c r="AA944" s="44">
        <v>0</v>
      </c>
      <c r="AB944" s="45">
        <v>0</v>
      </c>
      <c r="AC944" s="56"/>
      <c r="AD944" s="57">
        <f>SUM(E944:AB944)</f>
        <v>13.173333333333334</v>
      </c>
      <c r="AE944" s="56"/>
    </row>
    <row r="945" spans="2:31" x14ac:dyDescent="0.3">
      <c r="B945" s="14" t="s">
        <v>38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1.3200000000000003</v>
      </c>
      <c r="M945" s="44">
        <v>5.0999999999999996</v>
      </c>
      <c r="N945" s="45">
        <v>3</v>
      </c>
      <c r="O945" s="44">
        <v>3.5999999999999996</v>
      </c>
      <c r="P945" s="45">
        <v>3.7000000000000011</v>
      </c>
      <c r="Q945" s="44">
        <v>3.5</v>
      </c>
      <c r="R945" s="45">
        <v>2.8000000000000007</v>
      </c>
      <c r="S945" s="44">
        <v>2.6999999999999993</v>
      </c>
      <c r="T945" s="45">
        <v>2.5999999999999996</v>
      </c>
      <c r="U945" s="44">
        <v>2.0999999999999996</v>
      </c>
      <c r="V945" s="45">
        <v>1.6000000000000014</v>
      </c>
      <c r="W945" s="44">
        <v>0.70000000000000107</v>
      </c>
      <c r="X945" s="45">
        <v>2.2166666666666668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>SUM(E945:AB945)</f>
        <v>34.936666666666675</v>
      </c>
      <c r="AE945" s="54"/>
    </row>
    <row r="946" spans="2:31" x14ac:dyDescent="0.3">
      <c r="B946" s="14" t="s">
        <v>39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0.44000000000000022</v>
      </c>
      <c r="M946" s="44">
        <v>2.5256666666666661</v>
      </c>
      <c r="N946" s="45">
        <v>5.062333333333334</v>
      </c>
      <c r="O946" s="44">
        <v>6.8041666666666654</v>
      </c>
      <c r="P946" s="45">
        <v>8.1969999999999992</v>
      </c>
      <c r="Q946" s="44">
        <v>8.6776666666666635</v>
      </c>
      <c r="R946" s="45">
        <v>7.4266666666666703</v>
      </c>
      <c r="S946" s="44">
        <v>6.685833333333334</v>
      </c>
      <c r="T946" s="45">
        <v>6.9503333333333313</v>
      </c>
      <c r="U946" s="44">
        <v>6.1801666666666666</v>
      </c>
      <c r="V946" s="45">
        <v>3.6255000000000006</v>
      </c>
      <c r="W946" s="44">
        <v>1.6283333333333334</v>
      </c>
      <c r="X946" s="45">
        <v>0.56999999999999962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ref="AD946:AD1007" si="233">SUM(E946:AB946)</f>
        <v>64.773666666666657</v>
      </c>
      <c r="AE946" s="54"/>
    </row>
    <row r="947" spans="2:31" x14ac:dyDescent="0.3">
      <c r="B947" s="14" t="s">
        <v>40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0.74683333333333357</v>
      </c>
      <c r="M947" s="44">
        <v>59.685666666666641</v>
      </c>
      <c r="N947" s="45">
        <v>93.036666666666704</v>
      </c>
      <c r="O947" s="44">
        <v>16.379666666666665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39.505833333333335</v>
      </c>
      <c r="W947" s="44">
        <v>20.550166666666669</v>
      </c>
      <c r="X947" s="45">
        <v>9.0999999999999831E-2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229.99583333333334</v>
      </c>
      <c r="AE947" s="54"/>
    </row>
    <row r="948" spans="2:31" x14ac:dyDescent="0.3">
      <c r="B948" s="14" t="s">
        <v>41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0</v>
      </c>
      <c r="AE948" s="54"/>
    </row>
    <row r="949" spans="2:31" x14ac:dyDescent="0.3">
      <c r="B949" s="14" t="s">
        <v>42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1.6010000000000004</v>
      </c>
      <c r="M949" s="44">
        <v>17.933166666666661</v>
      </c>
      <c r="N949" s="45">
        <v>1.8325000000000009</v>
      </c>
      <c r="O949" s="44">
        <v>0.78466666666666685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25.128833333333336</v>
      </c>
      <c r="W949" s="44">
        <v>30.648666666666671</v>
      </c>
      <c r="X949" s="45">
        <v>0.96750000000000069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78.896333333333331</v>
      </c>
      <c r="AE949" s="54"/>
    </row>
    <row r="950" spans="2:31" x14ac:dyDescent="0.3">
      <c r="B950" s="14" t="s">
        <v>43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0</v>
      </c>
      <c r="AE950" s="54"/>
    </row>
    <row r="951" spans="2:31" x14ac:dyDescent="0.3">
      <c r="B951" s="14" t="s">
        <v>44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10.804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52.442333333333337</v>
      </c>
      <c r="X951" s="45">
        <v>1.6731666666666667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64.919499999999999</v>
      </c>
      <c r="AE951" s="54"/>
    </row>
    <row r="952" spans="2:31" x14ac:dyDescent="0.3">
      <c r="B952" s="14" t="s">
        <v>45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1.1434999999999997</v>
      </c>
      <c r="M952" s="44">
        <v>13.282333333333339</v>
      </c>
      <c r="N952" s="45">
        <v>28.819833333333335</v>
      </c>
      <c r="O952" s="44">
        <v>6.8561666666666667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0</v>
      </c>
      <c r="V952" s="45">
        <v>23.174833333333353</v>
      </c>
      <c r="W952" s="44">
        <v>8.3543333333333401</v>
      </c>
      <c r="X952" s="45">
        <v>0.69433333333333336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82.325333333333376</v>
      </c>
      <c r="AE952" s="54"/>
    </row>
    <row r="953" spans="2:31" x14ac:dyDescent="0.3">
      <c r="B953" s="14" t="s">
        <v>46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1.9426666666666654</v>
      </c>
      <c r="M953" s="44">
        <v>36.707833333333355</v>
      </c>
      <c r="N953" s="45">
        <v>25.46433333333335</v>
      </c>
      <c r="O953" s="44">
        <v>28.763999999999985</v>
      </c>
      <c r="P953" s="45">
        <v>31.001333333333321</v>
      </c>
      <c r="Q953" s="44">
        <v>20.193666666666665</v>
      </c>
      <c r="R953" s="45">
        <v>23.829499999999971</v>
      </c>
      <c r="S953" s="44">
        <v>29.937999999999995</v>
      </c>
      <c r="T953" s="45">
        <v>43.874333333333304</v>
      </c>
      <c r="U953" s="44">
        <v>46.170500000000011</v>
      </c>
      <c r="V953" s="45">
        <v>42.510499999999993</v>
      </c>
      <c r="W953" s="44">
        <v>37.083166666666664</v>
      </c>
      <c r="X953" s="45">
        <v>3.403999999999999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370.88383333333326</v>
      </c>
      <c r="AE953" s="54"/>
    </row>
    <row r="954" spans="2:31" x14ac:dyDescent="0.3">
      <c r="B954" s="14" t="s">
        <v>47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0</v>
      </c>
      <c r="AE954" s="54"/>
    </row>
    <row r="955" spans="2:31" x14ac:dyDescent="0.3">
      <c r="B955" s="14" t="s">
        <v>48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0</v>
      </c>
      <c r="AE955" s="54"/>
    </row>
    <row r="956" spans="2:31" x14ac:dyDescent="0.3">
      <c r="B956" s="14" t="s">
        <v>49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0.97866666666666691</v>
      </c>
      <c r="M956" s="44">
        <v>40.690999999999995</v>
      </c>
      <c r="N956" s="45">
        <v>70.109999999999971</v>
      </c>
      <c r="O956" s="44">
        <v>75.786500000000004</v>
      </c>
      <c r="P956" s="45">
        <v>78.75</v>
      </c>
      <c r="Q956" s="44">
        <v>86.41</v>
      </c>
      <c r="R956" s="45">
        <v>96.75</v>
      </c>
      <c r="S956" s="44">
        <v>99.539999999999992</v>
      </c>
      <c r="T956" s="45">
        <v>110.69999999999999</v>
      </c>
      <c r="U956" s="44">
        <v>120.60999999999999</v>
      </c>
      <c r="V956" s="45">
        <v>113.36600000000001</v>
      </c>
      <c r="W956" s="44">
        <v>78.822500000000034</v>
      </c>
      <c r="X956" s="45">
        <v>1.1093333333333333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973.62399999999991</v>
      </c>
      <c r="AE956" s="54"/>
    </row>
    <row r="957" spans="2:31" x14ac:dyDescent="0.3">
      <c r="B957" s="14" t="s">
        <v>50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6.2843333333333353</v>
      </c>
      <c r="M957" s="44">
        <v>5.0225</v>
      </c>
      <c r="N957" s="45">
        <v>0.41016666666666696</v>
      </c>
      <c r="O957" s="44">
        <v>0</v>
      </c>
      <c r="P957" s="45">
        <v>12.246000000000002</v>
      </c>
      <c r="Q957" s="44">
        <v>21.540833333333349</v>
      </c>
      <c r="R957" s="45">
        <v>21.476333333333336</v>
      </c>
      <c r="S957" s="44">
        <v>22.937499999999993</v>
      </c>
      <c r="T957" s="45">
        <v>11.69716666666667</v>
      </c>
      <c r="U957" s="44">
        <v>2.3150000000000004</v>
      </c>
      <c r="V957" s="45">
        <v>3.800000000000002E-2</v>
      </c>
      <c r="W957" s="44">
        <v>1.247166666666667</v>
      </c>
      <c r="X957" s="45">
        <v>7.0718333333333305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112.28683333333336</v>
      </c>
      <c r="AE957" s="54"/>
    </row>
    <row r="958" spans="2:31" x14ac:dyDescent="0.3">
      <c r="B958" s="14" t="s">
        <v>108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0.38633333333333381</v>
      </c>
      <c r="M958" s="44">
        <v>21.158499999999972</v>
      </c>
      <c r="N958" s="45">
        <v>13.990999999999998</v>
      </c>
      <c r="O958" s="44">
        <v>14.15716666666667</v>
      </c>
      <c r="P958" s="45">
        <v>14.971166666666655</v>
      </c>
      <c r="Q958" s="44">
        <v>16.376499999999989</v>
      </c>
      <c r="R958" s="45">
        <v>18.69333333333336</v>
      </c>
      <c r="S958" s="44">
        <v>19.258333333333336</v>
      </c>
      <c r="T958" s="45">
        <v>21.685499999999987</v>
      </c>
      <c r="U958" s="44">
        <v>22.999000000000013</v>
      </c>
      <c r="V958" s="45">
        <v>20.993666666666687</v>
      </c>
      <c r="W958" s="44">
        <v>16.391666666666659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201.06216666666666</v>
      </c>
      <c r="AE958" s="54"/>
    </row>
    <row r="959" spans="2:31" x14ac:dyDescent="0.3">
      <c r="B959" s="14" t="s">
        <v>51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0.20533333333333298</v>
      </c>
      <c r="M959" s="44">
        <v>27.784333333333322</v>
      </c>
      <c r="N959" s="45">
        <v>79.954666666666668</v>
      </c>
      <c r="O959" s="44">
        <v>85.710000000000008</v>
      </c>
      <c r="P959" s="45">
        <v>89.91</v>
      </c>
      <c r="Q959" s="44">
        <v>97.53</v>
      </c>
      <c r="R959" s="45">
        <v>108.97999999999999</v>
      </c>
      <c r="S959" s="44">
        <v>111.93</v>
      </c>
      <c r="T959" s="45">
        <v>123.11</v>
      </c>
      <c r="U959" s="44">
        <v>134.53</v>
      </c>
      <c r="V959" s="45">
        <v>136.24</v>
      </c>
      <c r="W959" s="44">
        <v>91.470666666666702</v>
      </c>
      <c r="X959" s="45">
        <v>1.4886666666666679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1088.8436666666666</v>
      </c>
      <c r="AE959" s="54"/>
    </row>
    <row r="960" spans="2:31" x14ac:dyDescent="0.3">
      <c r="B960" s="14" t="s">
        <v>52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5.660499999999999</v>
      </c>
      <c r="M960" s="44">
        <v>23.261666666666653</v>
      </c>
      <c r="N960" s="45">
        <v>10.068333333333335</v>
      </c>
      <c r="O960" s="44">
        <v>1.3426666666666667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15.508333333333328</v>
      </c>
      <c r="W960" s="44">
        <v>18.842500000000019</v>
      </c>
      <c r="X960" s="45">
        <v>1.9461666666666664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76.630166666666668</v>
      </c>
      <c r="AE960" s="54"/>
    </row>
    <row r="961" spans="2:31" x14ac:dyDescent="0.3">
      <c r="B961" s="14" t="s">
        <v>53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0</v>
      </c>
      <c r="AE961" s="54"/>
    </row>
    <row r="962" spans="2:31" x14ac:dyDescent="0.3">
      <c r="B962" s="14" t="s">
        <v>54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0.22283333333333344</v>
      </c>
      <c r="M962" s="44">
        <v>32.376833333333337</v>
      </c>
      <c r="N962" s="45">
        <v>32.062500000000007</v>
      </c>
      <c r="O962" s="44">
        <v>34.511499999999984</v>
      </c>
      <c r="P962" s="45">
        <v>37.157499999999992</v>
      </c>
      <c r="Q962" s="44">
        <v>38.044999999999995</v>
      </c>
      <c r="R962" s="45">
        <v>43.082166666666659</v>
      </c>
      <c r="S962" s="44">
        <v>44.105833333333329</v>
      </c>
      <c r="T962" s="45">
        <v>50.040333333333322</v>
      </c>
      <c r="U962" s="44">
        <v>53.07683333333334</v>
      </c>
      <c r="V962" s="45">
        <v>48.825166666666668</v>
      </c>
      <c r="W962" s="44">
        <v>30.846499999999999</v>
      </c>
      <c r="X962" s="45">
        <v>0.34233333333333349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444.69533333333334</v>
      </c>
      <c r="AE962" s="54"/>
    </row>
    <row r="963" spans="2:31" x14ac:dyDescent="0.3">
      <c r="B963" s="4" t="s">
        <v>55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13.2</v>
      </c>
      <c r="M963" s="44">
        <v>35.196833333333331</v>
      </c>
      <c r="N963" s="45">
        <v>0</v>
      </c>
      <c r="O963" s="44">
        <v>33.622500000000031</v>
      </c>
      <c r="P963" s="45">
        <v>22.276166666666668</v>
      </c>
      <c r="Q963" s="44">
        <v>0</v>
      </c>
      <c r="R963" s="45">
        <v>0</v>
      </c>
      <c r="S963" s="44">
        <v>0</v>
      </c>
      <c r="T963" s="45">
        <v>0</v>
      </c>
      <c r="U963" s="44">
        <v>9.3500000000000943E-2</v>
      </c>
      <c r="V963" s="45">
        <v>34.385166666666663</v>
      </c>
      <c r="W963" s="44">
        <v>26.646333333333363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165.42050000000006</v>
      </c>
      <c r="AE963" s="54"/>
    </row>
    <row r="964" spans="2:31" x14ac:dyDescent="0.3">
      <c r="B964" s="4" t="s">
        <v>56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5.5994999999999999</v>
      </c>
      <c r="M964" s="44">
        <v>7.8675000000000042</v>
      </c>
      <c r="N964" s="45">
        <v>4.3370000000000015</v>
      </c>
      <c r="O964" s="44">
        <v>4.0585000000000004</v>
      </c>
      <c r="P964" s="45">
        <v>5.0800000000000018</v>
      </c>
      <c r="Q964" s="44">
        <v>5.5486666666666666</v>
      </c>
      <c r="R964" s="45">
        <v>6.075166666666667</v>
      </c>
      <c r="S964" s="44">
        <v>6.0623333333333331</v>
      </c>
      <c r="T964" s="45">
        <v>6.6863333333333346</v>
      </c>
      <c r="U964" s="44">
        <v>7.0731666666666682</v>
      </c>
      <c r="V964" s="45">
        <v>6.9911666666666692</v>
      </c>
      <c r="W964" s="44">
        <v>8.3471666666666646</v>
      </c>
      <c r="X964" s="45">
        <v>4.9746666666666668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78.70116666666668</v>
      </c>
      <c r="AE964" s="54"/>
    </row>
    <row r="965" spans="2:31" x14ac:dyDescent="0.3">
      <c r="B965" s="4" t="s">
        <v>109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0.90416666666666623</v>
      </c>
      <c r="M965" s="44">
        <v>13.520166666666665</v>
      </c>
      <c r="N965" s="45">
        <v>0.1969999999999999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0.78583333333333405</v>
      </c>
      <c r="X965" s="45">
        <v>0.21116666666666664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15.618333333333332</v>
      </c>
      <c r="AE965" s="54"/>
    </row>
    <row r="966" spans="2:31" x14ac:dyDescent="0.3">
      <c r="B966" s="4" t="s">
        <v>57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0</v>
      </c>
      <c r="AE966" s="54"/>
    </row>
    <row r="967" spans="2:31" x14ac:dyDescent="0.3">
      <c r="B967" s="4" t="s">
        <v>58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5.4666666666666669E-2</v>
      </c>
      <c r="M967" s="44">
        <v>4.9383333333333326</v>
      </c>
      <c r="N967" s="45">
        <v>0</v>
      </c>
      <c r="O967" s="44">
        <v>4.0466666666666651</v>
      </c>
      <c r="P967" s="45">
        <v>10.597666666666662</v>
      </c>
      <c r="Q967" s="44">
        <v>13.617166666666668</v>
      </c>
      <c r="R967" s="45">
        <v>18.31049999999999</v>
      </c>
      <c r="S967" s="44">
        <v>21.431333333333331</v>
      </c>
      <c r="T967" s="45">
        <v>34.301666666666655</v>
      </c>
      <c r="U967" s="44">
        <v>34.154166666666647</v>
      </c>
      <c r="V967" s="45">
        <v>7.3103333333333351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148.76249999999996</v>
      </c>
      <c r="AE967" s="54"/>
    </row>
    <row r="968" spans="2:31" x14ac:dyDescent="0.3">
      <c r="B968" s="4" t="s">
        <v>110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22.266999999999992</v>
      </c>
      <c r="N968" s="45">
        <v>8.138833333333336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17.103333333333328</v>
      </c>
      <c r="U968" s="44">
        <v>39.154333333333348</v>
      </c>
      <c r="V968" s="45">
        <v>43.116833333333332</v>
      </c>
      <c r="W968" s="44">
        <v>25.371666666666648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155.15199999999996</v>
      </c>
      <c r="AE968" s="54"/>
    </row>
    <row r="969" spans="2:31" x14ac:dyDescent="0.3">
      <c r="B969" s="4" t="s">
        <v>59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0.16999999999999996</v>
      </c>
      <c r="L969" s="45">
        <v>2.6118333333333337</v>
      </c>
      <c r="M969" s="44">
        <v>0.20299999999999999</v>
      </c>
      <c r="N969" s="45">
        <v>0</v>
      </c>
      <c r="O969" s="44">
        <v>0.33266666666666667</v>
      </c>
      <c r="P969" s="45">
        <v>0.70866666666666567</v>
      </c>
      <c r="Q969" s="44">
        <v>0.62433333333333196</v>
      </c>
      <c r="R969" s="45">
        <v>0.30250000000000199</v>
      </c>
      <c r="S969" s="44">
        <v>0.81899999999999684</v>
      </c>
      <c r="T969" s="45">
        <v>1.3051666666666686</v>
      </c>
      <c r="U969" s="44">
        <v>1.2206666666666701</v>
      </c>
      <c r="V969" s="45">
        <v>2.7500000000000451E-2</v>
      </c>
      <c r="W969" s="44">
        <v>0.29199999999999954</v>
      </c>
      <c r="X969" s="45">
        <v>0.23683333333333326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8.8541666666666679</v>
      </c>
      <c r="AE969" s="54"/>
    </row>
    <row r="970" spans="2:31" x14ac:dyDescent="0.3">
      <c r="B970" s="4" t="s">
        <v>60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0.72416666666666696</v>
      </c>
      <c r="M970" s="44">
        <v>3.5434999999999999</v>
      </c>
      <c r="N970" s="45">
        <v>0</v>
      </c>
      <c r="O970" s="44">
        <v>0</v>
      </c>
      <c r="P970" s="45">
        <v>6.6666666666653405E-4</v>
      </c>
      <c r="Q970" s="44">
        <v>1.1331666666666691</v>
      </c>
      <c r="R970" s="45">
        <v>1.1315000000000028</v>
      </c>
      <c r="S970" s="44">
        <v>0.70633333333333315</v>
      </c>
      <c r="T970" s="45">
        <v>2.1461666666666686</v>
      </c>
      <c r="U970" s="44">
        <v>2.2383333333333364</v>
      </c>
      <c r="V970" s="45">
        <v>0.79983333333333462</v>
      </c>
      <c r="W970" s="44">
        <v>3.5558333333333327</v>
      </c>
      <c r="X970" s="45">
        <v>8.6999999999999952E-2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16.066500000000012</v>
      </c>
      <c r="AE970" s="54"/>
    </row>
    <row r="971" spans="2:31" x14ac:dyDescent="0.3">
      <c r="B971" s="4" t="s">
        <v>61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1.2929999999999997</v>
      </c>
      <c r="M971" s="44">
        <v>55.667499999999997</v>
      </c>
      <c r="N971" s="45">
        <v>79.869</v>
      </c>
      <c r="O971" s="44">
        <v>80.040500000000023</v>
      </c>
      <c r="P971" s="45">
        <v>31.314666666666668</v>
      </c>
      <c r="Q971" s="44">
        <v>21.398999999999994</v>
      </c>
      <c r="R971" s="45">
        <v>14.142499999999997</v>
      </c>
      <c r="S971" s="44">
        <v>20.62166666666668</v>
      </c>
      <c r="T971" s="45">
        <v>15.479833333333335</v>
      </c>
      <c r="U971" s="44">
        <v>9.0098333333333382</v>
      </c>
      <c r="V971" s="45">
        <v>16.581166666666665</v>
      </c>
      <c r="W971" s="44">
        <v>4.4116666666666653</v>
      </c>
      <c r="X971" s="45">
        <v>1.8983333333333341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351.72866666666664</v>
      </c>
      <c r="AE971" s="54"/>
    </row>
    <row r="972" spans="2:31" x14ac:dyDescent="0.3">
      <c r="B972" s="4" t="s">
        <v>62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1.2036666666666664</v>
      </c>
      <c r="M972" s="44">
        <v>26.733499999999996</v>
      </c>
      <c r="N972" s="45">
        <v>36.449500000000008</v>
      </c>
      <c r="O972" s="44">
        <v>48.517166666666661</v>
      </c>
      <c r="P972" s="45">
        <v>49.794666666666679</v>
      </c>
      <c r="Q972" s="44">
        <v>47.903333333333343</v>
      </c>
      <c r="R972" s="45">
        <v>39.628166666666658</v>
      </c>
      <c r="S972" s="44">
        <v>46.390166666666666</v>
      </c>
      <c r="T972" s="45">
        <v>45.357333333333344</v>
      </c>
      <c r="U972" s="44">
        <v>35.701500000000003</v>
      </c>
      <c r="V972" s="45">
        <v>49.251000000000012</v>
      </c>
      <c r="W972" s="44">
        <v>40.888000000000012</v>
      </c>
      <c r="X972" s="45">
        <v>5.8363333333333323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473.6543333333334</v>
      </c>
      <c r="AE972" s="54"/>
    </row>
    <row r="973" spans="2:31" x14ac:dyDescent="0.3">
      <c r="B973" s="4" t="s">
        <v>63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3.2939999999999987</v>
      </c>
      <c r="M973" s="44">
        <v>65.757166666666649</v>
      </c>
      <c r="N973" s="45">
        <v>106.56266666666664</v>
      </c>
      <c r="O973" s="44">
        <v>83.344333333333296</v>
      </c>
      <c r="P973" s="45">
        <v>101.4908333333333</v>
      </c>
      <c r="Q973" s="44">
        <v>87.52500000000002</v>
      </c>
      <c r="R973" s="45">
        <v>73.039500000000004</v>
      </c>
      <c r="S973" s="44">
        <v>82.076833333333312</v>
      </c>
      <c r="T973" s="45">
        <v>76.289000000000016</v>
      </c>
      <c r="U973" s="44">
        <v>72.431499999999986</v>
      </c>
      <c r="V973" s="45">
        <v>87.630666666666656</v>
      </c>
      <c r="W973" s="44">
        <v>87.662666666666652</v>
      </c>
      <c r="X973" s="45">
        <v>9.3591666666666704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936.46333333333314</v>
      </c>
      <c r="AE973" s="54"/>
    </row>
    <row r="974" spans="2:31" x14ac:dyDescent="0.3">
      <c r="B974" s="4" t="s">
        <v>64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13.059500000000011</v>
      </c>
      <c r="N974" s="45">
        <v>9.183166666666672</v>
      </c>
      <c r="O974" s="44">
        <v>14.149333333333336</v>
      </c>
      <c r="P974" s="45">
        <v>17.791666666666639</v>
      </c>
      <c r="Q974" s="44">
        <v>20.646000000000011</v>
      </c>
      <c r="R974" s="45">
        <v>23.901666666666664</v>
      </c>
      <c r="S974" s="44">
        <v>24.843666666666664</v>
      </c>
      <c r="T974" s="45">
        <v>28.048166666666642</v>
      </c>
      <c r="U974" s="44">
        <v>30.335666666666665</v>
      </c>
      <c r="V974" s="45">
        <v>26.815999999999974</v>
      </c>
      <c r="W974" s="44">
        <v>19.844166666666663</v>
      </c>
      <c r="X974" s="45">
        <v>0.12333333333333343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228.74233333333328</v>
      </c>
      <c r="AE974" s="54"/>
    </row>
    <row r="975" spans="2:31" x14ac:dyDescent="0.3">
      <c r="B975" s="4" t="s">
        <v>111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1.4456666666666664</v>
      </c>
      <c r="M975" s="44">
        <v>13.184333333333324</v>
      </c>
      <c r="N975" s="45">
        <v>8.0166666666666705E-2</v>
      </c>
      <c r="O975" s="44">
        <v>0</v>
      </c>
      <c r="P975" s="45">
        <v>0</v>
      </c>
      <c r="Q975" s="44">
        <v>2.4586666666666663</v>
      </c>
      <c r="R975" s="45">
        <v>0</v>
      </c>
      <c r="S975" s="44">
        <v>1.1496666666666671</v>
      </c>
      <c r="T975" s="45">
        <v>1.9261666666666672</v>
      </c>
      <c r="U975" s="44">
        <v>6.6568333333333367</v>
      </c>
      <c r="V975" s="45">
        <v>15.089666666666666</v>
      </c>
      <c r="W975" s="44">
        <v>28.986833333333355</v>
      </c>
      <c r="X975" s="45">
        <v>2.6038333333333332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73.58183333333335</v>
      </c>
      <c r="AE975" s="54"/>
    </row>
    <row r="976" spans="2:31" x14ac:dyDescent="0.3">
      <c r="B976" s="4" t="s">
        <v>65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2.3990000000000005</v>
      </c>
      <c r="N976" s="45">
        <v>9.3865000000000052</v>
      </c>
      <c r="O976" s="44">
        <v>14.700166666666686</v>
      </c>
      <c r="P976" s="45">
        <v>15.187833333333337</v>
      </c>
      <c r="Q976" s="44">
        <v>16.233999999999998</v>
      </c>
      <c r="R976" s="45">
        <v>17.590000000000021</v>
      </c>
      <c r="S976" s="44">
        <v>17.844333333333342</v>
      </c>
      <c r="T976" s="45">
        <v>19.295999999999996</v>
      </c>
      <c r="U976" s="44">
        <v>19.823166666666637</v>
      </c>
      <c r="V976" s="45">
        <v>18.053333333333345</v>
      </c>
      <c r="W976" s="44">
        <v>11.050666666666663</v>
      </c>
      <c r="X976" s="45">
        <v>0.53150000000000008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162.09650000000002</v>
      </c>
      <c r="AE976" s="54"/>
    </row>
    <row r="977" spans="2:31" x14ac:dyDescent="0.3">
      <c r="B977" s="4" t="s">
        <v>66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0</v>
      </c>
      <c r="AE977" s="54"/>
    </row>
    <row r="978" spans="2:31" x14ac:dyDescent="0.3">
      <c r="B978" s="4" t="s">
        <v>67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0.60500000000000032</v>
      </c>
      <c r="M978" s="44">
        <v>2.2313333333333336</v>
      </c>
      <c r="N978" s="45">
        <v>4.3588333333333322</v>
      </c>
      <c r="O978" s="44">
        <v>6.0448333333333348</v>
      </c>
      <c r="P978" s="45">
        <v>4.2361666666666666</v>
      </c>
      <c r="Q978" s="44">
        <v>3.7096666666666667</v>
      </c>
      <c r="R978" s="45">
        <v>2.2638333333333334</v>
      </c>
      <c r="S978" s="44">
        <v>1.7668333333333339</v>
      </c>
      <c r="T978" s="45">
        <v>1.9924999999999999</v>
      </c>
      <c r="U978" s="44">
        <v>2.5068333333333332</v>
      </c>
      <c r="V978" s="45">
        <v>3.9903333333333331</v>
      </c>
      <c r="W978" s="44">
        <v>2.8615000000000004</v>
      </c>
      <c r="X978" s="45">
        <v>0.58899999999999997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37.156666666666666</v>
      </c>
      <c r="AE978" s="54"/>
    </row>
    <row r="979" spans="2:31" x14ac:dyDescent="0.3">
      <c r="B979" s="4" t="s">
        <v>68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48.734500000000004</v>
      </c>
      <c r="M979" s="44">
        <v>38.517333333333333</v>
      </c>
      <c r="N979" s="45">
        <v>19.281500000000015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17.810833333333331</v>
      </c>
      <c r="U979" s="44">
        <v>58.179833333333335</v>
      </c>
      <c r="V979" s="45">
        <v>84.50233333333334</v>
      </c>
      <c r="W979" s="44">
        <v>120.66266666666667</v>
      </c>
      <c r="X979" s="45">
        <v>60.958333333333343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448.64733333333334</v>
      </c>
      <c r="AE979" s="54"/>
    </row>
    <row r="980" spans="2:31" x14ac:dyDescent="0.3">
      <c r="B980" s="4" t="s">
        <v>69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3.4034999999999997</v>
      </c>
      <c r="N980" s="45">
        <v>0</v>
      </c>
      <c r="O980" s="44">
        <v>1.7500000000000071E-2</v>
      </c>
      <c r="P980" s="45">
        <v>1.1360000000000015</v>
      </c>
      <c r="Q980" s="44">
        <v>1.1576666666666655</v>
      </c>
      <c r="R980" s="45">
        <v>0</v>
      </c>
      <c r="S980" s="44">
        <v>0.85199999999999798</v>
      </c>
      <c r="T980" s="45">
        <v>3.6261666666666637</v>
      </c>
      <c r="U980" s="44">
        <v>3.9534999999999982</v>
      </c>
      <c r="V980" s="45">
        <v>1.9884999999999973</v>
      </c>
      <c r="W980" s="44">
        <v>1.2875000000000001</v>
      </c>
      <c r="X980" s="45">
        <v>3.4833333333333348E-2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17.457166666666662</v>
      </c>
      <c r="AE980" s="54"/>
    </row>
    <row r="981" spans="2:31" x14ac:dyDescent="0.3">
      <c r="B981" s="4" t="s">
        <v>70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1.3741666666666665</v>
      </c>
      <c r="M981" s="44">
        <v>46.6651666666667</v>
      </c>
      <c r="N981" s="45">
        <v>91.596666666666664</v>
      </c>
      <c r="O981" s="44">
        <v>115.44933333333333</v>
      </c>
      <c r="P981" s="45">
        <v>113.84750000000003</v>
      </c>
      <c r="Q981" s="44">
        <v>113.79133333333331</v>
      </c>
      <c r="R981" s="45">
        <v>111.98549999999987</v>
      </c>
      <c r="S981" s="44">
        <v>110.26049999999994</v>
      </c>
      <c r="T981" s="45">
        <v>84.330000000000013</v>
      </c>
      <c r="U981" s="44">
        <v>82.283666666666605</v>
      </c>
      <c r="V981" s="45">
        <v>87.201166666666666</v>
      </c>
      <c r="W981" s="44">
        <v>89.241833333333304</v>
      </c>
      <c r="X981" s="45">
        <v>16.965499999999999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1064.9923333333331</v>
      </c>
      <c r="AE981" s="54"/>
    </row>
    <row r="982" spans="2:31" x14ac:dyDescent="0.3">
      <c r="B982" s="4" t="s">
        <v>71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21.744666666666664</v>
      </c>
      <c r="N982" s="45">
        <v>0.79416666666666602</v>
      </c>
      <c r="O982" s="44">
        <v>0</v>
      </c>
      <c r="P982" s="45">
        <v>2.0136666666666674</v>
      </c>
      <c r="Q982" s="44">
        <v>3.4285000000000041</v>
      </c>
      <c r="R982" s="45">
        <v>10.05933333333334</v>
      </c>
      <c r="S982" s="44">
        <v>10.628166666666667</v>
      </c>
      <c r="T982" s="45">
        <v>10.834000000000003</v>
      </c>
      <c r="U982" s="44">
        <v>11.896833333333317</v>
      </c>
      <c r="V982" s="45">
        <v>11.433166666666667</v>
      </c>
      <c r="W982" s="44">
        <v>18.649500000000007</v>
      </c>
      <c r="X982" s="45">
        <v>0.73250000000000004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102.21449999999999</v>
      </c>
      <c r="AE982" s="54"/>
    </row>
    <row r="983" spans="2:31" x14ac:dyDescent="0.3">
      <c r="B983" s="4" t="s">
        <v>72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0</v>
      </c>
      <c r="AE983" s="54"/>
    </row>
    <row r="984" spans="2:31" x14ac:dyDescent="0.3">
      <c r="B984" s="4" t="s">
        <v>73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9.2200000000000006</v>
      </c>
      <c r="M984" s="44">
        <v>35.300833333333323</v>
      </c>
      <c r="N984" s="45">
        <v>25.278500000000005</v>
      </c>
      <c r="O984" s="44">
        <v>23.970666666666659</v>
      </c>
      <c r="P984" s="45">
        <v>22.976333333333347</v>
      </c>
      <c r="Q984" s="44">
        <v>26.58649999999998</v>
      </c>
      <c r="R984" s="45">
        <v>31.309833333333295</v>
      </c>
      <c r="S984" s="44">
        <v>33.318000000000005</v>
      </c>
      <c r="T984" s="45">
        <v>41.309333333333363</v>
      </c>
      <c r="U984" s="44">
        <v>48.029833333333357</v>
      </c>
      <c r="V984" s="45">
        <v>49.316666666666706</v>
      </c>
      <c r="W984" s="44">
        <v>46.764666666666692</v>
      </c>
      <c r="X984" s="45">
        <v>4.9843333333333355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398.36550000000011</v>
      </c>
      <c r="AE984" s="54"/>
    </row>
    <row r="985" spans="2:31" x14ac:dyDescent="0.3">
      <c r="B985" s="4" t="s">
        <v>74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0</v>
      </c>
      <c r="AE985" s="54"/>
    </row>
    <row r="986" spans="2:31" x14ac:dyDescent="0.3">
      <c r="B986" s="4" t="s">
        <v>75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0.88883333333333348</v>
      </c>
      <c r="M986" s="44">
        <v>39.517666666666649</v>
      </c>
      <c r="N986" s="45">
        <v>53.795333333333353</v>
      </c>
      <c r="O986" s="44">
        <v>95.817000000000036</v>
      </c>
      <c r="P986" s="45">
        <v>107.28850000000001</v>
      </c>
      <c r="Q986" s="44">
        <v>132.16433333333333</v>
      </c>
      <c r="R986" s="45">
        <v>111.28599999999999</v>
      </c>
      <c r="S986" s="44">
        <v>103.83366666666666</v>
      </c>
      <c r="T986" s="45">
        <v>93.444166666666646</v>
      </c>
      <c r="U986" s="44">
        <v>86.169333333333341</v>
      </c>
      <c r="V986" s="45">
        <v>100.02583333333335</v>
      </c>
      <c r="W986" s="44">
        <v>33.995333333333335</v>
      </c>
      <c r="X986" s="45">
        <v>0.43200000000000005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958.65800000000002</v>
      </c>
      <c r="AE986" s="54"/>
    </row>
    <row r="987" spans="2:31" x14ac:dyDescent="0.3">
      <c r="B987" s="4" t="s">
        <v>76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5.1986666666666661</v>
      </c>
      <c r="M987" s="44">
        <v>32.758166666666661</v>
      </c>
      <c r="N987" s="45">
        <v>28.172333333333317</v>
      </c>
      <c r="O987" s="44">
        <v>32.979000000000035</v>
      </c>
      <c r="P987" s="45">
        <v>37.041666666666629</v>
      </c>
      <c r="Q987" s="44">
        <v>40.793166666666664</v>
      </c>
      <c r="R987" s="45">
        <v>45.192666666666682</v>
      </c>
      <c r="S987" s="44">
        <v>46.359833333333341</v>
      </c>
      <c r="T987" s="45">
        <v>51.035666666666678</v>
      </c>
      <c r="U987" s="44">
        <v>52.150499999999965</v>
      </c>
      <c r="V987" s="45">
        <v>45.842000000000027</v>
      </c>
      <c r="W987" s="44">
        <v>36.293666666666674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453.81733333333335</v>
      </c>
      <c r="AE987" s="54"/>
    </row>
    <row r="988" spans="2:31" x14ac:dyDescent="0.3">
      <c r="B988" s="4" t="s">
        <v>77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35.272333333333314</v>
      </c>
      <c r="N988" s="45">
        <v>58.540166666666636</v>
      </c>
      <c r="O988" s="44">
        <v>29.522166666666696</v>
      </c>
      <c r="P988" s="45">
        <v>18.215166666666679</v>
      </c>
      <c r="Q988" s="44">
        <v>22.845666666666649</v>
      </c>
      <c r="R988" s="45">
        <v>26.974833333333347</v>
      </c>
      <c r="S988" s="44">
        <v>26.37449999999998</v>
      </c>
      <c r="T988" s="45">
        <v>27.013333333333321</v>
      </c>
      <c r="U988" s="44">
        <v>26.149333333333328</v>
      </c>
      <c r="V988" s="45">
        <v>22.183333333333334</v>
      </c>
      <c r="W988" s="44">
        <v>16.097166666666666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309.18799999999999</v>
      </c>
      <c r="AE988" s="54"/>
    </row>
    <row r="989" spans="2:31" x14ac:dyDescent="0.3">
      <c r="B989" s="4" t="s">
        <v>78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0</v>
      </c>
      <c r="AE989" s="54"/>
    </row>
    <row r="990" spans="2:31" x14ac:dyDescent="0.3">
      <c r="B990" s="4" t="s">
        <v>79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2.5453333333333341</v>
      </c>
      <c r="M990" s="44">
        <v>13.64583333333335</v>
      </c>
      <c r="N990" s="45">
        <v>18.820833333333329</v>
      </c>
      <c r="O990" s="44">
        <v>20.962333333333348</v>
      </c>
      <c r="P990" s="45">
        <v>27.065333333333349</v>
      </c>
      <c r="Q990" s="44">
        <v>33.362166666666639</v>
      </c>
      <c r="R990" s="45">
        <v>47.259</v>
      </c>
      <c r="S990" s="44">
        <v>67.661499999999947</v>
      </c>
      <c r="T990" s="45">
        <v>49.709666666666671</v>
      </c>
      <c r="U990" s="44">
        <v>38.409500000000016</v>
      </c>
      <c r="V990" s="45">
        <v>14.381666666666669</v>
      </c>
      <c r="W990" s="44">
        <v>12.612500000000001</v>
      </c>
      <c r="X990" s="45">
        <v>2.5649999999999999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349.00066666666669</v>
      </c>
      <c r="AE990" s="54"/>
    </row>
    <row r="991" spans="2:31" x14ac:dyDescent="0.3">
      <c r="B991" s="4" t="s">
        <v>80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3.2500000000000015E-2</v>
      </c>
      <c r="M991" s="44">
        <v>6.9753333333333334</v>
      </c>
      <c r="N991" s="45">
        <v>0</v>
      </c>
      <c r="O991" s="44">
        <v>0</v>
      </c>
      <c r="P991" s="45">
        <v>0</v>
      </c>
      <c r="Q991" s="44">
        <v>1.1976666666666673</v>
      </c>
      <c r="R991" s="45">
        <v>2.3333333333333426E-3</v>
      </c>
      <c r="S991" s="44">
        <v>5.5323333333333329</v>
      </c>
      <c r="T991" s="45">
        <v>4.8351666666666659</v>
      </c>
      <c r="U991" s="44">
        <v>0.96999999999999886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19.545333333333332</v>
      </c>
      <c r="AE991" s="54"/>
    </row>
    <row r="992" spans="2:31" x14ac:dyDescent="0.3">
      <c r="B992" s="4" t="s">
        <v>88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0</v>
      </c>
      <c r="AE992" s="54"/>
    </row>
    <row r="993" spans="2:31" x14ac:dyDescent="0.3">
      <c r="B993" s="4" t="s">
        <v>96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42.942166666666672</v>
      </c>
      <c r="M993" s="44">
        <v>45.140000000000008</v>
      </c>
      <c r="N993" s="45">
        <v>22.560000000000002</v>
      </c>
      <c r="O993" s="44">
        <v>14.010000000000005</v>
      </c>
      <c r="P993" s="45">
        <v>9.8100000000000023</v>
      </c>
      <c r="Q993" s="44">
        <v>8.1700000000000017</v>
      </c>
      <c r="R993" s="45">
        <v>7.7700000000000102</v>
      </c>
      <c r="S993" s="44">
        <v>7.7800000000000011</v>
      </c>
      <c r="T993" s="45">
        <v>8.5900000000000034</v>
      </c>
      <c r="U993" s="44">
        <v>12.14</v>
      </c>
      <c r="V993" s="45">
        <v>30.520000000000003</v>
      </c>
      <c r="W993" s="44">
        <v>45.007499999999986</v>
      </c>
      <c r="X993" s="45">
        <v>39.749833333333335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294.18950000000007</v>
      </c>
      <c r="AE993" s="54"/>
    </row>
    <row r="994" spans="2:31" x14ac:dyDescent="0.3">
      <c r="B994" s="4" t="s">
        <v>93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1.3016666666666672</v>
      </c>
      <c r="M994" s="44">
        <v>51.153833333333324</v>
      </c>
      <c r="N994" s="45">
        <v>60.003000000000007</v>
      </c>
      <c r="O994" s="44">
        <v>57.199999999999989</v>
      </c>
      <c r="P994" s="45">
        <v>61.099999999999994</v>
      </c>
      <c r="Q994" s="44">
        <v>71.034999999999997</v>
      </c>
      <c r="R994" s="45">
        <v>86.492999999999995</v>
      </c>
      <c r="S994" s="44">
        <v>87.649333333333303</v>
      </c>
      <c r="T994" s="45">
        <v>97.375333333333344</v>
      </c>
      <c r="U994" s="44">
        <v>106.64933333333337</v>
      </c>
      <c r="V994" s="45">
        <v>54.312500000000014</v>
      </c>
      <c r="W994" s="44">
        <v>17.374500000000005</v>
      </c>
      <c r="X994" s="45">
        <v>0.18983333333333322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751.83733333333339</v>
      </c>
      <c r="AE994" s="54"/>
    </row>
    <row r="995" spans="2:31" x14ac:dyDescent="0.3">
      <c r="B995" s="4" t="s">
        <v>94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0.32933333333333314</v>
      </c>
      <c r="M995" s="44">
        <v>47.905333333333296</v>
      </c>
      <c r="N995" s="45">
        <v>28.138499999999976</v>
      </c>
      <c r="O995" s="44">
        <v>32.19000000000004</v>
      </c>
      <c r="P995" s="45">
        <v>33.710333333333317</v>
      </c>
      <c r="Q995" s="44">
        <v>37.699833333333345</v>
      </c>
      <c r="R995" s="45">
        <v>41.960000000000022</v>
      </c>
      <c r="S995" s="44">
        <v>43.790666666666652</v>
      </c>
      <c r="T995" s="45">
        <v>48.431166666666613</v>
      </c>
      <c r="U995" s="44">
        <v>53.142499999999941</v>
      </c>
      <c r="V995" s="45">
        <v>53.873333333333328</v>
      </c>
      <c r="W995" s="44">
        <v>46.848166666666671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468.01916666666654</v>
      </c>
      <c r="AE995" s="54"/>
    </row>
    <row r="996" spans="2:31" x14ac:dyDescent="0.3">
      <c r="B996" s="4" t="s">
        <v>95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10.293000000000001</v>
      </c>
      <c r="M996" s="44">
        <v>46.353999999999971</v>
      </c>
      <c r="N996" s="45">
        <v>36.278499999999944</v>
      </c>
      <c r="O996" s="44">
        <v>33.623166666666656</v>
      </c>
      <c r="P996" s="45">
        <v>35.603333333333289</v>
      </c>
      <c r="Q996" s="44">
        <v>37.919666666666636</v>
      </c>
      <c r="R996" s="45">
        <v>43.584333333333319</v>
      </c>
      <c r="S996" s="44">
        <v>44.784333333333308</v>
      </c>
      <c r="T996" s="45">
        <v>49.163999999999994</v>
      </c>
      <c r="U996" s="44">
        <v>53.64050000000001</v>
      </c>
      <c r="V996" s="45">
        <v>54.488500000000009</v>
      </c>
      <c r="W996" s="44">
        <v>41.894333333333307</v>
      </c>
      <c r="X996" s="45">
        <v>9.8833333333333273E-2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233"/>
        <v>487.72649999999976</v>
      </c>
      <c r="AE996" s="54"/>
    </row>
    <row r="997" spans="2:31" x14ac:dyDescent="0.3">
      <c r="B997" s="4" t="s">
        <v>101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233"/>
        <v>0</v>
      </c>
      <c r="AE997" s="54"/>
    </row>
    <row r="998" spans="2:31" x14ac:dyDescent="0.3">
      <c r="B998" s="4" t="s">
        <v>102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233"/>
        <v>0</v>
      </c>
      <c r="AE998" s="54"/>
    </row>
    <row r="999" spans="2:31" x14ac:dyDescent="0.3">
      <c r="B999" s="4" t="s">
        <v>103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1.2436666666666669</v>
      </c>
      <c r="M999" s="44">
        <v>35.296000000000006</v>
      </c>
      <c r="N999" s="45">
        <v>114.37149999999998</v>
      </c>
      <c r="O999" s="44">
        <v>123.72600000000004</v>
      </c>
      <c r="P999" s="45">
        <v>137.88649999999998</v>
      </c>
      <c r="Q999" s="44">
        <v>149.09833333333339</v>
      </c>
      <c r="R999" s="45">
        <v>163.04916666666668</v>
      </c>
      <c r="S999" s="44">
        <v>164.94466666666671</v>
      </c>
      <c r="T999" s="45">
        <v>175.8223333333334</v>
      </c>
      <c r="U999" s="44">
        <v>181.72133333333338</v>
      </c>
      <c r="V999" s="45">
        <v>167.12216666666669</v>
      </c>
      <c r="W999" s="44">
        <v>138.34816666666671</v>
      </c>
      <c r="X999" s="45">
        <v>23.815833333333345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3"/>
        <v>1576.445666666667</v>
      </c>
      <c r="AE999" s="54"/>
    </row>
    <row r="1000" spans="2:31" x14ac:dyDescent="0.3">
      <c r="B1000" s="4" t="s">
        <v>112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3"/>
        <v>0</v>
      </c>
      <c r="AE1000" s="54"/>
    </row>
    <row r="1001" spans="2:31" x14ac:dyDescent="0.3">
      <c r="B1001" s="4" t="s">
        <v>114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7.7026666666666674</v>
      </c>
      <c r="N1001" s="45">
        <v>0</v>
      </c>
      <c r="O1001" s="44">
        <v>23.046833333333332</v>
      </c>
      <c r="P1001" s="45">
        <v>55.962833333333315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0.56233333333333346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3"/>
        <v>87.274666666666633</v>
      </c>
      <c r="AE1001" s="54"/>
    </row>
    <row r="1002" spans="2:31" x14ac:dyDescent="0.3">
      <c r="B1002" s="4" t="s">
        <v>115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233"/>
        <v>0</v>
      </c>
      <c r="AE1002" s="54"/>
    </row>
    <row r="1003" spans="2:31" x14ac:dyDescent="0.3">
      <c r="B1003" s="4" t="s">
        <v>116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233"/>
        <v>0</v>
      </c>
      <c r="AE1003" s="54"/>
    </row>
    <row r="1004" spans="2:31" x14ac:dyDescent="0.3">
      <c r="B1004" s="4" t="s">
        <v>118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4.0990000000000002</v>
      </c>
      <c r="M1004" s="44">
        <v>20.893666666666665</v>
      </c>
      <c r="N1004" s="45">
        <v>14.400666666666668</v>
      </c>
      <c r="O1004" s="44">
        <v>15.476333333333336</v>
      </c>
      <c r="P1004" s="45">
        <v>24.5105</v>
      </c>
      <c r="Q1004" s="44">
        <v>32.986000000000004</v>
      </c>
      <c r="R1004" s="45">
        <v>35.166000000000004</v>
      </c>
      <c r="S1004" s="44">
        <v>34.532666666666664</v>
      </c>
      <c r="T1004" s="45">
        <v>39.775166666666657</v>
      </c>
      <c r="U1004" s="44">
        <v>44.248499999999993</v>
      </c>
      <c r="V1004" s="45">
        <v>39.336000000000006</v>
      </c>
      <c r="W1004" s="44">
        <v>32.10799999999999</v>
      </c>
      <c r="X1004" s="45">
        <v>7.1238333333333346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233"/>
        <v>344.65633333333335</v>
      </c>
      <c r="AE1004" s="54"/>
    </row>
    <row r="1005" spans="2:31" x14ac:dyDescent="0.3">
      <c r="B1005" s="4" t="s">
        <v>119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45.050000000000011</v>
      </c>
      <c r="N1005" s="45">
        <v>54.8</v>
      </c>
      <c r="O1005" s="44">
        <v>63.480000000000004</v>
      </c>
      <c r="P1005" s="45">
        <v>72.14</v>
      </c>
      <c r="Q1005" s="44">
        <v>74.189999999999984</v>
      </c>
      <c r="R1005" s="45">
        <v>73.189999999999984</v>
      </c>
      <c r="S1005" s="44">
        <v>75.909999999999982</v>
      </c>
      <c r="T1005" s="45">
        <v>74.05</v>
      </c>
      <c r="U1005" s="44">
        <v>66.969999999999985</v>
      </c>
      <c r="V1005" s="45">
        <v>75.409999999999982</v>
      </c>
      <c r="W1005" s="44">
        <v>57.969999999999985</v>
      </c>
      <c r="X1005" s="45">
        <v>1.3343333333333334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233"/>
        <v>734.49433333333332</v>
      </c>
      <c r="AE1005" s="54"/>
    </row>
    <row r="1006" spans="2:31" x14ac:dyDescent="0.3">
      <c r="B1006" s="4" t="s">
        <v>121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4.9999999999999954E-2</v>
      </c>
      <c r="L1006" s="45">
        <v>0.80983333333333318</v>
      </c>
      <c r="M1006" s="44">
        <v>0.42383333333333334</v>
      </c>
      <c r="N1006" s="45">
        <v>0.52516666666666612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1.8051666666666677</v>
      </c>
      <c r="W1006" s="44">
        <v>2.0054999999999992</v>
      </c>
      <c r="X1006" s="45">
        <v>0.49883333333333318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233"/>
        <v>6.1183333333333323</v>
      </c>
      <c r="AE1006" s="54"/>
    </row>
    <row r="1007" spans="2:31" x14ac:dyDescent="0.3">
      <c r="B1007" s="4" t="s">
        <v>125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5.4684999999999979</v>
      </c>
      <c r="M1007" s="44">
        <v>35.209499999999998</v>
      </c>
      <c r="N1007" s="45">
        <v>8.8873333333333377</v>
      </c>
      <c r="O1007" s="44">
        <v>36.706333333333369</v>
      </c>
      <c r="P1007" s="45">
        <v>109.56883333333336</v>
      </c>
      <c r="Q1007" s="44">
        <v>123.50116666666663</v>
      </c>
      <c r="R1007" s="45">
        <v>148.89633333333327</v>
      </c>
      <c r="S1007" s="44">
        <v>153.73799999999997</v>
      </c>
      <c r="T1007" s="45">
        <v>165.62800000000001</v>
      </c>
      <c r="U1007" s="44">
        <v>107.70299999999997</v>
      </c>
      <c r="V1007" s="45">
        <v>23.945499999999988</v>
      </c>
      <c r="W1007" s="44">
        <v>4.6090000000000035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233"/>
        <v>923.86149999999998</v>
      </c>
      <c r="AE1007" s="54"/>
    </row>
    <row r="1008" spans="2:31" x14ac:dyDescent="0.3">
      <c r="B1008" s="4" t="s">
        <v>299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1.2964999999999993</v>
      </c>
      <c r="M1008" s="44">
        <v>9.0045000000000002</v>
      </c>
      <c r="N1008" s="45">
        <v>15.846666666666675</v>
      </c>
      <c r="O1008" s="44">
        <v>2.7966666666666669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8.3435000000000024</v>
      </c>
      <c r="W1008" s="44">
        <v>17.399999999999988</v>
      </c>
      <c r="X1008" s="45">
        <v>4.0535000000000005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>SUM(E1008:AB1008)</f>
        <v>58.74133333333333</v>
      </c>
      <c r="AE1008" s="54"/>
    </row>
    <row r="1009" spans="2:31" x14ac:dyDescent="0.3">
      <c r="B1009" s="4" t="s">
        <v>300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0.7121666666666665</v>
      </c>
      <c r="M1009" s="44">
        <v>1.1188333333333327</v>
      </c>
      <c r="N1009" s="45">
        <v>6.1631666666666653</v>
      </c>
      <c r="O1009" s="44">
        <v>15.133333333333336</v>
      </c>
      <c r="P1009" s="45">
        <v>22.626166666666638</v>
      </c>
      <c r="Q1009" s="44">
        <v>30.12916666666667</v>
      </c>
      <c r="R1009" s="45">
        <v>30.114666666666658</v>
      </c>
      <c r="S1009" s="44">
        <v>30.123333333333289</v>
      </c>
      <c r="T1009" s="45">
        <v>30.142333333333365</v>
      </c>
      <c r="U1009" s="44">
        <v>27.653999999999989</v>
      </c>
      <c r="V1009" s="45">
        <v>22.596999999999991</v>
      </c>
      <c r="W1009" s="44">
        <v>12.5985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>SUM(E1009:AB1009)</f>
        <v>229.1126666666666</v>
      </c>
      <c r="AE1009" s="54"/>
    </row>
    <row r="1010" spans="2:31" x14ac:dyDescent="0.3">
      <c r="B1010" s="4" t="s">
        <v>301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ref="AD1010:AD1014" si="234">SUM(E1010:AB1010)</f>
        <v>0</v>
      </c>
      <c r="AE1010" s="54"/>
    </row>
    <row r="1011" spans="2:31" x14ac:dyDescent="0.3">
      <c r="B1011" s="4" t="s">
        <v>304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234"/>
        <v>0</v>
      </c>
      <c r="AE1011" s="54"/>
    </row>
    <row r="1012" spans="2:31" x14ac:dyDescent="0.3">
      <c r="B1012" s="4" t="s">
        <v>305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34"/>
        <v>0</v>
      </c>
      <c r="AE1012" s="54"/>
    </row>
    <row r="1013" spans="2:31" x14ac:dyDescent="0.3">
      <c r="B1013" s="4" t="s">
        <v>316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0.16899999999999996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34"/>
        <v>0.16899999999999996</v>
      </c>
      <c r="AE1013" s="54"/>
    </row>
    <row r="1014" spans="2:31" x14ac:dyDescent="0.3">
      <c r="B1014" s="4" t="s">
        <v>317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10.908333333333331</v>
      </c>
      <c r="M1014" s="44">
        <v>39.97766666666665</v>
      </c>
      <c r="N1014" s="45">
        <v>39.153499999999987</v>
      </c>
      <c r="O1014" s="44">
        <v>37.226666666666659</v>
      </c>
      <c r="P1014" s="45">
        <v>41.265333333333281</v>
      </c>
      <c r="Q1014" s="44">
        <v>48.134333333333338</v>
      </c>
      <c r="R1014" s="45">
        <v>57.347500000000004</v>
      </c>
      <c r="S1014" s="44">
        <v>59.859833333333327</v>
      </c>
      <c r="T1014" s="45">
        <v>58.069166666666682</v>
      </c>
      <c r="U1014" s="44">
        <v>77.567333333333309</v>
      </c>
      <c r="V1014" s="45">
        <v>73.824500000000015</v>
      </c>
      <c r="W1014" s="44">
        <v>88.287333333333336</v>
      </c>
      <c r="X1014" s="45">
        <v>8.1974999999999945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34"/>
        <v>639.81899999999985</v>
      </c>
      <c r="AE1014" s="54"/>
    </row>
    <row r="1015" spans="2:31" x14ac:dyDescent="0.3">
      <c r="B1015" s="4" t="s">
        <v>323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>SUM(E1015:AB1015)</f>
        <v>0</v>
      </c>
      <c r="AE1015" s="54"/>
    </row>
    <row r="1016" spans="2:31" x14ac:dyDescent="0.3">
      <c r="B1016" s="12" t="s">
        <v>2</v>
      </c>
      <c r="C1016" s="12"/>
      <c r="D1016" s="12"/>
      <c r="E1016" s="13">
        <f>SUM(E944:E1015)</f>
        <v>0</v>
      </c>
      <c r="F1016" s="13">
        <f t="shared" ref="F1016" si="235">SUM(F944:F1015)</f>
        <v>0</v>
      </c>
      <c r="G1016" s="13">
        <f t="shared" ref="G1016" si="236">SUM(G944:G1015)</f>
        <v>0</v>
      </c>
      <c r="H1016" s="13">
        <f t="shared" ref="H1016" si="237">SUM(H944:H1015)</f>
        <v>0</v>
      </c>
      <c r="I1016" s="13">
        <f t="shared" ref="I1016" si="238">SUM(I944:I1015)</f>
        <v>0</v>
      </c>
      <c r="J1016" s="13">
        <f t="shared" ref="J1016" si="239">SUM(J944:J1015)</f>
        <v>0</v>
      </c>
      <c r="K1016" s="13">
        <f t="shared" ref="K1016" si="240">SUM(K944:K1015)</f>
        <v>0.21999999999999992</v>
      </c>
      <c r="L1016" s="13">
        <f t="shared" ref="L1016" si="241">SUM(L944:L1015)</f>
        <v>210.83983333333333</v>
      </c>
      <c r="M1016" s="13">
        <f t="shared" ref="M1016" si="242">SUM(M944:M1015)</f>
        <v>1211.897833333333</v>
      </c>
      <c r="N1016" s="13">
        <f t="shared" ref="N1016" si="243">SUM(N944:N1015)</f>
        <v>1320.7824999999996</v>
      </c>
      <c r="O1016" s="13">
        <f t="shared" ref="O1016" si="244">SUM(O944:O1015)</f>
        <v>1338.0865000000001</v>
      </c>
      <c r="P1016" s="13">
        <f t="shared" ref="P1016" si="245">SUM(P944:P1015)</f>
        <v>1469.5800000000002</v>
      </c>
      <c r="Q1016" s="13">
        <f t="shared" ref="Q1016" si="246">SUM(Q944:Q1015)</f>
        <v>1502.4631666666669</v>
      </c>
      <c r="R1016" s="13">
        <f t="shared" ref="R1016" si="247">SUM(R944:R1015)</f>
        <v>1592.1638333333331</v>
      </c>
      <c r="S1016" s="13">
        <f t="shared" ref="S1016" si="248">SUM(S944:S1015)</f>
        <v>1669.941</v>
      </c>
      <c r="T1016" s="13">
        <f t="shared" ref="T1016" si="249">SUM(T944:T1015)</f>
        <v>1752.8851666666665</v>
      </c>
      <c r="U1016" s="13">
        <f t="shared" ref="U1016" si="250">SUM(U944:U1015)</f>
        <v>1789.0098333333335</v>
      </c>
      <c r="V1016" s="13">
        <f t="shared" ref="V1016" si="251">SUM(V944:V1015)</f>
        <v>1803.8125000000005</v>
      </c>
      <c r="W1016" s="13">
        <f t="shared" ref="W1016" si="252">SUM(W944:W1015)</f>
        <v>1530.7505000000001</v>
      </c>
      <c r="X1016" s="13">
        <f t="shared" ref="X1016" si="253">SUM(X944:X1015)</f>
        <v>220.96433333333337</v>
      </c>
      <c r="Y1016" s="13">
        <f t="shared" ref="Y1016" si="254">SUM(Y944:Y1015)</f>
        <v>0</v>
      </c>
      <c r="Z1016" s="13">
        <f t="shared" ref="Z1016" si="255">SUM(Z944:Z1015)</f>
        <v>0</v>
      </c>
      <c r="AA1016" s="13">
        <f t="shared" ref="AA1016" si="256">SUM(AA944:AA1015)</f>
        <v>0</v>
      </c>
      <c r="AB1016" s="13">
        <f t="shared" ref="AB1016" si="257">SUM(AB944:AB1015)</f>
        <v>0</v>
      </c>
      <c r="AC1016" s="110">
        <f>SUM(AC944:AE1015)</f>
        <v>17413.397000000001</v>
      </c>
      <c r="AD1016" s="110"/>
      <c r="AE1016" s="110"/>
    </row>
    <row r="1017" spans="2:31" x14ac:dyDescent="0.3">
      <c r="B1017" s="14"/>
      <c r="C1017" s="15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8">
        <f>'Resumen-Mensual'!$R$26</f>
        <v>46005</v>
      </c>
    </row>
    <row r="1020" spans="2:31" x14ac:dyDescent="0.3">
      <c r="B1020" s="8"/>
    </row>
    <row r="1021" spans="2:31" x14ac:dyDescent="0.3">
      <c r="B1021" s="9" t="s">
        <v>81</v>
      </c>
      <c r="C1021" s="10"/>
      <c r="D1021" s="10"/>
      <c r="E1021" s="11">
        <v>1</v>
      </c>
      <c r="F1021" s="11">
        <v>2</v>
      </c>
      <c r="G1021" s="11">
        <v>3</v>
      </c>
      <c r="H1021" s="11">
        <v>4</v>
      </c>
      <c r="I1021" s="11">
        <v>5</v>
      </c>
      <c r="J1021" s="11">
        <v>6</v>
      </c>
      <c r="K1021" s="11">
        <v>7</v>
      </c>
      <c r="L1021" s="11">
        <v>8</v>
      </c>
      <c r="M1021" s="11">
        <v>9</v>
      </c>
      <c r="N1021" s="11">
        <v>10</v>
      </c>
      <c r="O1021" s="11">
        <v>11</v>
      </c>
      <c r="P1021" s="11">
        <v>12</v>
      </c>
      <c r="Q1021" s="11">
        <v>13</v>
      </c>
      <c r="R1021" s="11">
        <v>14</v>
      </c>
      <c r="S1021" s="11">
        <v>15</v>
      </c>
      <c r="T1021" s="11">
        <v>16</v>
      </c>
      <c r="U1021" s="11">
        <v>17</v>
      </c>
      <c r="V1021" s="11">
        <v>18</v>
      </c>
      <c r="W1021" s="11">
        <v>19</v>
      </c>
      <c r="X1021" s="11">
        <v>20</v>
      </c>
      <c r="Y1021" s="11">
        <v>21</v>
      </c>
      <c r="Z1021" s="11">
        <v>22</v>
      </c>
      <c r="AA1021" s="11">
        <v>23</v>
      </c>
      <c r="AB1021" s="11">
        <v>24</v>
      </c>
      <c r="AC1021" s="92" t="s">
        <v>2</v>
      </c>
      <c r="AD1021" s="92"/>
      <c r="AE1021" s="92"/>
    </row>
    <row r="1022" spans="2:31" x14ac:dyDescent="0.3">
      <c r="B1022" s="14" t="s">
        <v>37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1.05</v>
      </c>
      <c r="M1022" s="44">
        <v>0.69999999999999929</v>
      </c>
      <c r="N1022" s="45">
        <v>1.0999999999999996</v>
      </c>
      <c r="O1022" s="44">
        <v>1.2999999999999998</v>
      </c>
      <c r="P1022" s="45">
        <v>1.2999999999999998</v>
      </c>
      <c r="Q1022" s="44">
        <v>1.0999999999999996</v>
      </c>
      <c r="R1022" s="45">
        <v>1.0999999999999996</v>
      </c>
      <c r="S1022" s="44">
        <v>1</v>
      </c>
      <c r="T1022" s="45">
        <v>1</v>
      </c>
      <c r="U1022" s="44">
        <v>0.79999999999999982</v>
      </c>
      <c r="V1022" s="45">
        <v>0.70000000000000018</v>
      </c>
      <c r="W1022" s="44">
        <v>0.60000000000000053</v>
      </c>
      <c r="X1022" s="45">
        <v>1.4399999999999986</v>
      </c>
      <c r="Y1022" s="44">
        <v>0</v>
      </c>
      <c r="Z1022" s="45">
        <v>0</v>
      </c>
      <c r="AA1022" s="44">
        <v>0</v>
      </c>
      <c r="AB1022" s="45">
        <v>0</v>
      </c>
      <c r="AC1022" s="56"/>
      <c r="AD1022" s="57">
        <f>SUM(E1022:AB1022)</f>
        <v>13.189999999999998</v>
      </c>
      <c r="AE1022" s="56"/>
    </row>
    <row r="1023" spans="2:31" x14ac:dyDescent="0.3">
      <c r="B1023" s="14" t="s">
        <v>38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1.9599999999999986</v>
      </c>
      <c r="M1023" s="44">
        <v>2.1000000000000014</v>
      </c>
      <c r="N1023" s="45">
        <v>2.7999999999999989</v>
      </c>
      <c r="O1023" s="44">
        <v>3.2000000000000011</v>
      </c>
      <c r="P1023" s="45">
        <v>3.2000000000000011</v>
      </c>
      <c r="Q1023" s="44">
        <v>2.6000000000000014</v>
      </c>
      <c r="R1023" s="45">
        <v>2.5999999999999996</v>
      </c>
      <c r="S1023" s="44">
        <v>2.8000000000000007</v>
      </c>
      <c r="T1023" s="45">
        <v>12.3</v>
      </c>
      <c r="U1023" s="44">
        <v>14.5</v>
      </c>
      <c r="V1023" s="45">
        <v>13.700000000000012</v>
      </c>
      <c r="W1023" s="44">
        <v>11.299999999999994</v>
      </c>
      <c r="X1023" s="45">
        <v>3.0400000000000014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>SUM(E1023:AB1023)</f>
        <v>76.100000000000009</v>
      </c>
      <c r="AE1023" s="54"/>
    </row>
    <row r="1024" spans="2:31" x14ac:dyDescent="0.3">
      <c r="B1024" s="14" t="s">
        <v>39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0.56000000000000016</v>
      </c>
      <c r="M1024" s="44">
        <v>2.7823333333333329</v>
      </c>
      <c r="N1024" s="45">
        <v>4.37</v>
      </c>
      <c r="O1024" s="44">
        <v>5.4935000000000009</v>
      </c>
      <c r="P1024" s="45">
        <v>6.2828333333333317</v>
      </c>
      <c r="Q1024" s="44">
        <v>8.7729999999999979</v>
      </c>
      <c r="R1024" s="45">
        <v>9.9568333333333339</v>
      </c>
      <c r="S1024" s="44">
        <v>10.273333333333332</v>
      </c>
      <c r="T1024" s="45">
        <v>9.4240000000000013</v>
      </c>
      <c r="U1024" s="44">
        <v>6.1659999999999977</v>
      </c>
      <c r="V1024" s="45">
        <v>3.6150000000000007</v>
      </c>
      <c r="W1024" s="44">
        <v>1.6836666666666671</v>
      </c>
      <c r="X1024" s="45">
        <v>0.71999999999999931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ref="AD1024:AD1085" si="258">SUM(E1024:AB1024)</f>
        <v>70.100499999999997</v>
      </c>
      <c r="AE1024" s="54"/>
    </row>
    <row r="1025" spans="2:31" x14ac:dyDescent="0.3">
      <c r="B1025" s="14" t="s">
        <v>40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15.772666666666678</v>
      </c>
      <c r="M1025" s="44">
        <v>81.648833333333371</v>
      </c>
      <c r="N1025" s="45">
        <v>102.12216666666669</v>
      </c>
      <c r="O1025" s="44">
        <v>107.25049999999997</v>
      </c>
      <c r="P1025" s="45">
        <v>58.181333333333356</v>
      </c>
      <c r="Q1025" s="44">
        <v>19.926500000000008</v>
      </c>
      <c r="R1025" s="45">
        <v>108.28999999999998</v>
      </c>
      <c r="S1025" s="44">
        <v>106.29549999999999</v>
      </c>
      <c r="T1025" s="45">
        <v>103.42316666666656</v>
      </c>
      <c r="U1025" s="44">
        <v>84.93783333333333</v>
      </c>
      <c r="V1025" s="45">
        <v>74.40316666666665</v>
      </c>
      <c r="W1025" s="44">
        <v>41.484666666666655</v>
      </c>
      <c r="X1025" s="45">
        <v>1.1878333333333333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904.92416666666645</v>
      </c>
      <c r="AE1025" s="54"/>
    </row>
    <row r="1026" spans="2:31" x14ac:dyDescent="0.3">
      <c r="B1026" s="14" t="s">
        <v>41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0</v>
      </c>
      <c r="AE1026" s="54"/>
    </row>
    <row r="1027" spans="2:31" x14ac:dyDescent="0.3">
      <c r="B1027" s="14" t="s">
        <v>42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1.8819999999999999</v>
      </c>
      <c r="M1027" s="44">
        <v>11.196</v>
      </c>
      <c r="N1027" s="45">
        <v>11.141333333333327</v>
      </c>
      <c r="O1027" s="44">
        <v>20.474166666666658</v>
      </c>
      <c r="P1027" s="45">
        <v>16.532833333333329</v>
      </c>
      <c r="Q1027" s="44">
        <v>8.1708333333333343</v>
      </c>
      <c r="R1027" s="45">
        <v>46.838833333333326</v>
      </c>
      <c r="S1027" s="44">
        <v>49.094000000000001</v>
      </c>
      <c r="T1027" s="45">
        <v>49.275499999999973</v>
      </c>
      <c r="U1027" s="44">
        <v>49.676666666666669</v>
      </c>
      <c r="V1027" s="45">
        <v>45.072333333333333</v>
      </c>
      <c r="W1027" s="44">
        <v>38.000000000000007</v>
      </c>
      <c r="X1027" s="45">
        <v>5.1714999999999991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352.52599999999995</v>
      </c>
      <c r="AE1027" s="54"/>
    </row>
    <row r="1028" spans="2:31" x14ac:dyDescent="0.3">
      <c r="B1028" s="14" t="s">
        <v>43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0</v>
      </c>
      <c r="AE1028" s="54"/>
    </row>
    <row r="1029" spans="2:31" x14ac:dyDescent="0.3">
      <c r="B1029" s="14" t="s">
        <v>44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12.163333333333334</v>
      </c>
      <c r="M1029" s="44">
        <v>45.786500000000018</v>
      </c>
      <c r="N1029" s="45">
        <v>28.381333333333323</v>
      </c>
      <c r="O1029" s="44">
        <v>23.092500000000015</v>
      </c>
      <c r="P1029" s="45">
        <v>17.263666666666662</v>
      </c>
      <c r="Q1029" s="44">
        <v>11.608833333333333</v>
      </c>
      <c r="R1029" s="45">
        <v>18.174833333333329</v>
      </c>
      <c r="S1029" s="44">
        <v>19.746166666666685</v>
      </c>
      <c r="T1029" s="45">
        <v>27.878166666666679</v>
      </c>
      <c r="U1029" s="44">
        <v>39.464166666666678</v>
      </c>
      <c r="V1029" s="45">
        <v>46.605499999999999</v>
      </c>
      <c r="W1029" s="44">
        <v>45.561</v>
      </c>
      <c r="X1029" s="45">
        <v>4.7439999999999989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340.47</v>
      </c>
      <c r="AE1029" s="54"/>
    </row>
    <row r="1030" spans="2:31" x14ac:dyDescent="0.3">
      <c r="B1030" s="14" t="s">
        <v>45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2.1986666666666679</v>
      </c>
      <c r="M1030" s="44">
        <v>5.8965000000000076</v>
      </c>
      <c r="N1030" s="45">
        <v>11.323333333333331</v>
      </c>
      <c r="O1030" s="44">
        <v>7.0561666666666643</v>
      </c>
      <c r="P1030" s="45">
        <v>6.597500000000001</v>
      </c>
      <c r="Q1030" s="44">
        <v>6.4566666666666661</v>
      </c>
      <c r="R1030" s="45">
        <v>15.59283333333333</v>
      </c>
      <c r="S1030" s="44">
        <v>28.889166666666661</v>
      </c>
      <c r="T1030" s="45">
        <v>22.158333333333342</v>
      </c>
      <c r="U1030" s="44">
        <v>20.578166666666672</v>
      </c>
      <c r="V1030" s="45">
        <v>29.473999999999975</v>
      </c>
      <c r="W1030" s="44">
        <v>5.5925000000000011</v>
      </c>
      <c r="X1030" s="45">
        <v>1.5523333333333336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163.36616666666666</v>
      </c>
      <c r="AE1030" s="54"/>
    </row>
    <row r="1031" spans="2:31" x14ac:dyDescent="0.3">
      <c r="B1031" s="14" t="s">
        <v>46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8.904166666666665</v>
      </c>
      <c r="M1031" s="44">
        <v>52.025833333333338</v>
      </c>
      <c r="N1031" s="45">
        <v>43.803333333333306</v>
      </c>
      <c r="O1031" s="44">
        <v>46.059000000000012</v>
      </c>
      <c r="P1031" s="45">
        <v>46.510833333333309</v>
      </c>
      <c r="Q1031" s="44">
        <v>47.822166666666675</v>
      </c>
      <c r="R1031" s="45">
        <v>59.98099999999998</v>
      </c>
      <c r="S1031" s="44">
        <v>55.507666666666708</v>
      </c>
      <c r="T1031" s="45">
        <v>59.649833333333319</v>
      </c>
      <c r="U1031" s="44">
        <v>61.979166666666679</v>
      </c>
      <c r="V1031" s="45">
        <v>56.717333333333315</v>
      </c>
      <c r="W1031" s="44">
        <v>46.37149999999999</v>
      </c>
      <c r="X1031" s="45">
        <v>5.6606666666666667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590.99249999999995</v>
      </c>
      <c r="AE1031" s="54"/>
    </row>
    <row r="1032" spans="2:31" x14ac:dyDescent="0.3">
      <c r="B1032" s="14" t="s">
        <v>47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0</v>
      </c>
      <c r="AE1032" s="54"/>
    </row>
    <row r="1033" spans="2:31" x14ac:dyDescent="0.3">
      <c r="B1033" s="14" t="s">
        <v>48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0</v>
      </c>
      <c r="AE1033" s="54"/>
    </row>
    <row r="1034" spans="2:31" x14ac:dyDescent="0.3">
      <c r="B1034" s="14" t="s">
        <v>49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4.6130000000000004</v>
      </c>
      <c r="M1034" s="44">
        <v>94.447333333333333</v>
      </c>
      <c r="N1034" s="45">
        <v>106.27283333333341</v>
      </c>
      <c r="O1034" s="44">
        <v>115.661</v>
      </c>
      <c r="P1034" s="45">
        <v>112.139</v>
      </c>
      <c r="Q1034" s="44">
        <v>116.37799999999999</v>
      </c>
      <c r="R1034" s="45">
        <v>118.90266666666669</v>
      </c>
      <c r="S1034" s="44">
        <v>114.605</v>
      </c>
      <c r="T1034" s="45">
        <v>109.47483333333338</v>
      </c>
      <c r="U1034" s="44">
        <v>156.88299999999998</v>
      </c>
      <c r="V1034" s="45">
        <v>145.94116666666662</v>
      </c>
      <c r="W1034" s="44">
        <v>99.756666666666646</v>
      </c>
      <c r="X1034" s="45">
        <v>12.875833333333333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1307.9503333333334</v>
      </c>
      <c r="AE1034" s="54"/>
    </row>
    <row r="1035" spans="2:31" x14ac:dyDescent="0.3">
      <c r="B1035" s="14" t="s">
        <v>50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8.9593333333333316</v>
      </c>
      <c r="M1035" s="44">
        <v>10.256333333333334</v>
      </c>
      <c r="N1035" s="45">
        <v>0.56650000000000011</v>
      </c>
      <c r="O1035" s="44">
        <v>8.1240000000000006</v>
      </c>
      <c r="P1035" s="45">
        <v>27.319666666666649</v>
      </c>
      <c r="Q1035" s="44">
        <v>22.678166666666648</v>
      </c>
      <c r="R1035" s="45">
        <v>23.197499999999998</v>
      </c>
      <c r="S1035" s="44">
        <v>17.809999999999999</v>
      </c>
      <c r="T1035" s="45">
        <v>0</v>
      </c>
      <c r="U1035" s="44">
        <v>1.1666666666666713E-3</v>
      </c>
      <c r="V1035" s="45">
        <v>0</v>
      </c>
      <c r="W1035" s="44">
        <v>1.6998333333333322</v>
      </c>
      <c r="X1035" s="45">
        <v>10.521500000000001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131.13399999999996</v>
      </c>
      <c r="AE1035" s="54"/>
    </row>
    <row r="1036" spans="2:31" x14ac:dyDescent="0.3">
      <c r="B1036" s="14" t="s">
        <v>108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2.4450000000000007</v>
      </c>
      <c r="M1036" s="44">
        <v>26.419333333333292</v>
      </c>
      <c r="N1036" s="45">
        <v>23.060999999999986</v>
      </c>
      <c r="O1036" s="44">
        <v>23.33199999999999</v>
      </c>
      <c r="P1036" s="45">
        <v>23.382999999999992</v>
      </c>
      <c r="Q1036" s="44">
        <v>24.107166666666664</v>
      </c>
      <c r="R1036" s="45">
        <v>27.58016666666666</v>
      </c>
      <c r="S1036" s="44">
        <v>27.276000000000025</v>
      </c>
      <c r="T1036" s="45">
        <v>29.767999999999997</v>
      </c>
      <c r="U1036" s="44">
        <v>31.223166666666625</v>
      </c>
      <c r="V1036" s="45">
        <v>27.935833333333356</v>
      </c>
      <c r="W1036" s="44">
        <v>22.085833333333319</v>
      </c>
      <c r="X1036" s="45">
        <v>0.32716666666666666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288.9436666666665</v>
      </c>
      <c r="AE1036" s="54"/>
    </row>
    <row r="1037" spans="2:31" x14ac:dyDescent="0.3">
      <c r="B1037" s="14" t="s">
        <v>51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10.410333333333336</v>
      </c>
      <c r="M1037" s="44">
        <v>93.243166666666667</v>
      </c>
      <c r="N1037" s="45">
        <v>115.98449999999997</v>
      </c>
      <c r="O1037" s="44">
        <v>127.94</v>
      </c>
      <c r="P1037" s="45">
        <v>125.71</v>
      </c>
      <c r="Q1037" s="44">
        <v>129.45999999999998</v>
      </c>
      <c r="R1037" s="45">
        <v>147.22</v>
      </c>
      <c r="S1037" s="44">
        <v>151.94999999999999</v>
      </c>
      <c r="T1037" s="45">
        <v>162.18</v>
      </c>
      <c r="U1037" s="44">
        <v>174.35</v>
      </c>
      <c r="V1037" s="45">
        <v>170.1</v>
      </c>
      <c r="W1037" s="44">
        <v>118.32333333333334</v>
      </c>
      <c r="X1037" s="45">
        <v>11.903500000000001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1538.7748333333329</v>
      </c>
      <c r="AE1037" s="54"/>
    </row>
    <row r="1038" spans="2:31" x14ac:dyDescent="0.3">
      <c r="B1038" s="14" t="s">
        <v>52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10.776833333333334</v>
      </c>
      <c r="M1038" s="44">
        <v>35.457166666666673</v>
      </c>
      <c r="N1038" s="45">
        <v>22.536166666666656</v>
      </c>
      <c r="O1038" s="44">
        <v>19.359333333333321</v>
      </c>
      <c r="P1038" s="45">
        <v>9.5561666666666607</v>
      </c>
      <c r="Q1038" s="44">
        <v>3.6901666666666668</v>
      </c>
      <c r="R1038" s="45">
        <v>21.999999999999989</v>
      </c>
      <c r="S1038" s="44">
        <v>22.902166666666673</v>
      </c>
      <c r="T1038" s="45">
        <v>24.096166666666651</v>
      </c>
      <c r="U1038" s="44">
        <v>27.941499999999994</v>
      </c>
      <c r="V1038" s="45">
        <v>27.443499999999986</v>
      </c>
      <c r="W1038" s="44">
        <v>25.130000000000017</v>
      </c>
      <c r="X1038" s="45">
        <v>6.4025000000000007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257.29166666666663</v>
      </c>
      <c r="AE1038" s="54"/>
    </row>
    <row r="1039" spans="2:31" x14ac:dyDescent="0.3">
      <c r="B1039" s="14" t="s">
        <v>53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0</v>
      </c>
      <c r="AE1039" s="54"/>
    </row>
    <row r="1040" spans="2:31" x14ac:dyDescent="0.3">
      <c r="B1040" s="14" t="s">
        <v>54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1.8395000000000001</v>
      </c>
      <c r="M1040" s="44">
        <v>39.887500000000003</v>
      </c>
      <c r="N1040" s="45">
        <v>47.621500000000005</v>
      </c>
      <c r="O1040" s="44">
        <v>51.272999999999975</v>
      </c>
      <c r="P1040" s="45">
        <v>51.35316666666666</v>
      </c>
      <c r="Q1040" s="44">
        <v>52.562500000000014</v>
      </c>
      <c r="R1040" s="45">
        <v>58.906666666666652</v>
      </c>
      <c r="S1040" s="44">
        <v>62.87133333333334</v>
      </c>
      <c r="T1040" s="45">
        <v>65.364833333333323</v>
      </c>
      <c r="U1040" s="44">
        <v>67.692333333333337</v>
      </c>
      <c r="V1040" s="45">
        <v>63.019333333333336</v>
      </c>
      <c r="W1040" s="44">
        <v>39.661166666666652</v>
      </c>
      <c r="X1040" s="45">
        <v>2.2276666666666665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604.28049999999985</v>
      </c>
      <c r="AE1040" s="54"/>
    </row>
    <row r="1041" spans="2:31" x14ac:dyDescent="0.3">
      <c r="B1041" s="4" t="s">
        <v>55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6.5803333333333311</v>
      </c>
      <c r="M1041" s="44">
        <v>51.444166666666675</v>
      </c>
      <c r="N1041" s="45">
        <v>49.161333333333317</v>
      </c>
      <c r="O1041" s="44">
        <v>49.492333333333335</v>
      </c>
      <c r="P1041" s="45">
        <v>54.905166666666666</v>
      </c>
      <c r="Q1041" s="44">
        <v>0</v>
      </c>
      <c r="R1041" s="45">
        <v>19.971752879999997</v>
      </c>
      <c r="S1041" s="44">
        <v>76.469333333333324</v>
      </c>
      <c r="T1041" s="45">
        <v>35.337955790000009</v>
      </c>
      <c r="U1041" s="44">
        <v>0</v>
      </c>
      <c r="V1041" s="45">
        <v>0</v>
      </c>
      <c r="W1041" s="44">
        <v>0</v>
      </c>
      <c r="X1041" s="45">
        <v>0.11933333333333322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343.48170866999999</v>
      </c>
      <c r="AE1041" s="54"/>
    </row>
    <row r="1042" spans="2:31" x14ac:dyDescent="0.3">
      <c r="B1042" s="4" t="s">
        <v>56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8.8113333333333319</v>
      </c>
      <c r="M1042" s="44">
        <v>9.4195000000000011</v>
      </c>
      <c r="N1042" s="45">
        <v>6.6205000000000016</v>
      </c>
      <c r="O1042" s="44">
        <v>6.769499999999999</v>
      </c>
      <c r="P1042" s="45">
        <v>6.6085000000000012</v>
      </c>
      <c r="Q1042" s="44">
        <v>6.5499999999999989</v>
      </c>
      <c r="R1042" s="45">
        <v>11.137</v>
      </c>
      <c r="S1042" s="44">
        <v>8.3398333333333419</v>
      </c>
      <c r="T1042" s="45">
        <v>8.7096666666666689</v>
      </c>
      <c r="U1042" s="44">
        <v>8.5251666666666672</v>
      </c>
      <c r="V1042" s="45">
        <v>6.7609999999999992</v>
      </c>
      <c r="W1042" s="44">
        <v>7.2671666666666681</v>
      </c>
      <c r="X1042" s="45">
        <v>5.4958333333333327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101.015</v>
      </c>
      <c r="AE1042" s="54"/>
    </row>
    <row r="1043" spans="2:31" x14ac:dyDescent="0.3">
      <c r="B1043" s="4" t="s">
        <v>109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1.8963333333333339</v>
      </c>
      <c r="M1043" s="44">
        <v>9.6273333333333309</v>
      </c>
      <c r="N1043" s="45">
        <v>0</v>
      </c>
      <c r="O1043" s="44">
        <v>0</v>
      </c>
      <c r="P1043" s="45">
        <v>0</v>
      </c>
      <c r="Q1043" s="44">
        <v>0.52383333333333182</v>
      </c>
      <c r="R1043" s="45">
        <v>2.8541666666666696</v>
      </c>
      <c r="S1043" s="44">
        <v>4.6493333333333275</v>
      </c>
      <c r="T1043" s="45">
        <v>9.204833333333335</v>
      </c>
      <c r="U1043" s="44">
        <v>18.596500000000002</v>
      </c>
      <c r="V1043" s="45">
        <v>14.547333333333333</v>
      </c>
      <c r="W1043" s="44">
        <v>5.3848333333333329</v>
      </c>
      <c r="X1043" s="45">
        <v>1.3731666666666666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68.657666666666671</v>
      </c>
      <c r="AE1043" s="54"/>
    </row>
    <row r="1044" spans="2:31" x14ac:dyDescent="0.3">
      <c r="B1044" s="4" t="s">
        <v>57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0</v>
      </c>
      <c r="AE1044" s="54"/>
    </row>
    <row r="1045" spans="2:31" x14ac:dyDescent="0.3">
      <c r="B1045" s="4" t="s">
        <v>58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0.13666666666666669</v>
      </c>
      <c r="M1045" s="44">
        <v>7.5191666666666661</v>
      </c>
      <c r="N1045" s="45">
        <v>0</v>
      </c>
      <c r="O1045" s="44">
        <v>0</v>
      </c>
      <c r="P1045" s="45">
        <v>18.509499999999999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26.165333333333333</v>
      </c>
      <c r="AE1045" s="54"/>
    </row>
    <row r="1046" spans="2:31" x14ac:dyDescent="0.3">
      <c r="B1046" s="4" t="s">
        <v>110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5.097333333333335</v>
      </c>
      <c r="M1046" s="44">
        <v>40.716500000000011</v>
      </c>
      <c r="N1046" s="45">
        <v>40.817833333333333</v>
      </c>
      <c r="O1046" s="44">
        <v>33.829499999999989</v>
      </c>
      <c r="P1046" s="45">
        <v>14.320166666666667</v>
      </c>
      <c r="Q1046" s="44">
        <v>0.10499999999999995</v>
      </c>
      <c r="R1046" s="45">
        <v>0</v>
      </c>
      <c r="S1046" s="44">
        <v>2.1499999999999972</v>
      </c>
      <c r="T1046" s="45">
        <v>26.478833333333327</v>
      </c>
      <c r="U1046" s="44">
        <v>54.697166666666661</v>
      </c>
      <c r="V1046" s="45">
        <v>61.175333333333313</v>
      </c>
      <c r="W1046" s="44">
        <v>42.158333333333339</v>
      </c>
      <c r="X1046" s="45">
        <v>1.5009999999999997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323.04699999999997</v>
      </c>
      <c r="AE1046" s="54"/>
    </row>
    <row r="1047" spans="2:31" x14ac:dyDescent="0.3">
      <c r="B1047" s="4" t="s">
        <v>59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0.17999999999999985</v>
      </c>
      <c r="L1047" s="45">
        <v>4.3475000000000001</v>
      </c>
      <c r="M1047" s="44">
        <v>9.9314999999999944</v>
      </c>
      <c r="N1047" s="45">
        <v>14.417166666666667</v>
      </c>
      <c r="O1047" s="44">
        <v>19.38933333333334</v>
      </c>
      <c r="P1047" s="45">
        <v>21.032666666666668</v>
      </c>
      <c r="Q1047" s="44">
        <v>22.739333333333327</v>
      </c>
      <c r="R1047" s="45">
        <v>26.376333333333339</v>
      </c>
      <c r="S1047" s="44">
        <v>27.673000000000002</v>
      </c>
      <c r="T1047" s="45">
        <v>29.218833333333336</v>
      </c>
      <c r="U1047" s="44">
        <v>30.554833333333338</v>
      </c>
      <c r="V1047" s="45">
        <v>25.979499999999998</v>
      </c>
      <c r="W1047" s="44">
        <v>18.699666666666658</v>
      </c>
      <c r="X1047" s="45">
        <v>1.8869999999999998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252.42666666666668</v>
      </c>
      <c r="AE1047" s="54"/>
    </row>
    <row r="1048" spans="2:31" x14ac:dyDescent="0.3">
      <c r="B1048" s="4" t="s">
        <v>60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0.94233333333333325</v>
      </c>
      <c r="M1048" s="44">
        <v>1.8933333333333331</v>
      </c>
      <c r="N1048" s="45">
        <v>2.6666666666666692E-3</v>
      </c>
      <c r="O1048" s="44">
        <v>4.0333333333333306</v>
      </c>
      <c r="P1048" s="45">
        <v>4.2563333333333357</v>
      </c>
      <c r="Q1048" s="44">
        <v>5.5603333333333298</v>
      </c>
      <c r="R1048" s="45">
        <v>10.722166666666668</v>
      </c>
      <c r="S1048" s="44">
        <v>11.639999999999997</v>
      </c>
      <c r="T1048" s="45">
        <v>11.864000000000006</v>
      </c>
      <c r="U1048" s="44">
        <v>11.568833333333332</v>
      </c>
      <c r="V1048" s="45">
        <v>8.5086666666666684</v>
      </c>
      <c r="W1048" s="44">
        <v>7.9913333333333316</v>
      </c>
      <c r="X1048" s="45">
        <v>1.3431666666666673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80.326499999999996</v>
      </c>
      <c r="AE1048" s="54"/>
    </row>
    <row r="1049" spans="2:31" x14ac:dyDescent="0.3">
      <c r="B1049" s="4" t="s">
        <v>61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6.12</v>
      </c>
      <c r="M1049" s="44">
        <v>44.711666666666694</v>
      </c>
      <c r="N1049" s="45">
        <v>5.6893333333333276</v>
      </c>
      <c r="O1049" s="44">
        <v>5.4591666666666638</v>
      </c>
      <c r="P1049" s="45">
        <v>9.7630000000000052</v>
      </c>
      <c r="Q1049" s="44">
        <v>27.028500000000008</v>
      </c>
      <c r="R1049" s="45">
        <v>9.508166666666666</v>
      </c>
      <c r="S1049" s="44">
        <v>25.470833333333339</v>
      </c>
      <c r="T1049" s="45">
        <v>14.265999999999996</v>
      </c>
      <c r="U1049" s="44">
        <v>24.083166666666667</v>
      </c>
      <c r="V1049" s="45">
        <v>18.216166666666666</v>
      </c>
      <c r="W1049" s="44">
        <v>39.313166666666675</v>
      </c>
      <c r="X1049" s="45">
        <v>15.581166666666672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245.21033333333338</v>
      </c>
      <c r="AE1049" s="54"/>
    </row>
    <row r="1050" spans="2:31" x14ac:dyDescent="0.3">
      <c r="B1050" s="4" t="s">
        <v>62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2.6660000000000008</v>
      </c>
      <c r="M1050" s="44">
        <v>28.069666666666667</v>
      </c>
      <c r="N1050" s="45">
        <v>42.258833333333328</v>
      </c>
      <c r="O1050" s="44">
        <v>32.551833333333335</v>
      </c>
      <c r="P1050" s="45">
        <v>30.009999999999994</v>
      </c>
      <c r="Q1050" s="44">
        <v>47.80416666666666</v>
      </c>
      <c r="R1050" s="45">
        <v>44.667000000000009</v>
      </c>
      <c r="S1050" s="44">
        <v>31.837333333333341</v>
      </c>
      <c r="T1050" s="45">
        <v>33.986000000000004</v>
      </c>
      <c r="U1050" s="44">
        <v>46.684833333333337</v>
      </c>
      <c r="V1050" s="45">
        <v>45.411333333333324</v>
      </c>
      <c r="W1050" s="44">
        <v>44.716666666666669</v>
      </c>
      <c r="X1050" s="45">
        <v>7.3385000000000007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438.00216666666671</v>
      </c>
      <c r="AE1050" s="54"/>
    </row>
    <row r="1051" spans="2:31" x14ac:dyDescent="0.3">
      <c r="B1051" s="4" t="s">
        <v>63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6.918666666666673</v>
      </c>
      <c r="M1051" s="44">
        <v>62.37</v>
      </c>
      <c r="N1051" s="45">
        <v>67.74433333333333</v>
      </c>
      <c r="O1051" s="44">
        <v>58.070833333333312</v>
      </c>
      <c r="P1051" s="45">
        <v>63.064166666666637</v>
      </c>
      <c r="Q1051" s="44">
        <v>63.345500000000023</v>
      </c>
      <c r="R1051" s="45">
        <v>53.126333333333335</v>
      </c>
      <c r="S1051" s="44">
        <v>57.167166666666695</v>
      </c>
      <c r="T1051" s="45">
        <v>69.470833333333331</v>
      </c>
      <c r="U1051" s="44">
        <v>87.425166666666641</v>
      </c>
      <c r="V1051" s="45">
        <v>126.23516666666667</v>
      </c>
      <c r="W1051" s="44">
        <v>114.19650000000003</v>
      </c>
      <c r="X1051" s="45">
        <v>25.794333333333324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854.92899999999997</v>
      </c>
      <c r="AE1051" s="54"/>
    </row>
    <row r="1052" spans="2:31" x14ac:dyDescent="0.3">
      <c r="B1052" s="4" t="s">
        <v>64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0.40199999999999991</v>
      </c>
      <c r="M1052" s="44">
        <v>17.557000000000002</v>
      </c>
      <c r="N1052" s="45">
        <v>19.489166666666662</v>
      </c>
      <c r="O1052" s="44">
        <v>25.164166666666674</v>
      </c>
      <c r="P1052" s="45">
        <v>26.697999999999979</v>
      </c>
      <c r="Q1052" s="44">
        <v>29.280833333333327</v>
      </c>
      <c r="R1052" s="45">
        <v>34.128166666666708</v>
      </c>
      <c r="S1052" s="44">
        <v>35.711500000000008</v>
      </c>
      <c r="T1052" s="45">
        <v>37.255000000000003</v>
      </c>
      <c r="U1052" s="44">
        <v>38.262500000000003</v>
      </c>
      <c r="V1052" s="45">
        <v>33.059166666666677</v>
      </c>
      <c r="W1052" s="44">
        <v>24.795499999999986</v>
      </c>
      <c r="X1052" s="45">
        <v>3.3926666666666674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325.19566666666674</v>
      </c>
      <c r="AE1052" s="54"/>
    </row>
    <row r="1053" spans="2:31" x14ac:dyDescent="0.3">
      <c r="B1053" s="4" t="s">
        <v>111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6.4625000000000012</v>
      </c>
      <c r="M1053" s="44">
        <v>28.514499999999988</v>
      </c>
      <c r="N1053" s="45">
        <v>10.889499999999996</v>
      </c>
      <c r="O1053" s="44">
        <v>12.589333333333327</v>
      </c>
      <c r="P1053" s="45">
        <v>14.125666666666673</v>
      </c>
      <c r="Q1053" s="44">
        <v>15.163500000000015</v>
      </c>
      <c r="R1053" s="45">
        <v>19.563500000000008</v>
      </c>
      <c r="S1053" s="44">
        <v>16.830500000000008</v>
      </c>
      <c r="T1053" s="45">
        <v>14.743333333333323</v>
      </c>
      <c r="U1053" s="44">
        <v>20.17433333333333</v>
      </c>
      <c r="V1053" s="45">
        <v>27.316833333333307</v>
      </c>
      <c r="W1053" s="44">
        <v>37.758500000000005</v>
      </c>
      <c r="X1053" s="45">
        <v>8.0431666666666661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232.17516666666663</v>
      </c>
      <c r="AE1053" s="54"/>
    </row>
    <row r="1054" spans="2:31" x14ac:dyDescent="0.3">
      <c r="B1054" s="4" t="s">
        <v>65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2.5281666666666687</v>
      </c>
      <c r="N1054" s="45">
        <v>11.652666666666676</v>
      </c>
      <c r="O1054" s="44">
        <v>17.922499999999989</v>
      </c>
      <c r="P1054" s="45">
        <v>18.600000000000009</v>
      </c>
      <c r="Q1054" s="44">
        <v>19.697166666666668</v>
      </c>
      <c r="R1054" s="45">
        <v>21.924166666666682</v>
      </c>
      <c r="S1054" s="44">
        <v>25.032833333333322</v>
      </c>
      <c r="T1054" s="45">
        <v>23.14</v>
      </c>
      <c r="U1054" s="44">
        <v>23.64</v>
      </c>
      <c r="V1054" s="45">
        <v>25.434833333333323</v>
      </c>
      <c r="W1054" s="44">
        <v>21.289999999999981</v>
      </c>
      <c r="X1054" s="45">
        <v>4.6024999999999974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215.4648333333333</v>
      </c>
      <c r="AE1054" s="54"/>
    </row>
    <row r="1055" spans="2:31" x14ac:dyDescent="0.3">
      <c r="B1055" s="4" t="s">
        <v>66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0</v>
      </c>
      <c r="AE1055" s="54"/>
    </row>
    <row r="1056" spans="2:31" x14ac:dyDescent="0.3">
      <c r="B1056" s="4" t="s">
        <v>67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0.56733333333333391</v>
      </c>
      <c r="M1056" s="44">
        <v>1.5938333333333328</v>
      </c>
      <c r="N1056" s="45">
        <v>2.8514999999999993</v>
      </c>
      <c r="O1056" s="44">
        <v>3.1285000000000012</v>
      </c>
      <c r="P1056" s="45">
        <v>3.8673333333333351</v>
      </c>
      <c r="Q1056" s="44">
        <v>3.3974999999999991</v>
      </c>
      <c r="R1056" s="45">
        <v>3.6198333333333341</v>
      </c>
      <c r="S1056" s="44">
        <v>1.9389999999999996</v>
      </c>
      <c r="T1056" s="45">
        <v>0.84999999999999953</v>
      </c>
      <c r="U1056" s="44">
        <v>2.4856666666666669</v>
      </c>
      <c r="V1056" s="45">
        <v>3.5568333333333326</v>
      </c>
      <c r="W1056" s="44">
        <v>2.3896666666666673</v>
      </c>
      <c r="X1056" s="45">
        <v>0.7130000000000003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30.96</v>
      </c>
      <c r="AE1056" s="54"/>
    </row>
    <row r="1057" spans="2:31" x14ac:dyDescent="0.3">
      <c r="B1057" s="4" t="s">
        <v>68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101.88500000000001</v>
      </c>
      <c r="M1057" s="44">
        <v>21.242666666666665</v>
      </c>
      <c r="N1057" s="45">
        <v>57.632000000000026</v>
      </c>
      <c r="O1057" s="44">
        <v>38.510500000000015</v>
      </c>
      <c r="P1057" s="45">
        <v>16.112166666666656</v>
      </c>
      <c r="Q1057" s="44">
        <v>10.816499999999998</v>
      </c>
      <c r="R1057" s="45">
        <v>28.744833333333336</v>
      </c>
      <c r="S1057" s="44">
        <v>46.854999999999976</v>
      </c>
      <c r="T1057" s="45">
        <v>60.439666666666689</v>
      </c>
      <c r="U1057" s="44">
        <v>84.637500000000031</v>
      </c>
      <c r="V1057" s="45">
        <v>58.873000000000005</v>
      </c>
      <c r="W1057" s="44">
        <v>137.94633333333334</v>
      </c>
      <c r="X1057" s="45">
        <v>53.225166666666652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716.92033333333336</v>
      </c>
      <c r="AE1057" s="54"/>
    </row>
    <row r="1058" spans="2:31" x14ac:dyDescent="0.3">
      <c r="B1058" s="4" t="s">
        <v>69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0.14950000000000002</v>
      </c>
      <c r="M1058" s="44">
        <v>0.91933333333333256</v>
      </c>
      <c r="N1058" s="45">
        <v>0</v>
      </c>
      <c r="O1058" s="44">
        <v>0.50483333333333613</v>
      </c>
      <c r="P1058" s="45">
        <v>0.66200000000000014</v>
      </c>
      <c r="Q1058" s="44">
        <v>1.55833333333333</v>
      </c>
      <c r="R1058" s="45">
        <v>3.9988333333333324</v>
      </c>
      <c r="S1058" s="44">
        <v>5.3188333333333295</v>
      </c>
      <c r="T1058" s="45">
        <v>6.9100000000000081</v>
      </c>
      <c r="U1058" s="44">
        <v>6.0986666666666673</v>
      </c>
      <c r="V1058" s="45">
        <v>3.7883333333333322</v>
      </c>
      <c r="W1058" s="44">
        <v>2.0459999999999994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31.954666666666668</v>
      </c>
      <c r="AE1058" s="54"/>
    </row>
    <row r="1059" spans="2:31" x14ac:dyDescent="0.3">
      <c r="B1059" s="4" t="s">
        <v>70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9.0214999999999996</v>
      </c>
      <c r="M1059" s="44">
        <v>69.082999999999998</v>
      </c>
      <c r="N1059" s="45">
        <v>53.64</v>
      </c>
      <c r="O1059" s="44">
        <v>61.830499999999979</v>
      </c>
      <c r="P1059" s="45">
        <v>61.146333333333324</v>
      </c>
      <c r="Q1059" s="44">
        <v>64.409166666666678</v>
      </c>
      <c r="R1059" s="45">
        <v>74.754833333333323</v>
      </c>
      <c r="S1059" s="44">
        <v>76.290999999999954</v>
      </c>
      <c r="T1059" s="45">
        <v>79.496166666666667</v>
      </c>
      <c r="U1059" s="44">
        <v>84.158333333333317</v>
      </c>
      <c r="V1059" s="45">
        <v>97.185333333333332</v>
      </c>
      <c r="W1059" s="44">
        <v>73.255666666666656</v>
      </c>
      <c r="X1059" s="45">
        <v>15.174333333333342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819.44616666666661</v>
      </c>
      <c r="AE1059" s="54"/>
    </row>
    <row r="1060" spans="2:31" x14ac:dyDescent="0.3">
      <c r="B1060" s="4" t="s">
        <v>71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1.5753333333333337</v>
      </c>
      <c r="M1060" s="44">
        <v>17.255000000000003</v>
      </c>
      <c r="N1060" s="45">
        <v>14.097000000000007</v>
      </c>
      <c r="O1060" s="44">
        <v>13.781833333333338</v>
      </c>
      <c r="P1060" s="45">
        <v>14.906666666666668</v>
      </c>
      <c r="Q1060" s="44">
        <v>16.28016666666668</v>
      </c>
      <c r="R1060" s="45">
        <v>22.760999999999999</v>
      </c>
      <c r="S1060" s="44">
        <v>23.156833333333335</v>
      </c>
      <c r="T1060" s="45">
        <v>21.611166666666673</v>
      </c>
      <c r="U1060" s="44">
        <v>27.673666666666673</v>
      </c>
      <c r="V1060" s="45">
        <v>28.155333333333349</v>
      </c>
      <c r="W1060" s="44">
        <v>23.312333333333331</v>
      </c>
      <c r="X1060" s="45">
        <v>3.4444999999999992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228.01083333333338</v>
      </c>
      <c r="AE1060" s="54"/>
    </row>
    <row r="1061" spans="2:31" x14ac:dyDescent="0.3">
      <c r="B1061" s="4" t="s">
        <v>72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0</v>
      </c>
      <c r="AE1061" s="54"/>
    </row>
    <row r="1062" spans="2:31" x14ac:dyDescent="0.3">
      <c r="B1062" s="4" t="s">
        <v>73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4.3076666666666661</v>
      </c>
      <c r="M1062" s="44">
        <v>36.485999999999976</v>
      </c>
      <c r="N1062" s="45">
        <v>45.777500000000011</v>
      </c>
      <c r="O1062" s="44">
        <v>43.447166666666689</v>
      </c>
      <c r="P1062" s="45">
        <v>42.122000000000043</v>
      </c>
      <c r="Q1062" s="44">
        <v>45.163000000000018</v>
      </c>
      <c r="R1062" s="45">
        <v>56.037499999999987</v>
      </c>
      <c r="S1062" s="44">
        <v>59.289166666666709</v>
      </c>
      <c r="T1062" s="45">
        <v>65.589499999999973</v>
      </c>
      <c r="U1062" s="44">
        <v>73.647666666666666</v>
      </c>
      <c r="V1062" s="45">
        <v>70.971666666666678</v>
      </c>
      <c r="W1062" s="44">
        <v>61.149833333333341</v>
      </c>
      <c r="X1062" s="45">
        <v>13.042333333333335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617.03100000000006</v>
      </c>
      <c r="AE1062" s="54"/>
    </row>
    <row r="1063" spans="2:31" x14ac:dyDescent="0.3">
      <c r="B1063" s="4" t="s">
        <v>74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0.62800000000000011</v>
      </c>
      <c r="M1063" s="44">
        <v>2.9058333333333337</v>
      </c>
      <c r="N1063" s="45">
        <v>4.2005000000000008</v>
      </c>
      <c r="O1063" s="44">
        <v>6.8575000000000008</v>
      </c>
      <c r="P1063" s="45">
        <v>10.923666666666671</v>
      </c>
      <c r="Q1063" s="44">
        <v>12.480500000000001</v>
      </c>
      <c r="R1063" s="45">
        <v>14.879333333333337</v>
      </c>
      <c r="S1063" s="44">
        <v>16.620500000000003</v>
      </c>
      <c r="T1063" s="45">
        <v>17.748333333333324</v>
      </c>
      <c r="U1063" s="44">
        <v>13.698833333333331</v>
      </c>
      <c r="V1063" s="45">
        <v>5.6296666666666679</v>
      </c>
      <c r="W1063" s="44">
        <v>1.0291666666666672</v>
      </c>
      <c r="X1063" s="45">
        <v>1.1930000000000003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108.79483333333333</v>
      </c>
      <c r="AE1063" s="54"/>
    </row>
    <row r="1064" spans="2:31" x14ac:dyDescent="0.3">
      <c r="B1064" s="4" t="s">
        <v>75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0.97299999999999998</v>
      </c>
      <c r="M1064" s="44">
        <v>8.2516666666666687</v>
      </c>
      <c r="N1064" s="45">
        <v>80.384999999999991</v>
      </c>
      <c r="O1064" s="44">
        <v>81.450500000000005</v>
      </c>
      <c r="P1064" s="45">
        <v>84.623166666666663</v>
      </c>
      <c r="Q1064" s="44">
        <v>101.04133333333331</v>
      </c>
      <c r="R1064" s="45">
        <v>114.8333333333333</v>
      </c>
      <c r="S1064" s="44">
        <v>130.48266666666674</v>
      </c>
      <c r="T1064" s="45">
        <v>104.52766666666663</v>
      </c>
      <c r="U1064" s="44">
        <v>85.727500000000106</v>
      </c>
      <c r="V1064" s="45">
        <v>60.550666666666665</v>
      </c>
      <c r="W1064" s="44">
        <v>41.63450000000001</v>
      </c>
      <c r="X1064" s="45">
        <v>1.4571666666666667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895.93816666666669</v>
      </c>
      <c r="AE1064" s="54"/>
    </row>
    <row r="1065" spans="2:31" x14ac:dyDescent="0.3">
      <c r="B1065" s="4" t="s">
        <v>76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8.7079999999999966</v>
      </c>
      <c r="M1065" s="44">
        <v>44.035666666666678</v>
      </c>
      <c r="N1065" s="45">
        <v>46.781500000000037</v>
      </c>
      <c r="O1065" s="44">
        <v>52.934500000000021</v>
      </c>
      <c r="P1065" s="45">
        <v>52.776499999999984</v>
      </c>
      <c r="Q1065" s="44">
        <v>54.227000000000004</v>
      </c>
      <c r="R1065" s="45">
        <v>62.131500000000052</v>
      </c>
      <c r="S1065" s="44">
        <v>64.359500000000054</v>
      </c>
      <c r="T1065" s="45">
        <v>66.800833333333316</v>
      </c>
      <c r="U1065" s="44">
        <v>67.667833333333348</v>
      </c>
      <c r="V1065" s="45">
        <v>56.54050000000003</v>
      </c>
      <c r="W1065" s="44">
        <v>46.242499999999986</v>
      </c>
      <c r="X1065" s="45">
        <v>6.9116666666666662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630.11750000000006</v>
      </c>
      <c r="AE1065" s="54"/>
    </row>
    <row r="1066" spans="2:31" x14ac:dyDescent="0.3">
      <c r="B1066" s="4" t="s">
        <v>77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0.64716666666666678</v>
      </c>
      <c r="M1066" s="44">
        <v>16.8535</v>
      </c>
      <c r="N1066" s="45">
        <v>11.069999999999999</v>
      </c>
      <c r="O1066" s="44">
        <v>18.251833333333341</v>
      </c>
      <c r="P1066" s="45">
        <v>22.559833333333351</v>
      </c>
      <c r="Q1066" s="44">
        <v>24.891833333333327</v>
      </c>
      <c r="R1066" s="45">
        <v>29.806499999999993</v>
      </c>
      <c r="S1066" s="44">
        <v>32.103166666666624</v>
      </c>
      <c r="T1066" s="45">
        <v>33.723333333333379</v>
      </c>
      <c r="U1066" s="44">
        <v>32.98100000000003</v>
      </c>
      <c r="V1066" s="45">
        <v>27.029</v>
      </c>
      <c r="W1066" s="44">
        <v>17.826000000000001</v>
      </c>
      <c r="X1066" s="45">
        <v>1.346000000000001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269.0891666666667</v>
      </c>
      <c r="AE1066" s="54"/>
    </row>
    <row r="1067" spans="2:31" x14ac:dyDescent="0.3">
      <c r="B1067" s="4" t="s">
        <v>78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79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9.6733333333333356</v>
      </c>
      <c r="P1068" s="45">
        <v>6.3438333333333325</v>
      </c>
      <c r="Q1068" s="44">
        <v>3.0299999999999963</v>
      </c>
      <c r="R1068" s="45">
        <v>8.0110000000000028</v>
      </c>
      <c r="S1068" s="44">
        <v>35.154000000000003</v>
      </c>
      <c r="T1068" s="45">
        <v>48.676999999999992</v>
      </c>
      <c r="U1068" s="44">
        <v>32.683666666666667</v>
      </c>
      <c r="V1068" s="45">
        <v>29.09716666666667</v>
      </c>
      <c r="W1068" s="44">
        <v>3.8965000000000019</v>
      </c>
      <c r="X1068" s="45">
        <v>1.5323333333333333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178.09883333333335</v>
      </c>
      <c r="AE1068" s="54"/>
    </row>
    <row r="1069" spans="2:31" x14ac:dyDescent="0.3">
      <c r="B1069" s="4" t="s">
        <v>80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4.3999999999999977E-2</v>
      </c>
      <c r="M1069" s="44">
        <v>3.9156666666666671</v>
      </c>
      <c r="N1069" s="45">
        <v>10.94933333333333</v>
      </c>
      <c r="O1069" s="44">
        <v>4.3198333333333334</v>
      </c>
      <c r="P1069" s="45">
        <v>0</v>
      </c>
      <c r="Q1069" s="44">
        <v>0</v>
      </c>
      <c r="R1069" s="45">
        <v>1.6666666666669271E-4</v>
      </c>
      <c r="S1069" s="44">
        <v>1.526833333333333</v>
      </c>
      <c r="T1069" s="45">
        <v>16.673999999999999</v>
      </c>
      <c r="U1069" s="44">
        <v>10.324</v>
      </c>
      <c r="V1069" s="45">
        <v>4.4111666666666682</v>
      </c>
      <c r="W1069" s="44">
        <v>0.67033333333333367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52.835333333333324</v>
      </c>
      <c r="AE1069" s="54"/>
    </row>
    <row r="1070" spans="2:31" x14ac:dyDescent="0.3">
      <c r="B1070" s="4" t="s">
        <v>88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0</v>
      </c>
      <c r="AE1070" s="54"/>
    </row>
    <row r="1071" spans="2:31" x14ac:dyDescent="0.3">
      <c r="B1071" s="4" t="s">
        <v>96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57.842666666666666</v>
      </c>
      <c r="M1071" s="44">
        <v>48.720000000000006</v>
      </c>
      <c r="N1071" s="45">
        <v>27.240000000000009</v>
      </c>
      <c r="O1071" s="44">
        <v>18.060000000000002</v>
      </c>
      <c r="P1071" s="45">
        <v>12.580000000000013</v>
      </c>
      <c r="Q1071" s="44">
        <v>11.290000000000006</v>
      </c>
      <c r="R1071" s="45">
        <v>10.980000000000004</v>
      </c>
      <c r="S1071" s="44">
        <v>10.200000000000003</v>
      </c>
      <c r="T1071" s="45">
        <v>9.2600000000000051</v>
      </c>
      <c r="U1071" s="44">
        <v>29.200000000000003</v>
      </c>
      <c r="V1071" s="45">
        <v>58.575499999999991</v>
      </c>
      <c r="W1071" s="44">
        <v>61.02233333333335</v>
      </c>
      <c r="X1071" s="45">
        <v>46.605000000000011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401.57550000000003</v>
      </c>
      <c r="AE1071" s="54"/>
    </row>
    <row r="1072" spans="2:31" x14ac:dyDescent="0.3">
      <c r="B1072" s="4" t="s">
        <v>93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5.7893333333333326</v>
      </c>
      <c r="M1072" s="44">
        <v>70.666333333333341</v>
      </c>
      <c r="N1072" s="45">
        <v>90.513166666666663</v>
      </c>
      <c r="O1072" s="44">
        <v>96.992999999999967</v>
      </c>
      <c r="P1072" s="45">
        <v>90.199999999999989</v>
      </c>
      <c r="Q1072" s="44">
        <v>91.9</v>
      </c>
      <c r="R1072" s="45">
        <v>107.9</v>
      </c>
      <c r="S1072" s="44">
        <v>116.91066666666666</v>
      </c>
      <c r="T1072" s="45">
        <v>125.1973333333333</v>
      </c>
      <c r="U1072" s="44">
        <v>136.02833333333331</v>
      </c>
      <c r="V1072" s="45">
        <v>132.76733333333331</v>
      </c>
      <c r="W1072" s="44">
        <v>109.93049999999998</v>
      </c>
      <c r="X1072" s="45">
        <v>15.439000000000004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1190.2349999999999</v>
      </c>
      <c r="AE1072" s="54"/>
    </row>
    <row r="1073" spans="2:31" x14ac:dyDescent="0.3">
      <c r="B1073" s="4" t="s">
        <v>94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8.7204999999999995</v>
      </c>
      <c r="M1073" s="44">
        <v>65.331666666666663</v>
      </c>
      <c r="N1073" s="45">
        <v>45.628166666666694</v>
      </c>
      <c r="O1073" s="44">
        <v>49.927000000000014</v>
      </c>
      <c r="P1073" s="45">
        <v>49.029333333333319</v>
      </c>
      <c r="Q1073" s="44">
        <v>51.106499999999997</v>
      </c>
      <c r="R1073" s="45">
        <v>58.4926666666667</v>
      </c>
      <c r="S1073" s="44">
        <v>60.357833333333339</v>
      </c>
      <c r="T1073" s="45">
        <v>64.367666666666665</v>
      </c>
      <c r="U1073" s="44">
        <v>68.379333333333321</v>
      </c>
      <c r="V1073" s="45">
        <v>66.556999999999945</v>
      </c>
      <c r="W1073" s="44">
        <v>54.639999999999986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258"/>
        <v>642.53766666666661</v>
      </c>
      <c r="AE1073" s="54"/>
    </row>
    <row r="1074" spans="2:31" x14ac:dyDescent="0.3">
      <c r="B1074" s="4" t="s">
        <v>95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23.698666666666668</v>
      </c>
      <c r="M1074" s="44">
        <v>66.216333333333338</v>
      </c>
      <c r="N1074" s="45">
        <v>52.972499999999989</v>
      </c>
      <c r="O1074" s="44">
        <v>50.345333333333315</v>
      </c>
      <c r="P1074" s="45">
        <v>50.10383333333332</v>
      </c>
      <c r="Q1074" s="44">
        <v>51.600166666666659</v>
      </c>
      <c r="R1074" s="45">
        <v>58.15216666666668</v>
      </c>
      <c r="S1074" s="44">
        <v>60.045166666666674</v>
      </c>
      <c r="T1074" s="45">
        <v>62.494833333333339</v>
      </c>
      <c r="U1074" s="44">
        <v>67.967000000000027</v>
      </c>
      <c r="V1074" s="45">
        <v>69.703000000000017</v>
      </c>
      <c r="W1074" s="44">
        <v>51.872666666666667</v>
      </c>
      <c r="X1074" s="45">
        <v>0.8466666666666669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258"/>
        <v>666.01833333333332</v>
      </c>
      <c r="AE1074" s="54"/>
    </row>
    <row r="1075" spans="2:31" x14ac:dyDescent="0.3">
      <c r="B1075" s="4" t="s">
        <v>101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258"/>
        <v>0</v>
      </c>
      <c r="AE1075" s="54"/>
    </row>
    <row r="1076" spans="2:31" x14ac:dyDescent="0.3">
      <c r="B1076" s="4" t="s">
        <v>102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8"/>
        <v>0</v>
      </c>
      <c r="AE1076" s="54"/>
    </row>
    <row r="1077" spans="2:31" x14ac:dyDescent="0.3">
      <c r="B1077" s="4" t="s">
        <v>103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20.774499999999996</v>
      </c>
      <c r="M1077" s="44">
        <v>161.58983333333339</v>
      </c>
      <c r="N1077" s="45">
        <v>182.58616666666666</v>
      </c>
      <c r="O1077" s="44">
        <v>186.28949999999998</v>
      </c>
      <c r="P1077" s="45">
        <v>188.88333333333335</v>
      </c>
      <c r="Q1077" s="44">
        <v>191.84583333333327</v>
      </c>
      <c r="R1077" s="45">
        <v>210.35</v>
      </c>
      <c r="S1077" s="44">
        <v>214.00133333333343</v>
      </c>
      <c r="T1077" s="45">
        <v>223.13733333333326</v>
      </c>
      <c r="U1077" s="44">
        <v>227.48900000000003</v>
      </c>
      <c r="V1077" s="45">
        <v>206.05033333333327</v>
      </c>
      <c r="W1077" s="44">
        <v>171.39283333333336</v>
      </c>
      <c r="X1077" s="45">
        <v>36.24766666666666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8"/>
        <v>2220.637666666667</v>
      </c>
      <c r="AE1077" s="54"/>
    </row>
    <row r="1078" spans="2:31" x14ac:dyDescent="0.3">
      <c r="B1078" s="4" t="s">
        <v>112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8"/>
        <v>0</v>
      </c>
      <c r="AE1078" s="54"/>
    </row>
    <row r="1079" spans="2:31" x14ac:dyDescent="0.3">
      <c r="B1079" s="4" t="s">
        <v>114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3.7311666666666676</v>
      </c>
      <c r="N1079" s="45">
        <v>22.039999999999981</v>
      </c>
      <c r="O1079" s="44">
        <v>26.089999999999979</v>
      </c>
      <c r="P1079" s="45">
        <v>28.813333333333308</v>
      </c>
      <c r="Q1079" s="44">
        <v>28.155166666666659</v>
      </c>
      <c r="R1079" s="45">
        <v>13.224166666666664</v>
      </c>
      <c r="S1079" s="44">
        <v>0.98249999999999937</v>
      </c>
      <c r="T1079" s="45">
        <v>0.80699999999999972</v>
      </c>
      <c r="U1079" s="44">
        <v>11.372499999999999</v>
      </c>
      <c r="V1079" s="45">
        <v>24.523333333333319</v>
      </c>
      <c r="W1079" s="44">
        <v>10.645999999999999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8"/>
        <v>170.38516666666655</v>
      </c>
      <c r="AE1079" s="54"/>
    </row>
    <row r="1080" spans="2:31" x14ac:dyDescent="0.3">
      <c r="B1080" s="4" t="s">
        <v>115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258"/>
        <v>0</v>
      </c>
      <c r="AE1080" s="54"/>
    </row>
    <row r="1081" spans="2:31" x14ac:dyDescent="0.3">
      <c r="B1081" s="4" t="s">
        <v>116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258"/>
        <v>0</v>
      </c>
      <c r="AE1081" s="54"/>
    </row>
    <row r="1082" spans="2:31" x14ac:dyDescent="0.3">
      <c r="B1082" s="4" t="s">
        <v>118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3.5450000000000013</v>
      </c>
      <c r="M1082" s="44">
        <v>28.314666666666668</v>
      </c>
      <c r="N1082" s="45">
        <v>11.842833333333338</v>
      </c>
      <c r="O1082" s="44">
        <v>32.14</v>
      </c>
      <c r="P1082" s="45">
        <v>40.590666666666671</v>
      </c>
      <c r="Q1082" s="44">
        <v>46.123666666666665</v>
      </c>
      <c r="R1082" s="45">
        <v>52.829833333333347</v>
      </c>
      <c r="S1082" s="44">
        <v>52.738166666666672</v>
      </c>
      <c r="T1082" s="45">
        <v>56.760499999999979</v>
      </c>
      <c r="U1082" s="44">
        <v>61.820666666666668</v>
      </c>
      <c r="V1082" s="45">
        <v>52.83816666666668</v>
      </c>
      <c r="W1082" s="44">
        <v>41.504833333333366</v>
      </c>
      <c r="X1082" s="45">
        <v>10.791000000000002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258"/>
        <v>491.84</v>
      </c>
      <c r="AE1082" s="54"/>
    </row>
    <row r="1083" spans="2:31" x14ac:dyDescent="0.3">
      <c r="B1083" s="4" t="s">
        <v>119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8.9378333333333355</v>
      </c>
      <c r="M1083" s="44">
        <v>78.89</v>
      </c>
      <c r="N1083" s="45">
        <v>92.66</v>
      </c>
      <c r="O1083" s="44">
        <v>104.13000000000001</v>
      </c>
      <c r="P1083" s="45">
        <v>113.11999999999999</v>
      </c>
      <c r="Q1083" s="44">
        <v>115.97</v>
      </c>
      <c r="R1083" s="45">
        <v>114.95</v>
      </c>
      <c r="S1083" s="44">
        <v>113.28999999999999</v>
      </c>
      <c r="T1083" s="45">
        <v>120.29999999999998</v>
      </c>
      <c r="U1083" s="44">
        <v>122.89</v>
      </c>
      <c r="V1083" s="45">
        <v>119.74000000000001</v>
      </c>
      <c r="W1083" s="44">
        <v>85.25</v>
      </c>
      <c r="X1083" s="45">
        <v>10.335333333333329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258"/>
        <v>1200.4631666666669</v>
      </c>
      <c r="AE1083" s="54"/>
    </row>
    <row r="1084" spans="2:31" x14ac:dyDescent="0.3">
      <c r="B1084" s="4" t="s">
        <v>121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4.9999999999999954E-2</v>
      </c>
      <c r="L1084" s="45">
        <v>2.2810000000000001</v>
      </c>
      <c r="M1084" s="44">
        <v>4.3135000000000003</v>
      </c>
      <c r="N1084" s="45">
        <v>6.1953333333333287</v>
      </c>
      <c r="O1084" s="44">
        <v>7.7228333333333294</v>
      </c>
      <c r="P1084" s="45">
        <v>8.1014999999999961</v>
      </c>
      <c r="Q1084" s="44">
        <v>8.069333333333331</v>
      </c>
      <c r="R1084" s="45">
        <v>9.3609999999999989</v>
      </c>
      <c r="S1084" s="44">
        <v>9.3798333333333321</v>
      </c>
      <c r="T1084" s="45">
        <v>10.170166666666658</v>
      </c>
      <c r="U1084" s="44">
        <v>10.165166666666671</v>
      </c>
      <c r="V1084" s="45">
        <v>8.9358333333333313</v>
      </c>
      <c r="W1084" s="44">
        <v>6.6375000000000002</v>
      </c>
      <c r="X1084" s="45">
        <v>1.492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258"/>
        <v>92.874999999999972</v>
      </c>
      <c r="AE1084" s="54"/>
    </row>
    <row r="1085" spans="2:31" x14ac:dyDescent="0.3">
      <c r="B1085" s="4" t="s">
        <v>125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8.2461666666666673</v>
      </c>
      <c r="M1085" s="44">
        <v>29.109000000000005</v>
      </c>
      <c r="N1085" s="45">
        <v>30.158500000000011</v>
      </c>
      <c r="O1085" s="44">
        <v>0.91833333333333556</v>
      </c>
      <c r="P1085" s="45">
        <v>75.395666666666699</v>
      </c>
      <c r="Q1085" s="44">
        <v>75.457000000000008</v>
      </c>
      <c r="R1085" s="45">
        <v>79.872</v>
      </c>
      <c r="S1085" s="44">
        <v>186.26716666666661</v>
      </c>
      <c r="T1085" s="45">
        <v>117.55183333333339</v>
      </c>
      <c r="U1085" s="44">
        <v>30.855333333333338</v>
      </c>
      <c r="V1085" s="45">
        <v>4.855500000000001</v>
      </c>
      <c r="W1085" s="44">
        <v>15.244000000000009</v>
      </c>
      <c r="X1085" s="45">
        <v>0.51483333333333314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258"/>
        <v>654.44533333333345</v>
      </c>
      <c r="AE1085" s="54"/>
    </row>
    <row r="1086" spans="2:31" x14ac:dyDescent="0.3">
      <c r="B1086" s="4" t="s">
        <v>299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1.1728333333333334</v>
      </c>
      <c r="M1086" s="44">
        <v>12.883666666666672</v>
      </c>
      <c r="N1086" s="45">
        <v>11.905833333333323</v>
      </c>
      <c r="O1086" s="44">
        <v>12.073666666666661</v>
      </c>
      <c r="P1086" s="45">
        <v>6.6511666666666693</v>
      </c>
      <c r="Q1086" s="44">
        <v>2.7094999999999994</v>
      </c>
      <c r="R1086" s="45">
        <v>15.987166666666672</v>
      </c>
      <c r="S1086" s="44">
        <v>17.986000000000008</v>
      </c>
      <c r="T1086" s="45">
        <v>18.181999999999981</v>
      </c>
      <c r="U1086" s="44">
        <v>17.887499999999999</v>
      </c>
      <c r="V1086" s="45">
        <v>16.684666666666669</v>
      </c>
      <c r="W1086" s="44">
        <v>14.856833333333315</v>
      </c>
      <c r="X1086" s="45">
        <v>1.4248333333333334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>SUM(E1086:AB1086)</f>
        <v>150.40566666666666</v>
      </c>
      <c r="AE1086" s="54"/>
    </row>
    <row r="1087" spans="2:31" x14ac:dyDescent="0.3">
      <c r="B1087" s="4" t="s">
        <v>300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4.1708333333333325</v>
      </c>
      <c r="N1087" s="45">
        <v>10.116833333333346</v>
      </c>
      <c r="O1087" s="44">
        <v>20.089999999999993</v>
      </c>
      <c r="P1087" s="45">
        <v>25.093166666666644</v>
      </c>
      <c r="Q1087" s="44">
        <v>30.082333333333317</v>
      </c>
      <c r="R1087" s="45">
        <v>32.61133333333332</v>
      </c>
      <c r="S1087" s="44">
        <v>32.607499999999966</v>
      </c>
      <c r="T1087" s="45">
        <v>32.600333333333289</v>
      </c>
      <c r="U1087" s="44">
        <v>27.595999999999982</v>
      </c>
      <c r="V1087" s="45">
        <v>22.590499999999999</v>
      </c>
      <c r="W1087" s="44">
        <v>12.587000000000012</v>
      </c>
      <c r="X1087" s="45">
        <v>2.0586666666666664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252.20449999999985</v>
      </c>
      <c r="AE1087" s="54"/>
    </row>
    <row r="1088" spans="2:31" x14ac:dyDescent="0.3">
      <c r="B1088" s="4" t="s">
        <v>301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093" si="259">SUM(E1088:AB1088)</f>
        <v>0</v>
      </c>
      <c r="AE1088" s="54"/>
    </row>
    <row r="1089" spans="2:31" x14ac:dyDescent="0.3">
      <c r="B1089" s="4" t="s">
        <v>304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59"/>
        <v>0</v>
      </c>
      <c r="AE1089" s="54"/>
    </row>
    <row r="1090" spans="2:31" x14ac:dyDescent="0.3">
      <c r="B1090" s="4" t="s">
        <v>305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59"/>
        <v>0</v>
      </c>
      <c r="AE1090" s="54"/>
    </row>
    <row r="1091" spans="2:31" x14ac:dyDescent="0.3">
      <c r="B1091" s="4" t="s">
        <v>316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0.34350000000000058</v>
      </c>
      <c r="R1091" s="45">
        <v>7.5226666666666615</v>
      </c>
      <c r="S1091" s="44">
        <v>10.732499999999996</v>
      </c>
      <c r="T1091" s="45">
        <v>16.989666666666661</v>
      </c>
      <c r="U1091" s="44">
        <v>14.676500000000001</v>
      </c>
      <c r="V1091" s="45">
        <v>3.1465000000000032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59"/>
        <v>53.411333333333332</v>
      </c>
      <c r="AE1091" s="54"/>
    </row>
    <row r="1092" spans="2:31" x14ac:dyDescent="0.3">
      <c r="B1092" s="4" t="s">
        <v>317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18.505500000000001</v>
      </c>
      <c r="M1092" s="44">
        <v>96.091499999999996</v>
      </c>
      <c r="N1092" s="45">
        <v>73.78400000000002</v>
      </c>
      <c r="O1092" s="44">
        <v>72.446833333333359</v>
      </c>
      <c r="P1092" s="45">
        <v>71.257833333333352</v>
      </c>
      <c r="Q1092" s="44">
        <v>75.00266666666667</v>
      </c>
      <c r="R1092" s="45">
        <v>88.287499999999994</v>
      </c>
      <c r="S1092" s="44">
        <v>91.997000000000028</v>
      </c>
      <c r="T1092" s="45">
        <v>88.012499999999974</v>
      </c>
      <c r="U1092" s="44">
        <v>110.09033333333333</v>
      </c>
      <c r="V1092" s="45">
        <v>106.52000000000001</v>
      </c>
      <c r="W1092" s="44">
        <v>107.70699999999998</v>
      </c>
      <c r="X1092" s="45">
        <v>23.137333333333338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59"/>
        <v>1022.84</v>
      </c>
      <c r="AE1092" s="54"/>
    </row>
    <row r="1093" spans="2:31" x14ac:dyDescent="0.3">
      <c r="B1093" s="4" t="s">
        <v>323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1.9315000000000002</v>
      </c>
      <c r="M1093" s="44">
        <v>10.184666666666665</v>
      </c>
      <c r="N1093" s="45">
        <v>29.728166666666663</v>
      </c>
      <c r="O1093" s="44">
        <v>18.270999999999994</v>
      </c>
      <c r="P1093" s="45">
        <v>36.372833333333332</v>
      </c>
      <c r="Q1093" s="44">
        <v>25.07316666666668</v>
      </c>
      <c r="R1093" s="45">
        <v>27.901833333333329</v>
      </c>
      <c r="S1093" s="44">
        <v>32.011333333333347</v>
      </c>
      <c r="T1093" s="45">
        <v>35.834999999999994</v>
      </c>
      <c r="U1093" s="44">
        <v>43.63266666666668</v>
      </c>
      <c r="V1093" s="45">
        <v>41.142333333333333</v>
      </c>
      <c r="W1093" s="44">
        <v>39.782166666666669</v>
      </c>
      <c r="X1093" s="45">
        <v>0.75766666666666749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59"/>
        <v>342.62433333333342</v>
      </c>
      <c r="AE1093" s="54"/>
    </row>
    <row r="1094" spans="2:31" x14ac:dyDescent="0.3">
      <c r="B1094" s="12" t="s">
        <v>2</v>
      </c>
      <c r="C1094" s="12"/>
      <c r="D1094" s="12"/>
      <c r="E1094" s="13">
        <f>SUM(E1022:E1093)</f>
        <v>0</v>
      </c>
      <c r="F1094" s="13">
        <f t="shared" ref="F1094" si="260">SUM(F1022:F1093)</f>
        <v>0</v>
      </c>
      <c r="G1094" s="13">
        <f t="shared" ref="G1094" si="261">SUM(G1022:G1093)</f>
        <v>0</v>
      </c>
      <c r="H1094" s="13">
        <f t="shared" ref="H1094" si="262">SUM(H1022:H1093)</f>
        <v>0</v>
      </c>
      <c r="I1094" s="13">
        <f t="shared" ref="I1094" si="263">SUM(I1022:I1093)</f>
        <v>0</v>
      </c>
      <c r="J1094" s="13">
        <f t="shared" ref="J1094" si="264">SUM(J1022:J1093)</f>
        <v>0</v>
      </c>
      <c r="K1094" s="13">
        <f t="shared" ref="K1094" si="265">SUM(K1022:K1093)</f>
        <v>0.22999999999999982</v>
      </c>
      <c r="L1094" s="13">
        <f t="shared" ref="L1094" si="266">SUM(L1022:L1093)</f>
        <v>423.86783333333346</v>
      </c>
      <c r="M1094" s="13">
        <f t="shared" ref="M1094" si="267">SUM(M1022:M1093)</f>
        <v>1718.9046666666673</v>
      </c>
      <c r="N1094" s="13">
        <f t="shared" ref="N1094" si="268">SUM(N1022:N1093)</f>
        <v>1804.5831666666668</v>
      </c>
      <c r="O1094" s="13">
        <f t="shared" ref="O1094" si="269">SUM(O1022:O1093)</f>
        <v>1855.0753333333325</v>
      </c>
      <c r="P1094" s="13">
        <f t="shared" ref="P1094" si="270">SUM(P1022:P1093)</f>
        <v>1899.4593333333335</v>
      </c>
      <c r="Q1094" s="13">
        <f t="shared" ref="Q1094" si="271">SUM(Q1022:Q1093)</f>
        <v>1835.1563333333334</v>
      </c>
      <c r="R1094" s="13">
        <f t="shared" ref="R1094" si="272">SUM(R1022:R1093)</f>
        <v>2222.3210862133333</v>
      </c>
      <c r="S1094" s="13">
        <f t="shared" ref="S1094" si="273">SUM(S1022:S1093)</f>
        <v>2496.5954999999999</v>
      </c>
      <c r="T1094" s="13">
        <f t="shared" ref="T1094" si="274">SUM(T1022:T1093)</f>
        <v>2494.3819557899997</v>
      </c>
      <c r="U1094" s="13">
        <f t="shared" ref="U1094" si="275">SUM(U1022:U1093)</f>
        <v>2602.2403333333341</v>
      </c>
      <c r="V1094" s="13">
        <f t="shared" ref="V1094" si="276">SUM(V1022:V1093)</f>
        <v>2477.7911666666664</v>
      </c>
      <c r="W1094" s="13">
        <f t="shared" ref="W1094" si="277">SUM(W1022:W1093)</f>
        <v>2055.2943333333333</v>
      </c>
      <c r="X1094" s="13">
        <f t="shared" ref="X1094" si="278">SUM(X1022:X1093)</f>
        <v>391.93583333333339</v>
      </c>
      <c r="Y1094" s="13">
        <f t="shared" ref="Y1094" si="279">SUM(Y1022:Y1093)</f>
        <v>0</v>
      </c>
      <c r="Z1094" s="13">
        <f t="shared" ref="Z1094" si="280">SUM(Z1022:Z1093)</f>
        <v>0</v>
      </c>
      <c r="AA1094" s="13">
        <f t="shared" ref="AA1094" si="281">SUM(AA1022:AA1093)</f>
        <v>0</v>
      </c>
      <c r="AB1094" s="13">
        <f t="shared" ref="AB1094" si="282">SUM(AB1022:AB1093)</f>
        <v>0</v>
      </c>
      <c r="AC1094" s="110">
        <f>SUM(AC1022:AE1093)</f>
        <v>24277.836875336667</v>
      </c>
      <c r="AD1094" s="110"/>
      <c r="AE1094" s="110"/>
    </row>
    <row r="1095" spans="2:31" x14ac:dyDescent="0.3">
      <c r="B1095" s="14"/>
      <c r="C1095" s="15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r="1096" spans="2:31" x14ac:dyDescent="0.3">
      <c r="B1096" s="14"/>
      <c r="C1096" s="15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r="1097" spans="2:31" x14ac:dyDescent="0.3">
      <c r="B1097" s="8">
        <f>'Resumen-Mensual'!$S$26</f>
        <v>46006</v>
      </c>
    </row>
    <row r="1098" spans="2:31" x14ac:dyDescent="0.3">
      <c r="B1098" s="8"/>
    </row>
    <row r="1099" spans="2:31" x14ac:dyDescent="0.3">
      <c r="B1099" s="9" t="s">
        <v>81</v>
      </c>
      <c r="C1099" s="10"/>
      <c r="D1099" s="10"/>
      <c r="E1099" s="11">
        <v>1</v>
      </c>
      <c r="F1099" s="11">
        <v>2</v>
      </c>
      <c r="G1099" s="11">
        <v>3</v>
      </c>
      <c r="H1099" s="11">
        <v>4</v>
      </c>
      <c r="I1099" s="11">
        <v>5</v>
      </c>
      <c r="J1099" s="11">
        <v>6</v>
      </c>
      <c r="K1099" s="11">
        <v>7</v>
      </c>
      <c r="L1099" s="11">
        <v>8</v>
      </c>
      <c r="M1099" s="11">
        <v>9</v>
      </c>
      <c r="N1099" s="11">
        <v>10</v>
      </c>
      <c r="O1099" s="11">
        <v>11</v>
      </c>
      <c r="P1099" s="11">
        <v>12</v>
      </c>
      <c r="Q1099" s="11">
        <v>13</v>
      </c>
      <c r="R1099" s="11">
        <v>14</v>
      </c>
      <c r="S1099" s="11">
        <v>15</v>
      </c>
      <c r="T1099" s="11">
        <v>16</v>
      </c>
      <c r="U1099" s="11">
        <v>17</v>
      </c>
      <c r="V1099" s="11">
        <v>18</v>
      </c>
      <c r="W1099" s="11">
        <v>19</v>
      </c>
      <c r="X1099" s="11">
        <v>20</v>
      </c>
      <c r="Y1099" s="11">
        <v>21</v>
      </c>
      <c r="Z1099" s="11">
        <v>22</v>
      </c>
      <c r="AA1099" s="11">
        <v>23</v>
      </c>
      <c r="AB1099" s="11">
        <v>24</v>
      </c>
      <c r="AC1099" s="92" t="s">
        <v>2</v>
      </c>
      <c r="AD1099" s="92"/>
      <c r="AE1099" s="92"/>
    </row>
    <row r="1100" spans="2:31" x14ac:dyDescent="0.3">
      <c r="B1100" s="14" t="s">
        <v>37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0.625</v>
      </c>
      <c r="M1100" s="44">
        <v>0.79999999999999982</v>
      </c>
      <c r="N1100" s="45">
        <v>1.0999999999999996</v>
      </c>
      <c r="O1100" s="44">
        <v>1.2999999999999998</v>
      </c>
      <c r="P1100" s="45">
        <v>1.3000000000000007</v>
      </c>
      <c r="Q1100" s="44">
        <v>1.2000000000000002</v>
      </c>
      <c r="R1100" s="45">
        <v>1</v>
      </c>
      <c r="S1100" s="44">
        <v>1.0999999999999996</v>
      </c>
      <c r="T1100" s="45">
        <v>1</v>
      </c>
      <c r="U1100" s="44">
        <v>0.79999999999999982</v>
      </c>
      <c r="V1100" s="45">
        <v>0.70000000000000018</v>
      </c>
      <c r="W1100" s="44">
        <v>0.59999999999999964</v>
      </c>
      <c r="X1100" s="45">
        <v>0.82166666666666699</v>
      </c>
      <c r="Y1100" s="44">
        <v>0</v>
      </c>
      <c r="Z1100" s="45">
        <v>0</v>
      </c>
      <c r="AA1100" s="44">
        <v>0</v>
      </c>
      <c r="AB1100" s="45">
        <v>0</v>
      </c>
      <c r="AC1100" s="56"/>
      <c r="AD1100" s="57">
        <f>SUM(E1100:AB1100)</f>
        <v>12.346666666666668</v>
      </c>
      <c r="AE1100" s="56"/>
    </row>
    <row r="1101" spans="2:31" x14ac:dyDescent="0.3">
      <c r="B1101" s="14" t="s">
        <v>38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1.1250000000000004</v>
      </c>
      <c r="M1101" s="44">
        <v>12.70000000000001</v>
      </c>
      <c r="N1101" s="45">
        <v>14.600000000000016</v>
      </c>
      <c r="O1101" s="44">
        <v>15.399999999999984</v>
      </c>
      <c r="P1101" s="45">
        <v>15.5</v>
      </c>
      <c r="Q1101" s="44">
        <v>15.399999999999984</v>
      </c>
      <c r="R1101" s="45">
        <v>15.200000000000015</v>
      </c>
      <c r="S1101" s="44">
        <v>15.100000000000016</v>
      </c>
      <c r="T1101" s="45">
        <v>15</v>
      </c>
      <c r="U1101" s="44">
        <v>14.600000000000016</v>
      </c>
      <c r="V1101" s="45">
        <v>13.799999999999988</v>
      </c>
      <c r="W1101" s="44">
        <v>11.600000000000012</v>
      </c>
      <c r="X1101" s="45">
        <v>1.643333333333334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>SUM(E1101:AB1101)</f>
        <v>161.66833333333341</v>
      </c>
      <c r="AE1101" s="54"/>
    </row>
    <row r="1102" spans="2:31" x14ac:dyDescent="0.3">
      <c r="B1102" s="14" t="s">
        <v>39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0.33333333333333343</v>
      </c>
      <c r="M1102" s="44">
        <v>2.812333333333334</v>
      </c>
      <c r="N1102" s="45">
        <v>4.3505000000000011</v>
      </c>
      <c r="O1102" s="44">
        <v>5.5938333333333334</v>
      </c>
      <c r="P1102" s="45">
        <v>6.2033333333333349</v>
      </c>
      <c r="Q1102" s="44">
        <v>6.3036666666666692</v>
      </c>
      <c r="R1102" s="45">
        <v>8.2363333333333379</v>
      </c>
      <c r="S1102" s="44">
        <v>5.7973333333333326</v>
      </c>
      <c r="T1102" s="45">
        <v>6.1178333333333335</v>
      </c>
      <c r="U1102" s="44">
        <v>5.4913333333333307</v>
      </c>
      <c r="V1102" s="45">
        <v>3.7296666666666667</v>
      </c>
      <c r="W1102" s="44">
        <v>1.6410000000000005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ref="AD1102:AD1163" si="283">SUM(E1102:AB1102)</f>
        <v>56.610500000000002</v>
      </c>
      <c r="AE1102" s="54"/>
    </row>
    <row r="1103" spans="2:31" x14ac:dyDescent="0.3">
      <c r="B1103" s="14" t="s">
        <v>40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0.27299999999999991</v>
      </c>
      <c r="M1103" s="44">
        <v>65.525333333333307</v>
      </c>
      <c r="N1103" s="45">
        <v>80.227333333333348</v>
      </c>
      <c r="O1103" s="44">
        <v>66.58150000000002</v>
      </c>
      <c r="P1103" s="45">
        <v>60.243166666666674</v>
      </c>
      <c r="Q1103" s="44">
        <v>28.791000000000007</v>
      </c>
      <c r="R1103" s="45">
        <v>0</v>
      </c>
      <c r="S1103" s="44">
        <v>0</v>
      </c>
      <c r="T1103" s="45">
        <v>0</v>
      </c>
      <c r="U1103" s="44">
        <v>0</v>
      </c>
      <c r="V1103" s="45">
        <v>30.179000000000009</v>
      </c>
      <c r="W1103" s="44">
        <v>27.185166666666667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359.00550000000004</v>
      </c>
      <c r="AE1103" s="54"/>
    </row>
    <row r="1104" spans="2:31" x14ac:dyDescent="0.3">
      <c r="B1104" s="14" t="s">
        <v>41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0</v>
      </c>
      <c r="AE1104" s="54"/>
    </row>
    <row r="1105" spans="2:31" x14ac:dyDescent="0.3">
      <c r="B1105" s="14" t="s">
        <v>42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1.8711666666666662</v>
      </c>
      <c r="N1105" s="45">
        <v>16.925000000000004</v>
      </c>
      <c r="O1105" s="44">
        <v>25.472833333333352</v>
      </c>
      <c r="P1105" s="45">
        <v>32.618833333333342</v>
      </c>
      <c r="Q1105" s="44">
        <v>20.868500000000001</v>
      </c>
      <c r="R1105" s="45">
        <v>0</v>
      </c>
      <c r="S1105" s="44">
        <v>0</v>
      </c>
      <c r="T1105" s="45">
        <v>0</v>
      </c>
      <c r="U1105" s="44">
        <v>0</v>
      </c>
      <c r="V1105" s="45">
        <v>19.701499999999999</v>
      </c>
      <c r="W1105" s="44">
        <v>39.616</v>
      </c>
      <c r="X1105" s="45">
        <v>5.7999999999999947E-2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157.13183333333336</v>
      </c>
      <c r="AE1105" s="54"/>
    </row>
    <row r="1106" spans="2:31" x14ac:dyDescent="0.3">
      <c r="B1106" s="14" t="s">
        <v>43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0</v>
      </c>
      <c r="AE1106" s="54"/>
    </row>
    <row r="1107" spans="2:31" x14ac:dyDescent="0.3">
      <c r="B1107" s="14" t="s">
        <v>44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9.6833333333333368E-2</v>
      </c>
      <c r="M1107" s="44">
        <v>22.97600000000001</v>
      </c>
      <c r="N1107" s="45">
        <v>14.650166666666667</v>
      </c>
      <c r="O1107" s="44">
        <v>11.201166666666659</v>
      </c>
      <c r="P1107" s="45">
        <v>6.3551666666666682</v>
      </c>
      <c r="Q1107" s="44">
        <v>6.3480000000000016</v>
      </c>
      <c r="R1107" s="45">
        <v>2.001999999999998</v>
      </c>
      <c r="S1107" s="44">
        <v>2.3779999999999983</v>
      </c>
      <c r="T1107" s="45">
        <v>8.9633333333333365</v>
      </c>
      <c r="U1107" s="44">
        <v>20.411833333333323</v>
      </c>
      <c r="V1107" s="45">
        <v>31.381499999999992</v>
      </c>
      <c r="W1107" s="44">
        <v>34.558833333333347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161.32283333333334</v>
      </c>
      <c r="AE1107" s="54"/>
    </row>
    <row r="1108" spans="2:31" x14ac:dyDescent="0.3">
      <c r="B1108" s="14" t="s">
        <v>45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0.70749999999999991</v>
      </c>
      <c r="M1108" s="44">
        <v>4.1568333333333314</v>
      </c>
      <c r="N1108" s="45">
        <v>25.649166666666652</v>
      </c>
      <c r="O1108" s="44">
        <v>40.828333333333333</v>
      </c>
      <c r="P1108" s="45">
        <v>46.975833333333377</v>
      </c>
      <c r="Q1108" s="44">
        <v>23.499500000000008</v>
      </c>
      <c r="R1108" s="45">
        <v>0</v>
      </c>
      <c r="S1108" s="44">
        <v>0</v>
      </c>
      <c r="T1108" s="45">
        <v>0</v>
      </c>
      <c r="U1108" s="44">
        <v>0</v>
      </c>
      <c r="V1108" s="45">
        <v>15.733000000000008</v>
      </c>
      <c r="W1108" s="44">
        <v>15.447833333333323</v>
      </c>
      <c r="X1108" s="45">
        <v>1.4766666666666663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174.47466666666671</v>
      </c>
      <c r="AE1108" s="54"/>
    </row>
    <row r="1109" spans="2:31" x14ac:dyDescent="0.3">
      <c r="B1109" s="14" t="s">
        <v>46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0.38116666666666688</v>
      </c>
      <c r="M1109" s="44">
        <v>31.421666666666631</v>
      </c>
      <c r="N1109" s="45">
        <v>31.313333333333336</v>
      </c>
      <c r="O1109" s="44">
        <v>35.118333333333325</v>
      </c>
      <c r="P1109" s="45">
        <v>35.989833333333344</v>
      </c>
      <c r="Q1109" s="44">
        <v>40.739333333333313</v>
      </c>
      <c r="R1109" s="45">
        <v>45.501333333333285</v>
      </c>
      <c r="S1109" s="44">
        <v>39.765499999999989</v>
      </c>
      <c r="T1109" s="45">
        <v>41.958666666666659</v>
      </c>
      <c r="U1109" s="44">
        <v>46.613666666666653</v>
      </c>
      <c r="V1109" s="45">
        <v>45.644666666666666</v>
      </c>
      <c r="W1109" s="44">
        <v>39.244500000000023</v>
      </c>
      <c r="X1109" s="45">
        <v>1.1898333333333331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434.88183333333325</v>
      </c>
      <c r="AE1109" s="54"/>
    </row>
    <row r="1110" spans="2:31" x14ac:dyDescent="0.3">
      <c r="B1110" s="14" t="s">
        <v>47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0</v>
      </c>
      <c r="AE1110" s="54"/>
    </row>
    <row r="1111" spans="2:31" x14ac:dyDescent="0.3">
      <c r="B1111" s="14" t="s">
        <v>48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0</v>
      </c>
      <c r="AE1111" s="54"/>
    </row>
    <row r="1112" spans="2:31" x14ac:dyDescent="0.3">
      <c r="B1112" s="14" t="s">
        <v>49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52.355333333333327</v>
      </c>
      <c r="N1112" s="45">
        <v>80.053166666666669</v>
      </c>
      <c r="O1112" s="44">
        <v>89.53</v>
      </c>
      <c r="P1112" s="45">
        <v>90.66</v>
      </c>
      <c r="Q1112" s="44">
        <v>99.61999999999999</v>
      </c>
      <c r="R1112" s="45">
        <v>113.82999999999998</v>
      </c>
      <c r="S1112" s="44">
        <v>115.49999999999999</v>
      </c>
      <c r="T1112" s="45">
        <v>115.50999999999999</v>
      </c>
      <c r="U1112" s="44">
        <v>115.50999999999999</v>
      </c>
      <c r="V1112" s="45">
        <v>114.78749999999999</v>
      </c>
      <c r="W1112" s="44">
        <v>87.464000000000013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1074.82</v>
      </c>
      <c r="AE1112" s="54"/>
    </row>
    <row r="1113" spans="2:31" x14ac:dyDescent="0.3">
      <c r="B1113" s="14" t="s">
        <v>50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4.8021666666666665</v>
      </c>
      <c r="M1113" s="44">
        <v>5.3736666666666641</v>
      </c>
      <c r="N1113" s="45">
        <v>0.65933333333333388</v>
      </c>
      <c r="O1113" s="44">
        <v>0.16200000000000023</v>
      </c>
      <c r="P1113" s="45">
        <v>18.85766666666667</v>
      </c>
      <c r="Q1113" s="44">
        <v>23.264833333333335</v>
      </c>
      <c r="R1113" s="45">
        <v>23.812833333333337</v>
      </c>
      <c r="S1113" s="44">
        <v>24.871666666666655</v>
      </c>
      <c r="T1113" s="45">
        <v>4.8351666666666677</v>
      </c>
      <c r="U1113" s="44">
        <v>0</v>
      </c>
      <c r="V1113" s="45">
        <v>2.1666666666666501E-3</v>
      </c>
      <c r="W1113" s="44">
        <v>1.4145000000000008</v>
      </c>
      <c r="X1113" s="45">
        <v>0.68533333333333357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108.74133333333333</v>
      </c>
      <c r="AE1113" s="54"/>
    </row>
    <row r="1114" spans="2:31" x14ac:dyDescent="0.3">
      <c r="B1114" s="14" t="s">
        <v>108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17.726833333333317</v>
      </c>
      <c r="N1114" s="45">
        <v>17.436666666666675</v>
      </c>
      <c r="O1114" s="44">
        <v>18.109333333333336</v>
      </c>
      <c r="P1114" s="45">
        <v>17.811833333333325</v>
      </c>
      <c r="Q1114" s="44">
        <v>19.970166666666668</v>
      </c>
      <c r="R1114" s="45">
        <v>22.66516666666665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113.71999999999997</v>
      </c>
      <c r="AE1114" s="54"/>
    </row>
    <row r="1115" spans="2:31" x14ac:dyDescent="0.3">
      <c r="B1115" s="14" t="s">
        <v>51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30.25833333333334</v>
      </c>
      <c r="N1115" s="45">
        <v>79.190999999999974</v>
      </c>
      <c r="O1115" s="44">
        <v>101.80000000000001</v>
      </c>
      <c r="P1115" s="45">
        <v>102.02000000000001</v>
      </c>
      <c r="Q1115" s="44">
        <v>112.03999999999999</v>
      </c>
      <c r="R1115" s="45">
        <v>124.14</v>
      </c>
      <c r="S1115" s="44">
        <v>111.71000000000001</v>
      </c>
      <c r="T1115" s="45">
        <v>120.55</v>
      </c>
      <c r="U1115" s="44">
        <v>136.88999999999999</v>
      </c>
      <c r="V1115" s="45">
        <v>143.05000000000001</v>
      </c>
      <c r="W1115" s="44">
        <v>103.83166666666668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1165.481</v>
      </c>
      <c r="AE1115" s="54"/>
    </row>
    <row r="1116" spans="2:31" x14ac:dyDescent="0.3">
      <c r="B1116" s="14" t="s">
        <v>52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1.1833333333333333</v>
      </c>
      <c r="M1116" s="44">
        <v>20.09266666666668</v>
      </c>
      <c r="N1116" s="45">
        <v>13.610666666666662</v>
      </c>
      <c r="O1116" s="44">
        <v>11.815666666666665</v>
      </c>
      <c r="P1116" s="45">
        <v>10.403499999999996</v>
      </c>
      <c r="Q1116" s="44">
        <v>6.1023333333333349</v>
      </c>
      <c r="R1116" s="45">
        <v>0</v>
      </c>
      <c r="S1116" s="44">
        <v>0</v>
      </c>
      <c r="T1116" s="45">
        <v>0</v>
      </c>
      <c r="U1116" s="44">
        <v>0</v>
      </c>
      <c r="V1116" s="45">
        <v>10.909333333333336</v>
      </c>
      <c r="W1116" s="44">
        <v>20.467333333333336</v>
      </c>
      <c r="X1116" s="45">
        <v>0.36166666666666658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94.9465</v>
      </c>
      <c r="AE1116" s="54"/>
    </row>
    <row r="1117" spans="2:31" x14ac:dyDescent="0.3">
      <c r="B1117" s="14" t="s">
        <v>53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0</v>
      </c>
      <c r="AE1117" s="54"/>
    </row>
    <row r="1118" spans="2:31" x14ac:dyDescent="0.3">
      <c r="B1118" s="14" t="s">
        <v>54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21.554166666666664</v>
      </c>
      <c r="N1118" s="45">
        <v>36.252166666666682</v>
      </c>
      <c r="O1118" s="44">
        <v>40.992499999999986</v>
      </c>
      <c r="P1118" s="45">
        <v>41.733499999999999</v>
      </c>
      <c r="Q1118" s="44">
        <v>46.588833333333334</v>
      </c>
      <c r="R1118" s="45">
        <v>49.961666666666687</v>
      </c>
      <c r="S1118" s="44">
        <v>46.541333333333327</v>
      </c>
      <c r="T1118" s="45">
        <v>48.939000000000007</v>
      </c>
      <c r="U1118" s="44">
        <v>53.421166666666679</v>
      </c>
      <c r="V1118" s="45">
        <v>51.76183333333335</v>
      </c>
      <c r="W1118" s="44">
        <v>34.803833333333323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472.55000000000007</v>
      </c>
      <c r="AE1118" s="54"/>
    </row>
    <row r="1119" spans="2:31" x14ac:dyDescent="0.3">
      <c r="B1119" s="4" t="s">
        <v>55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10</v>
      </c>
      <c r="M1119" s="44">
        <v>62.469666666666726</v>
      </c>
      <c r="N1119" s="45">
        <v>4.6070000000000011</v>
      </c>
      <c r="O1119" s="44">
        <v>0</v>
      </c>
      <c r="P1119" s="45">
        <v>11.083499999999999</v>
      </c>
      <c r="Q1119" s="44">
        <v>45.903166666666671</v>
      </c>
      <c r="R1119" s="45">
        <v>90.590666666666564</v>
      </c>
      <c r="S1119" s="44">
        <v>72.486166666666705</v>
      </c>
      <c r="T1119" s="45">
        <v>97.035833333333343</v>
      </c>
      <c r="U1119" s="44">
        <v>17.477026589999994</v>
      </c>
      <c r="V1119" s="45">
        <v>0</v>
      </c>
      <c r="W1119" s="44">
        <v>0</v>
      </c>
      <c r="X1119" s="45">
        <v>18.795166666666663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430.44819325666663</v>
      </c>
      <c r="AE1119" s="54"/>
    </row>
    <row r="1120" spans="2:31" x14ac:dyDescent="0.3">
      <c r="B1120" s="4" t="s">
        <v>56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3.6384999999999996</v>
      </c>
      <c r="M1120" s="44">
        <v>6.7041666666666675</v>
      </c>
      <c r="N1120" s="45">
        <v>3.7343333333333333</v>
      </c>
      <c r="O1120" s="44">
        <v>3.0751666666666675</v>
      </c>
      <c r="P1120" s="45">
        <v>4.0408333333333344</v>
      </c>
      <c r="Q1120" s="44">
        <v>4.6788333333333316</v>
      </c>
      <c r="R1120" s="45">
        <v>3.8938333333333328</v>
      </c>
      <c r="S1120" s="44">
        <v>2.4653333333333327</v>
      </c>
      <c r="T1120" s="45">
        <v>3.0475000000000012</v>
      </c>
      <c r="U1120" s="44">
        <v>6.7998333333333338</v>
      </c>
      <c r="V1120" s="45">
        <v>7.1008333333333313</v>
      </c>
      <c r="W1120" s="44">
        <v>4.9626666666666654</v>
      </c>
      <c r="X1120" s="45">
        <v>2.2183333333333333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56.360166666666665</v>
      </c>
      <c r="AE1120" s="54"/>
    </row>
    <row r="1121" spans="2:31" x14ac:dyDescent="0.3">
      <c r="B1121" s="4" t="s">
        <v>109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3.2951666666666655</v>
      </c>
      <c r="N1121" s="45">
        <v>0</v>
      </c>
      <c r="O1121" s="44">
        <v>0</v>
      </c>
      <c r="P1121" s="45">
        <v>3.9666666666666829E-2</v>
      </c>
      <c r="Q1121" s="44">
        <v>0</v>
      </c>
      <c r="R1121" s="45">
        <v>3.4053333333333322</v>
      </c>
      <c r="S1121" s="44">
        <v>2.2916666666666656</v>
      </c>
      <c r="T1121" s="45">
        <v>0</v>
      </c>
      <c r="U1121" s="44">
        <v>0</v>
      </c>
      <c r="V1121" s="45">
        <v>0.13333333333333333</v>
      </c>
      <c r="W1121" s="44">
        <v>6.2166666666666495E-2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9.2273333333333287</v>
      </c>
      <c r="AE1121" s="54"/>
    </row>
    <row r="1122" spans="2:31" x14ac:dyDescent="0.3">
      <c r="B1122" s="4" t="s">
        <v>57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0</v>
      </c>
      <c r="AE1122" s="54"/>
    </row>
    <row r="1123" spans="2:31" x14ac:dyDescent="0.3">
      <c r="B1123" s="4" t="s">
        <v>58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18.213802119999997</v>
      </c>
      <c r="U1123" s="44">
        <v>39.273666666666664</v>
      </c>
      <c r="V1123" s="45">
        <v>34.597333333333339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92.084802120000006</v>
      </c>
      <c r="AE1123" s="54"/>
    </row>
    <row r="1124" spans="2:31" x14ac:dyDescent="0.3">
      <c r="B1124" s="4" t="s">
        <v>110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2.289166666666667</v>
      </c>
      <c r="N1124" s="45">
        <v>8.0094999999999974</v>
      </c>
      <c r="O1124" s="44">
        <v>7.8786666666666632</v>
      </c>
      <c r="P1124" s="45">
        <v>0</v>
      </c>
      <c r="Q1124" s="44">
        <v>0</v>
      </c>
      <c r="R1124" s="45">
        <v>0</v>
      </c>
      <c r="S1124" s="44">
        <v>0</v>
      </c>
      <c r="T1124" s="45">
        <v>2.2371666666666679</v>
      </c>
      <c r="U1124" s="44">
        <v>32.791500000000006</v>
      </c>
      <c r="V1124" s="45">
        <v>44.915333333333322</v>
      </c>
      <c r="W1124" s="44">
        <v>35.806833333333337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133.92816666666667</v>
      </c>
      <c r="AE1124" s="54"/>
    </row>
    <row r="1125" spans="2:31" x14ac:dyDescent="0.3">
      <c r="B1125" s="4" t="s">
        <v>59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0.15466666666666667</v>
      </c>
      <c r="M1125" s="44">
        <v>0.75683333333333358</v>
      </c>
      <c r="N1125" s="45">
        <v>8.2945000000000011</v>
      </c>
      <c r="O1125" s="44">
        <v>14.53916666666667</v>
      </c>
      <c r="P1125" s="45">
        <v>16.186666666666675</v>
      </c>
      <c r="Q1125" s="44">
        <v>19.071666666666665</v>
      </c>
      <c r="R1125" s="45">
        <v>21.524333333333338</v>
      </c>
      <c r="S1125" s="44">
        <v>18.824833333333331</v>
      </c>
      <c r="T1125" s="45">
        <v>21.076333333333331</v>
      </c>
      <c r="U1125" s="44">
        <v>22.607000000000006</v>
      </c>
      <c r="V1125" s="45">
        <v>20.931499999999996</v>
      </c>
      <c r="W1125" s="44">
        <v>14.982333333333333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178.94983333333334</v>
      </c>
      <c r="AE1125" s="54"/>
    </row>
    <row r="1126" spans="2:31" x14ac:dyDescent="0.3">
      <c r="B1126" s="4" t="s">
        <v>60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0.46400000000000002</v>
      </c>
      <c r="M1126" s="44">
        <v>0.16900000000000007</v>
      </c>
      <c r="N1126" s="45">
        <v>0</v>
      </c>
      <c r="O1126" s="44">
        <v>1.395999999999997</v>
      </c>
      <c r="P1126" s="45">
        <v>2.6468333333333338</v>
      </c>
      <c r="Q1126" s="44">
        <v>6.0905000000000049</v>
      </c>
      <c r="R1126" s="45">
        <v>9.2693333333333285</v>
      </c>
      <c r="S1126" s="44">
        <v>8.7460000000000093</v>
      </c>
      <c r="T1126" s="45">
        <v>6.089666666666667</v>
      </c>
      <c r="U1126" s="44">
        <v>3.0965000000000042</v>
      </c>
      <c r="V1126" s="45">
        <v>1.1438333333333313</v>
      </c>
      <c r="W1126" s="44">
        <v>6.7828333333333344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45.894500000000015</v>
      </c>
      <c r="AE1126" s="54"/>
    </row>
    <row r="1127" spans="2:31" x14ac:dyDescent="0.3">
      <c r="B1127" s="4" t="s">
        <v>61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23.577000000000002</v>
      </c>
      <c r="N1127" s="45">
        <v>38.952500000000008</v>
      </c>
      <c r="O1127" s="44">
        <v>29.76949999999999</v>
      </c>
      <c r="P1127" s="45">
        <v>32.759833333333319</v>
      </c>
      <c r="Q1127" s="44">
        <v>11.030833333333328</v>
      </c>
      <c r="R1127" s="45">
        <v>7.384166666666669</v>
      </c>
      <c r="S1127" s="44">
        <v>15.220000000000002</v>
      </c>
      <c r="T1127" s="45">
        <v>34.271833333333333</v>
      </c>
      <c r="U1127" s="44">
        <v>16.992666666666661</v>
      </c>
      <c r="V1127" s="45">
        <v>19.938500000000012</v>
      </c>
      <c r="W1127" s="44">
        <v>39.529833333333315</v>
      </c>
      <c r="X1127" s="45">
        <v>2.1050000000000013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271.53166666666664</v>
      </c>
      <c r="AE1127" s="54"/>
    </row>
    <row r="1128" spans="2:31" x14ac:dyDescent="0.3">
      <c r="B1128" s="4" t="s">
        <v>62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3.1633333333333331</v>
      </c>
      <c r="M1128" s="44">
        <v>22.837833333333339</v>
      </c>
      <c r="N1128" s="45">
        <v>18.978666666666662</v>
      </c>
      <c r="O1128" s="44">
        <v>18.899666666666668</v>
      </c>
      <c r="P1128" s="45">
        <v>18.879666666666658</v>
      </c>
      <c r="Q1128" s="44">
        <v>22.573499999999989</v>
      </c>
      <c r="R1128" s="45">
        <v>23.742166666666652</v>
      </c>
      <c r="S1128" s="44">
        <v>21.524499999999989</v>
      </c>
      <c r="T1128" s="45">
        <v>22.77849999999999</v>
      </c>
      <c r="U1128" s="44">
        <v>25.860166666666665</v>
      </c>
      <c r="V1128" s="45">
        <v>28.560999999999975</v>
      </c>
      <c r="W1128" s="44">
        <v>26.427666666666635</v>
      </c>
      <c r="X1128" s="45">
        <v>1.8008333333333331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256.02749999999986</v>
      </c>
      <c r="AE1128" s="54"/>
    </row>
    <row r="1129" spans="2:31" x14ac:dyDescent="0.3">
      <c r="B1129" s="4" t="s">
        <v>63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10.827166666666667</v>
      </c>
      <c r="M1129" s="44">
        <v>79.105000000000061</v>
      </c>
      <c r="N1129" s="45">
        <v>60.79349999999998</v>
      </c>
      <c r="O1129" s="44">
        <v>41.77566666666668</v>
      </c>
      <c r="P1129" s="45">
        <v>29.964833333333328</v>
      </c>
      <c r="Q1129" s="44">
        <v>26.801500000000008</v>
      </c>
      <c r="R1129" s="45">
        <v>19.525833333333335</v>
      </c>
      <c r="S1129" s="44">
        <v>19.83850000000001</v>
      </c>
      <c r="T1129" s="45">
        <v>29.148166666666651</v>
      </c>
      <c r="U1129" s="44">
        <v>32.40100000000001</v>
      </c>
      <c r="V1129" s="45">
        <v>32.539666666666662</v>
      </c>
      <c r="W1129" s="44">
        <v>22.603500000000004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405.32433333333341</v>
      </c>
      <c r="AE1129" s="54"/>
    </row>
    <row r="1130" spans="2:31" x14ac:dyDescent="0.3">
      <c r="B1130" s="4" t="s">
        <v>64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0.15033333333333329</v>
      </c>
      <c r="M1130" s="44">
        <v>8.1308333333333334</v>
      </c>
      <c r="N1130" s="45">
        <v>13.953166666666668</v>
      </c>
      <c r="O1130" s="44">
        <v>20.076499999999996</v>
      </c>
      <c r="P1130" s="45">
        <v>21.776999999999997</v>
      </c>
      <c r="Q1130" s="44">
        <v>24.730000000000004</v>
      </c>
      <c r="R1130" s="45">
        <v>29.521999999999988</v>
      </c>
      <c r="S1130" s="44">
        <v>30.142499999999973</v>
      </c>
      <c r="T1130" s="45">
        <v>29.75</v>
      </c>
      <c r="U1130" s="44">
        <v>28.851999999999972</v>
      </c>
      <c r="V1130" s="45">
        <v>25.663666666666654</v>
      </c>
      <c r="W1130" s="44">
        <v>21.369833333333325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254.11783333333327</v>
      </c>
      <c r="AE1130" s="54"/>
    </row>
    <row r="1131" spans="2:31" x14ac:dyDescent="0.3">
      <c r="B1131" s="4" t="s">
        <v>111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5.0109999999999975</v>
      </c>
      <c r="M1131" s="44">
        <v>21.758666666666624</v>
      </c>
      <c r="N1131" s="45">
        <v>7.0833333333332735E-2</v>
      </c>
      <c r="O1131" s="44">
        <v>3.8226666666666658</v>
      </c>
      <c r="P1131" s="45">
        <v>6.148166666666671</v>
      </c>
      <c r="Q1131" s="44">
        <v>9.8851666666666667</v>
      </c>
      <c r="R1131" s="45">
        <v>7.5865000000000009</v>
      </c>
      <c r="S1131" s="44">
        <v>2.8825000000000021</v>
      </c>
      <c r="T1131" s="45">
        <v>0.70299999999999907</v>
      </c>
      <c r="U1131" s="44">
        <v>6.8548333333333362</v>
      </c>
      <c r="V1131" s="45">
        <v>17.227166666666665</v>
      </c>
      <c r="W1131" s="44">
        <v>31.701333333333345</v>
      </c>
      <c r="X1131" s="45">
        <v>0.62533333333333341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114.27716666666662</v>
      </c>
      <c r="AE1131" s="54"/>
    </row>
    <row r="1132" spans="2:31" x14ac:dyDescent="0.3">
      <c r="B1132" s="4" t="s">
        <v>65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1.7578333333333342</v>
      </c>
      <c r="N1132" s="45">
        <v>10.362000000000005</v>
      </c>
      <c r="O1132" s="44">
        <v>16.762666666666654</v>
      </c>
      <c r="P1132" s="45">
        <v>17.332500000000014</v>
      </c>
      <c r="Q1132" s="44">
        <v>18.553833333333319</v>
      </c>
      <c r="R1132" s="45">
        <v>20.151833333333329</v>
      </c>
      <c r="S1132" s="44">
        <v>20.522000000000013</v>
      </c>
      <c r="T1132" s="45">
        <v>20.201666666666668</v>
      </c>
      <c r="U1132" s="44">
        <v>19.963166666666684</v>
      </c>
      <c r="V1132" s="45">
        <v>18.447833333333325</v>
      </c>
      <c r="W1132" s="44">
        <v>13.189999999999996</v>
      </c>
      <c r="X1132" s="45">
        <v>0.46950000000000003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177.71483333333336</v>
      </c>
      <c r="AE1132" s="54"/>
    </row>
    <row r="1133" spans="2:31" x14ac:dyDescent="0.3">
      <c r="B1133" s="4" t="s">
        <v>66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0</v>
      </c>
      <c r="AE1133" s="54"/>
    </row>
    <row r="1134" spans="2:31" x14ac:dyDescent="0.3">
      <c r="B1134" s="4" t="s">
        <v>67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0.41666666666666669</v>
      </c>
      <c r="M1134" s="44">
        <v>2.2241666666666662</v>
      </c>
      <c r="N1134" s="45">
        <v>3.6166666666666667</v>
      </c>
      <c r="O1134" s="44">
        <v>5.2226666666666643</v>
      </c>
      <c r="P1134" s="45">
        <v>5.3328333333333342</v>
      </c>
      <c r="Q1134" s="44">
        <v>3.1793333333333322</v>
      </c>
      <c r="R1134" s="45">
        <v>1.755166666666667</v>
      </c>
      <c r="S1134" s="44">
        <v>1.6530000000000014</v>
      </c>
      <c r="T1134" s="45">
        <v>1.7638333333333338</v>
      </c>
      <c r="U1134" s="44">
        <v>2.9803333333333337</v>
      </c>
      <c r="V1134" s="45">
        <v>4.3204999999999991</v>
      </c>
      <c r="W1134" s="44">
        <v>3.2344999999999988</v>
      </c>
      <c r="X1134" s="45">
        <v>0.35366666666666657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36.053333333333335</v>
      </c>
      <c r="AE1134" s="54"/>
    </row>
    <row r="1135" spans="2:31" x14ac:dyDescent="0.3">
      <c r="B1135" s="4" t="s">
        <v>68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28.376666666666672</v>
      </c>
      <c r="M1135" s="44">
        <v>74.08750000000002</v>
      </c>
      <c r="N1135" s="45">
        <v>15.634833333333338</v>
      </c>
      <c r="O1135" s="44">
        <v>1.0381666666666693</v>
      </c>
      <c r="P1135" s="45">
        <v>0.64266666666666672</v>
      </c>
      <c r="Q1135" s="44">
        <v>0</v>
      </c>
      <c r="R1135" s="45">
        <v>0</v>
      </c>
      <c r="S1135" s="44">
        <v>0</v>
      </c>
      <c r="T1135" s="45">
        <v>1.9235000000000033</v>
      </c>
      <c r="U1135" s="44">
        <v>38.560833333333306</v>
      </c>
      <c r="V1135" s="45">
        <v>66.739166666666662</v>
      </c>
      <c r="W1135" s="44">
        <v>101.46066666666667</v>
      </c>
      <c r="X1135" s="45">
        <v>16.566000000000006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345.03000000000003</v>
      </c>
      <c r="AE1135" s="54"/>
    </row>
    <row r="1136" spans="2:31" x14ac:dyDescent="0.3">
      <c r="B1136" s="4" t="s">
        <v>69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0.39283333333333548</v>
      </c>
      <c r="O1136" s="44">
        <v>6.4118333333333357</v>
      </c>
      <c r="P1136" s="45">
        <v>11.295333333333332</v>
      </c>
      <c r="Q1136" s="44">
        <v>16.80833333333333</v>
      </c>
      <c r="R1136" s="45">
        <v>19.2195</v>
      </c>
      <c r="S1136" s="44">
        <v>19.842500000000005</v>
      </c>
      <c r="T1136" s="45">
        <v>20.320999999999984</v>
      </c>
      <c r="U1136" s="44">
        <v>15.289999999999997</v>
      </c>
      <c r="V1136" s="45">
        <v>11.418000000000006</v>
      </c>
      <c r="W1136" s="44">
        <v>10.094499999999995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131.09383333333329</v>
      </c>
      <c r="AE1136" s="54"/>
    </row>
    <row r="1137" spans="2:31" x14ac:dyDescent="0.3">
      <c r="B1137" s="4" t="s">
        <v>70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39.904499999999992</v>
      </c>
      <c r="N1137" s="45">
        <v>108.77549999999999</v>
      </c>
      <c r="O1137" s="44">
        <v>94.03</v>
      </c>
      <c r="P1137" s="45">
        <v>66.080000000000013</v>
      </c>
      <c r="Q1137" s="44">
        <v>67.213499999999968</v>
      </c>
      <c r="R1137" s="45">
        <v>56.990000000000009</v>
      </c>
      <c r="S1137" s="44">
        <v>56.040333333333372</v>
      </c>
      <c r="T1137" s="45">
        <v>57.322999999999979</v>
      </c>
      <c r="U1137" s="44">
        <v>64.863999999999976</v>
      </c>
      <c r="V1137" s="45">
        <v>67.295333333333346</v>
      </c>
      <c r="W1137" s="44">
        <v>55.809500000000007</v>
      </c>
      <c r="X1137" s="45">
        <v>3.9933333333333354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738.31899999999996</v>
      </c>
      <c r="AE1137" s="54"/>
    </row>
    <row r="1138" spans="2:31" x14ac:dyDescent="0.3">
      <c r="B1138" s="4" t="s">
        <v>71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5.3240000000000007</v>
      </c>
      <c r="N1138" s="45">
        <v>10.367333333333331</v>
      </c>
      <c r="O1138" s="44">
        <v>9.2245000000000008</v>
      </c>
      <c r="P1138" s="45">
        <v>8.9446666666666612</v>
      </c>
      <c r="Q1138" s="44">
        <v>12.846499999999999</v>
      </c>
      <c r="R1138" s="45">
        <v>12.717999999999996</v>
      </c>
      <c r="S1138" s="44">
        <v>12.888833333333327</v>
      </c>
      <c r="T1138" s="45">
        <v>13.151333333333337</v>
      </c>
      <c r="U1138" s="44">
        <v>20.133833333333332</v>
      </c>
      <c r="V1138" s="45">
        <v>21.865333333333336</v>
      </c>
      <c r="W1138" s="44">
        <v>21.479999999999993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148.94433333333333</v>
      </c>
      <c r="AE1138" s="54"/>
    </row>
    <row r="1139" spans="2:31" x14ac:dyDescent="0.3">
      <c r="B1139" s="4" t="s">
        <v>72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0</v>
      </c>
      <c r="AE1139" s="54"/>
    </row>
    <row r="1140" spans="2:31" x14ac:dyDescent="0.3">
      <c r="B1140" s="4" t="s">
        <v>73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2.3721666666666672</v>
      </c>
      <c r="M1140" s="44">
        <v>28.912999999999968</v>
      </c>
      <c r="N1140" s="45">
        <v>27.310333333333336</v>
      </c>
      <c r="O1140" s="44">
        <v>26.565333333333335</v>
      </c>
      <c r="P1140" s="45">
        <v>27.307333333333361</v>
      </c>
      <c r="Q1140" s="44">
        <v>33.336333333333314</v>
      </c>
      <c r="R1140" s="45">
        <v>41.713333333333338</v>
      </c>
      <c r="S1140" s="44">
        <v>33.096666666666685</v>
      </c>
      <c r="T1140" s="45">
        <v>38.900833333333345</v>
      </c>
      <c r="U1140" s="44">
        <v>50.217333333333357</v>
      </c>
      <c r="V1140" s="45">
        <v>55.140000000000015</v>
      </c>
      <c r="W1140" s="44">
        <v>50.064833333333347</v>
      </c>
      <c r="X1140" s="45">
        <v>1.160333333333333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416.09783333333331</v>
      </c>
      <c r="AE1140" s="54"/>
    </row>
    <row r="1141" spans="2:31" x14ac:dyDescent="0.3">
      <c r="B1141" s="4" t="s">
        <v>74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0.16916666666666672</v>
      </c>
      <c r="M1141" s="44">
        <v>1.662166666666667</v>
      </c>
      <c r="N1141" s="45">
        <v>2.9303333333333321</v>
      </c>
      <c r="O1141" s="44">
        <v>3.8436666666666679</v>
      </c>
      <c r="P1141" s="45">
        <v>7.5258333333333303</v>
      </c>
      <c r="Q1141" s="44">
        <v>10.612000000000004</v>
      </c>
      <c r="R1141" s="45">
        <v>10.551499999999992</v>
      </c>
      <c r="S1141" s="44">
        <v>9.0473333333333255</v>
      </c>
      <c r="T1141" s="45">
        <v>9.4431666666666718</v>
      </c>
      <c r="U1141" s="44">
        <v>7.1611666666666673</v>
      </c>
      <c r="V1141" s="45">
        <v>0.73683333333333323</v>
      </c>
      <c r="W1141" s="44">
        <v>1.1074999999999997</v>
      </c>
      <c r="X1141" s="45">
        <v>0.18950000000000006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64.980166666666648</v>
      </c>
      <c r="AE1141" s="54"/>
    </row>
    <row r="1142" spans="2:31" x14ac:dyDescent="0.3">
      <c r="B1142" s="4" t="s">
        <v>75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31.062166666666673</v>
      </c>
      <c r="N1142" s="45">
        <v>82.500333333333359</v>
      </c>
      <c r="O1142" s="44">
        <v>111.98316666666663</v>
      </c>
      <c r="P1142" s="45">
        <v>128.73266666666663</v>
      </c>
      <c r="Q1142" s="44">
        <v>108.89616666666669</v>
      </c>
      <c r="R1142" s="45">
        <v>70.753666666666632</v>
      </c>
      <c r="S1142" s="44">
        <v>97.466833333333341</v>
      </c>
      <c r="T1142" s="45">
        <v>112.66583333333331</v>
      </c>
      <c r="U1142" s="44">
        <v>70.106833333333313</v>
      </c>
      <c r="V1142" s="45">
        <v>33.217166666666671</v>
      </c>
      <c r="W1142" s="44">
        <v>11.332666666666666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858.71749999999997</v>
      </c>
      <c r="AE1142" s="54"/>
    </row>
    <row r="1143" spans="2:31" x14ac:dyDescent="0.3">
      <c r="B1143" s="4" t="s">
        <v>76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0.21283333333333337</v>
      </c>
      <c r="M1143" s="44">
        <v>27.006500000000017</v>
      </c>
      <c r="N1143" s="45">
        <v>33.492333333333342</v>
      </c>
      <c r="O1143" s="44">
        <v>42.129999999999981</v>
      </c>
      <c r="P1143" s="45">
        <v>42.189833333333333</v>
      </c>
      <c r="Q1143" s="44">
        <v>47.154000000000003</v>
      </c>
      <c r="R1143" s="45">
        <v>52.290333333333344</v>
      </c>
      <c r="S1143" s="44">
        <v>46.515999999999984</v>
      </c>
      <c r="T1143" s="45">
        <v>49.461666666666638</v>
      </c>
      <c r="U1143" s="44">
        <v>57.782000000000018</v>
      </c>
      <c r="V1143" s="45">
        <v>59.738833333333297</v>
      </c>
      <c r="W1143" s="44">
        <v>46.355833333333365</v>
      </c>
      <c r="X1143" s="45">
        <v>2.417666666666666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506.74783333333329</v>
      </c>
      <c r="AE1143" s="54"/>
    </row>
    <row r="1144" spans="2:31" x14ac:dyDescent="0.3">
      <c r="B1144" s="4" t="s">
        <v>77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2.6031666666666657</v>
      </c>
      <c r="N1144" s="45">
        <v>8.8019999999999996</v>
      </c>
      <c r="O1144" s="44">
        <v>12.756</v>
      </c>
      <c r="P1144" s="45">
        <v>15.898833333333336</v>
      </c>
      <c r="Q1144" s="44">
        <v>16.716666666666665</v>
      </c>
      <c r="R1144" s="45">
        <v>8.3785000000000007</v>
      </c>
      <c r="S1144" s="44">
        <v>16.96983333333333</v>
      </c>
      <c r="T1144" s="45">
        <v>25.96866666666666</v>
      </c>
      <c r="U1144" s="44">
        <v>17.456166666666668</v>
      </c>
      <c r="V1144" s="45">
        <v>12.434500000000005</v>
      </c>
      <c r="W1144" s="44">
        <v>10.833333333333334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148.8176666666667</v>
      </c>
      <c r="AE1144" s="54"/>
    </row>
    <row r="1145" spans="2:31" x14ac:dyDescent="0.3">
      <c r="B1145" s="4" t="s">
        <v>78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0.32083333333333319</v>
      </c>
      <c r="M1145" s="44">
        <v>5.5099999999999953</v>
      </c>
      <c r="N1145" s="45">
        <v>10.88999999999999</v>
      </c>
      <c r="O1145" s="44">
        <v>17.090000000000011</v>
      </c>
      <c r="P1145" s="45">
        <v>5.1000000000000014</v>
      </c>
      <c r="Q1145" s="44">
        <v>6.8999999999999986</v>
      </c>
      <c r="R1145" s="45">
        <v>8.120000000000001</v>
      </c>
      <c r="S1145" s="44">
        <v>7.8800000000000026</v>
      </c>
      <c r="T1145" s="45">
        <v>6.6499999999999986</v>
      </c>
      <c r="U1145" s="44">
        <v>3.8300000000000018</v>
      </c>
      <c r="V1145" s="45">
        <v>12.370000000000003</v>
      </c>
      <c r="W1145" s="44">
        <v>6.769999999999996</v>
      </c>
      <c r="X1145" s="45">
        <v>0.6718333333333335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92.102666666666664</v>
      </c>
      <c r="AE1145" s="54"/>
    </row>
    <row r="1146" spans="2:31" x14ac:dyDescent="0.3">
      <c r="B1146" s="4" t="s">
        <v>79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11.150499999999992</v>
      </c>
      <c r="N1146" s="45">
        <v>11.427166666666668</v>
      </c>
      <c r="O1146" s="44">
        <v>20.201666666666668</v>
      </c>
      <c r="P1146" s="45">
        <v>28.619666666666664</v>
      </c>
      <c r="Q1146" s="44">
        <v>35.980166666666648</v>
      </c>
      <c r="R1146" s="45">
        <v>43.541666666666664</v>
      </c>
      <c r="S1146" s="44">
        <v>39.087000000000025</v>
      </c>
      <c r="T1146" s="45">
        <v>38.700833333333321</v>
      </c>
      <c r="U1146" s="44">
        <v>33.117000000000012</v>
      </c>
      <c r="V1146" s="45">
        <v>20.5945</v>
      </c>
      <c r="W1146" s="44">
        <v>21.105333333333338</v>
      </c>
      <c r="X1146" s="45">
        <v>4.4341666666666661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307.95966666666664</v>
      </c>
      <c r="AE1146" s="54"/>
    </row>
    <row r="1147" spans="2:31" x14ac:dyDescent="0.3">
      <c r="B1147" s="4" t="s">
        <v>80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4.9416666666666691</v>
      </c>
      <c r="M1147" s="44">
        <v>24.235666666666663</v>
      </c>
      <c r="N1147" s="45">
        <v>1.3291666666666688</v>
      </c>
      <c r="O1147" s="44">
        <v>10.484000000000002</v>
      </c>
      <c r="P1147" s="45">
        <v>14.688166666666664</v>
      </c>
      <c r="Q1147" s="44">
        <v>17.176499999999994</v>
      </c>
      <c r="R1147" s="45">
        <v>21.676166666666671</v>
      </c>
      <c r="S1147" s="44">
        <v>23.38150000000001</v>
      </c>
      <c r="T1147" s="45">
        <v>23.647499999999987</v>
      </c>
      <c r="U1147" s="44">
        <v>20.646833333333333</v>
      </c>
      <c r="V1147" s="45">
        <v>15.253666666666666</v>
      </c>
      <c r="W1147" s="44">
        <v>17.412500000000001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194.87333333333331</v>
      </c>
      <c r="AE1147" s="54"/>
    </row>
    <row r="1148" spans="2:31" x14ac:dyDescent="0.3">
      <c r="B1148" s="4" t="s">
        <v>88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0</v>
      </c>
      <c r="AE1148" s="54"/>
    </row>
    <row r="1149" spans="2:31" x14ac:dyDescent="0.3">
      <c r="B1149" s="4" t="s">
        <v>96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30.736500000000003</v>
      </c>
      <c r="M1149" s="44">
        <v>45.580000000000005</v>
      </c>
      <c r="N1149" s="45">
        <v>22.980000000000004</v>
      </c>
      <c r="O1149" s="44">
        <v>13.580000000000013</v>
      </c>
      <c r="P1149" s="45">
        <v>9.480000000000004</v>
      </c>
      <c r="Q1149" s="44">
        <v>8.3400000000000034</v>
      </c>
      <c r="R1149" s="45">
        <v>7.9200000000000017</v>
      </c>
      <c r="S1149" s="44">
        <v>8.1200000000000045</v>
      </c>
      <c r="T1149" s="45">
        <v>8.9100000000000108</v>
      </c>
      <c r="U1149" s="44">
        <v>28.450000000000003</v>
      </c>
      <c r="V1149" s="45">
        <v>47.769166666666671</v>
      </c>
      <c r="W1149" s="44">
        <v>47.711166666666664</v>
      </c>
      <c r="X1149" s="45">
        <v>25.642166666666672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305.21900000000011</v>
      </c>
      <c r="AE1149" s="54"/>
    </row>
    <row r="1150" spans="2:31" x14ac:dyDescent="0.3">
      <c r="B1150" s="4" t="s">
        <v>93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3.1938333333333326</v>
      </c>
      <c r="M1150" s="44">
        <v>70.744833333333332</v>
      </c>
      <c r="N1150" s="45">
        <v>63.834166666666668</v>
      </c>
      <c r="O1150" s="44">
        <v>71.849999999999994</v>
      </c>
      <c r="P1150" s="45">
        <v>69.099999999999994</v>
      </c>
      <c r="Q1150" s="44">
        <v>79.499999999999986</v>
      </c>
      <c r="R1150" s="45">
        <v>86.399999999999991</v>
      </c>
      <c r="S1150" s="44">
        <v>86.959333333333305</v>
      </c>
      <c r="T1150" s="45">
        <v>87.452500000000029</v>
      </c>
      <c r="U1150" s="44">
        <v>101.26449999999997</v>
      </c>
      <c r="V1150" s="45">
        <v>85.291833333333372</v>
      </c>
      <c r="W1150" s="44">
        <v>93.709333333333333</v>
      </c>
      <c r="X1150" s="45">
        <v>1.0514999999999988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283"/>
        <v>900.35183333333327</v>
      </c>
      <c r="AE1150" s="54"/>
    </row>
    <row r="1151" spans="2:31" x14ac:dyDescent="0.3">
      <c r="B1151" s="4" t="s">
        <v>94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45.5833333333333</v>
      </c>
      <c r="N1151" s="45">
        <v>32.970166666666671</v>
      </c>
      <c r="O1151" s="44">
        <v>38.492833333333316</v>
      </c>
      <c r="P1151" s="45">
        <v>39.234666666666655</v>
      </c>
      <c r="Q1151" s="44">
        <v>43.200999999999979</v>
      </c>
      <c r="R1151" s="45">
        <v>48.219999999999992</v>
      </c>
      <c r="S1151" s="44">
        <v>43.510166666666713</v>
      </c>
      <c r="T1151" s="45">
        <v>47.101166666666629</v>
      </c>
      <c r="U1151" s="44">
        <v>54.384833333333326</v>
      </c>
      <c r="V1151" s="45">
        <v>55.480000000000011</v>
      </c>
      <c r="W1151" s="44">
        <v>47.731000000000002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283"/>
        <v>495.90916666666664</v>
      </c>
      <c r="AE1151" s="54"/>
    </row>
    <row r="1152" spans="2:31" x14ac:dyDescent="0.3">
      <c r="B1152" s="4" t="s">
        <v>95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5.4858333333333329</v>
      </c>
      <c r="M1152" s="44">
        <v>43.36133333333332</v>
      </c>
      <c r="N1152" s="45">
        <v>40.420166666666653</v>
      </c>
      <c r="O1152" s="44">
        <v>40.616166666666643</v>
      </c>
      <c r="P1152" s="45">
        <v>40.481166666666645</v>
      </c>
      <c r="Q1152" s="44">
        <v>45.516666666666666</v>
      </c>
      <c r="R1152" s="45">
        <v>49.683333333333316</v>
      </c>
      <c r="S1152" s="44">
        <v>44.969333333333317</v>
      </c>
      <c r="T1152" s="45">
        <v>47.988833333333318</v>
      </c>
      <c r="U1152" s="44">
        <v>54.247166666666665</v>
      </c>
      <c r="V1152" s="45">
        <v>57.593833333333315</v>
      </c>
      <c r="W1152" s="44">
        <v>44.535666666666678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283"/>
        <v>514.89949999999988</v>
      </c>
      <c r="AE1152" s="54"/>
    </row>
    <row r="1153" spans="2:31" x14ac:dyDescent="0.3">
      <c r="B1153" s="4" t="s">
        <v>101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3"/>
        <v>0</v>
      </c>
      <c r="AE1153" s="54"/>
    </row>
    <row r="1154" spans="2:31" x14ac:dyDescent="0.3">
      <c r="B1154" s="4" t="s">
        <v>102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3"/>
        <v>0</v>
      </c>
      <c r="AE1154" s="54"/>
    </row>
    <row r="1155" spans="2:31" x14ac:dyDescent="0.3">
      <c r="B1155" s="4" t="s">
        <v>103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5.9546666666666663</v>
      </c>
      <c r="M1155" s="44">
        <v>140.34950000000001</v>
      </c>
      <c r="N1155" s="45">
        <v>182.20883333333339</v>
      </c>
      <c r="O1155" s="44">
        <v>188.38250000000008</v>
      </c>
      <c r="P1155" s="45">
        <v>187.59400000000005</v>
      </c>
      <c r="Q1155" s="44">
        <v>183.15633333333332</v>
      </c>
      <c r="R1155" s="45">
        <v>182.71550000000008</v>
      </c>
      <c r="S1155" s="44">
        <v>161.7681666666667</v>
      </c>
      <c r="T1155" s="45">
        <v>208.94116666666665</v>
      </c>
      <c r="U1155" s="44">
        <v>229.89533333333341</v>
      </c>
      <c r="V1155" s="45">
        <v>173.5733333333333</v>
      </c>
      <c r="W1155" s="44">
        <v>182.45350000000008</v>
      </c>
      <c r="X1155" s="45">
        <v>11.666833333333333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3"/>
        <v>2038.6596666666671</v>
      </c>
      <c r="AE1155" s="54"/>
    </row>
    <row r="1156" spans="2:31" x14ac:dyDescent="0.3">
      <c r="B1156" s="4" t="s">
        <v>112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283"/>
        <v>0</v>
      </c>
      <c r="AE1156" s="54"/>
    </row>
    <row r="1157" spans="2:31" x14ac:dyDescent="0.3">
      <c r="B1157" s="4" t="s">
        <v>114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0.63816666666666222</v>
      </c>
      <c r="P1157" s="45">
        <v>9.5999999999999849E-2</v>
      </c>
      <c r="Q1157" s="44">
        <v>0</v>
      </c>
      <c r="R1157" s="45">
        <v>3.5018333333333329</v>
      </c>
      <c r="S1157" s="44">
        <v>9.6999999999999993</v>
      </c>
      <c r="T1157" s="45">
        <v>10.601666666666651</v>
      </c>
      <c r="U1157" s="44">
        <v>8.5250000000000039</v>
      </c>
      <c r="V1157" s="45">
        <v>6.7218333333333335</v>
      </c>
      <c r="W1157" s="44">
        <v>11.345333333333333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283"/>
        <v>51.129833333333323</v>
      </c>
      <c r="AE1157" s="54"/>
    </row>
    <row r="1158" spans="2:31" x14ac:dyDescent="0.3">
      <c r="B1158" s="4" t="s">
        <v>115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283"/>
        <v>0</v>
      </c>
      <c r="AE1158" s="54"/>
    </row>
    <row r="1159" spans="2:31" x14ac:dyDescent="0.3">
      <c r="B1159" s="4" t="s">
        <v>116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283"/>
        <v>0</v>
      </c>
      <c r="AE1159" s="54"/>
    </row>
    <row r="1160" spans="2:31" x14ac:dyDescent="0.3">
      <c r="B1160" s="4" t="s">
        <v>118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3.1248333333333331</v>
      </c>
      <c r="M1160" s="44">
        <v>42.422333333333334</v>
      </c>
      <c r="N1160" s="45">
        <v>43.898833333333322</v>
      </c>
      <c r="O1160" s="44">
        <v>28.319666666666681</v>
      </c>
      <c r="P1160" s="45">
        <v>29.625999999999987</v>
      </c>
      <c r="Q1160" s="44">
        <v>36.75683333333334</v>
      </c>
      <c r="R1160" s="45">
        <v>41.765666666666675</v>
      </c>
      <c r="S1160" s="44">
        <v>34.824833333333331</v>
      </c>
      <c r="T1160" s="45">
        <v>38.49933333333334</v>
      </c>
      <c r="U1160" s="44">
        <v>45.373333333333328</v>
      </c>
      <c r="V1160" s="45">
        <v>40.926666666666662</v>
      </c>
      <c r="W1160" s="44">
        <v>32.416666666666671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283"/>
        <v>417.95500000000004</v>
      </c>
      <c r="AE1160" s="54"/>
    </row>
    <row r="1161" spans="2:31" x14ac:dyDescent="0.3">
      <c r="B1161" s="4" t="s">
        <v>119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40.350000000000009</v>
      </c>
      <c r="N1161" s="45">
        <v>75.150000000000006</v>
      </c>
      <c r="O1161" s="44">
        <v>94.65</v>
      </c>
      <c r="P1161" s="45">
        <v>134.62</v>
      </c>
      <c r="Q1161" s="44">
        <v>126.28</v>
      </c>
      <c r="R1161" s="45">
        <v>102.39</v>
      </c>
      <c r="S1161" s="44">
        <v>133.36000000000001</v>
      </c>
      <c r="T1161" s="45">
        <v>157.88999999999999</v>
      </c>
      <c r="U1161" s="44">
        <v>142.29000000000002</v>
      </c>
      <c r="V1161" s="45">
        <v>81.509999999999991</v>
      </c>
      <c r="W1161" s="44">
        <v>65.290000000000006</v>
      </c>
      <c r="X1161" s="45">
        <v>1.6666666666675193E-4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283"/>
        <v>1153.7801666666667</v>
      </c>
      <c r="AE1161" s="54"/>
    </row>
    <row r="1162" spans="2:31" x14ac:dyDescent="0.3">
      <c r="B1162" s="4" t="s">
        <v>121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2.666666666666672E-2</v>
      </c>
      <c r="M1162" s="44">
        <v>1.7443333333333322</v>
      </c>
      <c r="N1162" s="45">
        <v>4.2729999999999988</v>
      </c>
      <c r="O1162" s="44">
        <v>6.2038333333333346</v>
      </c>
      <c r="P1162" s="45">
        <v>4.8000000000000007</v>
      </c>
      <c r="Q1162" s="44">
        <v>5.91</v>
      </c>
      <c r="R1162" s="45">
        <v>8.1431666666666658</v>
      </c>
      <c r="S1162" s="44">
        <v>5.9700000000000006</v>
      </c>
      <c r="T1162" s="45">
        <v>7.2184999999999997</v>
      </c>
      <c r="U1162" s="44">
        <v>8.5378333333333263</v>
      </c>
      <c r="V1162" s="45">
        <v>7.4108333333333301</v>
      </c>
      <c r="W1162" s="44">
        <v>5.3451666666666648</v>
      </c>
      <c r="X1162" s="45">
        <v>0.31183333333333335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283"/>
        <v>65.895166666666654</v>
      </c>
      <c r="AE1162" s="54"/>
    </row>
    <row r="1163" spans="2:31" x14ac:dyDescent="0.3">
      <c r="B1163" s="4" t="s">
        <v>125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18.756166666666669</v>
      </c>
      <c r="N1163" s="45">
        <v>3.6253333333333364</v>
      </c>
      <c r="O1163" s="44">
        <v>40.956166666666689</v>
      </c>
      <c r="P1163" s="45">
        <v>145.012</v>
      </c>
      <c r="Q1163" s="44">
        <v>121.66933333333333</v>
      </c>
      <c r="R1163" s="45">
        <v>129.48566666666665</v>
      </c>
      <c r="S1163" s="44">
        <v>133.14833333333337</v>
      </c>
      <c r="T1163" s="45">
        <v>117.46416666666664</v>
      </c>
      <c r="U1163" s="44">
        <v>175.53650000000005</v>
      </c>
      <c r="V1163" s="45">
        <v>9.2446666666666673</v>
      </c>
      <c r="W1163" s="44">
        <v>101.76399999999998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283"/>
        <v>996.66233333333344</v>
      </c>
      <c r="AE1163" s="54"/>
    </row>
    <row r="1164" spans="2:31" x14ac:dyDescent="0.3">
      <c r="B1164" s="4" t="s">
        <v>299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4.0471666666666684</v>
      </c>
      <c r="N1164" s="45">
        <v>4.7339999999999991</v>
      </c>
      <c r="O1164" s="44">
        <v>3.6474999999999969</v>
      </c>
      <c r="P1164" s="45">
        <v>11.80433333333333</v>
      </c>
      <c r="Q1164" s="44">
        <v>18.710833333333358</v>
      </c>
      <c r="R1164" s="45">
        <v>10.196666666666674</v>
      </c>
      <c r="S1164" s="44">
        <v>10.14233333333333</v>
      </c>
      <c r="T1164" s="45">
        <v>10.358166666666678</v>
      </c>
      <c r="U1164" s="44">
        <v>10.154666666666662</v>
      </c>
      <c r="V1164" s="45">
        <v>9.1728333333333278</v>
      </c>
      <c r="W1164" s="44">
        <v>7.5505000000000111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100.51900000000003</v>
      </c>
      <c r="AE1164" s="54"/>
    </row>
    <row r="1165" spans="2:31" x14ac:dyDescent="0.3">
      <c r="B1165" s="4" t="s">
        <v>300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10.02866666666667</v>
      </c>
      <c r="N1165" s="45">
        <v>17.618833333333317</v>
      </c>
      <c r="O1165" s="44">
        <v>25.182166666666685</v>
      </c>
      <c r="P1165" s="45">
        <v>30.157500000000027</v>
      </c>
      <c r="Q1165" s="44">
        <v>35.151833333333343</v>
      </c>
      <c r="R1165" s="45">
        <v>35.152166666666695</v>
      </c>
      <c r="S1165" s="44">
        <v>35.175833333333365</v>
      </c>
      <c r="T1165" s="45">
        <v>32.679666666666691</v>
      </c>
      <c r="U1165" s="44">
        <v>30.075333333333301</v>
      </c>
      <c r="V1165" s="45">
        <v>27.524999999999991</v>
      </c>
      <c r="W1165" s="44">
        <v>20.020499999999988</v>
      </c>
      <c r="X1165" s="45">
        <v>2.4153333333333333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>SUM(E1165:AB1165)</f>
        <v>301.18283333333335</v>
      </c>
      <c r="AE1165" s="54"/>
    </row>
    <row r="1166" spans="2:31" x14ac:dyDescent="0.3">
      <c r="B1166" s="4" t="s">
        <v>301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ref="AD1166:AD1170" si="284">SUM(E1166:AB1166)</f>
        <v>0</v>
      </c>
      <c r="AE1166" s="54"/>
    </row>
    <row r="1167" spans="2:31" x14ac:dyDescent="0.3">
      <c r="B1167" s="4" t="s">
        <v>304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284"/>
        <v>0</v>
      </c>
      <c r="AE1167" s="54"/>
    </row>
    <row r="1168" spans="2:31" x14ac:dyDescent="0.3">
      <c r="B1168" s="4" t="s">
        <v>305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284"/>
        <v>0</v>
      </c>
      <c r="AE1168" s="54"/>
    </row>
    <row r="1169" spans="2:31" x14ac:dyDescent="0.3">
      <c r="B1169" s="4" t="s">
        <v>316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27.95483333333334</v>
      </c>
      <c r="P1169" s="45">
        <v>2.5966666666666667</v>
      </c>
      <c r="Q1169" s="44">
        <v>0</v>
      </c>
      <c r="R1169" s="45">
        <v>0</v>
      </c>
      <c r="S1169" s="44">
        <v>0</v>
      </c>
      <c r="T1169" s="45">
        <v>2.5999999999999801E-2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284"/>
        <v>30.577500000000008</v>
      </c>
      <c r="AE1169" s="54"/>
    </row>
    <row r="1170" spans="2:31" x14ac:dyDescent="0.3">
      <c r="B1170" s="4" t="s">
        <v>317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1.0996666666666672</v>
      </c>
      <c r="M1170" s="44">
        <v>56.274833333333312</v>
      </c>
      <c r="N1170" s="45">
        <v>51.594333333333317</v>
      </c>
      <c r="O1170" s="44">
        <v>50.870666666666644</v>
      </c>
      <c r="P1170" s="45">
        <v>50.947833333333328</v>
      </c>
      <c r="Q1170" s="44">
        <v>59.193833333333309</v>
      </c>
      <c r="R1170" s="45">
        <v>69.235833333333346</v>
      </c>
      <c r="S1170" s="44">
        <v>58.428499999999985</v>
      </c>
      <c r="T1170" s="45">
        <v>49.013833333333338</v>
      </c>
      <c r="U1170" s="44">
        <v>81.128999999999976</v>
      </c>
      <c r="V1170" s="45">
        <v>83.416999999999987</v>
      </c>
      <c r="W1170" s="44">
        <v>92.298999999999978</v>
      </c>
      <c r="X1170" s="45">
        <v>1.6914999999999998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284"/>
        <v>705.19583333333333</v>
      </c>
      <c r="AE1170" s="54"/>
    </row>
    <row r="1171" spans="2:31" x14ac:dyDescent="0.3">
      <c r="B1171" s="4" t="s">
        <v>323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17.190833333333337</v>
      </c>
      <c r="N1171" s="45">
        <v>18.262166666666658</v>
      </c>
      <c r="O1171" s="44">
        <v>20.983166666666666</v>
      </c>
      <c r="P1171" s="45">
        <v>21.715500000000002</v>
      </c>
      <c r="Q1171" s="44">
        <v>26.360333333333326</v>
      </c>
      <c r="R1171" s="45">
        <v>29.95333333333333</v>
      </c>
      <c r="S1171" s="44">
        <v>26.464333333333339</v>
      </c>
      <c r="T1171" s="45">
        <v>28.705666666666652</v>
      </c>
      <c r="U1171" s="44">
        <v>37.042833333333334</v>
      </c>
      <c r="V1171" s="45">
        <v>37.837666666666657</v>
      </c>
      <c r="W1171" s="44">
        <v>37.440000000000005</v>
      </c>
      <c r="X1171" s="45">
        <v>5.2156666666666665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>SUM(E1171:AB1171)</f>
        <v>307.17149999999998</v>
      </c>
      <c r="AE1171" s="54"/>
    </row>
    <row r="1172" spans="2:31" x14ac:dyDescent="0.3">
      <c r="B1172" s="12" t="s">
        <v>2</v>
      </c>
      <c r="C1172" s="12"/>
      <c r="D1172" s="12"/>
      <c r="E1172" s="13">
        <f>SUM(E1100:E1171)</f>
        <v>0</v>
      </c>
      <c r="F1172" s="13">
        <f t="shared" ref="F1172" si="285">SUM(F1100:F1171)</f>
        <v>0</v>
      </c>
      <c r="G1172" s="13">
        <f t="shared" ref="G1172" si="286">SUM(G1100:G1171)</f>
        <v>0</v>
      </c>
      <c r="H1172" s="13">
        <f t="shared" ref="H1172" si="287">SUM(H1100:H1171)</f>
        <v>0</v>
      </c>
      <c r="I1172" s="13">
        <f t="shared" ref="I1172" si="288">SUM(I1100:I1171)</f>
        <v>0</v>
      </c>
      <c r="J1172" s="13">
        <f t="shared" ref="J1172" si="289">SUM(J1100:J1171)</f>
        <v>0</v>
      </c>
      <c r="K1172" s="13">
        <f t="shared" ref="K1172" si="290">SUM(K1100:K1171)</f>
        <v>0</v>
      </c>
      <c r="L1172" s="13">
        <f t="shared" ref="L1172" si="291">SUM(L1100:L1171)</f>
        <v>129.36833333333337</v>
      </c>
      <c r="M1172" s="13">
        <f t="shared" ref="M1172" si="292">SUM(M1100:M1171)</f>
        <v>1312.5921666666663</v>
      </c>
      <c r="N1172" s="13">
        <f t="shared" ref="N1172" si="293">SUM(N1100:N1171)</f>
        <v>1462.8131666666666</v>
      </c>
      <c r="O1172" s="13">
        <f t="shared" ref="O1172" si="294">SUM(O1100:O1171)</f>
        <v>1635.2098333333336</v>
      </c>
      <c r="P1172" s="13">
        <f t="shared" ref="P1172" si="295">SUM(P1100:P1171)</f>
        <v>1787.1556666666668</v>
      </c>
      <c r="Q1172" s="13">
        <f t="shared" ref="Q1172" si="296">SUM(Q1100:Q1171)</f>
        <v>1806.6216666666664</v>
      </c>
      <c r="R1172" s="13">
        <f t="shared" ref="R1172" si="297">SUM(R1100:R1171)</f>
        <v>1795.4163333333336</v>
      </c>
      <c r="S1172" s="13">
        <f t="shared" ref="S1172" si="298">SUM(S1100:S1171)</f>
        <v>1734.1188333333332</v>
      </c>
      <c r="T1172" s="13">
        <f t="shared" ref="T1172" si="299">SUM(T1100:T1171)</f>
        <v>1900.1993021200003</v>
      </c>
      <c r="U1172" s="13">
        <f t="shared" ref="U1172" si="300">SUM(U1100:U1171)</f>
        <v>2055.7600265899996</v>
      </c>
      <c r="V1172" s="13">
        <f t="shared" ref="V1172" si="301">SUM(V1100:V1171)</f>
        <v>1837.1786666666667</v>
      </c>
      <c r="W1172" s="13">
        <f t="shared" ref="W1172" si="302">SUM(W1100:W1171)</f>
        <v>1781.9666666666667</v>
      </c>
      <c r="X1172" s="13">
        <f t="shared" ref="X1172" si="303">SUM(X1100:X1171)</f>
        <v>110.03216666666668</v>
      </c>
      <c r="Y1172" s="13">
        <f t="shared" ref="Y1172" si="304">SUM(Y1100:Y1171)</f>
        <v>0</v>
      </c>
      <c r="Z1172" s="13">
        <f t="shared" ref="Z1172" si="305">SUM(Z1100:Z1171)</f>
        <v>0</v>
      </c>
      <c r="AA1172" s="13">
        <f t="shared" ref="AA1172" si="306">SUM(AA1100:AA1171)</f>
        <v>0</v>
      </c>
      <c r="AB1172" s="13">
        <f t="shared" ref="AB1172" si="307">SUM(AB1100:AB1171)</f>
        <v>0</v>
      </c>
      <c r="AC1172" s="110">
        <f>SUM(AC1100:AE1171)</f>
        <v>19348.432828709996</v>
      </c>
      <c r="AD1172" s="110"/>
      <c r="AE1172" s="110"/>
    </row>
    <row r="1173" spans="2:31" x14ac:dyDescent="0.3">
      <c r="B1173" s="14"/>
      <c r="C1173" s="15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r="1174" spans="2:31" x14ac:dyDescent="0.3">
      <c r="B1174" s="14"/>
      <c r="C1174" s="15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r="1175" spans="2:31" x14ac:dyDescent="0.3">
      <c r="B1175" s="8">
        <f>'Resumen-Mensual'!$T$26</f>
        <v>46007</v>
      </c>
    </row>
    <row r="1176" spans="2:31" x14ac:dyDescent="0.3">
      <c r="B1176" s="8"/>
    </row>
    <row r="1177" spans="2:31" x14ac:dyDescent="0.3">
      <c r="B1177" s="9" t="s">
        <v>81</v>
      </c>
      <c r="C1177" s="10"/>
      <c r="D1177" s="10"/>
      <c r="E1177" s="11">
        <v>1</v>
      </c>
      <c r="F1177" s="11">
        <v>2</v>
      </c>
      <c r="G1177" s="11">
        <v>3</v>
      </c>
      <c r="H1177" s="11">
        <v>4</v>
      </c>
      <c r="I1177" s="11">
        <v>5</v>
      </c>
      <c r="J1177" s="11">
        <v>6</v>
      </c>
      <c r="K1177" s="11">
        <v>7</v>
      </c>
      <c r="L1177" s="11">
        <v>8</v>
      </c>
      <c r="M1177" s="11">
        <v>9</v>
      </c>
      <c r="N1177" s="11">
        <v>10</v>
      </c>
      <c r="O1177" s="11">
        <v>11</v>
      </c>
      <c r="P1177" s="11">
        <v>12</v>
      </c>
      <c r="Q1177" s="11">
        <v>13</v>
      </c>
      <c r="R1177" s="11">
        <v>14</v>
      </c>
      <c r="S1177" s="11">
        <v>15</v>
      </c>
      <c r="T1177" s="11">
        <v>16</v>
      </c>
      <c r="U1177" s="11">
        <v>17</v>
      </c>
      <c r="V1177" s="11">
        <v>18</v>
      </c>
      <c r="W1177" s="11">
        <v>19</v>
      </c>
      <c r="X1177" s="11">
        <v>20</v>
      </c>
      <c r="Y1177" s="11">
        <v>21</v>
      </c>
      <c r="Z1177" s="11">
        <v>22</v>
      </c>
      <c r="AA1177" s="11">
        <v>23</v>
      </c>
      <c r="AB1177" s="11">
        <v>24</v>
      </c>
      <c r="AC1177" s="92" t="s">
        <v>2</v>
      </c>
      <c r="AD1177" s="92"/>
      <c r="AE1177" s="92"/>
    </row>
    <row r="1178" spans="2:31" x14ac:dyDescent="0.3">
      <c r="B1178" s="14" t="s">
        <v>37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1.4000000000000008</v>
      </c>
      <c r="M1178" s="44">
        <v>0.80000000000000071</v>
      </c>
      <c r="N1178" s="45">
        <v>1.2000000000000002</v>
      </c>
      <c r="O1178" s="44">
        <v>1.2000000000000002</v>
      </c>
      <c r="P1178" s="45">
        <v>1.1000000000000005</v>
      </c>
      <c r="Q1178" s="44">
        <v>0.89999999999999947</v>
      </c>
      <c r="R1178" s="45">
        <v>0.89999999999999947</v>
      </c>
      <c r="S1178" s="44">
        <v>1</v>
      </c>
      <c r="T1178" s="45">
        <v>1</v>
      </c>
      <c r="U1178" s="44">
        <v>1</v>
      </c>
      <c r="V1178" s="45">
        <v>0.89999999999999947</v>
      </c>
      <c r="W1178" s="44">
        <v>0.5</v>
      </c>
      <c r="X1178" s="45">
        <v>0.60166666666666646</v>
      </c>
      <c r="Y1178" s="44">
        <v>0</v>
      </c>
      <c r="Z1178" s="45">
        <v>0</v>
      </c>
      <c r="AA1178" s="44">
        <v>0</v>
      </c>
      <c r="AB1178" s="45">
        <v>0</v>
      </c>
      <c r="AC1178" s="56"/>
      <c r="AD1178" s="57">
        <f>SUM(E1178:AB1178)</f>
        <v>12.501666666666665</v>
      </c>
      <c r="AE1178" s="56"/>
    </row>
    <row r="1179" spans="2:31" x14ac:dyDescent="0.3">
      <c r="B1179" s="14" t="s">
        <v>38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1.4000000000000008</v>
      </c>
      <c r="M1179" s="44">
        <v>12.29999999999999</v>
      </c>
      <c r="N1179" s="45">
        <v>14.600000000000016</v>
      </c>
      <c r="O1179" s="44">
        <v>14.3</v>
      </c>
      <c r="P1179" s="45">
        <v>14.4</v>
      </c>
      <c r="Q1179" s="44">
        <v>14.3</v>
      </c>
      <c r="R1179" s="45">
        <v>14.200000000000001</v>
      </c>
      <c r="S1179" s="44">
        <v>14.1</v>
      </c>
      <c r="T1179" s="45">
        <v>14</v>
      </c>
      <c r="U1179" s="44">
        <v>14.700000000000015</v>
      </c>
      <c r="V1179" s="45">
        <v>13.700000000000012</v>
      </c>
      <c r="W1179" s="44">
        <v>11.200000000000006</v>
      </c>
      <c r="X1179" s="45">
        <v>1.1400000000000001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>SUM(E1179:AB1179)</f>
        <v>154.34000000000003</v>
      </c>
      <c r="AE1179" s="54"/>
    </row>
    <row r="1180" spans="2:31" x14ac:dyDescent="0.3">
      <c r="B1180" s="14" t="s">
        <v>39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3.1999999999999971</v>
      </c>
      <c r="N1180" s="45">
        <v>9.1000000000000103</v>
      </c>
      <c r="O1180" s="44">
        <v>13.700000000000012</v>
      </c>
      <c r="P1180" s="45">
        <v>14.186666666666666</v>
      </c>
      <c r="Q1180" s="44">
        <v>10.802499999999998</v>
      </c>
      <c r="R1180" s="45">
        <v>9.501833333333332</v>
      </c>
      <c r="S1180" s="44">
        <v>5.145500000000002</v>
      </c>
      <c r="T1180" s="45">
        <v>5.4601666666666677</v>
      </c>
      <c r="U1180" s="44">
        <v>5.0005000000000015</v>
      </c>
      <c r="V1180" s="45">
        <v>0.68516666666666659</v>
      </c>
      <c r="W1180" s="44">
        <v>1.488</v>
      </c>
      <c r="X1180" s="45">
        <v>0.16666666666666666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ref="AD1180:AD1241" si="308">SUM(E1180:AB1180)</f>
        <v>78.437000000000026</v>
      </c>
      <c r="AE1180" s="54"/>
    </row>
    <row r="1181" spans="2:31" x14ac:dyDescent="0.3">
      <c r="B1181" s="14" t="s">
        <v>40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18.665499999999998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18.665499999999998</v>
      </c>
      <c r="AE1181" s="54"/>
    </row>
    <row r="1182" spans="2:31" x14ac:dyDescent="0.3">
      <c r="B1182" s="14" t="s">
        <v>41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0</v>
      </c>
      <c r="AE1182" s="54"/>
    </row>
    <row r="1183" spans="2:31" x14ac:dyDescent="0.3">
      <c r="B1183" s="14" t="s">
        <v>42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7.7484999999999982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7.7484999999999982</v>
      </c>
      <c r="AE1183" s="54"/>
    </row>
    <row r="1184" spans="2:31" x14ac:dyDescent="0.3">
      <c r="B1184" s="14" t="s">
        <v>43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0</v>
      </c>
      <c r="AE1184" s="54"/>
    </row>
    <row r="1185" spans="2:31" x14ac:dyDescent="0.3">
      <c r="B1185" s="14" t="s">
        <v>44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16.470499999999994</v>
      </c>
      <c r="M1185" s="44">
        <v>45.259000000000007</v>
      </c>
      <c r="N1185" s="45">
        <v>8.9285000000000068</v>
      </c>
      <c r="O1185" s="44">
        <v>8.0273333333333401</v>
      </c>
      <c r="P1185" s="45">
        <v>10.5505</v>
      </c>
      <c r="Q1185" s="44">
        <v>11.022333333333341</v>
      </c>
      <c r="R1185" s="45">
        <v>10.694999999999997</v>
      </c>
      <c r="S1185" s="44">
        <v>2.7764999999999986</v>
      </c>
      <c r="T1185" s="45">
        <v>6.424999999999998</v>
      </c>
      <c r="U1185" s="44">
        <v>11.196833333333332</v>
      </c>
      <c r="V1185" s="45">
        <v>17.138833333333348</v>
      </c>
      <c r="W1185" s="44">
        <v>16.51433333333333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165.00466666666668</v>
      </c>
      <c r="AE1185" s="54"/>
    </row>
    <row r="1186" spans="2:31" x14ac:dyDescent="0.3">
      <c r="B1186" s="14" t="s">
        <v>45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4.686499999999997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4.686499999999997</v>
      </c>
      <c r="AE1186" s="54"/>
    </row>
    <row r="1187" spans="2:31" x14ac:dyDescent="0.3">
      <c r="B1187" s="14" t="s">
        <v>46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13.446000000000009</v>
      </c>
      <c r="M1187" s="44">
        <v>30.398833333333336</v>
      </c>
      <c r="N1187" s="45">
        <v>29.251833333333327</v>
      </c>
      <c r="O1187" s="44">
        <v>36.080666666666652</v>
      </c>
      <c r="P1187" s="45">
        <v>43.100833333333313</v>
      </c>
      <c r="Q1187" s="44">
        <v>47.301166666666695</v>
      </c>
      <c r="R1187" s="45">
        <v>48.810500000000033</v>
      </c>
      <c r="S1187" s="44">
        <v>43.004166666666649</v>
      </c>
      <c r="T1187" s="45">
        <v>39.841499999999989</v>
      </c>
      <c r="U1187" s="44">
        <v>45.765666666666675</v>
      </c>
      <c r="V1187" s="45">
        <v>36.09433333333331</v>
      </c>
      <c r="W1187" s="44">
        <v>27.690166666666663</v>
      </c>
      <c r="X1187" s="45">
        <v>0.17266666666666661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440.95833333333331</v>
      </c>
      <c r="AE1187" s="54"/>
    </row>
    <row r="1188" spans="2:31" x14ac:dyDescent="0.3">
      <c r="B1188" s="14" t="s">
        <v>47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7.7699999999999934</v>
      </c>
      <c r="M1188" s="44">
        <v>23.660000000000014</v>
      </c>
      <c r="N1188" s="45">
        <v>20.399999999999999</v>
      </c>
      <c r="O1188" s="44">
        <v>5.1000000000000014</v>
      </c>
      <c r="P1188" s="45">
        <v>4.6999999999999993</v>
      </c>
      <c r="Q1188" s="44">
        <v>3.3000000000000007</v>
      </c>
      <c r="R1188" s="45">
        <v>2.7000000000000028</v>
      </c>
      <c r="S1188" s="44">
        <v>2.8000000000000007</v>
      </c>
      <c r="T1188" s="45">
        <v>3</v>
      </c>
      <c r="U1188" s="44">
        <v>3.3999999999999986</v>
      </c>
      <c r="V1188" s="45">
        <v>4.3000000000000007</v>
      </c>
      <c r="W1188" s="44">
        <v>1.879999999999999</v>
      </c>
      <c r="X1188" s="45">
        <v>1.5801666666666665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84.590166666666676</v>
      </c>
      <c r="AE1188" s="54"/>
    </row>
    <row r="1189" spans="2:31" x14ac:dyDescent="0.3">
      <c r="B1189" s="14" t="s">
        <v>48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5.6299999999999972</v>
      </c>
      <c r="M1189" s="44">
        <v>17.13999999999999</v>
      </c>
      <c r="N1189" s="45">
        <v>16.850000000000001</v>
      </c>
      <c r="O1189" s="44">
        <v>10.470000000000006</v>
      </c>
      <c r="P1189" s="45">
        <v>9.93</v>
      </c>
      <c r="Q1189" s="44">
        <v>8.8500000000000014</v>
      </c>
      <c r="R1189" s="45">
        <v>7.1</v>
      </c>
      <c r="S1189" s="44">
        <v>7.84</v>
      </c>
      <c r="T1189" s="45">
        <v>8.4</v>
      </c>
      <c r="U1189" s="44">
        <v>8.4899999999999984</v>
      </c>
      <c r="V1189" s="45">
        <v>8.2399999999999984</v>
      </c>
      <c r="W1189" s="44">
        <v>3.6199999999999992</v>
      </c>
      <c r="X1189" s="45">
        <v>1.1431666666666667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113.70316666666668</v>
      </c>
      <c r="AE1189" s="54"/>
    </row>
    <row r="1190" spans="2:31" x14ac:dyDescent="0.3">
      <c r="B1190" s="14" t="s">
        <v>49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24.079000000000001</v>
      </c>
      <c r="M1190" s="44">
        <v>46.410000000000032</v>
      </c>
      <c r="N1190" s="45">
        <v>69.421000000000021</v>
      </c>
      <c r="O1190" s="44">
        <v>89.710000000000008</v>
      </c>
      <c r="P1190" s="45">
        <v>107.66999999999999</v>
      </c>
      <c r="Q1190" s="44">
        <v>114.52999999999999</v>
      </c>
      <c r="R1190" s="45">
        <v>118.17999999999999</v>
      </c>
      <c r="S1190" s="44">
        <v>104.52</v>
      </c>
      <c r="T1190" s="45">
        <v>102.64999999999999</v>
      </c>
      <c r="U1190" s="44">
        <v>101.09300000000003</v>
      </c>
      <c r="V1190" s="45">
        <v>87.018500000000031</v>
      </c>
      <c r="W1190" s="44">
        <v>44.340000000000011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1009.6215000000001</v>
      </c>
      <c r="AE1190" s="54"/>
    </row>
    <row r="1191" spans="2:31" x14ac:dyDescent="0.3">
      <c r="B1191" s="14" t="s">
        <v>50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7.3421666666666674</v>
      </c>
      <c r="M1191" s="44">
        <v>10.187666666666665</v>
      </c>
      <c r="N1191" s="45">
        <v>5.9735000000000005</v>
      </c>
      <c r="O1191" s="44">
        <v>7.2500000000000203E-2</v>
      </c>
      <c r="P1191" s="45">
        <v>25.737999999999996</v>
      </c>
      <c r="Q1191" s="44">
        <v>22.654166666666658</v>
      </c>
      <c r="R1191" s="45">
        <v>19.992666666666661</v>
      </c>
      <c r="S1191" s="44">
        <v>12.459000000000001</v>
      </c>
      <c r="T1191" s="45">
        <v>0</v>
      </c>
      <c r="U1191" s="44">
        <v>0</v>
      </c>
      <c r="V1191" s="45">
        <v>0</v>
      </c>
      <c r="W1191" s="44">
        <v>1.4214999999999998</v>
      </c>
      <c r="X1191" s="45">
        <v>2.2166666666666668E-2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105.86333333333332</v>
      </c>
      <c r="AE1191" s="54"/>
    </row>
    <row r="1192" spans="2:31" x14ac:dyDescent="0.3">
      <c r="B1192" s="14" t="s">
        <v>108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21.641666666666676</v>
      </c>
      <c r="Q1192" s="44">
        <v>23.866166666666647</v>
      </c>
      <c r="R1192" s="45">
        <v>24.180000000000014</v>
      </c>
      <c r="S1192" s="44">
        <v>20.71749999999998</v>
      </c>
      <c r="T1192" s="45">
        <v>19.451666666666675</v>
      </c>
      <c r="U1192" s="44">
        <v>19.16416666666667</v>
      </c>
      <c r="V1192" s="45">
        <v>17.222333333333321</v>
      </c>
      <c r="W1192" s="44">
        <v>10.985833333333321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157.2293333333333</v>
      </c>
      <c r="AE1192" s="54"/>
    </row>
    <row r="1193" spans="2:31" x14ac:dyDescent="0.3">
      <c r="B1193" s="14" t="s">
        <v>51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26.589333333333339</v>
      </c>
      <c r="M1193" s="44">
        <v>41.413999999999987</v>
      </c>
      <c r="N1193" s="45">
        <v>85.255166666666653</v>
      </c>
      <c r="O1193" s="44">
        <v>104.28</v>
      </c>
      <c r="P1193" s="45">
        <v>117.4</v>
      </c>
      <c r="Q1193" s="44">
        <v>129</v>
      </c>
      <c r="R1193" s="45">
        <v>133.74</v>
      </c>
      <c r="S1193" s="44">
        <v>117.69</v>
      </c>
      <c r="T1193" s="45">
        <v>114.96000000000001</v>
      </c>
      <c r="U1193" s="44">
        <v>114.66999999999999</v>
      </c>
      <c r="V1193" s="45">
        <v>116.7625</v>
      </c>
      <c r="W1193" s="44">
        <v>66.906833333333324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1168.6678333333332</v>
      </c>
      <c r="AE1193" s="54"/>
    </row>
    <row r="1194" spans="2:31" x14ac:dyDescent="0.3">
      <c r="B1194" s="14" t="s">
        <v>52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12.313666666666672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12.313666666666672</v>
      </c>
      <c r="AE1194" s="54"/>
    </row>
    <row r="1195" spans="2:31" x14ac:dyDescent="0.3">
      <c r="B1195" s="14" t="s">
        <v>53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0.74983333333333335</v>
      </c>
      <c r="M1195" s="44">
        <v>5.0979999999999999</v>
      </c>
      <c r="N1195" s="45">
        <v>0</v>
      </c>
      <c r="O1195" s="44">
        <v>0</v>
      </c>
      <c r="P1195" s="45">
        <v>0</v>
      </c>
      <c r="Q1195" s="44">
        <v>7.0600000000000023</v>
      </c>
      <c r="R1195" s="45">
        <v>12.319999999999993</v>
      </c>
      <c r="S1195" s="44">
        <v>12.013333333333334</v>
      </c>
      <c r="T1195" s="45">
        <v>0</v>
      </c>
      <c r="U1195" s="44">
        <v>15.547333333333324</v>
      </c>
      <c r="V1195" s="45">
        <v>11.541666666666659</v>
      </c>
      <c r="W1195" s="44">
        <v>9.2588333333333352</v>
      </c>
      <c r="X1195" s="45">
        <v>2.5801666666666661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76.169166666666641</v>
      </c>
      <c r="AE1195" s="54"/>
    </row>
    <row r="1196" spans="2:31" x14ac:dyDescent="0.3">
      <c r="B1196" s="14" t="s">
        <v>54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5.3671666666666686</v>
      </c>
      <c r="M1196" s="44">
        <v>22.374333333333315</v>
      </c>
      <c r="N1196" s="45">
        <v>28.659666666666681</v>
      </c>
      <c r="O1196" s="44">
        <v>39.272499999999972</v>
      </c>
      <c r="P1196" s="45">
        <v>48.074499999999993</v>
      </c>
      <c r="Q1196" s="44">
        <v>52.609833333333313</v>
      </c>
      <c r="R1196" s="45">
        <v>54.242166666666648</v>
      </c>
      <c r="S1196" s="44">
        <v>48.229166666666664</v>
      </c>
      <c r="T1196" s="45">
        <v>45.992500000000021</v>
      </c>
      <c r="U1196" s="44">
        <v>45.403166666666671</v>
      </c>
      <c r="V1196" s="45">
        <v>39.652166666666652</v>
      </c>
      <c r="W1196" s="44">
        <v>21.345333333333333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451.22249999999991</v>
      </c>
      <c r="AE1196" s="54"/>
    </row>
    <row r="1197" spans="2:31" x14ac:dyDescent="0.3">
      <c r="B1197" s="4" t="s">
        <v>55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21.257999999999996</v>
      </c>
      <c r="M1197" s="44">
        <v>53.806833333333344</v>
      </c>
      <c r="N1197" s="45">
        <v>35.873666666666672</v>
      </c>
      <c r="O1197" s="44">
        <v>40.964333333333336</v>
      </c>
      <c r="P1197" s="45">
        <v>81.037333333333351</v>
      </c>
      <c r="Q1197" s="44">
        <v>45.224000000000061</v>
      </c>
      <c r="R1197" s="45">
        <v>35.162500000000001</v>
      </c>
      <c r="S1197" s="44">
        <v>23.5</v>
      </c>
      <c r="T1197" s="45">
        <v>21.080833333333327</v>
      </c>
      <c r="U1197" s="44">
        <v>35.240833333333335</v>
      </c>
      <c r="V1197" s="45">
        <v>0</v>
      </c>
      <c r="W1197" s="44">
        <v>25.961333333333343</v>
      </c>
      <c r="X1197" s="45">
        <v>7.5591666666666661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426.66883333333345</v>
      </c>
      <c r="AE1197" s="54"/>
    </row>
    <row r="1198" spans="2:31" x14ac:dyDescent="0.3">
      <c r="B1198" s="4" t="s">
        <v>56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11.167333333333337</v>
      </c>
      <c r="M1198" s="44">
        <v>6.0601666666666665</v>
      </c>
      <c r="N1198" s="45">
        <v>4.381333333333334</v>
      </c>
      <c r="O1198" s="44">
        <v>4.1338333333333317</v>
      </c>
      <c r="P1198" s="45">
        <v>5.1366666666666658</v>
      </c>
      <c r="Q1198" s="44">
        <v>6.3570000000000046</v>
      </c>
      <c r="R1198" s="45">
        <v>6.930000000000005</v>
      </c>
      <c r="S1198" s="44">
        <v>3.5598333333333327</v>
      </c>
      <c r="T1198" s="45">
        <v>3.1196666666666659</v>
      </c>
      <c r="U1198" s="44">
        <v>2.8278333333333325</v>
      </c>
      <c r="V1198" s="45">
        <v>2.8935000000000004</v>
      </c>
      <c r="W1198" s="44">
        <v>4.5035000000000007</v>
      </c>
      <c r="X1198" s="45">
        <v>1.3645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62.435166666666682</v>
      </c>
      <c r="AE1198" s="54"/>
    </row>
    <row r="1199" spans="2:31" x14ac:dyDescent="0.3">
      <c r="B1199" s="4" t="s">
        <v>109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8.6766666666666659</v>
      </c>
      <c r="M1199" s="44">
        <v>3.4034999999999997</v>
      </c>
      <c r="N1199" s="45">
        <v>0</v>
      </c>
      <c r="O1199" s="44">
        <v>0</v>
      </c>
      <c r="P1199" s="45">
        <v>4.4021666666666688</v>
      </c>
      <c r="Q1199" s="44">
        <v>4.2660000000000045</v>
      </c>
      <c r="R1199" s="45">
        <v>1.8770000000000027</v>
      </c>
      <c r="S1199" s="44">
        <v>9.5666666666666109E-2</v>
      </c>
      <c r="T1199" s="45">
        <v>0</v>
      </c>
      <c r="U1199" s="44">
        <v>0</v>
      </c>
      <c r="V1199" s="45">
        <v>0</v>
      </c>
      <c r="W1199" s="44">
        <v>5.1166666666666555E-2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22.772166666666674</v>
      </c>
      <c r="AE1199" s="54"/>
    </row>
    <row r="1200" spans="2:31" x14ac:dyDescent="0.3">
      <c r="B1200" s="4" t="s">
        <v>57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5.5</v>
      </c>
      <c r="M1200" s="44">
        <v>5.8600000000000012</v>
      </c>
      <c r="N1200" s="45">
        <v>4.7300000000000022</v>
      </c>
      <c r="O1200" s="44">
        <v>6.92</v>
      </c>
      <c r="P1200" s="45">
        <v>8.6</v>
      </c>
      <c r="Q1200" s="44">
        <v>9.9699999999999989</v>
      </c>
      <c r="R1200" s="45">
        <v>10.040000000000001</v>
      </c>
      <c r="S1200" s="44">
        <v>8.8500000000000014</v>
      </c>
      <c r="T1200" s="45">
        <v>7.99</v>
      </c>
      <c r="U1200" s="44">
        <v>7.0200000000000014</v>
      </c>
      <c r="V1200" s="45">
        <v>7.240000000000002</v>
      </c>
      <c r="W1200" s="44">
        <v>4.5300000000000011</v>
      </c>
      <c r="X1200" s="45">
        <v>3.2616666666666676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90.51166666666667</v>
      </c>
      <c r="AE1200" s="54"/>
    </row>
    <row r="1201" spans="2:31" x14ac:dyDescent="0.3">
      <c r="B1201" s="4" t="s">
        <v>58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20.326999999999995</v>
      </c>
      <c r="N1201" s="45">
        <v>0</v>
      </c>
      <c r="O1201" s="44">
        <v>16.450833333333332</v>
      </c>
      <c r="P1201" s="45">
        <v>0</v>
      </c>
      <c r="Q1201" s="44">
        <v>0</v>
      </c>
      <c r="R1201" s="45">
        <v>0</v>
      </c>
      <c r="S1201" s="44">
        <v>0.5</v>
      </c>
      <c r="T1201" s="45">
        <v>46.302666666666667</v>
      </c>
      <c r="U1201" s="44">
        <v>43.981666666666669</v>
      </c>
      <c r="V1201" s="45">
        <v>30.358000000000001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157.92016666666666</v>
      </c>
      <c r="AE1201" s="54"/>
    </row>
    <row r="1202" spans="2:31" x14ac:dyDescent="0.3">
      <c r="B1202" s="4" t="s">
        <v>110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14.558166666666663</v>
      </c>
      <c r="M1202" s="44">
        <v>7.5865</v>
      </c>
      <c r="N1202" s="45">
        <v>23.355666666666654</v>
      </c>
      <c r="O1202" s="44">
        <v>26.93066666666666</v>
      </c>
      <c r="P1202" s="45">
        <v>16.666999999999998</v>
      </c>
      <c r="Q1202" s="44">
        <v>0</v>
      </c>
      <c r="R1202" s="45">
        <v>0</v>
      </c>
      <c r="S1202" s="44">
        <v>0</v>
      </c>
      <c r="T1202" s="45">
        <v>0</v>
      </c>
      <c r="U1202" s="44">
        <v>1.9218333333333386</v>
      </c>
      <c r="V1202" s="45">
        <v>17.951666666666672</v>
      </c>
      <c r="W1202" s="44">
        <v>6.5944999999999965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115.56599999999999</v>
      </c>
      <c r="AE1202" s="54"/>
    </row>
    <row r="1203" spans="2:31" x14ac:dyDescent="0.3">
      <c r="B1203" s="4" t="s">
        <v>59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2.5159999999999996</v>
      </c>
      <c r="M1203" s="44">
        <v>0.71866666666666723</v>
      </c>
      <c r="N1203" s="45">
        <v>7.2398333333333307</v>
      </c>
      <c r="O1203" s="44">
        <v>14.329833333333328</v>
      </c>
      <c r="P1203" s="45">
        <v>19.834166666666668</v>
      </c>
      <c r="Q1203" s="44">
        <v>23.144666666666673</v>
      </c>
      <c r="R1203" s="45">
        <v>23.905166666666663</v>
      </c>
      <c r="S1203" s="44">
        <v>19.562833333333334</v>
      </c>
      <c r="T1203" s="45">
        <v>19.407999999999994</v>
      </c>
      <c r="U1203" s="44">
        <v>17.431833333333337</v>
      </c>
      <c r="V1203" s="45">
        <v>14.622333333333335</v>
      </c>
      <c r="W1203" s="44">
        <v>6.1311666666666715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168.84449999999998</v>
      </c>
      <c r="AE1203" s="54"/>
    </row>
    <row r="1204" spans="2:31" x14ac:dyDescent="0.3">
      <c r="B1204" s="4" t="s">
        <v>60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4.1895000000000007</v>
      </c>
      <c r="M1204" s="44">
        <v>17.362333333333332</v>
      </c>
      <c r="N1204" s="45">
        <v>23.145499999999995</v>
      </c>
      <c r="O1204" s="44">
        <v>3.5806666666666689</v>
      </c>
      <c r="P1204" s="45">
        <v>5.3365000000000009</v>
      </c>
      <c r="Q1204" s="44">
        <v>7.1118333333333341</v>
      </c>
      <c r="R1204" s="45">
        <v>6.9928333333333335</v>
      </c>
      <c r="S1204" s="44">
        <v>2.5270000000000037</v>
      </c>
      <c r="T1204" s="45">
        <v>2.1481666666666688</v>
      </c>
      <c r="U1204" s="44">
        <v>0.18999999999999925</v>
      </c>
      <c r="V1204" s="45">
        <v>0.28550000000000136</v>
      </c>
      <c r="W1204" s="44">
        <v>0.59416666666666729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73.463999999999999</v>
      </c>
      <c r="AE1204" s="54"/>
    </row>
    <row r="1205" spans="2:31" x14ac:dyDescent="0.3">
      <c r="B1205" s="4" t="s">
        <v>61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14.442500000000001</v>
      </c>
      <c r="M1205" s="44">
        <v>20.263833333333334</v>
      </c>
      <c r="N1205" s="45">
        <v>24.503166666666669</v>
      </c>
      <c r="O1205" s="44">
        <v>10.461499999999992</v>
      </c>
      <c r="P1205" s="45">
        <v>22.710666666666665</v>
      </c>
      <c r="Q1205" s="44">
        <v>18.532833333333325</v>
      </c>
      <c r="R1205" s="45">
        <v>4.0338333333333392</v>
      </c>
      <c r="S1205" s="44">
        <v>8.7953333333333301</v>
      </c>
      <c r="T1205" s="45">
        <v>25.339333333333336</v>
      </c>
      <c r="U1205" s="44">
        <v>12.189499999999999</v>
      </c>
      <c r="V1205" s="45">
        <v>31.796333333333333</v>
      </c>
      <c r="W1205" s="44">
        <v>5.730666666666667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198.79950000000002</v>
      </c>
      <c r="AE1205" s="54"/>
    </row>
    <row r="1206" spans="2:31" x14ac:dyDescent="0.3">
      <c r="B1206" s="4" t="s">
        <v>62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13.679999999999984</v>
      </c>
      <c r="M1206" s="44">
        <v>18.519666666666659</v>
      </c>
      <c r="N1206" s="45">
        <v>11.610999999999992</v>
      </c>
      <c r="O1206" s="44">
        <v>11.610999999999992</v>
      </c>
      <c r="P1206" s="45">
        <v>7.586499999999992</v>
      </c>
      <c r="Q1206" s="44">
        <v>6.6209999999999978</v>
      </c>
      <c r="R1206" s="45">
        <v>7.4171666666666658</v>
      </c>
      <c r="S1206" s="44">
        <v>11.606166666666663</v>
      </c>
      <c r="T1206" s="45">
        <v>12.852333333333332</v>
      </c>
      <c r="U1206" s="44">
        <v>20.151499999999992</v>
      </c>
      <c r="V1206" s="45">
        <v>12.092999999999989</v>
      </c>
      <c r="W1206" s="44">
        <v>20.90133333333333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154.65066666666658</v>
      </c>
      <c r="AE1206" s="54"/>
    </row>
    <row r="1207" spans="2:31" x14ac:dyDescent="0.3">
      <c r="B1207" s="4" t="s">
        <v>63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14.0215</v>
      </c>
      <c r="M1207" s="44">
        <v>21.528999999999986</v>
      </c>
      <c r="N1207" s="45">
        <v>40.300999999999995</v>
      </c>
      <c r="O1207" s="44">
        <v>40.348666666666645</v>
      </c>
      <c r="P1207" s="45">
        <v>40.222666666666662</v>
      </c>
      <c r="Q1207" s="44">
        <v>40.223833333333332</v>
      </c>
      <c r="R1207" s="45">
        <v>29.686500000000002</v>
      </c>
      <c r="S1207" s="44">
        <v>29.344000000000012</v>
      </c>
      <c r="T1207" s="45">
        <v>50.529166666666676</v>
      </c>
      <c r="U1207" s="44">
        <v>74.799000000000007</v>
      </c>
      <c r="V1207" s="45">
        <v>35.675499999999992</v>
      </c>
      <c r="W1207" s="44">
        <v>28.691166666666657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445.37200000000007</v>
      </c>
      <c r="AE1207" s="54"/>
    </row>
    <row r="1208" spans="2:31" x14ac:dyDescent="0.3">
      <c r="B1208" s="4" t="s">
        <v>64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5.414333333333337</v>
      </c>
      <c r="M1208" s="44">
        <v>7.9024999999999999</v>
      </c>
      <c r="N1208" s="45">
        <v>10.608166666666666</v>
      </c>
      <c r="O1208" s="44">
        <v>19.294166666666662</v>
      </c>
      <c r="P1208" s="45">
        <v>25.869999999999983</v>
      </c>
      <c r="Q1208" s="44">
        <v>29.243833333333335</v>
      </c>
      <c r="R1208" s="45">
        <v>30.792833333333327</v>
      </c>
      <c r="S1208" s="44">
        <v>26.888333333333339</v>
      </c>
      <c r="T1208" s="45">
        <v>25.47316666666665</v>
      </c>
      <c r="U1208" s="44">
        <v>23.642999999999976</v>
      </c>
      <c r="V1208" s="45">
        <v>19.974499999999988</v>
      </c>
      <c r="W1208" s="44">
        <v>10.902166666666664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236.00699999999992</v>
      </c>
      <c r="AE1208" s="54"/>
    </row>
    <row r="1209" spans="2:31" x14ac:dyDescent="0.3">
      <c r="B1209" s="4" t="s">
        <v>111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11.47966666666667</v>
      </c>
      <c r="M1209" s="44">
        <v>15.90899999999999</v>
      </c>
      <c r="N1209" s="45">
        <v>0.997000000000001</v>
      </c>
      <c r="O1209" s="44">
        <v>5.3315000000000046</v>
      </c>
      <c r="P1209" s="45">
        <v>11.915333333333329</v>
      </c>
      <c r="Q1209" s="44">
        <v>16.108666666666672</v>
      </c>
      <c r="R1209" s="45">
        <v>9.27783333333333</v>
      </c>
      <c r="S1209" s="44">
        <v>0.45983333333333304</v>
      </c>
      <c r="T1209" s="45">
        <v>0</v>
      </c>
      <c r="U1209" s="44">
        <v>0.27733333333333265</v>
      </c>
      <c r="V1209" s="45">
        <v>8.1631666666666636</v>
      </c>
      <c r="W1209" s="44">
        <v>20.673166666666681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100.5925</v>
      </c>
      <c r="AE1209" s="54"/>
    </row>
    <row r="1210" spans="2:31" x14ac:dyDescent="0.3">
      <c r="B1210" s="4" t="s">
        <v>65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3.659999999999997</v>
      </c>
      <c r="M1210" s="44">
        <v>1.5706666666666664</v>
      </c>
      <c r="N1210" s="45">
        <v>8.309500000000007</v>
      </c>
      <c r="O1210" s="44">
        <v>15.79750000000001</v>
      </c>
      <c r="P1210" s="45">
        <v>18.041499999999992</v>
      </c>
      <c r="Q1210" s="44">
        <v>20.106333333333332</v>
      </c>
      <c r="R1210" s="45">
        <v>20.223833333333335</v>
      </c>
      <c r="S1210" s="44">
        <v>19.960000000000029</v>
      </c>
      <c r="T1210" s="45">
        <v>19.627166666666675</v>
      </c>
      <c r="U1210" s="44">
        <v>19.209500000000006</v>
      </c>
      <c r="V1210" s="45">
        <v>16.657999999999998</v>
      </c>
      <c r="W1210" s="44">
        <v>7.7385000000000002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170.9025</v>
      </c>
      <c r="AE1210" s="54"/>
    </row>
    <row r="1211" spans="2:31" x14ac:dyDescent="0.3">
      <c r="B1211" s="4" t="s">
        <v>66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53.81350000000004</v>
      </c>
      <c r="R1211" s="45">
        <v>11.189999999999998</v>
      </c>
      <c r="S1211" s="44">
        <v>3.0399999999999991</v>
      </c>
      <c r="T1211" s="45">
        <v>2.6299999999999955</v>
      </c>
      <c r="U1211" s="44">
        <v>3.0100000000000051</v>
      </c>
      <c r="V1211" s="45">
        <v>2.5700000000000003</v>
      </c>
      <c r="W1211" s="44">
        <v>9.790499999999998</v>
      </c>
      <c r="X1211" s="45">
        <v>3.7078333333333329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89.751833333333352</v>
      </c>
      <c r="AE1211" s="54"/>
    </row>
    <row r="1212" spans="2:31" x14ac:dyDescent="0.3">
      <c r="B1212" s="4" t="s">
        <v>67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0.95383333333333253</v>
      </c>
      <c r="M1212" s="44">
        <v>1.5123333333333338</v>
      </c>
      <c r="N1212" s="45">
        <v>2.9165000000000014</v>
      </c>
      <c r="O1212" s="44">
        <v>5.4579999999999984</v>
      </c>
      <c r="P1212" s="45">
        <v>5.4638333333333309</v>
      </c>
      <c r="Q1212" s="44">
        <v>5.4883333333333297</v>
      </c>
      <c r="R1212" s="45">
        <v>4.9451666666666672</v>
      </c>
      <c r="S1212" s="44">
        <v>3.7453333333333338</v>
      </c>
      <c r="T1212" s="45">
        <v>3.1671666666666671</v>
      </c>
      <c r="U1212" s="44">
        <v>3.6903333333333337</v>
      </c>
      <c r="V1212" s="45">
        <v>4.6734999999999998</v>
      </c>
      <c r="W1212" s="44">
        <v>3.3436666666666679</v>
      </c>
      <c r="X1212" s="45">
        <v>0.12433333333333338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45.48233333333333</v>
      </c>
      <c r="AE1212" s="54"/>
    </row>
    <row r="1213" spans="2:31" x14ac:dyDescent="0.3">
      <c r="B1213" s="4" t="s">
        <v>68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178.60783333333336</v>
      </c>
      <c r="M1213" s="44">
        <v>115.22016666666666</v>
      </c>
      <c r="N1213" s="45">
        <v>39.504666666666644</v>
      </c>
      <c r="O1213" s="44">
        <v>30.018833333333344</v>
      </c>
      <c r="P1213" s="45">
        <v>0.33016666666666672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21.141999999999996</v>
      </c>
      <c r="X1213" s="45">
        <v>5.3078333333333338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390.13150000000007</v>
      </c>
      <c r="AE1213" s="54"/>
    </row>
    <row r="1214" spans="2:31" x14ac:dyDescent="0.3">
      <c r="B1214" s="4" t="s">
        <v>69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2.6976666666666662</v>
      </c>
      <c r="M1214" s="44">
        <v>0.31016666666666676</v>
      </c>
      <c r="N1214" s="45">
        <v>3.2939999999999987</v>
      </c>
      <c r="O1214" s="44">
        <v>14.841333333333337</v>
      </c>
      <c r="P1214" s="45">
        <v>24.270833333333321</v>
      </c>
      <c r="Q1214" s="44">
        <v>28.114499999999985</v>
      </c>
      <c r="R1214" s="45">
        <v>26.150333333333318</v>
      </c>
      <c r="S1214" s="44">
        <v>20.780500000000014</v>
      </c>
      <c r="T1214" s="45">
        <v>19.678166666666662</v>
      </c>
      <c r="U1214" s="44">
        <v>14.948666666666666</v>
      </c>
      <c r="V1214" s="45">
        <v>10.705333333333334</v>
      </c>
      <c r="W1214" s="44">
        <v>2.1918333333333342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167.98333333333332</v>
      </c>
      <c r="AE1214" s="54"/>
    </row>
    <row r="1215" spans="2:31" x14ac:dyDescent="0.3">
      <c r="B1215" s="4" t="s">
        <v>70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25.495833333333362</v>
      </c>
      <c r="M1215" s="44">
        <v>40.239166666666627</v>
      </c>
      <c r="N1215" s="45">
        <v>106.47766666666666</v>
      </c>
      <c r="O1215" s="44">
        <v>62.390000000000015</v>
      </c>
      <c r="P1215" s="45">
        <v>63.668333333333358</v>
      </c>
      <c r="Q1215" s="44">
        <v>41.539999999999992</v>
      </c>
      <c r="R1215" s="45">
        <v>42.025166666666678</v>
      </c>
      <c r="S1215" s="44">
        <v>49.509999999999991</v>
      </c>
      <c r="T1215" s="45">
        <v>48.476666666666674</v>
      </c>
      <c r="U1215" s="44">
        <v>51.626333333333335</v>
      </c>
      <c r="V1215" s="45">
        <v>102.44483333333336</v>
      </c>
      <c r="W1215" s="44">
        <v>95.158666666666676</v>
      </c>
      <c r="X1215" s="45">
        <v>14.766499999999999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743.81916666666677</v>
      </c>
      <c r="AE1215" s="54"/>
    </row>
    <row r="1216" spans="2:31" x14ac:dyDescent="0.3">
      <c r="B1216" s="4" t="s">
        <v>71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5.8458333333333332</v>
      </c>
      <c r="M1216" s="44">
        <v>6.9726666666666643</v>
      </c>
      <c r="N1216" s="45">
        <v>8.1033333333333335</v>
      </c>
      <c r="O1216" s="44">
        <v>11.997666666666657</v>
      </c>
      <c r="P1216" s="45">
        <v>16.760000000000002</v>
      </c>
      <c r="Q1216" s="44">
        <v>23.066333333333333</v>
      </c>
      <c r="R1216" s="45">
        <v>26.610166666666657</v>
      </c>
      <c r="S1216" s="44">
        <v>22.276499999999988</v>
      </c>
      <c r="T1216" s="45">
        <v>20.119666666666671</v>
      </c>
      <c r="U1216" s="44">
        <v>18.923333333333328</v>
      </c>
      <c r="V1216" s="45">
        <v>15.575666666666667</v>
      </c>
      <c r="W1216" s="44">
        <v>9.7718333333333351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186.02299999999997</v>
      </c>
      <c r="AE1216" s="54"/>
    </row>
    <row r="1217" spans="2:31" x14ac:dyDescent="0.3">
      <c r="B1217" s="4" t="s">
        <v>72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0.18716666666666668</v>
      </c>
      <c r="O1217" s="44">
        <v>2.8999999999999986</v>
      </c>
      <c r="P1217" s="45">
        <v>3.6099999999999994</v>
      </c>
      <c r="Q1217" s="44">
        <v>4.1099999999999994</v>
      </c>
      <c r="R1217" s="45">
        <v>3.9299999999999997</v>
      </c>
      <c r="S1217" s="44">
        <v>4.3999999999999986</v>
      </c>
      <c r="T1217" s="45">
        <v>4.3900000000000006</v>
      </c>
      <c r="U1217" s="44">
        <v>4.0899999999999963</v>
      </c>
      <c r="V1217" s="45">
        <v>15.639999999999988</v>
      </c>
      <c r="W1217" s="44">
        <v>9.2699999999999925</v>
      </c>
      <c r="X1217" s="45">
        <v>2.7810000000000001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55.308166666666644</v>
      </c>
      <c r="AE1217" s="54"/>
    </row>
    <row r="1218" spans="2:31" x14ac:dyDescent="0.3">
      <c r="B1218" s="4" t="s">
        <v>73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32.849999999999966</v>
      </c>
      <c r="M1218" s="44">
        <v>98.810000000000102</v>
      </c>
      <c r="N1218" s="45">
        <v>93.740333333333339</v>
      </c>
      <c r="O1218" s="44">
        <v>27.633666666666681</v>
      </c>
      <c r="P1218" s="45">
        <v>38.758999999999993</v>
      </c>
      <c r="Q1218" s="44">
        <v>44.443500000000022</v>
      </c>
      <c r="R1218" s="45">
        <v>46.313000000000009</v>
      </c>
      <c r="S1218" s="44">
        <v>36.398000000000017</v>
      </c>
      <c r="T1218" s="45">
        <v>35.365833333333363</v>
      </c>
      <c r="U1218" s="44">
        <v>34.485166666666686</v>
      </c>
      <c r="V1218" s="45">
        <v>36.249499999999998</v>
      </c>
      <c r="W1218" s="44">
        <v>26.288000000000014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551.33600000000024</v>
      </c>
      <c r="AE1218" s="54"/>
    </row>
    <row r="1219" spans="2:31" x14ac:dyDescent="0.3">
      <c r="B1219" s="4" t="s">
        <v>74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1.3773333333333326</v>
      </c>
      <c r="M1219" s="44">
        <v>6.426000000000001</v>
      </c>
      <c r="N1219" s="45">
        <v>4.3926666666666661</v>
      </c>
      <c r="O1219" s="44">
        <v>3.8334999999999977</v>
      </c>
      <c r="P1219" s="45">
        <v>9.8909999999999965</v>
      </c>
      <c r="Q1219" s="44">
        <v>17.458500000000001</v>
      </c>
      <c r="R1219" s="45">
        <v>11.747500000000004</v>
      </c>
      <c r="S1219" s="44">
        <v>6.8771666666666711</v>
      </c>
      <c r="T1219" s="45">
        <v>4.4891666666666659</v>
      </c>
      <c r="U1219" s="44">
        <v>0.12999999999999901</v>
      </c>
      <c r="V1219" s="45">
        <v>9.8000000000000045E-2</v>
      </c>
      <c r="W1219" s="44">
        <v>1.0726666666666664</v>
      </c>
      <c r="X1219" s="45">
        <v>2.1333333333333336E-2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67.814833333333326</v>
      </c>
      <c r="AE1219" s="54"/>
    </row>
    <row r="1220" spans="2:31" x14ac:dyDescent="0.3">
      <c r="B1220" s="4" t="s">
        <v>75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2.3816666666666659</v>
      </c>
      <c r="M1220" s="44">
        <v>12.033666666666667</v>
      </c>
      <c r="N1220" s="45">
        <v>85.894833333333324</v>
      </c>
      <c r="O1220" s="44">
        <v>79.502166666666682</v>
      </c>
      <c r="P1220" s="45">
        <v>97.886999999999986</v>
      </c>
      <c r="Q1220" s="44">
        <v>101.63883333333337</v>
      </c>
      <c r="R1220" s="45">
        <v>76.472833333333313</v>
      </c>
      <c r="S1220" s="44">
        <v>83.83850000000001</v>
      </c>
      <c r="T1220" s="45">
        <v>97.787666666666667</v>
      </c>
      <c r="U1220" s="44">
        <v>31.373499999999996</v>
      </c>
      <c r="V1220" s="45">
        <v>5.858500000000002</v>
      </c>
      <c r="W1220" s="44">
        <v>40.24499999999999</v>
      </c>
      <c r="X1220" s="45">
        <v>1.0228333333333333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715.93700000000001</v>
      </c>
      <c r="AE1220" s="54"/>
    </row>
    <row r="1221" spans="2:31" x14ac:dyDescent="0.3">
      <c r="B1221" s="4" t="s">
        <v>76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10.460499999999993</v>
      </c>
      <c r="M1221" s="44">
        <v>24.361666666666636</v>
      </c>
      <c r="N1221" s="45">
        <v>31.903166666666657</v>
      </c>
      <c r="O1221" s="44">
        <v>44.11999999999999</v>
      </c>
      <c r="P1221" s="45">
        <v>50.939333333333323</v>
      </c>
      <c r="Q1221" s="44">
        <v>54.007166666666699</v>
      </c>
      <c r="R1221" s="45">
        <v>55.261833333333342</v>
      </c>
      <c r="S1221" s="44">
        <v>49.032833333333357</v>
      </c>
      <c r="T1221" s="45">
        <v>48.315166666666691</v>
      </c>
      <c r="U1221" s="44">
        <v>47.181999999999988</v>
      </c>
      <c r="V1221" s="45">
        <v>39.719833333333362</v>
      </c>
      <c r="W1221" s="44">
        <v>28.338833333333334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483.6423333333334</v>
      </c>
      <c r="AE1221" s="54"/>
    </row>
    <row r="1222" spans="2:31" x14ac:dyDescent="0.3">
      <c r="B1222" s="4" t="s">
        <v>77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4.4153333333333329</v>
      </c>
      <c r="M1222" s="44">
        <v>3.2016666666666653</v>
      </c>
      <c r="N1222" s="45">
        <v>5.7525000000000013</v>
      </c>
      <c r="O1222" s="44">
        <v>6.83883333333333</v>
      </c>
      <c r="P1222" s="45">
        <v>7.8898333333333328</v>
      </c>
      <c r="Q1222" s="44">
        <v>18.225166666666663</v>
      </c>
      <c r="R1222" s="45">
        <v>19.979500000000005</v>
      </c>
      <c r="S1222" s="44">
        <v>11.418000000000006</v>
      </c>
      <c r="T1222" s="45">
        <v>3.9694999999999991</v>
      </c>
      <c r="U1222" s="44">
        <v>4.1591666666666649</v>
      </c>
      <c r="V1222" s="45">
        <v>35.131833333333319</v>
      </c>
      <c r="W1222" s="44">
        <v>8.8816666666666624</v>
      </c>
      <c r="X1222" s="45">
        <v>0.89683333333333337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130.75983333333329</v>
      </c>
      <c r="AE1222" s="54"/>
    </row>
    <row r="1223" spans="2:31" x14ac:dyDescent="0.3">
      <c r="B1223" s="4" t="s">
        <v>78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0.74</v>
      </c>
      <c r="M1223" s="44">
        <v>5.6100000000000083</v>
      </c>
      <c r="N1223" s="45">
        <v>12.009999999999993</v>
      </c>
      <c r="O1223" s="44">
        <v>17.72000000000002</v>
      </c>
      <c r="P1223" s="45">
        <v>9.2100000000000009</v>
      </c>
      <c r="Q1223" s="44">
        <v>9.5399999999999991</v>
      </c>
      <c r="R1223" s="45">
        <v>10.07</v>
      </c>
      <c r="S1223" s="44">
        <v>8.8300000000000018</v>
      </c>
      <c r="T1223" s="45">
        <v>6.4600000000000009</v>
      </c>
      <c r="U1223" s="44">
        <v>3.6099999999999994</v>
      </c>
      <c r="V1223" s="45">
        <v>13.429999999999986</v>
      </c>
      <c r="W1223" s="44">
        <v>6.9399999999999986</v>
      </c>
      <c r="X1223" s="45">
        <v>0.43383333333333357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104.60383333333336</v>
      </c>
      <c r="AE1223" s="54"/>
    </row>
    <row r="1224" spans="2:31" x14ac:dyDescent="0.3">
      <c r="B1224" s="4" t="s">
        <v>79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3.8651666666666631</v>
      </c>
      <c r="M1224" s="44">
        <v>13.622833333333331</v>
      </c>
      <c r="N1224" s="45">
        <v>43.895666666666664</v>
      </c>
      <c r="O1224" s="44">
        <v>80.300000000000097</v>
      </c>
      <c r="P1224" s="45">
        <v>90.829999999999956</v>
      </c>
      <c r="Q1224" s="44">
        <v>45.107500000000059</v>
      </c>
      <c r="R1224" s="45">
        <v>46.652166666666659</v>
      </c>
      <c r="S1224" s="44">
        <v>21.87166666666667</v>
      </c>
      <c r="T1224" s="45">
        <v>23.194999999999993</v>
      </c>
      <c r="U1224" s="44">
        <v>23.78766666666667</v>
      </c>
      <c r="V1224" s="45">
        <v>22.6175</v>
      </c>
      <c r="W1224" s="44">
        <v>25.464499999999994</v>
      </c>
      <c r="X1224" s="45">
        <v>2.1566666666666663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443.36633333333339</v>
      </c>
      <c r="AE1224" s="54"/>
    </row>
    <row r="1225" spans="2:31" x14ac:dyDescent="0.3">
      <c r="B1225" s="4" t="s">
        <v>80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4.7813333333333334</v>
      </c>
      <c r="M1225" s="44">
        <v>2.8478333333333334</v>
      </c>
      <c r="N1225" s="45">
        <v>1.548333333333334</v>
      </c>
      <c r="O1225" s="44">
        <v>14.835666666666659</v>
      </c>
      <c r="P1225" s="45">
        <v>26.191000000000013</v>
      </c>
      <c r="Q1225" s="44">
        <v>27.759500000000003</v>
      </c>
      <c r="R1225" s="45">
        <v>26.199333333333346</v>
      </c>
      <c r="S1225" s="44">
        <v>19.248833333333341</v>
      </c>
      <c r="T1225" s="45">
        <v>16.136166666666668</v>
      </c>
      <c r="U1225" s="44">
        <v>11.525999999999993</v>
      </c>
      <c r="V1225" s="45">
        <v>6.7080000000000046</v>
      </c>
      <c r="W1225" s="44">
        <v>1.3395000000000001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159.1215</v>
      </c>
      <c r="AE1225" s="54"/>
    </row>
    <row r="1226" spans="2:31" x14ac:dyDescent="0.3">
      <c r="B1226" s="4" t="s">
        <v>88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0</v>
      </c>
      <c r="AE1226" s="54"/>
    </row>
    <row r="1227" spans="2:31" x14ac:dyDescent="0.3">
      <c r="B1227" s="4" t="s">
        <v>96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79.83</v>
      </c>
      <c r="M1227" s="44">
        <v>45.920000000000009</v>
      </c>
      <c r="N1227" s="45">
        <v>21.350000000000009</v>
      </c>
      <c r="O1227" s="44">
        <v>13.260000000000005</v>
      </c>
      <c r="P1227" s="45">
        <v>15.290000000000006</v>
      </c>
      <c r="Q1227" s="44">
        <v>14.77000000000001</v>
      </c>
      <c r="R1227" s="45">
        <v>10.050000000000011</v>
      </c>
      <c r="S1227" s="44">
        <v>18.450000000000003</v>
      </c>
      <c r="T1227" s="45">
        <v>58.800333333333349</v>
      </c>
      <c r="U1227" s="44">
        <v>58.782666666666657</v>
      </c>
      <c r="V1227" s="45">
        <v>58.804000000000016</v>
      </c>
      <c r="W1227" s="44">
        <v>58.762500000000003</v>
      </c>
      <c r="X1227" s="45">
        <v>18.616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308"/>
        <v>472.6855000000001</v>
      </c>
      <c r="AE1227" s="54"/>
    </row>
    <row r="1228" spans="2:31" x14ac:dyDescent="0.3">
      <c r="B1228" s="4" t="s">
        <v>93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10.984499999999999</v>
      </c>
      <c r="M1228" s="44">
        <v>48.345000000000006</v>
      </c>
      <c r="N1228" s="45">
        <v>62.217166666666657</v>
      </c>
      <c r="O1228" s="44">
        <v>76.955833333333302</v>
      </c>
      <c r="P1228" s="45">
        <v>88.497666666666689</v>
      </c>
      <c r="Q1228" s="44">
        <v>92.6</v>
      </c>
      <c r="R1228" s="45">
        <v>92.999999999999986</v>
      </c>
      <c r="S1228" s="44">
        <v>90.340500000000034</v>
      </c>
      <c r="T1228" s="45">
        <v>87.098166666666657</v>
      </c>
      <c r="U1228" s="44">
        <v>84.343000000000004</v>
      </c>
      <c r="V1228" s="45">
        <v>84.268333333333359</v>
      </c>
      <c r="W1228" s="44">
        <v>66.66400000000003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308"/>
        <v>885.31416666666655</v>
      </c>
      <c r="AE1228" s="54"/>
    </row>
    <row r="1229" spans="2:31" x14ac:dyDescent="0.3">
      <c r="B1229" s="4" t="s">
        <v>94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14.247500000000004</v>
      </c>
      <c r="M1229" s="44">
        <v>45.619833333333354</v>
      </c>
      <c r="N1229" s="45">
        <v>30.754166666666645</v>
      </c>
      <c r="O1229" s="44">
        <v>40.388499999999986</v>
      </c>
      <c r="P1229" s="45">
        <v>46.03133333333335</v>
      </c>
      <c r="Q1229" s="44">
        <v>50.199500000000043</v>
      </c>
      <c r="R1229" s="45">
        <v>51.38899999999996</v>
      </c>
      <c r="S1229" s="44">
        <v>45.545999999999964</v>
      </c>
      <c r="T1229" s="45">
        <v>43.883166666666675</v>
      </c>
      <c r="U1229" s="44">
        <v>43.866333333333287</v>
      </c>
      <c r="V1229" s="45">
        <v>45.166666666666693</v>
      </c>
      <c r="W1229" s="44">
        <v>35.412999999999997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308"/>
        <v>492.505</v>
      </c>
      <c r="AE1229" s="54"/>
    </row>
    <row r="1230" spans="2:31" x14ac:dyDescent="0.3">
      <c r="B1230" s="4" t="s">
        <v>95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31.706499999999998</v>
      </c>
      <c r="M1230" s="44">
        <v>61.865000000000023</v>
      </c>
      <c r="N1230" s="45">
        <v>40.462166666666668</v>
      </c>
      <c r="O1230" s="44">
        <v>41.715333333333312</v>
      </c>
      <c r="P1230" s="45">
        <v>47.326499999999989</v>
      </c>
      <c r="Q1230" s="44">
        <v>51.568666666666665</v>
      </c>
      <c r="R1230" s="45">
        <v>51.568999999999988</v>
      </c>
      <c r="S1230" s="44">
        <v>51.570166666666658</v>
      </c>
      <c r="T1230" s="45">
        <v>46.464166666666642</v>
      </c>
      <c r="U1230" s="44">
        <v>45.387666666666647</v>
      </c>
      <c r="V1230" s="45">
        <v>46.286500000000004</v>
      </c>
      <c r="W1230" s="44">
        <v>31.800833333333344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8"/>
        <v>547.72249999999997</v>
      </c>
      <c r="AE1230" s="54"/>
    </row>
    <row r="1231" spans="2:31" x14ac:dyDescent="0.3">
      <c r="B1231" s="4" t="s">
        <v>101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40.159999999999997</v>
      </c>
      <c r="N1231" s="45">
        <v>44.490000000000009</v>
      </c>
      <c r="O1231" s="44">
        <v>44.330000000000013</v>
      </c>
      <c r="P1231" s="45">
        <v>57.850000000000009</v>
      </c>
      <c r="Q1231" s="44">
        <v>66.719999999999985</v>
      </c>
      <c r="R1231" s="45">
        <v>69.930000000000007</v>
      </c>
      <c r="S1231" s="44">
        <v>59.959999999999994</v>
      </c>
      <c r="T1231" s="45">
        <v>57.010000000000005</v>
      </c>
      <c r="U1231" s="44">
        <v>51.430000000000007</v>
      </c>
      <c r="V1231" s="45">
        <v>66.800000000000082</v>
      </c>
      <c r="W1231" s="44">
        <v>38.980000000000011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8"/>
        <v>597.66000000000008</v>
      </c>
      <c r="AE1231" s="54"/>
    </row>
    <row r="1232" spans="2:31" x14ac:dyDescent="0.3">
      <c r="B1232" s="4" t="s">
        <v>102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13.236166666666666</v>
      </c>
      <c r="M1232" s="44">
        <v>66.828500000000005</v>
      </c>
      <c r="N1232" s="45">
        <v>2.2299999999999898</v>
      </c>
      <c r="O1232" s="44">
        <v>12.119999999999976</v>
      </c>
      <c r="P1232" s="45">
        <v>11.349999999999994</v>
      </c>
      <c r="Q1232" s="44">
        <v>24.150000000000006</v>
      </c>
      <c r="R1232" s="45">
        <v>69.050000000000011</v>
      </c>
      <c r="S1232" s="44">
        <v>89.67</v>
      </c>
      <c r="T1232" s="45">
        <v>113.08000000000001</v>
      </c>
      <c r="U1232" s="44">
        <v>124.80500000000004</v>
      </c>
      <c r="V1232" s="45">
        <v>111.78366666666668</v>
      </c>
      <c r="W1232" s="44">
        <v>72.11333333333333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8"/>
        <v>710.41666666666674</v>
      </c>
      <c r="AE1232" s="54"/>
    </row>
    <row r="1233" spans="2:31" x14ac:dyDescent="0.3">
      <c r="B1233" s="4" t="s">
        <v>103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70.460166666666666</v>
      </c>
      <c r="M1233" s="44">
        <v>142.28850000000003</v>
      </c>
      <c r="N1233" s="45">
        <v>185.28850000000003</v>
      </c>
      <c r="O1233" s="44">
        <v>191.22949999999994</v>
      </c>
      <c r="P1233" s="45">
        <v>188.99316666666667</v>
      </c>
      <c r="Q1233" s="44">
        <v>186.44566666666663</v>
      </c>
      <c r="R1233" s="45">
        <v>189.94316666666663</v>
      </c>
      <c r="S1233" s="44">
        <v>145.23949999999996</v>
      </c>
      <c r="T1233" s="45">
        <v>118.60716666666667</v>
      </c>
      <c r="U1233" s="44">
        <v>147.27033333333335</v>
      </c>
      <c r="V1233" s="45">
        <v>180.70483333333337</v>
      </c>
      <c r="W1233" s="44">
        <v>166.14750000000001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8"/>
        <v>1912.6179999999999</v>
      </c>
      <c r="AE1233" s="54"/>
    </row>
    <row r="1234" spans="2:31" x14ac:dyDescent="0.3">
      <c r="B1234" s="4" t="s">
        <v>112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1.6090000000000004</v>
      </c>
      <c r="M1234" s="44">
        <v>20.030166666666663</v>
      </c>
      <c r="N1234" s="45">
        <v>80.998666666666693</v>
      </c>
      <c r="O1234" s="44">
        <v>54.20800000000002</v>
      </c>
      <c r="P1234" s="45">
        <v>87.172166666666669</v>
      </c>
      <c r="Q1234" s="44">
        <v>0</v>
      </c>
      <c r="R1234" s="45">
        <v>0</v>
      </c>
      <c r="S1234" s="44">
        <v>0</v>
      </c>
      <c r="T1234" s="45">
        <v>1.5699999999999932</v>
      </c>
      <c r="U1234" s="44">
        <v>86.146500000000017</v>
      </c>
      <c r="V1234" s="45">
        <v>4.8333333333333188E-3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308"/>
        <v>331.73933333333343</v>
      </c>
      <c r="AE1234" s="54"/>
    </row>
    <row r="1235" spans="2:31" x14ac:dyDescent="0.3">
      <c r="B1235" s="4" t="s">
        <v>114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6.8879999999999999</v>
      </c>
      <c r="M1235" s="44">
        <v>0</v>
      </c>
      <c r="N1235" s="45">
        <v>8.5156666666666503</v>
      </c>
      <c r="O1235" s="44">
        <v>2.1348333333333329</v>
      </c>
      <c r="P1235" s="45">
        <v>4.2443333333333326</v>
      </c>
      <c r="Q1235" s="44">
        <v>16.565500000000018</v>
      </c>
      <c r="R1235" s="45">
        <v>16.345833333333321</v>
      </c>
      <c r="S1235" s="44">
        <v>6.9438333333333446</v>
      </c>
      <c r="T1235" s="45">
        <v>5.7524999999999942</v>
      </c>
      <c r="U1235" s="44">
        <v>17.216666666666665</v>
      </c>
      <c r="V1235" s="45">
        <v>3.7093333333333334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308"/>
        <v>88.316500000000005</v>
      </c>
      <c r="AE1235" s="54"/>
    </row>
    <row r="1236" spans="2:31" x14ac:dyDescent="0.3">
      <c r="B1236" s="4" t="s">
        <v>115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12.515166666666662</v>
      </c>
      <c r="O1236" s="44">
        <v>31.410333333333327</v>
      </c>
      <c r="P1236" s="45">
        <v>37.546166666666657</v>
      </c>
      <c r="Q1236" s="44">
        <v>42.104333333333322</v>
      </c>
      <c r="R1236" s="45">
        <v>42.109999999999992</v>
      </c>
      <c r="S1236" s="44">
        <v>42.109999999999992</v>
      </c>
      <c r="T1236" s="45">
        <v>52.612666666666669</v>
      </c>
      <c r="U1236" s="44">
        <v>70.170333333333332</v>
      </c>
      <c r="V1236" s="45">
        <v>65.973166666666671</v>
      </c>
      <c r="W1236" s="44">
        <v>25.26049999999999</v>
      </c>
      <c r="X1236" s="45">
        <v>6.4083333333333323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308"/>
        <v>428.22099999999995</v>
      </c>
      <c r="AE1236" s="54"/>
    </row>
    <row r="1237" spans="2:31" x14ac:dyDescent="0.3">
      <c r="B1237" s="4" t="s">
        <v>116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308"/>
        <v>0</v>
      </c>
      <c r="AE1237" s="54"/>
    </row>
    <row r="1238" spans="2:31" x14ac:dyDescent="0.3">
      <c r="B1238" s="4" t="s">
        <v>118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7.3194999999999952</v>
      </c>
      <c r="M1238" s="44">
        <v>18.753833333333326</v>
      </c>
      <c r="N1238" s="45">
        <v>34.959666666666664</v>
      </c>
      <c r="O1238" s="44">
        <v>29.632000000000005</v>
      </c>
      <c r="P1238" s="45">
        <v>35.616833333333311</v>
      </c>
      <c r="Q1238" s="44">
        <v>41.233000000000018</v>
      </c>
      <c r="R1238" s="45">
        <v>43.191333333333354</v>
      </c>
      <c r="S1238" s="44">
        <v>34.189000000000007</v>
      </c>
      <c r="T1238" s="45">
        <v>33.811166666666686</v>
      </c>
      <c r="U1238" s="44">
        <v>39.375666666666667</v>
      </c>
      <c r="V1238" s="45">
        <v>28.217499999999998</v>
      </c>
      <c r="W1238" s="44">
        <v>22.917500000000011</v>
      </c>
      <c r="X1238" s="45">
        <v>3.3685000000000005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308"/>
        <v>372.58550000000002</v>
      </c>
      <c r="AE1238" s="54"/>
    </row>
    <row r="1239" spans="2:31" x14ac:dyDescent="0.3">
      <c r="B1239" s="4" t="s">
        <v>119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84.07</v>
      </c>
      <c r="R1239" s="45">
        <v>95.160000000000011</v>
      </c>
      <c r="S1239" s="44">
        <v>83.73</v>
      </c>
      <c r="T1239" s="45">
        <v>82.750000000000014</v>
      </c>
      <c r="U1239" s="44">
        <v>80.13000000000001</v>
      </c>
      <c r="V1239" s="45">
        <v>71.97</v>
      </c>
      <c r="W1239" s="44">
        <v>40.83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308"/>
        <v>538.6400000000001</v>
      </c>
      <c r="AE1239" s="54"/>
    </row>
    <row r="1240" spans="2:31" x14ac:dyDescent="0.3">
      <c r="B1240" s="4" t="s">
        <v>121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1.0228333333333328</v>
      </c>
      <c r="M1240" s="44">
        <v>1.7198333333333327</v>
      </c>
      <c r="N1240" s="45">
        <v>4.6294999999999975</v>
      </c>
      <c r="O1240" s="44">
        <v>6.7528333333333403</v>
      </c>
      <c r="P1240" s="45">
        <v>6.0599999999999987</v>
      </c>
      <c r="Q1240" s="44">
        <v>7.08</v>
      </c>
      <c r="R1240" s="45">
        <v>7.5299999999999994</v>
      </c>
      <c r="S1240" s="44">
        <v>6.58</v>
      </c>
      <c r="T1240" s="45">
        <v>5.8099999999999987</v>
      </c>
      <c r="U1240" s="44">
        <v>7.5043333333333324</v>
      </c>
      <c r="V1240" s="45">
        <v>6.019166666666667</v>
      </c>
      <c r="W1240" s="44">
        <v>3.9778333333333342</v>
      </c>
      <c r="X1240" s="45">
        <v>1.1666666666666566E-3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308"/>
        <v>64.6875</v>
      </c>
      <c r="AE1240" s="54"/>
    </row>
    <row r="1241" spans="2:31" x14ac:dyDescent="0.3">
      <c r="B1241" s="4" t="s">
        <v>125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16.089333333333332</v>
      </c>
      <c r="M1241" s="44">
        <v>16.615499999999994</v>
      </c>
      <c r="N1241" s="45">
        <v>5.7636666666666638</v>
      </c>
      <c r="O1241" s="44">
        <v>2.688499999999999</v>
      </c>
      <c r="P1241" s="45">
        <v>92.228500000000025</v>
      </c>
      <c r="Q1241" s="44">
        <v>91.070833333333368</v>
      </c>
      <c r="R1241" s="45">
        <v>74.438499999999991</v>
      </c>
      <c r="S1241" s="44">
        <v>74.65333333333335</v>
      </c>
      <c r="T1241" s="45">
        <v>42.755500000000019</v>
      </c>
      <c r="U1241" s="44">
        <v>0</v>
      </c>
      <c r="V1241" s="45">
        <v>44.746500000000005</v>
      </c>
      <c r="W1241" s="44">
        <v>81.073333333333295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308"/>
        <v>542.12350000000004</v>
      </c>
      <c r="AE1241" s="54"/>
    </row>
    <row r="1242" spans="2:31" x14ac:dyDescent="0.3">
      <c r="B1242" s="4" t="s">
        <v>299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0.66750000000000009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>SUM(E1242:AB1242)</f>
        <v>0.66750000000000009</v>
      </c>
      <c r="AE1242" s="54"/>
    </row>
    <row r="1243" spans="2:31" x14ac:dyDescent="0.3">
      <c r="B1243" s="4" t="s">
        <v>300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0.4981666666666667</v>
      </c>
      <c r="M1243" s="44">
        <v>8.7930000000000028</v>
      </c>
      <c r="N1243" s="45">
        <v>17.668499999999987</v>
      </c>
      <c r="O1243" s="44">
        <v>25.170000000000012</v>
      </c>
      <c r="P1243" s="45">
        <v>30.151333333333358</v>
      </c>
      <c r="Q1243" s="44">
        <v>32.608999999999966</v>
      </c>
      <c r="R1243" s="45">
        <v>32.513499999999993</v>
      </c>
      <c r="S1243" s="44">
        <v>35.018499999999989</v>
      </c>
      <c r="T1243" s="45">
        <v>32.532666666666643</v>
      </c>
      <c r="U1243" s="44">
        <v>30.043499999999977</v>
      </c>
      <c r="V1243" s="45">
        <v>25.056333333333296</v>
      </c>
      <c r="W1243" s="44">
        <v>18.347000000000012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>SUM(E1243:AB1243)</f>
        <v>288.40149999999988</v>
      </c>
      <c r="AE1243" s="54"/>
    </row>
    <row r="1244" spans="2:31" x14ac:dyDescent="0.3">
      <c r="B1244" s="4" t="s">
        <v>301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3.6101666666666654</v>
      </c>
      <c r="M1244" s="44">
        <v>42.602666666666671</v>
      </c>
      <c r="N1244" s="45">
        <v>31.189333333333362</v>
      </c>
      <c r="O1244" s="44">
        <v>16.741833333333339</v>
      </c>
      <c r="P1244" s="45">
        <v>22.510666666666669</v>
      </c>
      <c r="Q1244" s="44">
        <v>33.999999999999993</v>
      </c>
      <c r="R1244" s="45">
        <v>41.168666666666653</v>
      </c>
      <c r="S1244" s="44">
        <v>22.622333333333312</v>
      </c>
      <c r="T1244" s="45">
        <v>24.328999999999997</v>
      </c>
      <c r="U1244" s="44">
        <v>35.551833333333335</v>
      </c>
      <c r="V1244" s="45">
        <v>20.748666666666669</v>
      </c>
      <c r="W1244" s="44">
        <v>12.520000000000003</v>
      </c>
      <c r="X1244" s="45">
        <v>1.8588333333333333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ref="AD1244:AD1249" si="309">SUM(E1244:AB1244)</f>
        <v>309.45399999999995</v>
      </c>
      <c r="AE1244" s="54"/>
    </row>
    <row r="1245" spans="2:31" x14ac:dyDescent="0.3">
      <c r="B1245" s="4" t="s">
        <v>304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09"/>
        <v>0</v>
      </c>
      <c r="AE1245" s="54"/>
    </row>
    <row r="1246" spans="2:31" x14ac:dyDescent="0.3">
      <c r="B1246" s="4" t="s">
        <v>305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17.317833333333336</v>
      </c>
      <c r="M1246" s="44">
        <v>35.950000000000003</v>
      </c>
      <c r="N1246" s="45">
        <v>14.209999999999994</v>
      </c>
      <c r="O1246" s="44">
        <v>12.169999999999987</v>
      </c>
      <c r="P1246" s="45">
        <v>14.120000000000005</v>
      </c>
      <c r="Q1246" s="44">
        <v>1.2199999999999989</v>
      </c>
      <c r="R1246" s="45">
        <v>0.41999999999998749</v>
      </c>
      <c r="S1246" s="44">
        <v>0.31999999999999318</v>
      </c>
      <c r="T1246" s="45">
        <v>5.3199999999999932</v>
      </c>
      <c r="U1246" s="44">
        <v>17.629999999999995</v>
      </c>
      <c r="V1246" s="45">
        <v>85.06</v>
      </c>
      <c r="W1246" s="44">
        <v>38.99049999999999</v>
      </c>
      <c r="X1246" s="45">
        <v>0.92366666666666675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09"/>
        <v>243.65199999999996</v>
      </c>
      <c r="AE1246" s="54"/>
    </row>
    <row r="1247" spans="2:31" x14ac:dyDescent="0.3">
      <c r="B1247" s="4" t="s">
        <v>316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0.20300000000000004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0</v>
      </c>
      <c r="T1247" s="45">
        <v>11.82866666666667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09"/>
        <v>12.03166666666667</v>
      </c>
      <c r="AE1247" s="54"/>
    </row>
    <row r="1248" spans="2:31" x14ac:dyDescent="0.3">
      <c r="B1248" s="4" t="s">
        <v>317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28.872666666666667</v>
      </c>
      <c r="M1248" s="44">
        <v>59.479500000000037</v>
      </c>
      <c r="N1248" s="45">
        <v>47.126333333333314</v>
      </c>
      <c r="O1248" s="44">
        <v>52.497999999999998</v>
      </c>
      <c r="P1248" s="45">
        <v>66.454499999999996</v>
      </c>
      <c r="Q1248" s="44">
        <v>73.216333333333338</v>
      </c>
      <c r="R1248" s="45">
        <v>76.403500000000022</v>
      </c>
      <c r="S1248" s="44">
        <v>63.321666666666651</v>
      </c>
      <c r="T1248" s="45">
        <v>37.529833333333343</v>
      </c>
      <c r="U1248" s="44">
        <v>101.10933333333332</v>
      </c>
      <c r="V1248" s="45">
        <v>68.938999999999993</v>
      </c>
      <c r="W1248" s="44">
        <v>62.41583333333331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09"/>
        <v>737.36649999999997</v>
      </c>
      <c r="AE1248" s="54"/>
    </row>
    <row r="1249" spans="2:31" x14ac:dyDescent="0.3">
      <c r="B1249" s="4" t="s">
        <v>323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5.4576666666666682</v>
      </c>
      <c r="M1249" s="44">
        <v>38.090500000000006</v>
      </c>
      <c r="N1249" s="45">
        <v>32.048499999999997</v>
      </c>
      <c r="O1249" s="44">
        <v>20.630833333333328</v>
      </c>
      <c r="P1249" s="45">
        <v>26.278500000000019</v>
      </c>
      <c r="Q1249" s="44">
        <v>24.849500000000003</v>
      </c>
      <c r="R1249" s="45">
        <v>30.190000000000023</v>
      </c>
      <c r="S1249" s="44">
        <v>27.994999999999997</v>
      </c>
      <c r="T1249" s="45">
        <v>29.241333333333333</v>
      </c>
      <c r="U1249" s="44">
        <v>57.306166666666698</v>
      </c>
      <c r="V1249" s="45">
        <v>43.506166666666672</v>
      </c>
      <c r="W1249" s="44">
        <v>30.76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09"/>
        <v>366.35416666666674</v>
      </c>
      <c r="AE1249" s="54"/>
    </row>
    <row r="1250" spans="2:31" x14ac:dyDescent="0.3">
      <c r="B1250" s="12" t="s">
        <v>2</v>
      </c>
      <c r="C1250" s="12"/>
      <c r="D1250" s="12"/>
      <c r="E1250" s="13">
        <f>SUM(E1178:E1249)</f>
        <v>0</v>
      </c>
      <c r="F1250" s="13">
        <f t="shared" ref="F1250" si="310">SUM(F1178:F1249)</f>
        <v>0</v>
      </c>
      <c r="G1250" s="13">
        <f t="shared" ref="G1250" si="311">SUM(G1178:G1249)</f>
        <v>0</v>
      </c>
      <c r="H1250" s="13">
        <f t="shared" ref="H1250" si="312">SUM(H1178:H1249)</f>
        <v>0</v>
      </c>
      <c r="I1250" s="13">
        <f t="shared" ref="I1250" si="313">SUM(I1178:I1249)</f>
        <v>0</v>
      </c>
      <c r="J1250" s="13">
        <f t="shared" ref="J1250" si="314">SUM(J1178:J1249)</f>
        <v>0</v>
      </c>
      <c r="K1250" s="13">
        <f t="shared" ref="K1250" si="315">SUM(K1178:K1249)</f>
        <v>0</v>
      </c>
      <c r="L1250" s="13">
        <f t="shared" ref="L1250" si="316">SUM(L1178:L1249)</f>
        <v>868.71466666666686</v>
      </c>
      <c r="M1250" s="13">
        <f t="shared" ref="M1250" si="317">SUM(M1178:M1249)</f>
        <v>1483.2915000000003</v>
      </c>
      <c r="N1250" s="13">
        <f t="shared" ref="N1250" si="318">SUM(N1178:N1249)</f>
        <v>1600.7333333333333</v>
      </c>
      <c r="O1250" s="13">
        <f t="shared" ref="O1250" si="319">SUM(O1178:O1249)</f>
        <v>1614.7934999999995</v>
      </c>
      <c r="P1250" s="13">
        <f t="shared" ref="P1250" si="320">SUM(P1178:P1249)</f>
        <v>2009.2746666666667</v>
      </c>
      <c r="Q1250" s="13">
        <f t="shared" ref="Q1250" si="321">SUM(Q1178:Q1249)</f>
        <v>2081.891333333333</v>
      </c>
      <c r="R1250" s="13">
        <f t="shared" ref="R1250" si="322">SUM(R1178:R1249)</f>
        <v>2044.8511666666668</v>
      </c>
      <c r="S1250" s="13">
        <f t="shared" ref="S1250" si="323">SUM(S1178:S1249)</f>
        <v>1787.4713333333327</v>
      </c>
      <c r="T1250" s="13">
        <f t="shared" ref="T1250" si="324">SUM(T1178:T1249)</f>
        <v>1820.0178333333333</v>
      </c>
      <c r="U1250" s="13">
        <f t="shared" ref="U1250" si="325">SUM(U1178:U1249)</f>
        <v>1994.9260000000008</v>
      </c>
      <c r="V1250" s="13">
        <f t="shared" ref="V1250" si="326">SUM(V1178:V1249)</f>
        <v>1920.1541666666667</v>
      </c>
      <c r="W1250" s="13">
        <f t="shared" ref="W1250" si="327">SUM(W1178:W1249)</f>
        <v>1456.366</v>
      </c>
      <c r="X1250" s="13">
        <f t="shared" ref="X1250" si="328">SUM(X1178:X1249)</f>
        <v>81.987499999999983</v>
      </c>
      <c r="Y1250" s="13">
        <f t="shared" ref="Y1250" si="329">SUM(Y1178:Y1249)</f>
        <v>0</v>
      </c>
      <c r="Z1250" s="13">
        <f t="shared" ref="Z1250" si="330">SUM(Z1178:Z1249)</f>
        <v>0</v>
      </c>
      <c r="AA1250" s="13">
        <f t="shared" ref="AA1250" si="331">SUM(AA1178:AA1249)</f>
        <v>0</v>
      </c>
      <c r="AB1250" s="13">
        <f t="shared" ref="AB1250" si="332">SUM(AB1178:AB1249)</f>
        <v>0</v>
      </c>
      <c r="AC1250" s="110">
        <f>SUM(AC1178:AE1249)</f>
        <v>20764.473000000002</v>
      </c>
      <c r="AD1250" s="110"/>
      <c r="AE1250" s="110"/>
    </row>
    <row r="1251" spans="2:31" x14ac:dyDescent="0.3">
      <c r="B1251" s="14"/>
      <c r="C1251" s="15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r="1252" spans="2:31" x14ac:dyDescent="0.3">
      <c r="B1252" s="14"/>
      <c r="C1252" s="15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r="1253" spans="2:31" x14ac:dyDescent="0.3">
      <c r="B1253" s="8">
        <f>'Resumen-Mensual'!$U$26</f>
        <v>46008</v>
      </c>
    </row>
    <row r="1254" spans="2:31" x14ac:dyDescent="0.3">
      <c r="B1254" s="8"/>
    </row>
    <row r="1255" spans="2:31" x14ac:dyDescent="0.3">
      <c r="B1255" s="9" t="s">
        <v>81</v>
      </c>
      <c r="C1255" s="10"/>
      <c r="D1255" s="10"/>
      <c r="E1255" s="11">
        <v>1</v>
      </c>
      <c r="F1255" s="11">
        <v>2</v>
      </c>
      <c r="G1255" s="11">
        <v>3</v>
      </c>
      <c r="H1255" s="11">
        <v>4</v>
      </c>
      <c r="I1255" s="11">
        <v>5</v>
      </c>
      <c r="J1255" s="11">
        <v>6</v>
      </c>
      <c r="K1255" s="11">
        <v>7</v>
      </c>
      <c r="L1255" s="11">
        <v>8</v>
      </c>
      <c r="M1255" s="11">
        <v>9</v>
      </c>
      <c r="N1255" s="11">
        <v>10</v>
      </c>
      <c r="O1255" s="11">
        <v>11</v>
      </c>
      <c r="P1255" s="11">
        <v>12</v>
      </c>
      <c r="Q1255" s="11">
        <v>13</v>
      </c>
      <c r="R1255" s="11">
        <v>14</v>
      </c>
      <c r="S1255" s="11">
        <v>15</v>
      </c>
      <c r="T1255" s="11">
        <v>16</v>
      </c>
      <c r="U1255" s="11">
        <v>17</v>
      </c>
      <c r="V1255" s="11">
        <v>18</v>
      </c>
      <c r="W1255" s="11">
        <v>19</v>
      </c>
      <c r="X1255" s="11">
        <v>20</v>
      </c>
      <c r="Y1255" s="11">
        <v>21</v>
      </c>
      <c r="Z1255" s="11">
        <v>22</v>
      </c>
      <c r="AA1255" s="11">
        <v>23</v>
      </c>
      <c r="AB1255" s="11">
        <v>24</v>
      </c>
      <c r="AC1255" s="92" t="s">
        <v>2</v>
      </c>
      <c r="AD1255" s="92"/>
      <c r="AE1255" s="92"/>
    </row>
    <row r="1256" spans="2:31" x14ac:dyDescent="0.3">
      <c r="B1256" s="14" t="s">
        <v>37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0.83333333333333337</v>
      </c>
      <c r="M1256" s="44">
        <v>9.9999999999999645E-2</v>
      </c>
      <c r="N1256" s="45">
        <v>0.90000000000000036</v>
      </c>
      <c r="O1256" s="44">
        <v>1.1000000000000005</v>
      </c>
      <c r="P1256" s="45">
        <v>1.0999999999999996</v>
      </c>
      <c r="Q1256" s="44">
        <v>0.89999999999999947</v>
      </c>
      <c r="R1256" s="45">
        <v>0.70000000000000018</v>
      </c>
      <c r="S1256" s="44">
        <v>0.89999999999999947</v>
      </c>
      <c r="T1256" s="45">
        <v>1</v>
      </c>
      <c r="U1256" s="44">
        <v>1.0999999999999996</v>
      </c>
      <c r="V1256" s="45">
        <v>0.89999999999999947</v>
      </c>
      <c r="W1256" s="44">
        <v>0.29999999999999982</v>
      </c>
      <c r="X1256" s="45">
        <v>0.57000000000000006</v>
      </c>
      <c r="Y1256" s="44">
        <v>0</v>
      </c>
      <c r="Z1256" s="45">
        <v>0</v>
      </c>
      <c r="AA1256" s="44">
        <v>0</v>
      </c>
      <c r="AB1256" s="45">
        <v>0</v>
      </c>
      <c r="AC1256" s="56"/>
      <c r="AD1256" s="57">
        <f>SUM(E1256:AB1256)</f>
        <v>10.403333333333332</v>
      </c>
      <c r="AE1256" s="56"/>
    </row>
    <row r="1257" spans="2:31" x14ac:dyDescent="0.3">
      <c r="B1257" s="14" t="s">
        <v>38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1.0000000000000009</v>
      </c>
      <c r="M1257" s="44">
        <v>10.899999999999988</v>
      </c>
      <c r="N1257" s="45">
        <v>14.100000000000014</v>
      </c>
      <c r="O1257" s="44">
        <v>14.1</v>
      </c>
      <c r="P1257" s="45">
        <v>14.3</v>
      </c>
      <c r="Q1257" s="44">
        <v>14.200000000000001</v>
      </c>
      <c r="R1257" s="45">
        <v>14</v>
      </c>
      <c r="S1257" s="44">
        <v>14.1</v>
      </c>
      <c r="T1257" s="45">
        <v>14</v>
      </c>
      <c r="U1257" s="44">
        <v>14.700000000000015</v>
      </c>
      <c r="V1257" s="45">
        <v>13.899999999999986</v>
      </c>
      <c r="W1257" s="44">
        <v>11.899999999999986</v>
      </c>
      <c r="X1257" s="45">
        <v>1.0133333333333336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>SUM(E1257:AB1257)</f>
        <v>152.21333333333331</v>
      </c>
      <c r="AE1257" s="54"/>
    </row>
    <row r="1258" spans="2:31" x14ac:dyDescent="0.3">
      <c r="B1258" s="14" t="s">
        <v>39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0.66666666666666641</v>
      </c>
      <c r="M1258" s="44">
        <v>2.7103333333333328</v>
      </c>
      <c r="N1258" s="45">
        <v>4.1451666666666647</v>
      </c>
      <c r="O1258" s="44">
        <v>4.9769999999999994</v>
      </c>
      <c r="P1258" s="45">
        <v>5.4664999999999981</v>
      </c>
      <c r="Q1258" s="44">
        <v>6.5006666666666693</v>
      </c>
      <c r="R1258" s="45">
        <v>5.1394999999999982</v>
      </c>
      <c r="S1258" s="44">
        <v>5.5843333333333325</v>
      </c>
      <c r="T1258" s="45">
        <v>5.4471666666666669</v>
      </c>
      <c r="U1258" s="44">
        <v>5.1409999999999973</v>
      </c>
      <c r="V1258" s="45">
        <v>3.4674999999999998</v>
      </c>
      <c r="W1258" s="44">
        <v>1.4849999999999994</v>
      </c>
      <c r="X1258" s="45">
        <v>0.18333333333333332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ref="AD1258:AD1319" si="333">SUM(E1258:AB1258)</f>
        <v>50.914166666666659</v>
      </c>
      <c r="AE1258" s="54"/>
    </row>
    <row r="1259" spans="2:31" x14ac:dyDescent="0.3">
      <c r="B1259" s="14" t="s">
        <v>40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</v>
      </c>
      <c r="S1259" s="44">
        <v>0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0</v>
      </c>
      <c r="AE1259" s="54"/>
    </row>
    <row r="1260" spans="2:31" x14ac:dyDescent="0.3">
      <c r="B1260" s="14" t="s">
        <v>41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0</v>
      </c>
      <c r="S1260" s="44">
        <v>0</v>
      </c>
      <c r="T1260" s="45">
        <v>0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0</v>
      </c>
      <c r="AE1260" s="54"/>
    </row>
    <row r="1261" spans="2:31" x14ac:dyDescent="0.3">
      <c r="B1261" s="14" t="s">
        <v>42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3.7101666666666673</v>
      </c>
      <c r="M1261" s="44">
        <v>6.5333333333333479E-2</v>
      </c>
      <c r="N1261" s="45">
        <v>0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0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3.775500000000001</v>
      </c>
      <c r="AE1261" s="54"/>
    </row>
    <row r="1262" spans="2:31" x14ac:dyDescent="0.3">
      <c r="B1262" s="14" t="s">
        <v>43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0</v>
      </c>
      <c r="AE1262" s="54"/>
    </row>
    <row r="1263" spans="2:31" x14ac:dyDescent="0.3">
      <c r="B1263" s="14" t="s">
        <v>44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8.7480000000000082</v>
      </c>
      <c r="M1263" s="44">
        <v>8.8770000000000095</v>
      </c>
      <c r="N1263" s="45">
        <v>0.12683333333333285</v>
      </c>
      <c r="O1263" s="44">
        <v>0</v>
      </c>
      <c r="P1263" s="45">
        <v>0</v>
      </c>
      <c r="Q1263" s="44">
        <v>0.24299999999999927</v>
      </c>
      <c r="R1263" s="45">
        <v>0</v>
      </c>
      <c r="S1263" s="44">
        <v>0</v>
      </c>
      <c r="T1263" s="45">
        <v>0</v>
      </c>
      <c r="U1263" s="44">
        <v>2.6500000000000058E-2</v>
      </c>
      <c r="V1263" s="45">
        <v>13.350166666666672</v>
      </c>
      <c r="W1263" s="44">
        <v>18.440500000000004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49.812000000000026</v>
      </c>
      <c r="AE1263" s="54"/>
    </row>
    <row r="1264" spans="2:31" x14ac:dyDescent="0.3">
      <c r="B1264" s="14" t="s">
        <v>45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2.979166666666667</v>
      </c>
      <c r="M1264" s="44">
        <v>3.2746666666666671</v>
      </c>
      <c r="N1264" s="45">
        <v>0</v>
      </c>
      <c r="O1264" s="44">
        <v>0</v>
      </c>
      <c r="P1264" s="45">
        <v>0</v>
      </c>
      <c r="Q1264" s="44">
        <v>8.0713333333333335</v>
      </c>
      <c r="R1264" s="45">
        <v>4.7648333333333337</v>
      </c>
      <c r="S1264" s="44">
        <v>8.8608333333333391</v>
      </c>
      <c r="T1264" s="45">
        <v>8.746000000000004</v>
      </c>
      <c r="U1264" s="44">
        <v>16.796166666666664</v>
      </c>
      <c r="V1264" s="45">
        <v>14.072333333333331</v>
      </c>
      <c r="W1264" s="44">
        <v>4.3640000000000025</v>
      </c>
      <c r="X1264" s="45">
        <v>0.34183333333333327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72.271166666666673</v>
      </c>
      <c r="AE1264" s="54"/>
    </row>
    <row r="1265" spans="2:31" x14ac:dyDescent="0.3">
      <c r="B1265" s="14" t="s">
        <v>46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8.5666666666666647</v>
      </c>
      <c r="M1265" s="44">
        <v>24.512833333333344</v>
      </c>
      <c r="N1265" s="45">
        <v>13.05566666666666</v>
      </c>
      <c r="O1265" s="44">
        <v>21.590833333333322</v>
      </c>
      <c r="P1265" s="45">
        <v>32.092666666666659</v>
      </c>
      <c r="Q1265" s="44">
        <v>37.494833333333347</v>
      </c>
      <c r="R1265" s="45">
        <v>35.055833333333354</v>
      </c>
      <c r="S1265" s="44">
        <v>31.509500000000038</v>
      </c>
      <c r="T1265" s="45">
        <v>36.795999999999985</v>
      </c>
      <c r="U1265" s="44">
        <v>51.931666666666651</v>
      </c>
      <c r="V1265" s="45">
        <v>39.451666666666675</v>
      </c>
      <c r="W1265" s="44">
        <v>30.610499999999998</v>
      </c>
      <c r="X1265" s="45">
        <v>0.10366666666666653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362.77233333333334</v>
      </c>
      <c r="AE1265" s="54"/>
    </row>
    <row r="1266" spans="2:31" x14ac:dyDescent="0.3">
      <c r="B1266" s="14" t="s">
        <v>47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0</v>
      </c>
      <c r="AE1266" s="54"/>
    </row>
    <row r="1267" spans="2:31" x14ac:dyDescent="0.3">
      <c r="B1267" s="14" t="s">
        <v>48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0</v>
      </c>
      <c r="AE1267" s="54"/>
    </row>
    <row r="1268" spans="2:31" x14ac:dyDescent="0.3">
      <c r="B1268" s="14" t="s">
        <v>49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7.7301666666666673</v>
      </c>
      <c r="M1268" s="44">
        <v>23.728333333333321</v>
      </c>
      <c r="N1268" s="45">
        <v>21.262833333333329</v>
      </c>
      <c r="O1268" s="44">
        <v>66.52000000000001</v>
      </c>
      <c r="P1268" s="45">
        <v>84.32</v>
      </c>
      <c r="Q1268" s="44">
        <v>96.269999999999982</v>
      </c>
      <c r="R1268" s="45">
        <v>89.899999999999977</v>
      </c>
      <c r="S1268" s="44">
        <v>82.919999999999987</v>
      </c>
      <c r="T1268" s="45">
        <v>81.5</v>
      </c>
      <c r="U1268" s="44">
        <v>48.517833333333321</v>
      </c>
      <c r="V1268" s="45">
        <v>97.627333333333311</v>
      </c>
      <c r="W1268" s="44">
        <v>64.832000000000008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765.12849999999992</v>
      </c>
      <c r="AE1268" s="54"/>
    </row>
    <row r="1269" spans="2:31" x14ac:dyDescent="0.3">
      <c r="B1269" s="14" t="s">
        <v>50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4.0273333333333339</v>
      </c>
      <c r="M1269" s="44">
        <v>2.6413333333333338</v>
      </c>
      <c r="N1269" s="45">
        <v>0</v>
      </c>
      <c r="O1269" s="44">
        <v>7.119833333333335</v>
      </c>
      <c r="P1269" s="45">
        <v>25.547000000000001</v>
      </c>
      <c r="Q1269" s="44">
        <v>20.511499999999995</v>
      </c>
      <c r="R1269" s="45">
        <v>20.304000000000006</v>
      </c>
      <c r="S1269" s="44">
        <v>0.65166666666666662</v>
      </c>
      <c r="T1269" s="45">
        <v>0</v>
      </c>
      <c r="U1269" s="44">
        <v>0</v>
      </c>
      <c r="V1269" s="45">
        <v>0</v>
      </c>
      <c r="W1269" s="44">
        <v>8.9999999999999854E-3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80.811666666666667</v>
      </c>
      <c r="AE1269" s="54"/>
    </row>
    <row r="1270" spans="2:31" x14ac:dyDescent="0.3">
      <c r="B1270" s="14" t="s">
        <v>108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2.0385000000000004</v>
      </c>
      <c r="M1270" s="44">
        <v>12.814166666666688</v>
      </c>
      <c r="N1270" s="45">
        <v>6.5813333333333359</v>
      </c>
      <c r="O1270" s="44">
        <v>11.735833333333328</v>
      </c>
      <c r="P1270" s="45">
        <v>16.795499999999997</v>
      </c>
      <c r="Q1270" s="44">
        <v>19.27833333333335</v>
      </c>
      <c r="R1270" s="45">
        <v>17.575833333333332</v>
      </c>
      <c r="S1270" s="44">
        <v>15.943333333333333</v>
      </c>
      <c r="T1270" s="45">
        <v>15.452500000000009</v>
      </c>
      <c r="U1270" s="44">
        <v>8.538333333333334</v>
      </c>
      <c r="V1270" s="45">
        <v>14.210333333333345</v>
      </c>
      <c r="W1270" s="44">
        <v>13.834333333333353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154.79833333333343</v>
      </c>
      <c r="AE1270" s="54"/>
    </row>
    <row r="1271" spans="2:31" x14ac:dyDescent="0.3">
      <c r="B1271" s="14" t="s">
        <v>51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12.588833333333332</v>
      </c>
      <c r="M1271" s="44">
        <v>37.809333333333342</v>
      </c>
      <c r="N1271" s="45">
        <v>90.13666666666667</v>
      </c>
      <c r="O1271" s="44">
        <v>85.43</v>
      </c>
      <c r="P1271" s="45">
        <v>101.03</v>
      </c>
      <c r="Q1271" s="44">
        <v>116.9</v>
      </c>
      <c r="R1271" s="45">
        <v>122.52</v>
      </c>
      <c r="S1271" s="44">
        <v>120.36</v>
      </c>
      <c r="T1271" s="45">
        <v>120.32</v>
      </c>
      <c r="U1271" s="44">
        <v>120.34</v>
      </c>
      <c r="V1271" s="45">
        <v>115.08483333333332</v>
      </c>
      <c r="W1271" s="44">
        <v>63.598500000000037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1106.1181666666666</v>
      </c>
      <c r="AE1271" s="54"/>
    </row>
    <row r="1272" spans="2:31" x14ac:dyDescent="0.3">
      <c r="B1272" s="14" t="s">
        <v>52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5.7191666666666645</v>
      </c>
      <c r="M1272" s="44">
        <v>7.5136666666666647</v>
      </c>
      <c r="N1272" s="45">
        <v>0</v>
      </c>
      <c r="O1272" s="44">
        <v>0</v>
      </c>
      <c r="P1272" s="45">
        <v>0</v>
      </c>
      <c r="Q1272" s="44">
        <v>7.1963333333333308</v>
      </c>
      <c r="R1272" s="45">
        <v>17.151166666666661</v>
      </c>
      <c r="S1272" s="44">
        <v>17.074333333333332</v>
      </c>
      <c r="T1272" s="45">
        <v>17.431333333333328</v>
      </c>
      <c r="U1272" s="44">
        <v>18.136500000000005</v>
      </c>
      <c r="V1272" s="45">
        <v>19.157500000000002</v>
      </c>
      <c r="W1272" s="44">
        <v>16.166166666666655</v>
      </c>
      <c r="X1272" s="45">
        <v>9.6333333333333354E-2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125.64249999999998</v>
      </c>
      <c r="AE1272" s="54"/>
    </row>
    <row r="1273" spans="2:31" x14ac:dyDescent="0.3">
      <c r="B1273" s="14" t="s">
        <v>53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14" t="s">
        <v>54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3.5258333333333325</v>
      </c>
      <c r="M1274" s="44">
        <v>17.545666666666659</v>
      </c>
      <c r="N1274" s="45">
        <v>16.432333333333329</v>
      </c>
      <c r="O1274" s="44">
        <v>28.950999999999986</v>
      </c>
      <c r="P1274" s="45">
        <v>37.145333333333333</v>
      </c>
      <c r="Q1274" s="44">
        <v>42.407499999999992</v>
      </c>
      <c r="R1274" s="45">
        <v>40.33400000000001</v>
      </c>
      <c r="S1274" s="44">
        <v>38.075166666666668</v>
      </c>
      <c r="T1274" s="45">
        <v>36.467666666666659</v>
      </c>
      <c r="U1274" s="44">
        <v>24.95933333333334</v>
      </c>
      <c r="V1274" s="45">
        <v>22.681166666666666</v>
      </c>
      <c r="W1274" s="44">
        <v>25.958833333333335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334.48383333333334</v>
      </c>
      <c r="AE1274" s="54"/>
    </row>
    <row r="1275" spans="2:31" x14ac:dyDescent="0.3">
      <c r="B1275" s="4" t="s">
        <v>55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4.0151666666666648</v>
      </c>
      <c r="M1275" s="44">
        <v>0</v>
      </c>
      <c r="N1275" s="45">
        <v>0</v>
      </c>
      <c r="O1275" s="44">
        <v>14.548999999999998</v>
      </c>
      <c r="P1275" s="45">
        <v>12.855500000000006</v>
      </c>
      <c r="Q1275" s="44">
        <v>51.51866666666664</v>
      </c>
      <c r="R1275" s="45">
        <v>88.843166666666647</v>
      </c>
      <c r="S1275" s="44">
        <v>57.174166666666657</v>
      </c>
      <c r="T1275" s="45">
        <v>13.292666666666683</v>
      </c>
      <c r="U1275" s="44">
        <v>13.279333333333328</v>
      </c>
      <c r="V1275" s="45">
        <v>15.74400000000001</v>
      </c>
      <c r="W1275" s="44">
        <v>5.1166666666666689</v>
      </c>
      <c r="X1275" s="45">
        <v>11.429666666666668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287.81799999999998</v>
      </c>
      <c r="AE1275" s="54"/>
    </row>
    <row r="1276" spans="2:31" x14ac:dyDescent="0.3">
      <c r="B1276" s="4" t="s">
        <v>56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6.9690000000000003</v>
      </c>
      <c r="M1276" s="44">
        <v>7.9594999999999976</v>
      </c>
      <c r="N1276" s="45">
        <v>4.6936666666666689</v>
      </c>
      <c r="O1276" s="44">
        <v>2.0328333333333326</v>
      </c>
      <c r="P1276" s="45">
        <v>2.0521666666666665</v>
      </c>
      <c r="Q1276" s="44">
        <v>2.6054999999999997</v>
      </c>
      <c r="R1276" s="45">
        <v>3.4101666666666666</v>
      </c>
      <c r="S1276" s="44">
        <v>4.2635000000000041</v>
      </c>
      <c r="T1276" s="45">
        <v>5.2428333333333352</v>
      </c>
      <c r="U1276" s="44">
        <v>3.7513333333333332</v>
      </c>
      <c r="V1276" s="45">
        <v>1.0726666666666669</v>
      </c>
      <c r="W1276" s="44">
        <v>2.1901666666666677</v>
      </c>
      <c r="X1276" s="45">
        <v>1.2993333333333332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47.542666666666676</v>
      </c>
      <c r="AE1276" s="54"/>
    </row>
    <row r="1277" spans="2:31" x14ac:dyDescent="0.3">
      <c r="B1277" s="4" t="s">
        <v>109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5.5043333333333333</v>
      </c>
      <c r="M1277" s="44">
        <v>6.8258333333333328</v>
      </c>
      <c r="N1277" s="45">
        <v>15.850166666666659</v>
      </c>
      <c r="O1277" s="44">
        <v>9.0196666666666783</v>
      </c>
      <c r="P1277" s="45">
        <v>2.3105000000000042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0.1134999999999998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39.624000000000009</v>
      </c>
      <c r="AE1277" s="54"/>
    </row>
    <row r="1278" spans="2:31" x14ac:dyDescent="0.3">
      <c r="B1278" s="4" t="s">
        <v>57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4.2499999999999964</v>
      </c>
      <c r="M1278" s="44">
        <v>3.4700000000000006</v>
      </c>
      <c r="N1278" s="45">
        <v>1.4500000000000011</v>
      </c>
      <c r="O1278" s="44">
        <v>4.7300000000000022</v>
      </c>
      <c r="P1278" s="45">
        <v>5.57</v>
      </c>
      <c r="Q1278" s="44">
        <v>6.1999999999999993</v>
      </c>
      <c r="R1278" s="45">
        <v>7.8399999999999981</v>
      </c>
      <c r="S1278" s="44">
        <v>7.8100000000000005</v>
      </c>
      <c r="T1278" s="45">
        <v>7.1100000000000012</v>
      </c>
      <c r="U1278" s="44">
        <v>3.129999999999999</v>
      </c>
      <c r="V1278" s="45">
        <v>7.6300000000000008</v>
      </c>
      <c r="W1278" s="44">
        <v>6.7299999999999986</v>
      </c>
      <c r="X1278" s="45">
        <v>3.2616666666666676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69.181666666666672</v>
      </c>
      <c r="AE1278" s="54"/>
    </row>
    <row r="1279" spans="2:31" x14ac:dyDescent="0.3">
      <c r="B1279" s="4" t="s">
        <v>58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9.6000000000000016E-2</v>
      </c>
      <c r="M1279" s="44">
        <v>3.8166666666666536E-2</v>
      </c>
      <c r="N1279" s="45">
        <v>17.668333333333337</v>
      </c>
      <c r="O1279" s="44">
        <v>28.126833333333341</v>
      </c>
      <c r="P1279" s="45">
        <v>0</v>
      </c>
      <c r="Q1279" s="44">
        <v>0</v>
      </c>
      <c r="R1279" s="45">
        <v>0.95999999999999375</v>
      </c>
      <c r="S1279" s="44">
        <v>0</v>
      </c>
      <c r="T1279" s="45">
        <v>19.459999999999994</v>
      </c>
      <c r="U1279" s="44">
        <v>25.237000000000009</v>
      </c>
      <c r="V1279" s="45">
        <v>8.4716666666666605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100.05800000000001</v>
      </c>
      <c r="AE1279" s="54"/>
    </row>
    <row r="1280" spans="2:31" x14ac:dyDescent="0.3">
      <c r="B1280" s="4" t="s">
        <v>110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9.772833333333331</v>
      </c>
      <c r="M1280" s="44">
        <v>51.241333333333287</v>
      </c>
      <c r="N1280" s="45">
        <v>92.199999999999903</v>
      </c>
      <c r="O1280" s="44">
        <v>61.279999999999987</v>
      </c>
      <c r="P1280" s="45">
        <v>80.939999999999984</v>
      </c>
      <c r="Q1280" s="44">
        <v>54.07000000000005</v>
      </c>
      <c r="R1280" s="45">
        <v>42.920000000000037</v>
      </c>
      <c r="S1280" s="44">
        <v>29.190166666666673</v>
      </c>
      <c r="T1280" s="45">
        <v>8.3793333333333333</v>
      </c>
      <c r="U1280" s="44">
        <v>5.4018333333333315</v>
      </c>
      <c r="V1280" s="45">
        <v>31.891833333333317</v>
      </c>
      <c r="W1280" s="44">
        <v>18.792500000000008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486.07983333333323</v>
      </c>
      <c r="AE1280" s="54"/>
    </row>
    <row r="1281" spans="2:31" x14ac:dyDescent="0.3">
      <c r="B1281" s="4" t="s">
        <v>59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1.0435000000000001</v>
      </c>
      <c r="M1281" s="44">
        <v>0.30300000000000016</v>
      </c>
      <c r="N1281" s="45">
        <v>0.20299999999999951</v>
      </c>
      <c r="O1281" s="44">
        <v>8.8986666666666689</v>
      </c>
      <c r="P1281" s="45">
        <v>13.855833333333331</v>
      </c>
      <c r="Q1281" s="44">
        <v>17.140833333333333</v>
      </c>
      <c r="R1281" s="45">
        <v>16.162999999999993</v>
      </c>
      <c r="S1281" s="44">
        <v>14.618166666666658</v>
      </c>
      <c r="T1281" s="45">
        <v>13.670833333333338</v>
      </c>
      <c r="U1281" s="44">
        <v>9.9770000000000003</v>
      </c>
      <c r="V1281" s="45">
        <v>15.007166666666667</v>
      </c>
      <c r="W1281" s="44">
        <v>9.9185000000000016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120.79949999999999</v>
      </c>
      <c r="AE1281" s="54"/>
    </row>
    <row r="1282" spans="2:31" x14ac:dyDescent="0.3">
      <c r="B1282" s="4" t="s">
        <v>60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3.3978333333333324</v>
      </c>
      <c r="M1282" s="44">
        <v>6.5126666666666662</v>
      </c>
      <c r="N1282" s="45">
        <v>5.3701666666666688</v>
      </c>
      <c r="O1282" s="44">
        <v>2.982499999999999</v>
      </c>
      <c r="P1282" s="45">
        <v>3.2241666666666666</v>
      </c>
      <c r="Q1282" s="44">
        <v>5.7533333333333356</v>
      </c>
      <c r="R1282" s="45">
        <v>2.769333333333333</v>
      </c>
      <c r="S1282" s="44">
        <v>0.30116666666666669</v>
      </c>
      <c r="T1282" s="45">
        <v>0</v>
      </c>
      <c r="U1282" s="44">
        <v>0</v>
      </c>
      <c r="V1282" s="45">
        <v>4.2831666666666646</v>
      </c>
      <c r="W1282" s="44">
        <v>4.2279999999999971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38.822333333333326</v>
      </c>
      <c r="AE1282" s="54"/>
    </row>
    <row r="1283" spans="2:31" x14ac:dyDescent="0.3">
      <c r="B1283" s="4" t="s">
        <v>61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12.087166666666668</v>
      </c>
      <c r="M1283" s="44">
        <v>26.545333333333335</v>
      </c>
      <c r="N1283" s="45">
        <v>37.974499999999992</v>
      </c>
      <c r="O1283" s="44">
        <v>32.485166666666679</v>
      </c>
      <c r="P1283" s="45">
        <v>35.521166666666687</v>
      </c>
      <c r="Q1283" s="44">
        <v>41.863833333333353</v>
      </c>
      <c r="R1283" s="45">
        <v>39.528333333333336</v>
      </c>
      <c r="S1283" s="44">
        <v>35.848000000000049</v>
      </c>
      <c r="T1283" s="45">
        <v>37.402500000000011</v>
      </c>
      <c r="U1283" s="44">
        <v>50.326999999999991</v>
      </c>
      <c r="V1283" s="45">
        <v>25.352500000000006</v>
      </c>
      <c r="W1283" s="44">
        <v>22.080333333333328</v>
      </c>
      <c r="X1283" s="45">
        <v>2.1136666666666661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399.12950000000018</v>
      </c>
      <c r="AE1283" s="54"/>
    </row>
    <row r="1284" spans="2:31" x14ac:dyDescent="0.3">
      <c r="B1284" s="4" t="s">
        <v>62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8.5495000000000054</v>
      </c>
      <c r="M1284" s="44">
        <v>22.570499999999999</v>
      </c>
      <c r="N1284" s="45">
        <v>3.2458333333333353</v>
      </c>
      <c r="O1284" s="44">
        <v>8.9544999999999959</v>
      </c>
      <c r="P1284" s="45">
        <v>11.298000000000012</v>
      </c>
      <c r="Q1284" s="44">
        <v>11.564499999999986</v>
      </c>
      <c r="R1284" s="45">
        <v>11.604333333333329</v>
      </c>
      <c r="S1284" s="44">
        <v>11.610999999999992</v>
      </c>
      <c r="T1284" s="45">
        <v>20.57833333333333</v>
      </c>
      <c r="U1284" s="44">
        <v>32.838166666666666</v>
      </c>
      <c r="V1284" s="45">
        <v>11.195666666666655</v>
      </c>
      <c r="W1284" s="44">
        <v>5.4248333333333303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159.43516666666665</v>
      </c>
      <c r="AE1284" s="54"/>
    </row>
    <row r="1285" spans="2:31" x14ac:dyDescent="0.3">
      <c r="B1285" s="4" t="s">
        <v>63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29.446166666666667</v>
      </c>
      <c r="M1285" s="44">
        <v>126.18983333333335</v>
      </c>
      <c r="N1285" s="45">
        <v>126.22800000000004</v>
      </c>
      <c r="O1285" s="44">
        <v>103.64633333333332</v>
      </c>
      <c r="P1285" s="45">
        <v>59.173666666666627</v>
      </c>
      <c r="Q1285" s="44">
        <v>65.882166666666691</v>
      </c>
      <c r="R1285" s="45">
        <v>60.685166666666639</v>
      </c>
      <c r="S1285" s="44">
        <v>56.089166666666657</v>
      </c>
      <c r="T1285" s="45">
        <v>82.656999999999968</v>
      </c>
      <c r="U1285" s="44">
        <v>103.60733333333334</v>
      </c>
      <c r="V1285" s="45">
        <v>87.385666666666637</v>
      </c>
      <c r="W1285" s="44">
        <v>93.022833333333352</v>
      </c>
      <c r="X1285" s="45">
        <v>2.1483333333333339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996.16166666666652</v>
      </c>
      <c r="AE1285" s="54"/>
    </row>
    <row r="1286" spans="2:31" x14ac:dyDescent="0.3">
      <c r="B1286" s="4" t="s">
        <v>64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2.4203333333333328</v>
      </c>
      <c r="M1286" s="44">
        <v>27.017500000000002</v>
      </c>
      <c r="N1286" s="45">
        <v>32.000333333333352</v>
      </c>
      <c r="O1286" s="44">
        <v>14.787499999999985</v>
      </c>
      <c r="P1286" s="45">
        <v>17.099166666666651</v>
      </c>
      <c r="Q1286" s="44">
        <v>21.73633333333332</v>
      </c>
      <c r="R1286" s="45">
        <v>21.044666666666657</v>
      </c>
      <c r="S1286" s="44">
        <v>19.551166666666656</v>
      </c>
      <c r="T1286" s="45">
        <v>18.949333333333339</v>
      </c>
      <c r="U1286" s="44">
        <v>11.034833333333333</v>
      </c>
      <c r="V1286" s="45">
        <v>22.089999999999996</v>
      </c>
      <c r="W1286" s="44">
        <v>16.101166666666668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223.83233333333328</v>
      </c>
      <c r="AE1286" s="54"/>
    </row>
    <row r="1287" spans="2:31" x14ac:dyDescent="0.3">
      <c r="B1287" s="4" t="s">
        <v>111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9.1344999999999974</v>
      </c>
      <c r="M1287" s="44">
        <v>29.274500000000003</v>
      </c>
      <c r="N1287" s="45">
        <v>22.115166666666685</v>
      </c>
      <c r="O1287" s="44">
        <v>0</v>
      </c>
      <c r="P1287" s="45">
        <v>0.90216666666666767</v>
      </c>
      <c r="Q1287" s="44">
        <v>4.0381666666666662</v>
      </c>
      <c r="R1287" s="45">
        <v>0</v>
      </c>
      <c r="S1287" s="44">
        <v>0</v>
      </c>
      <c r="T1287" s="45">
        <v>0</v>
      </c>
      <c r="U1287" s="44">
        <v>0</v>
      </c>
      <c r="V1287" s="45">
        <v>7.1641666666666692</v>
      </c>
      <c r="W1287" s="44">
        <v>23.23500000000001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95.863666666666703</v>
      </c>
      <c r="AE1287" s="54"/>
    </row>
    <row r="1288" spans="2:31" x14ac:dyDescent="0.3">
      <c r="B1288" s="4" t="s">
        <v>65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1.916666666666665</v>
      </c>
      <c r="M1288" s="44">
        <v>9.1900000000000031</v>
      </c>
      <c r="N1288" s="45">
        <v>10.357833333333334</v>
      </c>
      <c r="O1288" s="44">
        <v>11.087500000000004</v>
      </c>
      <c r="P1288" s="45">
        <v>14.785999999999994</v>
      </c>
      <c r="Q1288" s="44">
        <v>16.996499999999976</v>
      </c>
      <c r="R1288" s="45">
        <v>18.093000000000018</v>
      </c>
      <c r="S1288" s="44">
        <v>18.065666666666644</v>
      </c>
      <c r="T1288" s="45">
        <v>17.838333333333345</v>
      </c>
      <c r="U1288" s="44">
        <v>17.490000000000006</v>
      </c>
      <c r="V1288" s="45">
        <v>16.87716666666665</v>
      </c>
      <c r="W1288" s="44">
        <v>9.2490000000000059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161.94766666666663</v>
      </c>
      <c r="AE1288" s="54"/>
    </row>
    <row r="1289" spans="2:31" x14ac:dyDescent="0.3">
      <c r="B1289" s="4" t="s">
        <v>66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0</v>
      </c>
      <c r="AE1289" s="54"/>
    </row>
    <row r="1290" spans="2:31" x14ac:dyDescent="0.3">
      <c r="B1290" s="4" t="s">
        <v>67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0.61666666666666636</v>
      </c>
      <c r="M1290" s="44">
        <v>3.7899999999999983</v>
      </c>
      <c r="N1290" s="45">
        <v>5.8341666666666692</v>
      </c>
      <c r="O1290" s="44">
        <v>4.0913333333333348</v>
      </c>
      <c r="P1290" s="45">
        <v>5.6964999999999995</v>
      </c>
      <c r="Q1290" s="44">
        <v>5.0296666666666656</v>
      </c>
      <c r="R1290" s="45">
        <v>4.2653333333333352</v>
      </c>
      <c r="S1290" s="44">
        <v>3.870500000000002</v>
      </c>
      <c r="T1290" s="45">
        <v>3.9570000000000007</v>
      </c>
      <c r="U1290" s="44">
        <v>4.2241666666666671</v>
      </c>
      <c r="V1290" s="45">
        <v>4.857499999999999</v>
      </c>
      <c r="W1290" s="44">
        <v>3.4383333333333335</v>
      </c>
      <c r="X1290" s="45">
        <v>5.6333333333333353E-2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49.727500000000013</v>
      </c>
      <c r="AE1290" s="54"/>
    </row>
    <row r="1291" spans="2:31" x14ac:dyDescent="0.3">
      <c r="B1291" s="4" t="s">
        <v>68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79.926333333333332</v>
      </c>
      <c r="M1291" s="44">
        <v>20.358999999999995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79.760166666666663</v>
      </c>
      <c r="V1291" s="45">
        <v>62.082833333333333</v>
      </c>
      <c r="W1291" s="44">
        <v>93.458333333333343</v>
      </c>
      <c r="X1291" s="45">
        <v>23.775666666666663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359.36233333333337</v>
      </c>
      <c r="AE1291" s="54"/>
    </row>
    <row r="1292" spans="2:31" x14ac:dyDescent="0.3">
      <c r="B1292" s="4" t="s">
        <v>69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1.2050000000000005</v>
      </c>
      <c r="M1292" s="44">
        <v>1.1268333333333334</v>
      </c>
      <c r="N1292" s="45">
        <v>0.8178333333333343</v>
      </c>
      <c r="O1292" s="44">
        <v>10.972666666666665</v>
      </c>
      <c r="P1292" s="45">
        <v>15.836499999999997</v>
      </c>
      <c r="Q1292" s="44">
        <v>18.296666666666667</v>
      </c>
      <c r="R1292" s="45">
        <v>13.2265</v>
      </c>
      <c r="S1292" s="44">
        <v>8.220166666666664</v>
      </c>
      <c r="T1292" s="45">
        <v>7.2583333333333302</v>
      </c>
      <c r="U1292" s="44">
        <v>2.7114999999999956</v>
      </c>
      <c r="V1292" s="45">
        <v>10.392166666666665</v>
      </c>
      <c r="W1292" s="44">
        <v>5.6198333333333323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95.683999999999997</v>
      </c>
      <c r="AE1292" s="54"/>
    </row>
    <row r="1293" spans="2:31" x14ac:dyDescent="0.3">
      <c r="B1293" s="4" t="s">
        <v>70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8.6364999999999998</v>
      </c>
      <c r="M1293" s="44">
        <v>42.159499999999987</v>
      </c>
      <c r="N1293" s="45">
        <v>109.643</v>
      </c>
      <c r="O1293" s="44">
        <v>65.802500000000009</v>
      </c>
      <c r="P1293" s="45">
        <v>44.734499999999983</v>
      </c>
      <c r="Q1293" s="44">
        <v>54.827833333333338</v>
      </c>
      <c r="R1293" s="45">
        <v>53.890666666666675</v>
      </c>
      <c r="S1293" s="44">
        <v>48.778833333333331</v>
      </c>
      <c r="T1293" s="45">
        <v>51.791000000000004</v>
      </c>
      <c r="U1293" s="44">
        <v>64.779000000000011</v>
      </c>
      <c r="V1293" s="45">
        <v>74.961499999999987</v>
      </c>
      <c r="W1293" s="44">
        <v>96.290500000000023</v>
      </c>
      <c r="X1293" s="45">
        <v>14.809500000000002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731.10483333333343</v>
      </c>
      <c r="AE1293" s="54"/>
    </row>
    <row r="1294" spans="2:31" x14ac:dyDescent="0.3">
      <c r="B1294" s="4" t="s">
        <v>71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11.92783333333333</v>
      </c>
      <c r="M1294" s="44">
        <v>38.261666666666677</v>
      </c>
      <c r="N1294" s="45">
        <v>13.270333333333333</v>
      </c>
      <c r="O1294" s="44">
        <v>3.1470000000000038</v>
      </c>
      <c r="P1294" s="45">
        <v>9.2285000000000039</v>
      </c>
      <c r="Q1294" s="44">
        <v>15.979166666666677</v>
      </c>
      <c r="R1294" s="45">
        <v>18.99683333333336</v>
      </c>
      <c r="S1294" s="44">
        <v>13.90800000000001</v>
      </c>
      <c r="T1294" s="45">
        <v>9.5108333333333359</v>
      </c>
      <c r="U1294" s="44">
        <v>7.1305000000000032</v>
      </c>
      <c r="V1294" s="45">
        <v>12.777333333333321</v>
      </c>
      <c r="W1294" s="44">
        <v>17.912000000000003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172.05000000000007</v>
      </c>
      <c r="AE1294" s="54"/>
    </row>
    <row r="1295" spans="2:31" x14ac:dyDescent="0.3">
      <c r="B1295" s="4" t="s">
        <v>72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0</v>
      </c>
      <c r="AE1295" s="54"/>
    </row>
    <row r="1296" spans="2:31" x14ac:dyDescent="0.3">
      <c r="B1296" s="4" t="s">
        <v>73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3.3000000000000012</v>
      </c>
      <c r="M1296" s="44">
        <v>10.422666666666666</v>
      </c>
      <c r="N1296" s="45">
        <v>35.909499999999994</v>
      </c>
      <c r="O1296" s="44">
        <v>26.014999999999997</v>
      </c>
      <c r="P1296" s="45">
        <v>25.299666666666671</v>
      </c>
      <c r="Q1296" s="44">
        <v>30.555999999999987</v>
      </c>
      <c r="R1296" s="45">
        <v>99.440833333333245</v>
      </c>
      <c r="S1296" s="44">
        <v>39.707500000000003</v>
      </c>
      <c r="T1296" s="45">
        <v>33.110000000000007</v>
      </c>
      <c r="U1296" s="44">
        <v>33.526499999999992</v>
      </c>
      <c r="V1296" s="45">
        <v>42.769166666666685</v>
      </c>
      <c r="W1296" s="44">
        <v>37.589166666666671</v>
      </c>
      <c r="X1296" s="45">
        <v>0.41100000000000009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418.05699999999996</v>
      </c>
      <c r="AE1296" s="54"/>
    </row>
    <row r="1297" spans="2:31" x14ac:dyDescent="0.3">
      <c r="B1297" s="4" t="s">
        <v>74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0</v>
      </c>
      <c r="AE1297" s="54"/>
    </row>
    <row r="1298" spans="2:31" x14ac:dyDescent="0.3">
      <c r="B1298" s="4" t="s">
        <v>75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1.7460000000000009</v>
      </c>
      <c r="M1298" s="44">
        <v>31.428833333333323</v>
      </c>
      <c r="N1298" s="45">
        <v>53.266833333333359</v>
      </c>
      <c r="O1298" s="44">
        <v>51.265666666666647</v>
      </c>
      <c r="P1298" s="45">
        <v>105.73016666666666</v>
      </c>
      <c r="Q1298" s="44">
        <v>108.80916666666664</v>
      </c>
      <c r="R1298" s="45">
        <v>69.486333333333306</v>
      </c>
      <c r="S1298" s="44">
        <v>79.197333333333319</v>
      </c>
      <c r="T1298" s="45">
        <v>73.182500000000019</v>
      </c>
      <c r="U1298" s="44">
        <v>86.582000000000008</v>
      </c>
      <c r="V1298" s="45">
        <v>88.679166666666632</v>
      </c>
      <c r="W1298" s="44">
        <v>8.0500000000000007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757.42399999999986</v>
      </c>
      <c r="AE1298" s="54"/>
    </row>
    <row r="1299" spans="2:31" x14ac:dyDescent="0.3">
      <c r="B1299" s="4" t="s">
        <v>76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7.6248333333333358</v>
      </c>
      <c r="M1299" s="44">
        <v>53.246000000000031</v>
      </c>
      <c r="N1299" s="45">
        <v>48.041333333333327</v>
      </c>
      <c r="O1299" s="44">
        <v>26.322166666666639</v>
      </c>
      <c r="P1299" s="45">
        <v>35.082166666666694</v>
      </c>
      <c r="Q1299" s="44">
        <v>42.221166666666669</v>
      </c>
      <c r="R1299" s="45">
        <v>42.378666666666653</v>
      </c>
      <c r="S1299" s="44">
        <v>40.03749999999998</v>
      </c>
      <c r="T1299" s="45">
        <v>37.362000000000037</v>
      </c>
      <c r="U1299" s="44">
        <v>22.075833333333335</v>
      </c>
      <c r="V1299" s="45">
        <v>29.416833333333336</v>
      </c>
      <c r="W1299" s="44">
        <v>31.599999999999966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415.40849999999995</v>
      </c>
      <c r="AE1299" s="54"/>
    </row>
    <row r="1300" spans="2:31" x14ac:dyDescent="0.3">
      <c r="B1300" s="4" t="s">
        <v>77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7.3576666666666677</v>
      </c>
      <c r="M1300" s="44">
        <v>30.004000000000008</v>
      </c>
      <c r="N1300" s="45">
        <v>32.950666666666656</v>
      </c>
      <c r="O1300" s="44">
        <v>7.7256666666666662</v>
      </c>
      <c r="P1300" s="45">
        <v>12.741666666666665</v>
      </c>
      <c r="Q1300" s="44">
        <v>17.099833333333336</v>
      </c>
      <c r="R1300" s="45">
        <v>14.256333333333345</v>
      </c>
      <c r="S1300" s="44">
        <v>9.7578333333333376</v>
      </c>
      <c r="T1300" s="45">
        <v>16.795333333333343</v>
      </c>
      <c r="U1300" s="44">
        <v>17.955166666666667</v>
      </c>
      <c r="V1300" s="45">
        <v>15.603333333333335</v>
      </c>
      <c r="W1300" s="44">
        <v>9.4516666666666698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191.69916666666666</v>
      </c>
      <c r="AE1300" s="54"/>
    </row>
    <row r="1301" spans="2:31" x14ac:dyDescent="0.3">
      <c r="B1301" s="4" t="s">
        <v>78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0</v>
      </c>
      <c r="AE1301" s="54"/>
    </row>
    <row r="1302" spans="2:31" x14ac:dyDescent="0.3">
      <c r="B1302" s="4" t="s">
        <v>79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0.38049999999999984</v>
      </c>
      <c r="M1302" s="44">
        <v>13.143166666666669</v>
      </c>
      <c r="N1302" s="45">
        <v>49.283999999999999</v>
      </c>
      <c r="O1302" s="44">
        <v>65.879000000000019</v>
      </c>
      <c r="P1302" s="45">
        <v>29.861000000000015</v>
      </c>
      <c r="Q1302" s="44">
        <v>36.178833333333337</v>
      </c>
      <c r="R1302" s="45">
        <v>79.513499999999965</v>
      </c>
      <c r="S1302" s="44">
        <v>90.829999999999956</v>
      </c>
      <c r="T1302" s="45">
        <v>88.310000000000045</v>
      </c>
      <c r="U1302" s="44">
        <v>40.075666666666663</v>
      </c>
      <c r="V1302" s="45">
        <v>27.22849999999999</v>
      </c>
      <c r="W1302" s="44">
        <v>24.265666666666664</v>
      </c>
      <c r="X1302" s="45">
        <v>1.9808333333333332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546.93066666666664</v>
      </c>
      <c r="AE1302" s="54"/>
    </row>
    <row r="1303" spans="2:31" x14ac:dyDescent="0.3">
      <c r="B1303" s="4" t="s">
        <v>80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2.5240000000000005</v>
      </c>
      <c r="M1303" s="44">
        <v>5.2805000000000026</v>
      </c>
      <c r="N1303" s="45">
        <v>0.99883333333333046</v>
      </c>
      <c r="O1303" s="44">
        <v>1.6508333333333371</v>
      </c>
      <c r="P1303" s="45">
        <v>8.6860000000000053</v>
      </c>
      <c r="Q1303" s="44">
        <v>13.904666666666662</v>
      </c>
      <c r="R1303" s="45">
        <v>8.1426666666666723</v>
      </c>
      <c r="S1303" s="44">
        <v>3.2333333333333316</v>
      </c>
      <c r="T1303" s="45">
        <v>0.45316666666666472</v>
      </c>
      <c r="U1303" s="44">
        <v>0</v>
      </c>
      <c r="V1303" s="45">
        <v>8.5518333333333398</v>
      </c>
      <c r="W1303" s="44">
        <v>4.6138333333333295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58.039666666666683</v>
      </c>
      <c r="AE1303" s="54"/>
    </row>
    <row r="1304" spans="2:31" x14ac:dyDescent="0.3">
      <c r="B1304" s="4" t="s">
        <v>88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0.81950000000000023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333"/>
        <v>0.81950000000000023</v>
      </c>
      <c r="AE1304" s="54"/>
    </row>
    <row r="1305" spans="2:31" x14ac:dyDescent="0.3">
      <c r="B1305" s="4" t="s">
        <v>96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64.966000000000022</v>
      </c>
      <c r="M1305" s="44">
        <v>43.890000000000008</v>
      </c>
      <c r="N1305" s="45">
        <v>20.660000000000011</v>
      </c>
      <c r="O1305" s="44">
        <v>16.440000000000012</v>
      </c>
      <c r="P1305" s="45">
        <v>15.64</v>
      </c>
      <c r="Q1305" s="44">
        <v>15.060000000000002</v>
      </c>
      <c r="R1305" s="45">
        <v>13.980000000000004</v>
      </c>
      <c r="S1305" s="44">
        <v>13.650000000000006</v>
      </c>
      <c r="T1305" s="45">
        <v>11.52000000000001</v>
      </c>
      <c r="U1305" s="44">
        <v>16.560000000000002</v>
      </c>
      <c r="V1305" s="45">
        <v>32.743666666666662</v>
      </c>
      <c r="W1305" s="44">
        <v>33.634666666666675</v>
      </c>
      <c r="X1305" s="45">
        <v>16.316333333333336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333"/>
        <v>315.06066666666675</v>
      </c>
      <c r="AE1305" s="54"/>
    </row>
    <row r="1306" spans="2:31" x14ac:dyDescent="0.3">
      <c r="B1306" s="4" t="s">
        <v>93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10.847999999999997</v>
      </c>
      <c r="M1306" s="44">
        <v>57.126166666666684</v>
      </c>
      <c r="N1306" s="45">
        <v>80.817500000000024</v>
      </c>
      <c r="O1306" s="44">
        <v>30.873000000000005</v>
      </c>
      <c r="P1306" s="45">
        <v>60.677666666666681</v>
      </c>
      <c r="Q1306" s="44">
        <v>80.803666666666658</v>
      </c>
      <c r="R1306" s="45">
        <v>70.599999999999994</v>
      </c>
      <c r="S1306" s="44">
        <v>73.434333333333328</v>
      </c>
      <c r="T1306" s="45">
        <v>68.920166666666674</v>
      </c>
      <c r="U1306" s="44">
        <v>47.087166666666675</v>
      </c>
      <c r="V1306" s="45">
        <v>78.999666666666627</v>
      </c>
      <c r="W1306" s="44">
        <v>75.841166666666652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333"/>
        <v>736.02849999999989</v>
      </c>
      <c r="AE1306" s="54"/>
    </row>
    <row r="1307" spans="2:31" x14ac:dyDescent="0.3">
      <c r="B1307" s="4" t="s">
        <v>94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4.4689999999999985</v>
      </c>
      <c r="M1307" s="44">
        <v>32.390499999999989</v>
      </c>
      <c r="N1307" s="45">
        <v>9.3448333333333302</v>
      </c>
      <c r="O1307" s="44">
        <v>26.521499999999996</v>
      </c>
      <c r="P1307" s="45">
        <v>35.92533333333337</v>
      </c>
      <c r="Q1307" s="44">
        <v>41.704333333333331</v>
      </c>
      <c r="R1307" s="45">
        <v>39.347166666666638</v>
      </c>
      <c r="S1307" s="44">
        <v>35.877500000000055</v>
      </c>
      <c r="T1307" s="45">
        <v>35.130000000000045</v>
      </c>
      <c r="U1307" s="44">
        <v>21.081833333333346</v>
      </c>
      <c r="V1307" s="45">
        <v>31.837999999999973</v>
      </c>
      <c r="W1307" s="44">
        <v>38.462833333333343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3"/>
        <v>352.09283333333343</v>
      </c>
      <c r="AE1307" s="54"/>
    </row>
    <row r="1308" spans="2:31" x14ac:dyDescent="0.3">
      <c r="B1308" s="4" t="s">
        <v>95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17.091500000000003</v>
      </c>
      <c r="M1308" s="44">
        <v>44.511833333333342</v>
      </c>
      <c r="N1308" s="45">
        <v>47.012000000000008</v>
      </c>
      <c r="O1308" s="44">
        <v>38.101166666666664</v>
      </c>
      <c r="P1308" s="45">
        <v>38.204166666666637</v>
      </c>
      <c r="Q1308" s="44">
        <v>42.679833333333328</v>
      </c>
      <c r="R1308" s="45">
        <v>40.969333333333317</v>
      </c>
      <c r="S1308" s="44">
        <v>38.27649999999997</v>
      </c>
      <c r="T1308" s="45">
        <v>36.96549999999997</v>
      </c>
      <c r="U1308" s="44">
        <v>32.466166666666659</v>
      </c>
      <c r="V1308" s="45">
        <v>44.187499999999979</v>
      </c>
      <c r="W1308" s="44">
        <v>36.760499999999986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3"/>
        <v>457.22599999999989</v>
      </c>
      <c r="AE1308" s="54"/>
    </row>
    <row r="1309" spans="2:31" x14ac:dyDescent="0.3">
      <c r="B1309" s="4" t="s">
        <v>101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3"/>
        <v>0</v>
      </c>
      <c r="AE1309" s="54"/>
    </row>
    <row r="1310" spans="2:31" x14ac:dyDescent="0.3">
      <c r="B1310" s="4" t="s">
        <v>102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333"/>
        <v>0</v>
      </c>
      <c r="AE1310" s="54"/>
    </row>
    <row r="1311" spans="2:31" x14ac:dyDescent="0.3">
      <c r="B1311" s="4" t="s">
        <v>103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50.68816666666666</v>
      </c>
      <c r="M1311" s="44">
        <v>77.614000000000033</v>
      </c>
      <c r="N1311" s="45">
        <v>76.02766666666669</v>
      </c>
      <c r="O1311" s="44">
        <v>100.04916666666665</v>
      </c>
      <c r="P1311" s="45">
        <v>134.45083333333329</v>
      </c>
      <c r="Q1311" s="44">
        <v>152.26283333333328</v>
      </c>
      <c r="R1311" s="45">
        <v>142.40983333333335</v>
      </c>
      <c r="S1311" s="44">
        <v>131.86900000000003</v>
      </c>
      <c r="T1311" s="45">
        <v>127.36783333333338</v>
      </c>
      <c r="U1311" s="44">
        <v>89.041000000000082</v>
      </c>
      <c r="V1311" s="45">
        <v>133.20383333333334</v>
      </c>
      <c r="W1311" s="44">
        <v>125.92433333333331</v>
      </c>
      <c r="X1311" s="45">
        <v>6.0318333333333287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333"/>
        <v>1346.9403333333335</v>
      </c>
      <c r="AE1311" s="54"/>
    </row>
    <row r="1312" spans="2:31" x14ac:dyDescent="0.3">
      <c r="B1312" s="4" t="s">
        <v>112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333"/>
        <v>0</v>
      </c>
      <c r="AE1312" s="54"/>
    </row>
    <row r="1313" spans="2:31" x14ac:dyDescent="0.3">
      <c r="B1313" s="4" t="s">
        <v>114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2.9245000000000001</v>
      </c>
      <c r="M1313" s="44">
        <v>0.47866666666666674</v>
      </c>
      <c r="N1313" s="45">
        <v>16.651</v>
      </c>
      <c r="O1313" s="44">
        <v>36.559666666666679</v>
      </c>
      <c r="P1313" s="45">
        <v>42.990500000000004</v>
      </c>
      <c r="Q1313" s="44">
        <v>44.486000000000011</v>
      </c>
      <c r="R1313" s="45">
        <v>39.975166666666674</v>
      </c>
      <c r="S1313" s="44">
        <v>35.864166666666669</v>
      </c>
      <c r="T1313" s="45">
        <v>26.85983333333332</v>
      </c>
      <c r="U1313" s="44">
        <v>16.6965</v>
      </c>
      <c r="V1313" s="45">
        <v>5.4458333333333409</v>
      </c>
      <c r="W1313" s="44">
        <v>1.419166666666666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333"/>
        <v>270.35100000000006</v>
      </c>
      <c r="AE1313" s="54"/>
    </row>
    <row r="1314" spans="2:31" x14ac:dyDescent="0.3">
      <c r="B1314" s="4" t="s">
        <v>115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333"/>
        <v>0</v>
      </c>
      <c r="AE1314" s="54"/>
    </row>
    <row r="1315" spans="2:31" x14ac:dyDescent="0.3">
      <c r="B1315" s="4" t="s">
        <v>116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333"/>
        <v>0</v>
      </c>
      <c r="AE1315" s="54"/>
    </row>
    <row r="1316" spans="2:31" x14ac:dyDescent="0.3">
      <c r="B1316" s="4" t="s">
        <v>118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3.6911666666666663</v>
      </c>
      <c r="M1316" s="44">
        <v>18.276333333333337</v>
      </c>
      <c r="N1316" s="45">
        <v>15.125000000000005</v>
      </c>
      <c r="O1316" s="44">
        <v>14.709166666666667</v>
      </c>
      <c r="P1316" s="45">
        <v>26.459000000000003</v>
      </c>
      <c r="Q1316" s="44">
        <v>35.29966666666666</v>
      </c>
      <c r="R1316" s="45">
        <v>32.460999999999991</v>
      </c>
      <c r="S1316" s="44">
        <v>28.738833333333336</v>
      </c>
      <c r="T1316" s="45">
        <v>30.144833333333342</v>
      </c>
      <c r="U1316" s="44">
        <v>44.356833333333348</v>
      </c>
      <c r="V1316" s="45">
        <v>33.243666666666677</v>
      </c>
      <c r="W1316" s="44">
        <v>29.919000000000018</v>
      </c>
      <c r="X1316" s="45">
        <v>1.5401666666666671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333"/>
        <v>313.96466666666674</v>
      </c>
      <c r="AE1316" s="54"/>
    </row>
    <row r="1317" spans="2:31" x14ac:dyDescent="0.3">
      <c r="B1317" s="4" t="s">
        <v>119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8.8525000000000027</v>
      </c>
      <c r="M1317" s="44">
        <v>28.010000000000005</v>
      </c>
      <c r="N1317" s="45">
        <v>46.660000000000011</v>
      </c>
      <c r="O1317" s="44">
        <v>56.679999999999993</v>
      </c>
      <c r="P1317" s="45">
        <v>69.77000000000001</v>
      </c>
      <c r="Q1317" s="44">
        <v>80.36</v>
      </c>
      <c r="R1317" s="45">
        <v>83.739999999999981</v>
      </c>
      <c r="S1317" s="44">
        <v>84.74</v>
      </c>
      <c r="T1317" s="45">
        <v>68.63</v>
      </c>
      <c r="U1317" s="44">
        <v>57.63000000000001</v>
      </c>
      <c r="V1317" s="45">
        <v>74.77000000000001</v>
      </c>
      <c r="W1317" s="44">
        <v>52.39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333"/>
        <v>712.23249999999996</v>
      </c>
      <c r="AE1317" s="54"/>
    </row>
    <row r="1318" spans="2:31" x14ac:dyDescent="0.3">
      <c r="B1318" s="4" t="s">
        <v>121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0.37683333333333324</v>
      </c>
      <c r="M1318" s="44">
        <v>0.91133333333333355</v>
      </c>
      <c r="N1318" s="45">
        <v>1.713833333333334</v>
      </c>
      <c r="O1318" s="44">
        <v>5.1214999999999993</v>
      </c>
      <c r="P1318" s="45">
        <v>4.51</v>
      </c>
      <c r="Q1318" s="44">
        <v>5.7200000000000006</v>
      </c>
      <c r="R1318" s="45">
        <v>5.4699999999999989</v>
      </c>
      <c r="S1318" s="44">
        <v>4.92</v>
      </c>
      <c r="T1318" s="45">
        <v>4.4800000000000004</v>
      </c>
      <c r="U1318" s="44">
        <v>3.0500000000000007</v>
      </c>
      <c r="V1318" s="45">
        <v>6.269499999999999</v>
      </c>
      <c r="W1318" s="44">
        <v>4.9210000000000012</v>
      </c>
      <c r="X1318" s="45">
        <v>6.5000000000000016E-2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333"/>
        <v>47.528999999999996</v>
      </c>
      <c r="AE1318" s="54"/>
    </row>
    <row r="1319" spans="2:31" x14ac:dyDescent="0.3">
      <c r="B1319" s="4" t="s">
        <v>125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5.136000000000001</v>
      </c>
      <c r="M1319" s="44">
        <v>10.37633333333334</v>
      </c>
      <c r="N1319" s="45">
        <v>1.6840000000000008</v>
      </c>
      <c r="O1319" s="44">
        <v>26.41899999999999</v>
      </c>
      <c r="P1319" s="45">
        <v>63.859333333333332</v>
      </c>
      <c r="Q1319" s="44">
        <v>74.491500000000002</v>
      </c>
      <c r="R1319" s="45">
        <v>74.53749999999998</v>
      </c>
      <c r="S1319" s="44">
        <v>132.17549999999994</v>
      </c>
      <c r="T1319" s="45">
        <v>53.753666666666653</v>
      </c>
      <c r="U1319" s="44">
        <v>50.774166666666666</v>
      </c>
      <c r="V1319" s="45">
        <v>46.301500000000011</v>
      </c>
      <c r="W1319" s="44">
        <v>2.6184999999999992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333"/>
        <v>542.12699999999995</v>
      </c>
      <c r="AE1319" s="54"/>
    </row>
    <row r="1320" spans="2:31" x14ac:dyDescent="0.3">
      <c r="B1320" s="4" t="s">
        <v>299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3.4388333333333332</v>
      </c>
      <c r="N1320" s="45">
        <v>0</v>
      </c>
      <c r="O1320" s="44">
        <v>0</v>
      </c>
      <c r="P1320" s="45">
        <v>7.8483333333333336</v>
      </c>
      <c r="Q1320" s="44">
        <v>11.105666666666666</v>
      </c>
      <c r="R1320" s="45">
        <v>11.504833333333332</v>
      </c>
      <c r="S1320" s="44">
        <v>11.725833333333348</v>
      </c>
      <c r="T1320" s="45">
        <v>12.138999999999989</v>
      </c>
      <c r="U1320" s="44">
        <v>15.882166666666679</v>
      </c>
      <c r="V1320" s="45">
        <v>10.835166666666668</v>
      </c>
      <c r="W1320" s="44">
        <v>9.1451666666666611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93.625</v>
      </c>
      <c r="AE1320" s="54"/>
    </row>
    <row r="1321" spans="2:31" x14ac:dyDescent="0.3">
      <c r="B1321" s="4" t="s">
        <v>300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2.5301666666666671</v>
      </c>
      <c r="M1321" s="44">
        <v>8.8238333333333365</v>
      </c>
      <c r="N1321" s="45">
        <v>2.9045000000000001</v>
      </c>
      <c r="O1321" s="44">
        <v>8.6273333333333326</v>
      </c>
      <c r="P1321" s="45">
        <v>27.65666666666668</v>
      </c>
      <c r="Q1321" s="44">
        <v>32.616666666666703</v>
      </c>
      <c r="R1321" s="45">
        <v>32.607499999999959</v>
      </c>
      <c r="S1321" s="44">
        <v>35.12500000000005</v>
      </c>
      <c r="T1321" s="45">
        <v>32.613166666666622</v>
      </c>
      <c r="U1321" s="44">
        <v>30.107499999999963</v>
      </c>
      <c r="V1321" s="45">
        <v>25.11583333333331</v>
      </c>
      <c r="W1321" s="44">
        <v>20.100000000000001</v>
      </c>
      <c r="X1321" s="45">
        <v>0.12666666666666665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>SUM(E1321:AB1321)</f>
        <v>258.95483333333328</v>
      </c>
      <c r="AE1321" s="54"/>
    </row>
    <row r="1322" spans="2:31" x14ac:dyDescent="0.3">
      <c r="B1322" s="4" t="s">
        <v>301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ref="AD1322:AD1326" si="334">SUM(E1322:AB1322)</f>
        <v>0</v>
      </c>
      <c r="AE1322" s="54"/>
    </row>
    <row r="1323" spans="2:31" x14ac:dyDescent="0.3">
      <c r="B1323" s="4" t="s">
        <v>304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34"/>
        <v>0</v>
      </c>
      <c r="AE1323" s="54"/>
    </row>
    <row r="1324" spans="2:31" x14ac:dyDescent="0.3">
      <c r="B1324" s="4" t="s">
        <v>305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34"/>
        <v>0</v>
      </c>
      <c r="AE1324" s="54"/>
    </row>
    <row r="1325" spans="2:31" x14ac:dyDescent="0.3">
      <c r="B1325" s="4" t="s">
        <v>316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8.4870000000000037</v>
      </c>
      <c r="N1325" s="45">
        <v>33.177833333333332</v>
      </c>
      <c r="O1325" s="44">
        <v>10.688999999999998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1.468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34"/>
        <v>53.821833333333331</v>
      </c>
      <c r="AE1325" s="54"/>
    </row>
    <row r="1326" spans="2:31" x14ac:dyDescent="0.3">
      <c r="B1326" s="4" t="s">
        <v>317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35.369333333333344</v>
      </c>
      <c r="N1326" s="45">
        <v>10.779000000000003</v>
      </c>
      <c r="O1326" s="44">
        <v>25.376166666666663</v>
      </c>
      <c r="P1326" s="45">
        <v>32.911999999999971</v>
      </c>
      <c r="Q1326" s="44">
        <v>34.099499999999971</v>
      </c>
      <c r="R1326" s="45">
        <v>29.611499999999989</v>
      </c>
      <c r="S1326" s="44">
        <v>28.262333333333334</v>
      </c>
      <c r="T1326" s="45">
        <v>7.9914999999999958</v>
      </c>
      <c r="U1326" s="44">
        <v>72.654000000000011</v>
      </c>
      <c r="V1326" s="45">
        <v>72.217833333333317</v>
      </c>
      <c r="W1326" s="44">
        <v>71.91849999999998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34"/>
        <v>421.19166666666661</v>
      </c>
      <c r="AE1326" s="54"/>
    </row>
    <row r="1327" spans="2:31" x14ac:dyDescent="0.3">
      <c r="B1327" s="4" t="s">
        <v>323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0.45566666666666666</v>
      </c>
      <c r="M1327" s="44">
        <v>33.264999999999993</v>
      </c>
      <c r="N1327" s="45">
        <v>49.594999999999999</v>
      </c>
      <c r="O1327" s="44">
        <v>28.685500000000005</v>
      </c>
      <c r="P1327" s="45">
        <v>17.8825</v>
      </c>
      <c r="Q1327" s="44">
        <v>21.959333333333333</v>
      </c>
      <c r="R1327" s="45">
        <v>22.426833333333331</v>
      </c>
      <c r="S1327" s="44">
        <v>19.992000000000001</v>
      </c>
      <c r="T1327" s="45">
        <v>37.113999999999997</v>
      </c>
      <c r="U1327" s="44">
        <v>59.659000000000027</v>
      </c>
      <c r="V1327" s="45">
        <v>27.195333333333323</v>
      </c>
      <c r="W1327" s="44">
        <v>38.55833333333333</v>
      </c>
      <c r="X1327" s="45">
        <v>2.880666666666666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>SUM(E1327:AB1327)</f>
        <v>359.66916666666674</v>
      </c>
      <c r="AE1327" s="54"/>
    </row>
    <row r="1328" spans="2:31" x14ac:dyDescent="0.3">
      <c r="B1328" s="12" t="s">
        <v>2</v>
      </c>
      <c r="C1328" s="12"/>
      <c r="D1328" s="12"/>
      <c r="E1328" s="13">
        <f>SUM(E1256:E1327)</f>
        <v>0</v>
      </c>
      <c r="F1328" s="13">
        <f t="shared" ref="F1328" si="335">SUM(F1256:F1327)</f>
        <v>0</v>
      </c>
      <c r="G1328" s="13">
        <f t="shared" ref="G1328" si="336">SUM(G1256:G1327)</f>
        <v>0</v>
      </c>
      <c r="H1328" s="13">
        <f t="shared" ref="H1328" si="337">SUM(H1256:H1327)</f>
        <v>0</v>
      </c>
      <c r="I1328" s="13">
        <f t="shared" ref="I1328" si="338">SUM(I1256:I1327)</f>
        <v>0</v>
      </c>
      <c r="J1328" s="13">
        <f t="shared" ref="J1328" si="339">SUM(J1256:J1327)</f>
        <v>0</v>
      </c>
      <c r="K1328" s="13">
        <f t="shared" ref="K1328" si="340">SUM(K1256:K1327)</f>
        <v>0</v>
      </c>
      <c r="L1328" s="13">
        <f t="shared" ref="L1328" si="341">SUM(L1256:L1327)</f>
        <v>458.83116666666672</v>
      </c>
      <c r="M1328" s="13">
        <f t="shared" ref="M1328" si="342">SUM(M1256:M1327)</f>
        <v>1121.8221666666666</v>
      </c>
      <c r="N1328" s="13">
        <f t="shared" ref="N1328" si="343">SUM(N1256:N1327)</f>
        <v>1298.2665</v>
      </c>
      <c r="O1328" s="13">
        <f t="shared" ref="O1328" si="344">SUM(O1256:O1327)</f>
        <v>1231.8290000000006</v>
      </c>
      <c r="P1328" s="13">
        <f t="shared" ref="P1328" si="345">SUM(P1256:P1327)</f>
        <v>1449.0683333333334</v>
      </c>
      <c r="Q1328" s="13">
        <f t="shared" ref="Q1328" si="346">SUM(Q1256:Q1327)</f>
        <v>1684.8953333333334</v>
      </c>
      <c r="R1328" s="13">
        <f t="shared" ref="R1328" si="347">SUM(R1256:R1327)</f>
        <v>1724.5446666666662</v>
      </c>
      <c r="S1328" s="13">
        <f t="shared" ref="S1328" si="348">SUM(S1256:S1327)</f>
        <v>1602.6933333333336</v>
      </c>
      <c r="T1328" s="13">
        <f t="shared" ref="T1328" si="349">SUM(T1256:T1327)</f>
        <v>1457.1015000000002</v>
      </c>
      <c r="U1328" s="13">
        <f t="shared" ref="U1328" si="350">SUM(U1256:U1327)</f>
        <v>1502.1280000000004</v>
      </c>
      <c r="V1328" s="13">
        <f t="shared" ref="V1328" si="351">SUM(V1256:V1327)</f>
        <v>1609.2240000000004</v>
      </c>
      <c r="W1328" s="13">
        <f t="shared" ref="W1328" si="352">SUM(W1256:W1327)</f>
        <v>1341.6038333333336</v>
      </c>
      <c r="X1328" s="13">
        <f t="shared" ref="X1328" si="353">SUM(X1256:X1327)</f>
        <v>90.555166666666665</v>
      </c>
      <c r="Y1328" s="13">
        <f t="shared" ref="Y1328" si="354">SUM(Y1256:Y1327)</f>
        <v>0</v>
      </c>
      <c r="Z1328" s="13">
        <f t="shared" ref="Z1328" si="355">SUM(Z1256:Z1327)</f>
        <v>0</v>
      </c>
      <c r="AA1328" s="13">
        <f t="shared" ref="AA1328" si="356">SUM(AA1256:AA1327)</f>
        <v>0</v>
      </c>
      <c r="AB1328" s="13">
        <f t="shared" ref="AB1328" si="357">SUM(AB1256:AB1327)</f>
        <v>0</v>
      </c>
      <c r="AC1328" s="110">
        <f>SUM(AC1256:AE1327)</f>
        <v>16572.563000000006</v>
      </c>
      <c r="AD1328" s="110"/>
      <c r="AE1328" s="110"/>
    </row>
    <row r="1329" spans="2:31" x14ac:dyDescent="0.3">
      <c r="B1329" s="14"/>
      <c r="C1329" s="15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r="1330" spans="2:31" x14ac:dyDescent="0.3">
      <c r="B1330" s="14"/>
      <c r="C1330" s="15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r="1331" spans="2:31" x14ac:dyDescent="0.3">
      <c r="B1331" s="8">
        <f>'Resumen-Mensual'!$V$26</f>
        <v>46009</v>
      </c>
    </row>
    <row r="1332" spans="2:31" x14ac:dyDescent="0.3">
      <c r="B1332" s="8"/>
    </row>
    <row r="1333" spans="2:31" x14ac:dyDescent="0.3">
      <c r="B1333" s="9" t="s">
        <v>81</v>
      </c>
      <c r="C1333" s="10"/>
      <c r="D1333" s="10"/>
      <c r="E1333" s="11">
        <v>1</v>
      </c>
      <c r="F1333" s="11">
        <v>2</v>
      </c>
      <c r="G1333" s="11">
        <v>3</v>
      </c>
      <c r="H1333" s="11">
        <v>4</v>
      </c>
      <c r="I1333" s="11">
        <v>5</v>
      </c>
      <c r="J1333" s="11">
        <v>6</v>
      </c>
      <c r="K1333" s="11">
        <v>7</v>
      </c>
      <c r="L1333" s="11">
        <v>8</v>
      </c>
      <c r="M1333" s="11">
        <v>9</v>
      </c>
      <c r="N1333" s="11">
        <v>10</v>
      </c>
      <c r="O1333" s="11">
        <v>11</v>
      </c>
      <c r="P1333" s="11">
        <v>12</v>
      </c>
      <c r="Q1333" s="11">
        <v>13</v>
      </c>
      <c r="R1333" s="11">
        <v>14</v>
      </c>
      <c r="S1333" s="11">
        <v>15</v>
      </c>
      <c r="T1333" s="11">
        <v>16</v>
      </c>
      <c r="U1333" s="11">
        <v>17</v>
      </c>
      <c r="V1333" s="11">
        <v>18</v>
      </c>
      <c r="W1333" s="11">
        <v>19</v>
      </c>
      <c r="X1333" s="11">
        <v>20</v>
      </c>
      <c r="Y1333" s="11">
        <v>21</v>
      </c>
      <c r="Z1333" s="11">
        <v>22</v>
      </c>
      <c r="AA1333" s="11">
        <v>23</v>
      </c>
      <c r="AB1333" s="11">
        <v>24</v>
      </c>
      <c r="AC1333" s="92" t="s">
        <v>2</v>
      </c>
      <c r="AD1333" s="92"/>
      <c r="AE1333" s="92"/>
    </row>
    <row r="1334" spans="2:31" x14ac:dyDescent="0.3">
      <c r="B1334" s="14" t="s">
        <v>37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0.79999999999999927</v>
      </c>
      <c r="M1334" s="44">
        <v>2.599999999999997</v>
      </c>
      <c r="N1334" s="45">
        <v>0.20000000000000018</v>
      </c>
      <c r="O1334" s="44">
        <v>0.90000000000000036</v>
      </c>
      <c r="P1334" s="45">
        <v>1</v>
      </c>
      <c r="Q1334" s="44">
        <v>0.90000000000000036</v>
      </c>
      <c r="R1334" s="45">
        <v>0.89999999999999947</v>
      </c>
      <c r="S1334" s="44">
        <v>1</v>
      </c>
      <c r="T1334" s="45">
        <v>1.0999999999999996</v>
      </c>
      <c r="U1334" s="44">
        <v>1</v>
      </c>
      <c r="V1334" s="45">
        <v>0.89999999999999947</v>
      </c>
      <c r="W1334" s="44">
        <v>0.79999999999999982</v>
      </c>
      <c r="X1334" s="45">
        <v>0.63333333333333308</v>
      </c>
      <c r="Y1334" s="44">
        <v>0</v>
      </c>
      <c r="Z1334" s="45">
        <v>0</v>
      </c>
      <c r="AA1334" s="44">
        <v>0</v>
      </c>
      <c r="AB1334" s="45">
        <v>0</v>
      </c>
      <c r="AC1334" s="56"/>
      <c r="AD1334" s="57">
        <f>SUM(E1334:AB1334)</f>
        <v>12.733333333333331</v>
      </c>
      <c r="AE1334" s="56"/>
    </row>
    <row r="1335" spans="2:31" x14ac:dyDescent="0.3">
      <c r="B1335" s="14" t="s">
        <v>38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0.7000000000000004</v>
      </c>
      <c r="M1335" s="44">
        <v>5.8999999999999959</v>
      </c>
      <c r="N1335" s="45">
        <v>13</v>
      </c>
      <c r="O1335" s="44">
        <v>14.700000000000015</v>
      </c>
      <c r="P1335" s="45">
        <v>13.9</v>
      </c>
      <c r="Q1335" s="44">
        <v>14.1</v>
      </c>
      <c r="R1335" s="45">
        <v>10.4</v>
      </c>
      <c r="S1335" s="44">
        <v>9.1</v>
      </c>
      <c r="T1335" s="45">
        <v>9.5</v>
      </c>
      <c r="U1335" s="44">
        <v>9.1999999999999993</v>
      </c>
      <c r="V1335" s="45">
        <v>8.8000000000000007</v>
      </c>
      <c r="W1335" s="44">
        <v>7.1999999999999993</v>
      </c>
      <c r="X1335" s="45">
        <v>1.1666666666666667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>SUM(E1335:AB1335)</f>
        <v>117.66666666666669</v>
      </c>
      <c r="AE1335" s="54"/>
    </row>
    <row r="1336" spans="2:31" x14ac:dyDescent="0.3">
      <c r="B1336" s="14" t="s">
        <v>39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0.7000000000000004</v>
      </c>
      <c r="M1336" s="44">
        <v>2.4534999999999996</v>
      </c>
      <c r="N1336" s="45">
        <v>3.6838333333333351</v>
      </c>
      <c r="O1336" s="44">
        <v>4.9055</v>
      </c>
      <c r="P1336" s="45">
        <v>5.5335000000000001</v>
      </c>
      <c r="Q1336" s="44">
        <v>5.7006666666666668</v>
      </c>
      <c r="R1336" s="45">
        <v>5.6015000000000015</v>
      </c>
      <c r="S1336" s="44">
        <v>6.1853333333333342</v>
      </c>
      <c r="T1336" s="45">
        <v>6.4553333333333329</v>
      </c>
      <c r="U1336" s="44">
        <v>6.1523333333333339</v>
      </c>
      <c r="V1336" s="45">
        <v>3.7486666666666673</v>
      </c>
      <c r="W1336" s="44">
        <v>1.6285000000000003</v>
      </c>
      <c r="X1336" s="45">
        <v>0.27000000000000007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ref="AD1336:AD1397" si="358">SUM(E1336:AB1336)</f>
        <v>53.018666666666675</v>
      </c>
      <c r="AE1336" s="54"/>
    </row>
    <row r="1337" spans="2:31" x14ac:dyDescent="0.3">
      <c r="B1337" s="14" t="s">
        <v>40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17.872166666666672</v>
      </c>
      <c r="M1337" s="44">
        <v>2.7968333333333333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24.794666666666675</v>
      </c>
      <c r="U1337" s="44">
        <v>30.526999999999976</v>
      </c>
      <c r="V1337" s="45">
        <v>18.062500000000011</v>
      </c>
      <c r="W1337" s="44">
        <v>3.5386666666666664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97.591833333333341</v>
      </c>
      <c r="AE1337" s="54"/>
    </row>
    <row r="1338" spans="2:31" x14ac:dyDescent="0.3">
      <c r="B1338" s="14" t="s">
        <v>41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0</v>
      </c>
      <c r="AE1338" s="54"/>
    </row>
    <row r="1339" spans="2:31" x14ac:dyDescent="0.3">
      <c r="B1339" s="14" t="s">
        <v>42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6.2433333333333341</v>
      </c>
      <c r="M1339" s="44">
        <v>1.2196666666666665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6.5890000000000031</v>
      </c>
      <c r="U1339" s="44">
        <v>46.084666666666664</v>
      </c>
      <c r="V1339" s="45">
        <v>43.227333333333327</v>
      </c>
      <c r="W1339" s="44">
        <v>33.932833333333335</v>
      </c>
      <c r="X1339" s="45">
        <v>0.15750000000000006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137.45433333333332</v>
      </c>
      <c r="AE1339" s="54"/>
    </row>
    <row r="1340" spans="2:31" x14ac:dyDescent="0.3">
      <c r="B1340" s="14" t="s">
        <v>43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0</v>
      </c>
      <c r="AE1340" s="54"/>
    </row>
    <row r="1341" spans="2:31" x14ac:dyDescent="0.3">
      <c r="B1341" s="14" t="s">
        <v>44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11.779000000000002</v>
      </c>
      <c r="M1341" s="44">
        <v>27.753333333333316</v>
      </c>
      <c r="N1341" s="45">
        <v>9.8261666666666692</v>
      </c>
      <c r="O1341" s="44">
        <v>1.0023333333333335</v>
      </c>
      <c r="P1341" s="45">
        <v>0</v>
      </c>
      <c r="Q1341" s="44">
        <v>0</v>
      </c>
      <c r="R1341" s="45">
        <v>0</v>
      </c>
      <c r="S1341" s="44">
        <v>0</v>
      </c>
      <c r="T1341" s="45">
        <v>0</v>
      </c>
      <c r="U1341" s="44">
        <v>11.19016666666667</v>
      </c>
      <c r="V1341" s="45">
        <v>23.704833333333333</v>
      </c>
      <c r="W1341" s="44">
        <v>21.910999999999991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107.16683333333332</v>
      </c>
      <c r="AE1341" s="54"/>
    </row>
    <row r="1342" spans="2:31" x14ac:dyDescent="0.3">
      <c r="B1342" s="14" t="s">
        <v>45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4.7668333333333353</v>
      </c>
      <c r="M1342" s="44">
        <v>0.37783333333333335</v>
      </c>
      <c r="N1342" s="45">
        <v>0</v>
      </c>
      <c r="O1342" s="44">
        <v>0</v>
      </c>
      <c r="P1342" s="45">
        <v>0</v>
      </c>
      <c r="Q1342" s="44">
        <v>0</v>
      </c>
      <c r="R1342" s="45">
        <v>13.67033333333333</v>
      </c>
      <c r="S1342" s="44">
        <v>21.054999999999971</v>
      </c>
      <c r="T1342" s="45">
        <v>22.731333333333314</v>
      </c>
      <c r="U1342" s="44">
        <v>12.525999999999991</v>
      </c>
      <c r="V1342" s="45">
        <v>0.92699999999999982</v>
      </c>
      <c r="W1342" s="44">
        <v>1.8728333333333336</v>
      </c>
      <c r="X1342" s="45">
        <v>2.2666666666666672E-2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77.949833333333288</v>
      </c>
      <c r="AE1342" s="54"/>
    </row>
    <row r="1343" spans="2:31" x14ac:dyDescent="0.3">
      <c r="B1343" s="14" t="s">
        <v>46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12.854000000000003</v>
      </c>
      <c r="M1343" s="44">
        <v>39.069000000000003</v>
      </c>
      <c r="N1343" s="45">
        <v>31.650833333333296</v>
      </c>
      <c r="O1343" s="44">
        <v>24.390166666666634</v>
      </c>
      <c r="P1343" s="45">
        <v>25.763999999999964</v>
      </c>
      <c r="Q1343" s="44">
        <v>30.516500000000033</v>
      </c>
      <c r="R1343" s="45">
        <v>24.506500000000031</v>
      </c>
      <c r="S1343" s="44">
        <v>12.353833333333323</v>
      </c>
      <c r="T1343" s="45">
        <v>16.734666666666669</v>
      </c>
      <c r="U1343" s="44">
        <v>47.602499999999999</v>
      </c>
      <c r="V1343" s="45">
        <v>44.24583333333333</v>
      </c>
      <c r="W1343" s="44">
        <v>31.888833333333341</v>
      </c>
      <c r="X1343" s="45">
        <v>0.47433333333333344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342.05099999999999</v>
      </c>
      <c r="AE1343" s="54"/>
    </row>
    <row r="1344" spans="2:31" x14ac:dyDescent="0.3">
      <c r="B1344" s="14" t="s">
        <v>47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0</v>
      </c>
      <c r="AE1344" s="54"/>
    </row>
    <row r="1345" spans="2:31" x14ac:dyDescent="0.3">
      <c r="B1345" s="14" t="s">
        <v>48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0</v>
      </c>
      <c r="AE1345" s="54"/>
    </row>
    <row r="1346" spans="2:31" x14ac:dyDescent="0.3">
      <c r="B1346" s="14" t="s">
        <v>49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37.702833333333338</v>
      </c>
      <c r="M1346" s="44">
        <v>70.541000000000025</v>
      </c>
      <c r="N1346" s="45">
        <v>83.168499999999995</v>
      </c>
      <c r="O1346" s="44">
        <v>66.56</v>
      </c>
      <c r="P1346" s="45">
        <v>65.28</v>
      </c>
      <c r="Q1346" s="44">
        <v>78.759999999999991</v>
      </c>
      <c r="R1346" s="45">
        <v>63.829999999999984</v>
      </c>
      <c r="S1346" s="44">
        <v>39.120000000000005</v>
      </c>
      <c r="T1346" s="45">
        <v>54.97999999999999</v>
      </c>
      <c r="U1346" s="44">
        <v>103.86249999999998</v>
      </c>
      <c r="V1346" s="45">
        <v>98.440333333333356</v>
      </c>
      <c r="W1346" s="44">
        <v>57.002000000000002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819.24716666666654</v>
      </c>
      <c r="AE1346" s="54"/>
    </row>
    <row r="1347" spans="2:31" x14ac:dyDescent="0.3">
      <c r="B1347" s="14" t="s">
        <v>50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4.3163333333333336</v>
      </c>
      <c r="M1347" s="44">
        <v>6.612166666666667</v>
      </c>
      <c r="N1347" s="45">
        <v>0.74283333333333368</v>
      </c>
      <c r="O1347" s="44">
        <v>0.31233333333333324</v>
      </c>
      <c r="P1347" s="45">
        <v>19.960833333333333</v>
      </c>
      <c r="Q1347" s="44">
        <v>24.193333333333339</v>
      </c>
      <c r="R1347" s="45">
        <v>22.826333333333341</v>
      </c>
      <c r="S1347" s="44">
        <v>22.316000000000006</v>
      </c>
      <c r="T1347" s="45">
        <v>1.5086666666666666</v>
      </c>
      <c r="U1347" s="44">
        <v>0</v>
      </c>
      <c r="V1347" s="45">
        <v>0</v>
      </c>
      <c r="W1347" s="44">
        <v>0.67500000000000004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103.46383333333334</v>
      </c>
      <c r="AE1347" s="54"/>
    </row>
    <row r="1348" spans="2:31" x14ac:dyDescent="0.3">
      <c r="B1348" s="14" t="s">
        <v>108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4.8503333333333343</v>
      </c>
      <c r="M1348" s="44">
        <v>22.02966666666665</v>
      </c>
      <c r="N1348" s="45">
        <v>17.503499999999992</v>
      </c>
      <c r="O1348" s="44">
        <v>12.377999999999997</v>
      </c>
      <c r="P1348" s="45">
        <v>13.513500000000015</v>
      </c>
      <c r="Q1348" s="44">
        <v>15.264666666666665</v>
      </c>
      <c r="R1348" s="45">
        <v>12.408166666666661</v>
      </c>
      <c r="S1348" s="44">
        <v>6.0461666666666654</v>
      </c>
      <c r="T1348" s="45">
        <v>8.6553333333333295</v>
      </c>
      <c r="U1348" s="44">
        <v>19.767666666666653</v>
      </c>
      <c r="V1348" s="45">
        <v>20.683333333333334</v>
      </c>
      <c r="W1348" s="44">
        <v>14.518500000000014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167.6188333333333</v>
      </c>
      <c r="AE1348" s="54"/>
    </row>
    <row r="1349" spans="2:31" x14ac:dyDescent="0.3">
      <c r="B1349" s="14" t="s">
        <v>51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26.506166666666672</v>
      </c>
      <c r="M1349" s="44">
        <v>92.986500000000021</v>
      </c>
      <c r="N1349" s="45">
        <v>95.543666666666667</v>
      </c>
      <c r="O1349" s="44">
        <v>72.351333333333343</v>
      </c>
      <c r="P1349" s="45">
        <v>71.63533333333335</v>
      </c>
      <c r="Q1349" s="44">
        <v>83.790333333333322</v>
      </c>
      <c r="R1349" s="45">
        <v>69.998833333333337</v>
      </c>
      <c r="S1349" s="44">
        <v>44.928833333333323</v>
      </c>
      <c r="T1349" s="45">
        <v>57.687666666666665</v>
      </c>
      <c r="U1349" s="44">
        <v>110.49283333333329</v>
      </c>
      <c r="V1349" s="45">
        <v>124.70133333333332</v>
      </c>
      <c r="W1349" s="44">
        <v>91.266000000000034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941.88883333333331</v>
      </c>
      <c r="AE1349" s="54"/>
    </row>
    <row r="1350" spans="2:31" x14ac:dyDescent="0.3">
      <c r="B1350" s="14" t="s">
        <v>52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13.930333333333321</v>
      </c>
      <c r="M1350" s="44">
        <v>1.1078333333333332</v>
      </c>
      <c r="N1350" s="45">
        <v>0</v>
      </c>
      <c r="O1350" s="44">
        <v>0</v>
      </c>
      <c r="P1350" s="45">
        <v>0</v>
      </c>
      <c r="Q1350" s="44">
        <v>0</v>
      </c>
      <c r="R1350" s="45">
        <v>5.3286666666666678</v>
      </c>
      <c r="S1350" s="44">
        <v>9.7901666666666678</v>
      </c>
      <c r="T1350" s="45">
        <v>9.7670000000000012</v>
      </c>
      <c r="U1350" s="44">
        <v>10.215666666666667</v>
      </c>
      <c r="V1350" s="45">
        <v>10.900000000000004</v>
      </c>
      <c r="W1350" s="44">
        <v>7.3278333333333414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68.367500000000007</v>
      </c>
      <c r="AE1350" s="54"/>
    </row>
    <row r="1351" spans="2:31" x14ac:dyDescent="0.3">
      <c r="B1351" s="14" t="s">
        <v>53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0</v>
      </c>
      <c r="AE1351" s="54"/>
    </row>
    <row r="1352" spans="2:31" x14ac:dyDescent="0.3">
      <c r="B1352" s="14" t="s">
        <v>54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6.2448333333333341</v>
      </c>
      <c r="M1352" s="44">
        <v>24.283666666666658</v>
      </c>
      <c r="N1352" s="45">
        <v>36.438000000000002</v>
      </c>
      <c r="O1352" s="44">
        <v>30.989833333333333</v>
      </c>
      <c r="P1352" s="45">
        <v>31.791666666666654</v>
      </c>
      <c r="Q1352" s="44">
        <v>36.475833333333334</v>
      </c>
      <c r="R1352" s="45">
        <v>32.792666666666676</v>
      </c>
      <c r="S1352" s="44">
        <v>21.498833333333334</v>
      </c>
      <c r="T1352" s="45">
        <v>23.501833333333327</v>
      </c>
      <c r="U1352" s="44">
        <v>44.184500000000007</v>
      </c>
      <c r="V1352" s="45">
        <v>47.647333333333329</v>
      </c>
      <c r="W1352" s="44">
        <v>29.46183333333332</v>
      </c>
      <c r="X1352" s="45">
        <v>1.5663333333333331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366.87716666666665</v>
      </c>
      <c r="AE1352" s="54"/>
    </row>
    <row r="1353" spans="2:31" x14ac:dyDescent="0.3">
      <c r="B1353" s="4" t="s">
        <v>55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17.769999999999985</v>
      </c>
      <c r="M1353" s="44">
        <v>52.481833333333391</v>
      </c>
      <c r="N1353" s="45">
        <v>52.30000000000004</v>
      </c>
      <c r="O1353" s="44">
        <v>66.293500000000009</v>
      </c>
      <c r="P1353" s="45">
        <v>0</v>
      </c>
      <c r="Q1353" s="44">
        <v>0</v>
      </c>
      <c r="R1353" s="45">
        <v>0</v>
      </c>
      <c r="S1353" s="44">
        <v>0</v>
      </c>
      <c r="T1353" s="45">
        <v>2.2995000000000005</v>
      </c>
      <c r="U1353" s="44">
        <v>9.6000000000000103</v>
      </c>
      <c r="V1353" s="45">
        <v>0</v>
      </c>
      <c r="W1353" s="44">
        <v>0.77666666666666684</v>
      </c>
      <c r="X1353" s="45">
        <v>4.6738333333333326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206.19533333333345</v>
      </c>
      <c r="AE1353" s="54"/>
    </row>
    <row r="1354" spans="2:31" x14ac:dyDescent="0.3">
      <c r="B1354" s="4" t="s">
        <v>56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11.079999999999997</v>
      </c>
      <c r="M1354" s="44">
        <v>7.8746666666666609</v>
      </c>
      <c r="N1354" s="45">
        <v>8.0199999999999925</v>
      </c>
      <c r="O1354" s="44">
        <v>5.8539999999999992</v>
      </c>
      <c r="P1354" s="45">
        <v>3.5386666666666664</v>
      </c>
      <c r="Q1354" s="44">
        <v>4.6850000000000023</v>
      </c>
      <c r="R1354" s="45">
        <v>3.5449999999999995</v>
      </c>
      <c r="S1354" s="44">
        <v>2.4901666666666675</v>
      </c>
      <c r="T1354" s="45">
        <v>3.4110000000000005</v>
      </c>
      <c r="U1354" s="44">
        <v>6.406333333333337</v>
      </c>
      <c r="V1354" s="45">
        <v>7.0436666666666632</v>
      </c>
      <c r="W1354" s="44">
        <v>7.1708333333333352</v>
      </c>
      <c r="X1354" s="45">
        <v>2.4471666666666665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73.566499999999976</v>
      </c>
      <c r="AE1354" s="54"/>
    </row>
    <row r="1355" spans="2:31" x14ac:dyDescent="0.3">
      <c r="B1355" s="4" t="s">
        <v>109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14.016333333333332</v>
      </c>
      <c r="M1355" s="44">
        <v>63.022999999999996</v>
      </c>
      <c r="N1355" s="45">
        <v>96.554333333333361</v>
      </c>
      <c r="O1355" s="44">
        <v>66.920666666666634</v>
      </c>
      <c r="P1355" s="45">
        <v>2.7153333333333354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1.4398333333333326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244.66950000000003</v>
      </c>
      <c r="AE1355" s="54"/>
    </row>
    <row r="1356" spans="2:31" x14ac:dyDescent="0.3">
      <c r="B1356" s="4" t="s">
        <v>57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58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5.850000000000001E-2</v>
      </c>
      <c r="M1357" s="44">
        <v>17.133166666666661</v>
      </c>
      <c r="N1357" s="45">
        <v>0</v>
      </c>
      <c r="O1357" s="44">
        <v>0</v>
      </c>
      <c r="P1357" s="45">
        <v>17.855999999999995</v>
      </c>
      <c r="Q1357" s="44">
        <v>0</v>
      </c>
      <c r="R1357" s="45">
        <v>0</v>
      </c>
      <c r="S1357" s="44">
        <v>0</v>
      </c>
      <c r="T1357" s="45">
        <v>10.884999999999998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45.932666666666655</v>
      </c>
      <c r="AE1357" s="54"/>
    </row>
    <row r="1358" spans="2:31" x14ac:dyDescent="0.3">
      <c r="B1358" s="4" t="s">
        <v>110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10.5085</v>
      </c>
      <c r="M1358" s="44">
        <v>19.281333333333333</v>
      </c>
      <c r="N1358" s="45">
        <v>31.733999999999988</v>
      </c>
      <c r="O1358" s="44">
        <v>23.014833333333318</v>
      </c>
      <c r="P1358" s="45">
        <v>8.1639999999999997</v>
      </c>
      <c r="Q1358" s="44">
        <v>0</v>
      </c>
      <c r="R1358" s="45">
        <v>0</v>
      </c>
      <c r="S1358" s="44">
        <v>0</v>
      </c>
      <c r="T1358" s="45">
        <v>0</v>
      </c>
      <c r="U1358" s="44">
        <v>8.7288333333333306</v>
      </c>
      <c r="V1358" s="45">
        <v>25.764833333333332</v>
      </c>
      <c r="W1358" s="44">
        <v>16.006333333333341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143.20266666666663</v>
      </c>
      <c r="AE1358" s="54"/>
    </row>
    <row r="1359" spans="2:31" x14ac:dyDescent="0.3">
      <c r="B1359" s="4" t="s">
        <v>59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2.8761666666666668</v>
      </c>
      <c r="M1359" s="44">
        <v>4.2991666666666681</v>
      </c>
      <c r="N1359" s="45">
        <v>8.9294999999999973</v>
      </c>
      <c r="O1359" s="44">
        <v>9.6303333333333363</v>
      </c>
      <c r="P1359" s="45">
        <v>9.8368333333333329</v>
      </c>
      <c r="Q1359" s="44">
        <v>12.641666666666671</v>
      </c>
      <c r="R1359" s="45">
        <v>8.986999999999993</v>
      </c>
      <c r="S1359" s="44">
        <v>2.9763333333333315</v>
      </c>
      <c r="T1359" s="45">
        <v>5.9796666666666631</v>
      </c>
      <c r="U1359" s="44">
        <v>17.754833333333334</v>
      </c>
      <c r="V1359" s="45">
        <v>17.927833333333332</v>
      </c>
      <c r="W1359" s="44">
        <v>11.79716666666666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113.6365</v>
      </c>
      <c r="AE1359" s="54"/>
    </row>
    <row r="1360" spans="2:31" x14ac:dyDescent="0.3">
      <c r="B1360" s="4" t="s">
        <v>60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4.8984999999999994</v>
      </c>
      <c r="M1360" s="44">
        <v>20.190333333333324</v>
      </c>
      <c r="N1360" s="45">
        <v>32.989333333333313</v>
      </c>
      <c r="O1360" s="44">
        <v>23.912499999999998</v>
      </c>
      <c r="P1360" s="45">
        <v>0.90516666666666667</v>
      </c>
      <c r="Q1360" s="44">
        <v>0.30633333333333396</v>
      </c>
      <c r="R1360" s="45">
        <v>2.1555000000000013</v>
      </c>
      <c r="S1360" s="44">
        <v>2.3719999999999977</v>
      </c>
      <c r="T1360" s="45">
        <v>1.2445000000000035</v>
      </c>
      <c r="U1360" s="44">
        <v>2.3320000000000012</v>
      </c>
      <c r="V1360" s="45">
        <v>6.1538333333333322</v>
      </c>
      <c r="W1360" s="44">
        <v>5.5771666666666651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103.03716666666665</v>
      </c>
      <c r="AE1360" s="54"/>
    </row>
    <row r="1361" spans="2:31" x14ac:dyDescent="0.3">
      <c r="B1361" s="4" t="s">
        <v>61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9.5371666666666588</v>
      </c>
      <c r="M1361" s="44">
        <v>33.678500000000028</v>
      </c>
      <c r="N1361" s="45">
        <v>11.917000000000005</v>
      </c>
      <c r="O1361" s="44">
        <v>25.435499999999994</v>
      </c>
      <c r="P1361" s="45">
        <v>37.225166666666659</v>
      </c>
      <c r="Q1361" s="44">
        <v>5.4055000000000053</v>
      </c>
      <c r="R1361" s="45">
        <v>3.1096666666666635</v>
      </c>
      <c r="S1361" s="44">
        <v>6.568833333333334</v>
      </c>
      <c r="T1361" s="45">
        <v>7.8013333333333277</v>
      </c>
      <c r="U1361" s="44">
        <v>18.247500000000006</v>
      </c>
      <c r="V1361" s="45">
        <v>37.784500000000008</v>
      </c>
      <c r="W1361" s="44">
        <v>5.0953333333333282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201.80600000000001</v>
      </c>
      <c r="AE1361" s="54"/>
    </row>
    <row r="1362" spans="2:31" x14ac:dyDescent="0.3">
      <c r="B1362" s="4" t="s">
        <v>62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0.67400000000000004</v>
      </c>
      <c r="M1362" s="44">
        <v>0.39783333333333348</v>
      </c>
      <c r="N1362" s="45">
        <v>6.5513333333333215</v>
      </c>
      <c r="O1362" s="44">
        <v>10.556166666666659</v>
      </c>
      <c r="P1362" s="45">
        <v>11.281333333333315</v>
      </c>
      <c r="Q1362" s="44">
        <v>11.525166666666653</v>
      </c>
      <c r="R1362" s="45">
        <v>11.580333333333346</v>
      </c>
      <c r="S1362" s="44">
        <v>11.595166666666669</v>
      </c>
      <c r="T1362" s="45">
        <v>15.306999999999997</v>
      </c>
      <c r="U1362" s="44">
        <v>26.951999999999988</v>
      </c>
      <c r="V1362" s="45">
        <v>24.866499999999977</v>
      </c>
      <c r="W1362" s="44">
        <v>22.121500000000012</v>
      </c>
      <c r="X1362" s="45">
        <v>1.5240000000000002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154.9323333333333</v>
      </c>
      <c r="AE1362" s="54"/>
    </row>
    <row r="1363" spans="2:31" x14ac:dyDescent="0.3">
      <c r="B1363" s="4" t="s">
        <v>63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0.63500000000000012</v>
      </c>
      <c r="M1363" s="44">
        <v>7.4038333333333259</v>
      </c>
      <c r="N1363" s="45">
        <v>29.5015</v>
      </c>
      <c r="O1363" s="44">
        <v>51.564999999999984</v>
      </c>
      <c r="P1363" s="45">
        <v>50.156166666666664</v>
      </c>
      <c r="Q1363" s="44">
        <v>60.883333333333319</v>
      </c>
      <c r="R1363" s="45">
        <v>36.852000000000011</v>
      </c>
      <c r="S1363" s="44">
        <v>15.644666666666675</v>
      </c>
      <c r="T1363" s="45">
        <v>68.873166666666677</v>
      </c>
      <c r="U1363" s="44">
        <v>80.593666666666692</v>
      </c>
      <c r="V1363" s="45">
        <v>98.452666666666659</v>
      </c>
      <c r="W1363" s="44">
        <v>115.27</v>
      </c>
      <c r="X1363" s="45">
        <v>0.25533333333333297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616.0863333333333</v>
      </c>
      <c r="AE1363" s="54"/>
    </row>
    <row r="1364" spans="2:31" x14ac:dyDescent="0.3">
      <c r="B1364" s="4" t="s">
        <v>64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3.7468333333333335</v>
      </c>
      <c r="M1364" s="44">
        <v>12.671000000000015</v>
      </c>
      <c r="N1364" s="45">
        <v>13.259833333333331</v>
      </c>
      <c r="O1364" s="44">
        <v>12.698666666666659</v>
      </c>
      <c r="P1364" s="45">
        <v>14.221666666666671</v>
      </c>
      <c r="Q1364" s="44">
        <v>18.500166666666669</v>
      </c>
      <c r="R1364" s="45">
        <v>21.959833333333322</v>
      </c>
      <c r="S1364" s="44">
        <v>24.167333333333357</v>
      </c>
      <c r="T1364" s="45">
        <v>20.914166666666674</v>
      </c>
      <c r="U1364" s="44">
        <v>25.491833333333357</v>
      </c>
      <c r="V1364" s="45">
        <v>26.158500000000014</v>
      </c>
      <c r="W1364" s="44">
        <v>18.056833333333312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211.84666666666672</v>
      </c>
      <c r="AE1364" s="54"/>
    </row>
    <row r="1365" spans="2:31" x14ac:dyDescent="0.3">
      <c r="B1365" s="4" t="s">
        <v>111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8.4713333333333374</v>
      </c>
      <c r="M1365" s="44">
        <v>16.899666666666686</v>
      </c>
      <c r="N1365" s="45">
        <v>3.1826666666666665</v>
      </c>
      <c r="O1365" s="44">
        <v>0.58116666666666705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0.72850000000000048</v>
      </c>
      <c r="V1365" s="45">
        <v>14.053833333333337</v>
      </c>
      <c r="W1365" s="44">
        <v>25.725000000000023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69.642166666666725</v>
      </c>
      <c r="AE1365" s="54"/>
    </row>
    <row r="1366" spans="2:31" x14ac:dyDescent="0.3">
      <c r="B1366" s="4" t="s">
        <v>65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4</v>
      </c>
      <c r="M1366" s="44">
        <v>3.274499999999998</v>
      </c>
      <c r="N1366" s="45">
        <v>12.166333333333332</v>
      </c>
      <c r="O1366" s="44">
        <v>17.95966666666666</v>
      </c>
      <c r="P1366" s="45">
        <v>18.880333333333326</v>
      </c>
      <c r="Q1366" s="44">
        <v>19.111666666666665</v>
      </c>
      <c r="R1366" s="45">
        <v>19.30999999999997</v>
      </c>
      <c r="S1366" s="44">
        <v>19.169999999999995</v>
      </c>
      <c r="T1366" s="45">
        <v>18.840000000000014</v>
      </c>
      <c r="U1366" s="44">
        <v>18.409000000000002</v>
      </c>
      <c r="V1366" s="45">
        <v>17.490500000000004</v>
      </c>
      <c r="W1366" s="44">
        <v>10.665499999999989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179.27749999999992</v>
      </c>
      <c r="AE1366" s="54"/>
    </row>
    <row r="1367" spans="2:31" x14ac:dyDescent="0.3">
      <c r="B1367" s="4" t="s">
        <v>66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0</v>
      </c>
      <c r="AE1367" s="54"/>
    </row>
    <row r="1368" spans="2:31" x14ac:dyDescent="0.3">
      <c r="B1368" s="4" t="s">
        <v>67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1.0600000000000009</v>
      </c>
      <c r="M1368" s="44">
        <v>2.2048333333333336</v>
      </c>
      <c r="N1368" s="45">
        <v>3.5829999999999993</v>
      </c>
      <c r="O1368" s="44">
        <v>5.2518333333333347</v>
      </c>
      <c r="P1368" s="45">
        <v>6.1708333333333325</v>
      </c>
      <c r="Q1368" s="44">
        <v>5.0553333333333343</v>
      </c>
      <c r="R1368" s="45">
        <v>3.9225000000000008</v>
      </c>
      <c r="S1368" s="44">
        <v>3.337666666666669</v>
      </c>
      <c r="T1368" s="45">
        <v>3.0211666666666654</v>
      </c>
      <c r="U1368" s="44">
        <v>3.9859999999999993</v>
      </c>
      <c r="V1368" s="45">
        <v>4.8761666666666654</v>
      </c>
      <c r="W1368" s="44">
        <v>3.5211666666666672</v>
      </c>
      <c r="X1368" s="45">
        <v>0.10366666666666664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46.094166666666659</v>
      </c>
      <c r="AE1368" s="54"/>
    </row>
    <row r="1369" spans="2:31" x14ac:dyDescent="0.3">
      <c r="B1369" s="4" t="s">
        <v>68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137.28749999999994</v>
      </c>
      <c r="M1369" s="44">
        <v>72.53166666666668</v>
      </c>
      <c r="N1369" s="45">
        <v>10.803833333333335</v>
      </c>
      <c r="O1369" s="44">
        <v>0</v>
      </c>
      <c r="P1369" s="45">
        <v>0</v>
      </c>
      <c r="Q1369" s="44">
        <v>0</v>
      </c>
      <c r="R1369" s="45">
        <v>0</v>
      </c>
      <c r="S1369" s="44">
        <v>0</v>
      </c>
      <c r="T1369" s="45">
        <v>24.150166666666678</v>
      </c>
      <c r="U1369" s="44">
        <v>21.733166666666651</v>
      </c>
      <c r="V1369" s="45">
        <v>86.489166666666662</v>
      </c>
      <c r="W1369" s="44">
        <v>215.62583333333322</v>
      </c>
      <c r="X1369" s="45">
        <v>22.448333333333338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591.06966666666654</v>
      </c>
      <c r="AE1369" s="54"/>
    </row>
    <row r="1370" spans="2:31" x14ac:dyDescent="0.3">
      <c r="B1370" s="4" t="s">
        <v>69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1.9683333333333328</v>
      </c>
      <c r="M1370" s="44">
        <v>2.076166666666666</v>
      </c>
      <c r="N1370" s="45">
        <v>7.8799999999999972</v>
      </c>
      <c r="O1370" s="44">
        <v>9.353499999999995</v>
      </c>
      <c r="P1370" s="45">
        <v>8.2998333333333321</v>
      </c>
      <c r="Q1370" s="44">
        <v>11.861499999999999</v>
      </c>
      <c r="R1370" s="45">
        <v>14.696333333333344</v>
      </c>
      <c r="S1370" s="44">
        <v>17.820000000000004</v>
      </c>
      <c r="T1370" s="45">
        <v>12.287499999999996</v>
      </c>
      <c r="U1370" s="44">
        <v>13.018333333333327</v>
      </c>
      <c r="V1370" s="45">
        <v>14.096999999999998</v>
      </c>
      <c r="W1370" s="44">
        <v>6.6829999999999981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120.04149999999998</v>
      </c>
      <c r="AE1370" s="54"/>
    </row>
    <row r="1371" spans="2:31" x14ac:dyDescent="0.3">
      <c r="B1371" s="4" t="s">
        <v>70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30.556166666666659</v>
      </c>
      <c r="M1371" s="44">
        <v>58.618166666666667</v>
      </c>
      <c r="N1371" s="45">
        <v>93.165333333333336</v>
      </c>
      <c r="O1371" s="44">
        <v>57.097500000000011</v>
      </c>
      <c r="P1371" s="45">
        <v>60.169166666666676</v>
      </c>
      <c r="Q1371" s="44">
        <v>46.457166666666687</v>
      </c>
      <c r="R1371" s="45">
        <v>42.636333333333361</v>
      </c>
      <c r="S1371" s="44">
        <v>33.716666666666697</v>
      </c>
      <c r="T1371" s="45">
        <v>37.40483333333335</v>
      </c>
      <c r="U1371" s="44">
        <v>72.588500000000025</v>
      </c>
      <c r="V1371" s="45">
        <v>99.796999999999983</v>
      </c>
      <c r="W1371" s="44">
        <v>96.205333333333371</v>
      </c>
      <c r="X1371" s="45">
        <v>15.783666666666671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744.19583333333355</v>
      </c>
      <c r="AE1371" s="54"/>
    </row>
    <row r="1372" spans="2:31" x14ac:dyDescent="0.3">
      <c r="B1372" s="4" t="s">
        <v>71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6.6748333333333356</v>
      </c>
      <c r="M1372" s="44">
        <v>16.783999999999999</v>
      </c>
      <c r="N1372" s="45">
        <v>8.3775000000000031</v>
      </c>
      <c r="O1372" s="44">
        <v>3.5776666666666652</v>
      </c>
      <c r="P1372" s="45">
        <v>1.8403333333333332</v>
      </c>
      <c r="Q1372" s="44">
        <v>8.0909999999999869</v>
      </c>
      <c r="R1372" s="45">
        <v>4.7974999999999994</v>
      </c>
      <c r="S1372" s="44">
        <v>0</v>
      </c>
      <c r="T1372" s="45">
        <v>0.52316666666666578</v>
      </c>
      <c r="U1372" s="44">
        <v>15.246333333333334</v>
      </c>
      <c r="V1372" s="45">
        <v>23.146166666666648</v>
      </c>
      <c r="W1372" s="44">
        <v>18.443666666666669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107.50216666666664</v>
      </c>
      <c r="AE1372" s="54"/>
    </row>
    <row r="1373" spans="2:31" x14ac:dyDescent="0.3">
      <c r="B1373" s="4" t="s">
        <v>72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73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26.019999999999985</v>
      </c>
      <c r="M1374" s="44">
        <v>91.739999999999867</v>
      </c>
      <c r="N1374" s="45">
        <v>121.19999999999987</v>
      </c>
      <c r="O1374" s="44">
        <v>121.19999999999987</v>
      </c>
      <c r="P1374" s="45">
        <v>67.286166666666702</v>
      </c>
      <c r="Q1374" s="44">
        <v>30.092166666666678</v>
      </c>
      <c r="R1374" s="45">
        <v>25.518833333333323</v>
      </c>
      <c r="S1374" s="44">
        <v>25.647166666666678</v>
      </c>
      <c r="T1374" s="45">
        <v>25.776999999999976</v>
      </c>
      <c r="U1374" s="44">
        <v>35.642833333333321</v>
      </c>
      <c r="V1374" s="45">
        <v>47.207000000000001</v>
      </c>
      <c r="W1374" s="44">
        <v>40.800500000000028</v>
      </c>
      <c r="X1374" s="45">
        <v>0.23583333333333331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658.36749999999961</v>
      </c>
      <c r="AE1374" s="54"/>
    </row>
    <row r="1375" spans="2:31" x14ac:dyDescent="0.3">
      <c r="B1375" s="4" t="s">
        <v>74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75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2.3913333333333338</v>
      </c>
      <c r="M1376" s="44">
        <v>8.1618333333333357</v>
      </c>
      <c r="N1376" s="45">
        <v>64.880833333333328</v>
      </c>
      <c r="O1376" s="44">
        <v>125.86233333333328</v>
      </c>
      <c r="P1376" s="45">
        <v>154.13350000000003</v>
      </c>
      <c r="Q1376" s="44">
        <v>110.35999999999997</v>
      </c>
      <c r="R1376" s="45">
        <v>88.914166666666659</v>
      </c>
      <c r="S1376" s="44">
        <v>117.42333333333335</v>
      </c>
      <c r="T1376" s="45">
        <v>114.50083333333333</v>
      </c>
      <c r="U1376" s="44">
        <v>59.025166666666649</v>
      </c>
      <c r="V1376" s="45">
        <v>13.451666666666664</v>
      </c>
      <c r="W1376" s="44">
        <v>17.951833333333337</v>
      </c>
      <c r="X1376" s="45">
        <v>0.74616666666666676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877.803</v>
      </c>
      <c r="AE1376" s="54"/>
    </row>
    <row r="1377" spans="2:31" x14ac:dyDescent="0.3">
      <c r="B1377" s="4" t="s">
        <v>76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10.599333333333329</v>
      </c>
      <c r="M1377" s="44">
        <v>36.533666666666718</v>
      </c>
      <c r="N1377" s="45">
        <v>38.014666666666685</v>
      </c>
      <c r="O1377" s="44">
        <v>28.474000000000004</v>
      </c>
      <c r="P1377" s="45">
        <v>30.961166666666692</v>
      </c>
      <c r="Q1377" s="44">
        <v>36.513666666666659</v>
      </c>
      <c r="R1377" s="45">
        <v>34.579333333333352</v>
      </c>
      <c r="S1377" s="44">
        <v>19.21466666666667</v>
      </c>
      <c r="T1377" s="45">
        <v>21.223833333333335</v>
      </c>
      <c r="U1377" s="44">
        <v>34.393333333333338</v>
      </c>
      <c r="V1377" s="45">
        <v>47.957166666666645</v>
      </c>
      <c r="W1377" s="44">
        <v>37.402500000000003</v>
      </c>
      <c r="X1377" s="45">
        <v>2.0691666666666659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377.93650000000002</v>
      </c>
      <c r="AE1377" s="54"/>
    </row>
    <row r="1378" spans="2:31" x14ac:dyDescent="0.3">
      <c r="B1378" s="4" t="s">
        <v>77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4.556</v>
      </c>
      <c r="M1378" s="44">
        <v>7.1585000000000019</v>
      </c>
      <c r="N1378" s="45">
        <v>42.67166666666666</v>
      </c>
      <c r="O1378" s="44">
        <v>9.1008333333333358</v>
      </c>
      <c r="P1378" s="45">
        <v>7.3025000000000002</v>
      </c>
      <c r="Q1378" s="44">
        <v>12.738166666666663</v>
      </c>
      <c r="R1378" s="45">
        <v>7.5228333333333293</v>
      </c>
      <c r="S1378" s="44">
        <v>0</v>
      </c>
      <c r="T1378" s="45">
        <v>1.7438333333333347</v>
      </c>
      <c r="U1378" s="44">
        <v>19.691833333333328</v>
      </c>
      <c r="V1378" s="45">
        <v>33.994500000000023</v>
      </c>
      <c r="W1378" s="44">
        <v>22.783666666666672</v>
      </c>
      <c r="X1378" s="45">
        <v>4.3166666666666666E-2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169.3075</v>
      </c>
      <c r="AE1378" s="54"/>
    </row>
    <row r="1379" spans="2:31" x14ac:dyDescent="0.3">
      <c r="B1379" s="4" t="s">
        <v>78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0.2200000000000005</v>
      </c>
      <c r="M1379" s="44">
        <v>5.0200000000000005</v>
      </c>
      <c r="N1379" s="45">
        <v>11.970000000000018</v>
      </c>
      <c r="O1379" s="44">
        <v>17.289999999999985</v>
      </c>
      <c r="P1379" s="45">
        <v>4.9800000000000004</v>
      </c>
      <c r="Q1379" s="44">
        <v>5.4899999999999984</v>
      </c>
      <c r="R1379" s="45">
        <v>10.659999999999998</v>
      </c>
      <c r="S1379" s="44">
        <v>3.5300000000000011</v>
      </c>
      <c r="T1379" s="45">
        <v>8.4065000000000012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67.566499999999991</v>
      </c>
      <c r="AE1379" s="54"/>
    </row>
    <row r="1380" spans="2:31" x14ac:dyDescent="0.3">
      <c r="B1380" s="4" t="s">
        <v>79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1.2620000000000002</v>
      </c>
      <c r="M1380" s="44">
        <v>13.056833333333346</v>
      </c>
      <c r="N1380" s="45">
        <v>17.421166666666661</v>
      </c>
      <c r="O1380" s="44">
        <v>25.228833333333341</v>
      </c>
      <c r="P1380" s="45">
        <v>25.946999999999989</v>
      </c>
      <c r="Q1380" s="44">
        <v>68.47499999999998</v>
      </c>
      <c r="R1380" s="45">
        <v>35.929333333333346</v>
      </c>
      <c r="S1380" s="44">
        <v>30.301333333333332</v>
      </c>
      <c r="T1380" s="45">
        <v>27.586500000000001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245.208</v>
      </c>
      <c r="AE1380" s="54"/>
    </row>
    <row r="1381" spans="2:31" x14ac:dyDescent="0.3">
      <c r="B1381" s="4" t="s">
        <v>80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3.6636666666666664</v>
      </c>
      <c r="M1381" s="44">
        <v>3.705666666666668</v>
      </c>
      <c r="N1381" s="45">
        <v>2.9286666666666696</v>
      </c>
      <c r="O1381" s="44">
        <v>0.75250000000000128</v>
      </c>
      <c r="P1381" s="45">
        <v>0</v>
      </c>
      <c r="Q1381" s="44">
        <v>3.0829999999999944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358"/>
        <v>14.1335</v>
      </c>
      <c r="AE1381" s="54"/>
    </row>
    <row r="1382" spans="2:31" x14ac:dyDescent="0.3">
      <c r="B1382" s="4" t="s">
        <v>88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1.3863333333333334</v>
      </c>
      <c r="M1382" s="44">
        <v>8.4799999999999986E-2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358"/>
        <v>1.4711333333333334</v>
      </c>
      <c r="AE1382" s="54"/>
    </row>
    <row r="1383" spans="2:31" x14ac:dyDescent="0.3">
      <c r="B1383" s="4" t="s">
        <v>96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80.37833333333333</v>
      </c>
      <c r="M1383" s="44">
        <v>45.940000000000005</v>
      </c>
      <c r="N1383" s="45">
        <v>23.27000000000001</v>
      </c>
      <c r="O1383" s="44">
        <v>17.950000000000003</v>
      </c>
      <c r="P1383" s="45">
        <v>11.820000000000007</v>
      </c>
      <c r="Q1383" s="44">
        <v>11.910000000000011</v>
      </c>
      <c r="R1383" s="45">
        <v>8.5</v>
      </c>
      <c r="S1383" s="44">
        <v>7.7400000000000091</v>
      </c>
      <c r="T1383" s="45">
        <v>8.6300000000000097</v>
      </c>
      <c r="U1383" s="44">
        <v>37.520000000000003</v>
      </c>
      <c r="V1383" s="45">
        <v>50.150999999999996</v>
      </c>
      <c r="W1383" s="44">
        <v>47.695500000000024</v>
      </c>
      <c r="X1383" s="45">
        <v>16.428666666666668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358"/>
        <v>367.93350000000009</v>
      </c>
      <c r="AE1383" s="54"/>
    </row>
    <row r="1384" spans="2:31" x14ac:dyDescent="0.3">
      <c r="B1384" s="4" t="s">
        <v>93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9.9468333333333323</v>
      </c>
      <c r="M1384" s="44">
        <v>33.77766666666669</v>
      </c>
      <c r="N1384" s="45">
        <v>63.496833333333328</v>
      </c>
      <c r="O1384" s="44">
        <v>52.713666666666668</v>
      </c>
      <c r="P1384" s="45">
        <v>49.900000000000006</v>
      </c>
      <c r="Q1384" s="44">
        <v>61.200000000000017</v>
      </c>
      <c r="R1384" s="45">
        <v>72.300000000000011</v>
      </c>
      <c r="S1384" s="44">
        <v>74.800000000000011</v>
      </c>
      <c r="T1384" s="45">
        <v>72.103333333333339</v>
      </c>
      <c r="U1384" s="44">
        <v>77.464499999999987</v>
      </c>
      <c r="V1384" s="45">
        <v>87.21350000000001</v>
      </c>
      <c r="W1384" s="44">
        <v>145.36950000000007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8"/>
        <v>800.28583333333336</v>
      </c>
      <c r="AE1384" s="54"/>
    </row>
    <row r="1385" spans="2:31" x14ac:dyDescent="0.3">
      <c r="B1385" s="4" t="s">
        <v>94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13.616666666666662</v>
      </c>
      <c r="M1385" s="44">
        <v>50.893499999999975</v>
      </c>
      <c r="N1385" s="45">
        <v>31.190333333333356</v>
      </c>
      <c r="O1385" s="44">
        <v>28.273000000000042</v>
      </c>
      <c r="P1385" s="45">
        <v>28.027333333333299</v>
      </c>
      <c r="Q1385" s="44">
        <v>33.782166666666669</v>
      </c>
      <c r="R1385" s="45">
        <v>27.174666666666674</v>
      </c>
      <c r="S1385" s="44">
        <v>16.247333333333351</v>
      </c>
      <c r="T1385" s="45">
        <v>21.21183333333332</v>
      </c>
      <c r="U1385" s="44">
        <v>44.553500000000035</v>
      </c>
      <c r="V1385" s="45">
        <v>51.716500000000039</v>
      </c>
      <c r="W1385" s="44">
        <v>40.134333333333338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8"/>
        <v>386.82116666666678</v>
      </c>
      <c r="AE1385" s="54"/>
    </row>
    <row r="1386" spans="2:31" x14ac:dyDescent="0.3">
      <c r="B1386" s="4" t="s">
        <v>95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35.927833333333325</v>
      </c>
      <c r="M1386" s="44">
        <v>53.112499999999976</v>
      </c>
      <c r="N1386" s="45">
        <v>45.762500000000017</v>
      </c>
      <c r="O1386" s="44">
        <v>39.081666666666663</v>
      </c>
      <c r="P1386" s="45">
        <v>33.323166666666658</v>
      </c>
      <c r="Q1386" s="44">
        <v>35.13866666666663</v>
      </c>
      <c r="R1386" s="45">
        <v>31.223999999999965</v>
      </c>
      <c r="S1386" s="44">
        <v>28.096999999999991</v>
      </c>
      <c r="T1386" s="45">
        <v>28.922499999999992</v>
      </c>
      <c r="U1386" s="44">
        <v>46.077666666666651</v>
      </c>
      <c r="V1386" s="45">
        <v>52.992500000000021</v>
      </c>
      <c r="W1386" s="44">
        <v>37.82849999999997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8"/>
        <v>467.48849999999987</v>
      </c>
      <c r="AE1386" s="54"/>
    </row>
    <row r="1387" spans="2:31" x14ac:dyDescent="0.3">
      <c r="B1387" s="4" t="s">
        <v>101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358"/>
        <v>0</v>
      </c>
      <c r="AE1387" s="54"/>
    </row>
    <row r="1388" spans="2:31" x14ac:dyDescent="0.3">
      <c r="B1388" s="4" t="s">
        <v>102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358"/>
        <v>0</v>
      </c>
      <c r="AE1388" s="54"/>
    </row>
    <row r="1389" spans="2:31" x14ac:dyDescent="0.3">
      <c r="B1389" s="4" t="s">
        <v>103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64.6131666666667</v>
      </c>
      <c r="M1389" s="44">
        <v>147.71533333333329</v>
      </c>
      <c r="N1389" s="45">
        <v>182.89133333333334</v>
      </c>
      <c r="O1389" s="44">
        <v>186.22433333333336</v>
      </c>
      <c r="P1389" s="45">
        <v>188.12183333333331</v>
      </c>
      <c r="Q1389" s="44">
        <v>183.88666666666668</v>
      </c>
      <c r="R1389" s="45">
        <v>184.87600000000003</v>
      </c>
      <c r="S1389" s="44">
        <v>183.50933333333339</v>
      </c>
      <c r="T1389" s="45">
        <v>177.17233333333337</v>
      </c>
      <c r="U1389" s="44">
        <v>153.47100000000006</v>
      </c>
      <c r="V1389" s="45">
        <v>158.15716666666665</v>
      </c>
      <c r="W1389" s="44">
        <v>134.45349999999993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358"/>
        <v>1945.0920000000001</v>
      </c>
      <c r="AE1389" s="54"/>
    </row>
    <row r="1390" spans="2:31" x14ac:dyDescent="0.3">
      <c r="B1390" s="4" t="s">
        <v>112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358"/>
        <v>0</v>
      </c>
      <c r="AE1390" s="54"/>
    </row>
    <row r="1391" spans="2:31" x14ac:dyDescent="0.3">
      <c r="B1391" s="4" t="s">
        <v>114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10.198833333333337</v>
      </c>
      <c r="M1391" s="44">
        <v>2.1383333333333336</v>
      </c>
      <c r="N1391" s="45">
        <v>11.221499999999995</v>
      </c>
      <c r="O1391" s="44">
        <v>45.381333333333309</v>
      </c>
      <c r="P1391" s="45">
        <v>44.940333333333278</v>
      </c>
      <c r="Q1391" s="44">
        <v>4.1526666666666694</v>
      </c>
      <c r="R1391" s="45">
        <v>8.6166666666666933E-2</v>
      </c>
      <c r="S1391" s="44">
        <v>0</v>
      </c>
      <c r="T1391" s="45">
        <v>7.4933333333333341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358"/>
        <v>125.61249999999994</v>
      </c>
      <c r="AE1391" s="54"/>
    </row>
    <row r="1392" spans="2:31" x14ac:dyDescent="0.3">
      <c r="B1392" s="4" t="s">
        <v>115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358"/>
        <v>0</v>
      </c>
      <c r="AE1392" s="54"/>
    </row>
    <row r="1393" spans="2:31" x14ac:dyDescent="0.3">
      <c r="B1393" s="4" t="s">
        <v>116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358"/>
        <v>0</v>
      </c>
      <c r="AE1393" s="54"/>
    </row>
    <row r="1394" spans="2:31" x14ac:dyDescent="0.3">
      <c r="B1394" s="4" t="s">
        <v>118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4.6469999999999994</v>
      </c>
      <c r="M1394" s="44">
        <v>24.372166666666665</v>
      </c>
      <c r="N1394" s="45">
        <v>11.914166666666667</v>
      </c>
      <c r="O1394" s="44">
        <v>9.4898333333333422</v>
      </c>
      <c r="P1394" s="45">
        <v>12.782500000000004</v>
      </c>
      <c r="Q1394" s="44">
        <v>25.745499999999993</v>
      </c>
      <c r="R1394" s="45">
        <v>18.370499999999996</v>
      </c>
      <c r="S1394" s="44">
        <v>5.7606666666666735</v>
      </c>
      <c r="T1394" s="45">
        <v>8.3695000000000075</v>
      </c>
      <c r="U1394" s="44">
        <v>40.910666666666671</v>
      </c>
      <c r="V1394" s="45">
        <v>34.808999999999997</v>
      </c>
      <c r="W1394" s="44">
        <v>25.748166666666677</v>
      </c>
      <c r="X1394" s="45">
        <v>1.4351666666666667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358"/>
        <v>224.35483333333335</v>
      </c>
      <c r="AE1394" s="54"/>
    </row>
    <row r="1395" spans="2:31" x14ac:dyDescent="0.3">
      <c r="B1395" s="4" t="s">
        <v>119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21.732666666666663</v>
      </c>
      <c r="M1395" s="44">
        <v>51.370000000000005</v>
      </c>
      <c r="N1395" s="45">
        <v>62.180000000000007</v>
      </c>
      <c r="O1395" s="44">
        <v>61.650000000000006</v>
      </c>
      <c r="P1395" s="45">
        <v>72.73</v>
      </c>
      <c r="Q1395" s="44">
        <v>75.899999999999991</v>
      </c>
      <c r="R1395" s="45">
        <v>76.050000000000011</v>
      </c>
      <c r="S1395" s="44">
        <v>77.650000000000006</v>
      </c>
      <c r="T1395" s="45">
        <v>75.459999999999994</v>
      </c>
      <c r="U1395" s="44">
        <v>77.34</v>
      </c>
      <c r="V1395" s="45">
        <v>79.02000000000001</v>
      </c>
      <c r="W1395" s="44">
        <v>56.039999999999992</v>
      </c>
      <c r="X1395" s="45">
        <v>1.455000000000001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358"/>
        <v>788.57766666666669</v>
      </c>
      <c r="AE1395" s="54"/>
    </row>
    <row r="1396" spans="2:31" x14ac:dyDescent="0.3">
      <c r="B1396" s="4" t="s">
        <v>121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1.0794999999999999</v>
      </c>
      <c r="M1396" s="44">
        <v>2.943166666666666</v>
      </c>
      <c r="N1396" s="45">
        <v>4.8871666666666664</v>
      </c>
      <c r="O1396" s="44">
        <v>3.5300000000000011</v>
      </c>
      <c r="P1396" s="45">
        <v>3.6399999999999988</v>
      </c>
      <c r="Q1396" s="44">
        <v>4.6499999999999986</v>
      </c>
      <c r="R1396" s="45">
        <v>3.5599999999999987</v>
      </c>
      <c r="S1396" s="44">
        <v>1.5700000000000003</v>
      </c>
      <c r="T1396" s="45">
        <v>2.370000000000001</v>
      </c>
      <c r="U1396" s="44">
        <v>7.64</v>
      </c>
      <c r="V1396" s="45">
        <v>6.7094999999999994</v>
      </c>
      <c r="W1396" s="44">
        <v>4.8775000000000013</v>
      </c>
      <c r="X1396" s="45">
        <v>7.6666666666666515E-3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358"/>
        <v>47.464500000000001</v>
      </c>
      <c r="AE1396" s="54"/>
    </row>
    <row r="1397" spans="2:31" x14ac:dyDescent="0.3">
      <c r="B1397" s="4" t="s">
        <v>125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12.523999999999999</v>
      </c>
      <c r="M1397" s="44">
        <v>65.634333333333345</v>
      </c>
      <c r="N1397" s="45">
        <v>104.82916666666668</v>
      </c>
      <c r="O1397" s="44">
        <v>202.08800000000005</v>
      </c>
      <c r="P1397" s="45">
        <v>270.233</v>
      </c>
      <c r="Q1397" s="44">
        <v>193.68033333333332</v>
      </c>
      <c r="R1397" s="45">
        <v>221.71133333333336</v>
      </c>
      <c r="S1397" s="44">
        <v>224.98866666666672</v>
      </c>
      <c r="T1397" s="45">
        <v>194.68433333333343</v>
      </c>
      <c r="U1397" s="44">
        <v>124.1338333333333</v>
      </c>
      <c r="V1397" s="45">
        <v>84.880000000000024</v>
      </c>
      <c r="W1397" s="44">
        <v>1.2015000000000005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58"/>
        <v>1700.5885000000001</v>
      </c>
      <c r="AE1397" s="54"/>
    </row>
    <row r="1398" spans="2:31" x14ac:dyDescent="0.3">
      <c r="B1398" s="4" t="s">
        <v>299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5.7653333333333308</v>
      </c>
      <c r="P1398" s="45">
        <v>9.1316666666666659</v>
      </c>
      <c r="Q1398" s="44">
        <v>21.012333333333327</v>
      </c>
      <c r="R1398" s="45">
        <v>21.33</v>
      </c>
      <c r="S1398" s="44">
        <v>21.52999999999998</v>
      </c>
      <c r="T1398" s="45">
        <v>20.445833333333344</v>
      </c>
      <c r="U1398" s="44">
        <v>4.5844999999999967</v>
      </c>
      <c r="V1398" s="45">
        <v>3.7764999999999995</v>
      </c>
      <c r="W1398" s="44">
        <v>1.7541666666666631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>SUM(E1398:AB1398)</f>
        <v>109.33033333333329</v>
      </c>
      <c r="AE1398" s="54"/>
    </row>
    <row r="1399" spans="2:31" x14ac:dyDescent="0.3">
      <c r="B1399" s="4" t="s">
        <v>300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1.5306666666666666</v>
      </c>
      <c r="M1399" s="44">
        <v>10.130833333333335</v>
      </c>
      <c r="N1399" s="45">
        <v>25.143500000000014</v>
      </c>
      <c r="O1399" s="44">
        <v>30.127000000000049</v>
      </c>
      <c r="P1399" s="45">
        <v>32.630000000000052</v>
      </c>
      <c r="Q1399" s="44">
        <v>37.627666666666691</v>
      </c>
      <c r="R1399" s="45">
        <v>37.58533333333331</v>
      </c>
      <c r="S1399" s="44">
        <v>37.542499999999976</v>
      </c>
      <c r="T1399" s="45">
        <v>35.074999999999946</v>
      </c>
      <c r="U1399" s="44">
        <v>32.585499999999975</v>
      </c>
      <c r="V1399" s="45">
        <v>27.630666666666702</v>
      </c>
      <c r="W1399" s="44">
        <v>20.105666666666664</v>
      </c>
      <c r="X1399" s="45">
        <v>1.5701666666666665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>SUM(E1399:AB1399)</f>
        <v>329.28449999999998</v>
      </c>
      <c r="AE1399" s="54"/>
    </row>
    <row r="1400" spans="2:31" x14ac:dyDescent="0.3">
      <c r="B1400" s="4" t="s">
        <v>301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ref="AD1400:AD1404" si="359">SUM(E1400:AB1400)</f>
        <v>0</v>
      </c>
      <c r="AE1400" s="54"/>
    </row>
    <row r="1401" spans="2:31" x14ac:dyDescent="0.3">
      <c r="B1401" s="4" t="s">
        <v>304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9.7499999999999934E-2</v>
      </c>
      <c r="M1401" s="44">
        <v>1.7413333333333332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59"/>
        <v>1.8388333333333331</v>
      </c>
      <c r="AE1401" s="54"/>
    </row>
    <row r="1402" spans="2:31" x14ac:dyDescent="0.3">
      <c r="B1402" s="4" t="s">
        <v>305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59"/>
        <v>0</v>
      </c>
      <c r="AE1402" s="54"/>
    </row>
    <row r="1403" spans="2:31" x14ac:dyDescent="0.3">
      <c r="B1403" s="4" t="s">
        <v>316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0.90516666666666601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59"/>
        <v>0.90516666666666601</v>
      </c>
      <c r="AE1403" s="54"/>
    </row>
    <row r="1404" spans="2:31" x14ac:dyDescent="0.3">
      <c r="B1404" s="4" t="s">
        <v>317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76.740666666666684</v>
      </c>
      <c r="N1404" s="45">
        <v>51.350333333333339</v>
      </c>
      <c r="O1404" s="44">
        <v>32.148833333333336</v>
      </c>
      <c r="P1404" s="45">
        <v>30.823666666666693</v>
      </c>
      <c r="Q1404" s="44">
        <v>40.214166666666664</v>
      </c>
      <c r="R1404" s="45">
        <v>27.128499999999999</v>
      </c>
      <c r="S1404" s="44">
        <v>3.2211666666666567</v>
      </c>
      <c r="T1404" s="45">
        <v>5.8666666666666124E-2</v>
      </c>
      <c r="U1404" s="44">
        <v>41.211499999999972</v>
      </c>
      <c r="V1404" s="45">
        <v>39.124666666666677</v>
      </c>
      <c r="W1404" s="44">
        <v>59.255166666666661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59"/>
        <v>401.27733333333333</v>
      </c>
      <c r="AE1404" s="54"/>
    </row>
    <row r="1405" spans="2:31" x14ac:dyDescent="0.3">
      <c r="B1405" s="4" t="s">
        <v>323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33.007833333333323</v>
      </c>
      <c r="N1405" s="45">
        <v>26.629333333333353</v>
      </c>
      <c r="O1405" s="44">
        <v>12.576333333333336</v>
      </c>
      <c r="P1405" s="45">
        <v>13.313333333333327</v>
      </c>
      <c r="Q1405" s="44">
        <v>17.328833333333328</v>
      </c>
      <c r="R1405" s="45">
        <v>14.39266666666666</v>
      </c>
      <c r="S1405" s="44">
        <v>5.5673333333333384</v>
      </c>
      <c r="T1405" s="45">
        <v>1.5940000000000001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>SUM(E1405:AB1405)</f>
        <v>124.40966666666667</v>
      </c>
      <c r="AE1405" s="54"/>
    </row>
    <row r="1406" spans="2:31" x14ac:dyDescent="0.3">
      <c r="B1406" s="12" t="s">
        <v>2</v>
      </c>
      <c r="C1406" s="12"/>
      <c r="D1406" s="12"/>
      <c r="E1406" s="13">
        <f>SUM(E1334:E1405)</f>
        <v>0</v>
      </c>
      <c r="F1406" s="13">
        <f t="shared" ref="F1406" si="360">SUM(F1334:F1405)</f>
        <v>0</v>
      </c>
      <c r="G1406" s="13">
        <f t="shared" ref="G1406" si="361">SUM(G1334:G1405)</f>
        <v>0</v>
      </c>
      <c r="H1406" s="13">
        <f t="shared" ref="H1406" si="362">SUM(H1334:H1405)</f>
        <v>0</v>
      </c>
      <c r="I1406" s="13">
        <f t="shared" ref="I1406" si="363">SUM(I1334:I1405)</f>
        <v>0</v>
      </c>
      <c r="J1406" s="13">
        <f t="shared" ref="J1406" si="364">SUM(J1334:J1405)</f>
        <v>0</v>
      </c>
      <c r="K1406" s="13">
        <f t="shared" ref="K1406" si="365">SUM(K1334:K1405)</f>
        <v>0</v>
      </c>
      <c r="L1406" s="13">
        <f t="shared" ref="L1406" si="366">SUM(L1334:L1405)</f>
        <v>721.47699999999998</v>
      </c>
      <c r="M1406" s="13">
        <f t="shared" ref="M1406" si="367">SUM(M1334:M1405)</f>
        <v>1475.5336333333337</v>
      </c>
      <c r="N1406" s="13">
        <f t="shared" ref="N1406" si="368">SUM(N1334:N1405)</f>
        <v>1666.5260000000003</v>
      </c>
      <c r="O1406" s="13">
        <f t="shared" ref="O1406" si="369">SUM(O1334:O1405)</f>
        <v>1673.0998333333332</v>
      </c>
      <c r="P1406" s="13">
        <f t="shared" ref="P1406" si="370">SUM(P1334:P1405)</f>
        <v>1591.6668333333334</v>
      </c>
      <c r="Q1406" s="13">
        <f t="shared" ref="Q1406" si="371">SUM(Q1334:Q1405)</f>
        <v>1507.2061666666666</v>
      </c>
      <c r="R1406" s="13">
        <f t="shared" ref="R1406" si="372">SUM(R1334:R1405)</f>
        <v>1383.2286666666666</v>
      </c>
      <c r="S1406" s="13">
        <f t="shared" ref="S1406" si="373">SUM(S1334:S1405)</f>
        <v>1217.5935000000004</v>
      </c>
      <c r="T1406" s="13">
        <f t="shared" ref="T1406" si="374">SUM(T1334:T1405)</f>
        <v>1329.7768333333336</v>
      </c>
      <c r="U1406" s="13">
        <f t="shared" ref="U1406" si="375">SUM(U1334:U1405)</f>
        <v>1630.8684999999996</v>
      </c>
      <c r="V1406" s="13">
        <f t="shared" ref="V1406" si="376">SUM(V1334:V1405)</f>
        <v>1769.7871666666667</v>
      </c>
      <c r="W1406" s="13">
        <f t="shared" ref="W1406" si="377">SUM(W1334:W1405)</f>
        <v>1576.6069999999997</v>
      </c>
      <c r="X1406" s="13">
        <f t="shared" ref="X1406" si="378">SUM(X1334:X1405)</f>
        <v>75.517833333333328</v>
      </c>
      <c r="Y1406" s="13">
        <f t="shared" ref="Y1406" si="379">SUM(Y1334:Y1405)</f>
        <v>0</v>
      </c>
      <c r="Z1406" s="13">
        <f t="shared" ref="Z1406" si="380">SUM(Z1334:Z1405)</f>
        <v>0</v>
      </c>
      <c r="AA1406" s="13">
        <f t="shared" ref="AA1406" si="381">SUM(AA1334:AA1405)</f>
        <v>0</v>
      </c>
      <c r="AB1406" s="13">
        <f t="shared" ref="AB1406" si="382">SUM(AB1334:AB1405)</f>
        <v>0</v>
      </c>
      <c r="AC1406" s="110">
        <f>SUM(AC1334:AE1405)</f>
        <v>17618.888966666666</v>
      </c>
      <c r="AD1406" s="110"/>
      <c r="AE1406" s="110"/>
    </row>
    <row r="1407" spans="2:31" x14ac:dyDescent="0.3">
      <c r="B1407" s="14"/>
      <c r="C1407" s="15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</row>
    <row r="1408" spans="2:31" x14ac:dyDescent="0.3">
      <c r="B1408" s="14"/>
      <c r="C1408" s="15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</row>
    <row r="1409" spans="2:31" x14ac:dyDescent="0.3">
      <c r="B1409" s="8">
        <f>'Resumen-Mensual'!$W$26</f>
        <v>46010</v>
      </c>
    </row>
    <row r="1410" spans="2:31" x14ac:dyDescent="0.3">
      <c r="B1410" s="8"/>
    </row>
    <row r="1411" spans="2:31" x14ac:dyDescent="0.3">
      <c r="B1411" s="9" t="s">
        <v>81</v>
      </c>
      <c r="C1411" s="10"/>
      <c r="D1411" s="10"/>
      <c r="E1411" s="11">
        <v>1</v>
      </c>
      <c r="F1411" s="11">
        <v>2</v>
      </c>
      <c r="G1411" s="11">
        <v>3</v>
      </c>
      <c r="H1411" s="11">
        <v>4</v>
      </c>
      <c r="I1411" s="11">
        <v>5</v>
      </c>
      <c r="J1411" s="11">
        <v>6</v>
      </c>
      <c r="K1411" s="11">
        <v>7</v>
      </c>
      <c r="L1411" s="11">
        <v>8</v>
      </c>
      <c r="M1411" s="11">
        <v>9</v>
      </c>
      <c r="N1411" s="11">
        <v>10</v>
      </c>
      <c r="O1411" s="11">
        <v>11</v>
      </c>
      <c r="P1411" s="11">
        <v>12</v>
      </c>
      <c r="Q1411" s="11">
        <v>13</v>
      </c>
      <c r="R1411" s="11">
        <v>14</v>
      </c>
      <c r="S1411" s="11">
        <v>15</v>
      </c>
      <c r="T1411" s="11">
        <v>16</v>
      </c>
      <c r="U1411" s="11">
        <v>17</v>
      </c>
      <c r="V1411" s="11">
        <v>18</v>
      </c>
      <c r="W1411" s="11">
        <v>19</v>
      </c>
      <c r="X1411" s="11">
        <v>20</v>
      </c>
      <c r="Y1411" s="11">
        <v>21</v>
      </c>
      <c r="Z1411" s="11">
        <v>22</v>
      </c>
      <c r="AA1411" s="11">
        <v>23</v>
      </c>
      <c r="AB1411" s="11">
        <v>24</v>
      </c>
      <c r="AC1411" s="92" t="s">
        <v>2</v>
      </c>
      <c r="AD1411" s="92"/>
      <c r="AE1411" s="92"/>
    </row>
    <row r="1412" spans="2:31" x14ac:dyDescent="0.3">
      <c r="B1412" s="14" t="s">
        <v>37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0.79999999999999927</v>
      </c>
      <c r="M1412" s="44">
        <v>2.599999999999997</v>
      </c>
      <c r="N1412" s="45">
        <v>0.20000000000000018</v>
      </c>
      <c r="O1412" s="44">
        <v>0.90000000000000036</v>
      </c>
      <c r="P1412" s="45">
        <v>1</v>
      </c>
      <c r="Q1412" s="44">
        <v>0.90000000000000036</v>
      </c>
      <c r="R1412" s="45">
        <v>0.89999999999999947</v>
      </c>
      <c r="S1412" s="44">
        <v>1</v>
      </c>
      <c r="T1412" s="45">
        <v>1.0999999999999996</v>
      </c>
      <c r="U1412" s="44">
        <v>1</v>
      </c>
      <c r="V1412" s="45">
        <v>0.89999999999999947</v>
      </c>
      <c r="W1412" s="44">
        <v>0.79999999999999982</v>
      </c>
      <c r="X1412" s="45">
        <v>0.63333333333333308</v>
      </c>
      <c r="Y1412" s="44">
        <v>0</v>
      </c>
      <c r="Z1412" s="45">
        <v>0</v>
      </c>
      <c r="AA1412" s="44">
        <v>0</v>
      </c>
      <c r="AB1412" s="45">
        <v>0</v>
      </c>
      <c r="AC1412" s="56"/>
      <c r="AD1412" s="57">
        <f>SUM(E1412:AB1412)</f>
        <v>12.733333333333331</v>
      </c>
      <c r="AE1412" s="56"/>
    </row>
    <row r="1413" spans="2:31" x14ac:dyDescent="0.3">
      <c r="B1413" s="14" t="s">
        <v>38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0.7000000000000004</v>
      </c>
      <c r="M1413" s="44">
        <v>5.8999999999999959</v>
      </c>
      <c r="N1413" s="45">
        <v>13</v>
      </c>
      <c r="O1413" s="44">
        <v>14.700000000000015</v>
      </c>
      <c r="P1413" s="45">
        <v>13.9</v>
      </c>
      <c r="Q1413" s="44">
        <v>14.1</v>
      </c>
      <c r="R1413" s="45">
        <v>10.4</v>
      </c>
      <c r="S1413" s="44">
        <v>9.1</v>
      </c>
      <c r="T1413" s="45">
        <v>9.5</v>
      </c>
      <c r="U1413" s="44">
        <v>9.1999999999999993</v>
      </c>
      <c r="V1413" s="45">
        <v>8.8000000000000007</v>
      </c>
      <c r="W1413" s="44">
        <v>7.1999999999999993</v>
      </c>
      <c r="X1413" s="45">
        <v>1.1666666666666667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>SUM(E1413:AB1413)</f>
        <v>117.66666666666669</v>
      </c>
      <c r="AE1413" s="54"/>
    </row>
    <row r="1414" spans="2:31" x14ac:dyDescent="0.3">
      <c r="B1414" s="14" t="s">
        <v>39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0.7000000000000004</v>
      </c>
      <c r="M1414" s="44">
        <v>2.4534999999999996</v>
      </c>
      <c r="N1414" s="45">
        <v>3.6838333333333351</v>
      </c>
      <c r="O1414" s="44">
        <v>4.9055</v>
      </c>
      <c r="P1414" s="45">
        <v>5.5335000000000001</v>
      </c>
      <c r="Q1414" s="44">
        <v>5.7006666666666668</v>
      </c>
      <c r="R1414" s="45">
        <v>5.6015000000000015</v>
      </c>
      <c r="S1414" s="44">
        <v>6.1853333333333342</v>
      </c>
      <c r="T1414" s="45">
        <v>6.4553333333333329</v>
      </c>
      <c r="U1414" s="44">
        <v>6.1523333333333339</v>
      </c>
      <c r="V1414" s="45">
        <v>3.7486666666666673</v>
      </c>
      <c r="W1414" s="44">
        <v>1.6285000000000003</v>
      </c>
      <c r="X1414" s="45">
        <v>0.27000000000000007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ref="AD1414:AD1475" si="383">SUM(E1414:AB1414)</f>
        <v>53.018666666666675</v>
      </c>
      <c r="AE1414" s="54"/>
    </row>
    <row r="1415" spans="2:31" x14ac:dyDescent="0.3">
      <c r="B1415" s="14" t="s">
        <v>40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17.872166666666672</v>
      </c>
      <c r="M1415" s="44">
        <v>54.54499999999998</v>
      </c>
      <c r="N1415" s="45">
        <v>58.0105</v>
      </c>
      <c r="O1415" s="44">
        <v>62.758000000000024</v>
      </c>
      <c r="P1415" s="45">
        <v>64.282166666666683</v>
      </c>
      <c r="Q1415" s="44">
        <v>64.509666666666675</v>
      </c>
      <c r="R1415" s="45">
        <v>61.259999999999991</v>
      </c>
      <c r="S1415" s="44">
        <v>43.185166666666674</v>
      </c>
      <c r="T1415" s="45">
        <v>39.151166666666697</v>
      </c>
      <c r="U1415" s="44">
        <v>30.526999999999976</v>
      </c>
      <c r="V1415" s="45">
        <v>18.062500000000011</v>
      </c>
      <c r="W1415" s="44">
        <v>3.5386666666666664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517.70200000000011</v>
      </c>
      <c r="AE1415" s="54"/>
    </row>
    <row r="1416" spans="2:31" x14ac:dyDescent="0.3">
      <c r="B1416" s="14" t="s">
        <v>41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0</v>
      </c>
      <c r="AE1416" s="54"/>
    </row>
    <row r="1417" spans="2:31" x14ac:dyDescent="0.3">
      <c r="B1417" s="14" t="s">
        <v>42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6.2433333333333341</v>
      </c>
      <c r="M1417" s="44">
        <v>7.1244999999999967</v>
      </c>
      <c r="N1417" s="45">
        <v>15.209666666666664</v>
      </c>
      <c r="O1417" s="44">
        <v>10.727666666666671</v>
      </c>
      <c r="P1417" s="45">
        <v>20.452666666666676</v>
      </c>
      <c r="Q1417" s="44">
        <v>29.472666666666655</v>
      </c>
      <c r="R1417" s="45">
        <v>19.983833333333333</v>
      </c>
      <c r="S1417" s="44">
        <v>0.75633333333333519</v>
      </c>
      <c r="T1417" s="45">
        <v>6.6658333333333371</v>
      </c>
      <c r="U1417" s="44">
        <v>46.084666666666664</v>
      </c>
      <c r="V1417" s="45">
        <v>43.227333333333327</v>
      </c>
      <c r="W1417" s="44">
        <v>33.932833333333335</v>
      </c>
      <c r="X1417" s="45">
        <v>0.15750000000000006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240.03883333333332</v>
      </c>
      <c r="AE1417" s="54"/>
    </row>
    <row r="1418" spans="2:31" x14ac:dyDescent="0.3">
      <c r="B1418" s="14" t="s">
        <v>43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0</v>
      </c>
      <c r="AE1418" s="54"/>
    </row>
    <row r="1419" spans="2:31" x14ac:dyDescent="0.3">
      <c r="B1419" s="14" t="s">
        <v>44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11.779000000000002</v>
      </c>
      <c r="M1419" s="44">
        <v>27.753333333333316</v>
      </c>
      <c r="N1419" s="45">
        <v>9.8261666666666692</v>
      </c>
      <c r="O1419" s="44">
        <v>1.0023333333333335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11.19016666666667</v>
      </c>
      <c r="V1419" s="45">
        <v>23.704833333333333</v>
      </c>
      <c r="W1419" s="44">
        <v>21.910999999999991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107.16683333333332</v>
      </c>
      <c r="AE1419" s="54"/>
    </row>
    <row r="1420" spans="2:31" x14ac:dyDescent="0.3">
      <c r="B1420" s="14" t="s">
        <v>45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4.7668333333333353</v>
      </c>
      <c r="M1420" s="44">
        <v>3.5245000000000006</v>
      </c>
      <c r="N1420" s="45">
        <v>21.07899999999999</v>
      </c>
      <c r="O1420" s="44">
        <v>28.919999999999991</v>
      </c>
      <c r="P1420" s="45">
        <v>47.686166666666715</v>
      </c>
      <c r="Q1420" s="44">
        <v>40.967166666666671</v>
      </c>
      <c r="R1420" s="45">
        <v>29.447166666666664</v>
      </c>
      <c r="S1420" s="44">
        <v>21.054999999999971</v>
      </c>
      <c r="T1420" s="45">
        <v>22.731333333333314</v>
      </c>
      <c r="U1420" s="44">
        <v>12.525999999999991</v>
      </c>
      <c r="V1420" s="45">
        <v>0.92699999999999982</v>
      </c>
      <c r="W1420" s="44">
        <v>1.8728333333333336</v>
      </c>
      <c r="X1420" s="45">
        <v>2.2666666666666672E-2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235.52566666666669</v>
      </c>
      <c r="AE1420" s="54"/>
    </row>
    <row r="1421" spans="2:31" x14ac:dyDescent="0.3">
      <c r="B1421" s="14" t="s">
        <v>46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12.854000000000003</v>
      </c>
      <c r="M1421" s="44">
        <v>39.069000000000003</v>
      </c>
      <c r="N1421" s="45">
        <v>31.650833333333296</v>
      </c>
      <c r="O1421" s="44">
        <v>24.390166666666634</v>
      </c>
      <c r="P1421" s="45">
        <v>25.763999999999964</v>
      </c>
      <c r="Q1421" s="44">
        <v>30.516500000000033</v>
      </c>
      <c r="R1421" s="45">
        <v>24.506500000000031</v>
      </c>
      <c r="S1421" s="44">
        <v>12.353833333333323</v>
      </c>
      <c r="T1421" s="45">
        <v>16.734666666666669</v>
      </c>
      <c r="U1421" s="44">
        <v>47.602499999999999</v>
      </c>
      <c r="V1421" s="45">
        <v>44.24583333333333</v>
      </c>
      <c r="W1421" s="44">
        <v>31.888833333333341</v>
      </c>
      <c r="X1421" s="45">
        <v>0.47433333333333344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342.05099999999999</v>
      </c>
      <c r="AE1421" s="54"/>
    </row>
    <row r="1422" spans="2:31" x14ac:dyDescent="0.3">
      <c r="B1422" s="14" t="s">
        <v>47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7.4800000000000058</v>
      </c>
      <c r="M1422" s="44">
        <v>4.5799999999999983</v>
      </c>
      <c r="N1422" s="45">
        <v>6.3000000000000007</v>
      </c>
      <c r="O1422" s="44">
        <v>6.1000000000000014</v>
      </c>
      <c r="P1422" s="45">
        <v>4.8999999999999986</v>
      </c>
      <c r="Q1422" s="44">
        <v>3.8999999999999986</v>
      </c>
      <c r="R1422" s="45">
        <v>2.7000000000000028</v>
      </c>
      <c r="S1422" s="44">
        <v>2.7999999999999972</v>
      </c>
      <c r="T1422" s="45">
        <v>3</v>
      </c>
      <c r="U1422" s="44">
        <v>3.240000000000002</v>
      </c>
      <c r="V1422" s="45">
        <v>3.1799999999999997</v>
      </c>
      <c r="W1422" s="44">
        <v>1.5899999999999999</v>
      </c>
      <c r="X1422" s="45">
        <v>1.6999999999999995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51.470000000000013</v>
      </c>
      <c r="AE1422" s="54"/>
    </row>
    <row r="1423" spans="2:31" x14ac:dyDescent="0.3">
      <c r="B1423" s="14" t="s">
        <v>48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5.419999999999999</v>
      </c>
      <c r="M1423" s="44">
        <v>6.52</v>
      </c>
      <c r="N1423" s="45">
        <v>9.3299999999999983</v>
      </c>
      <c r="O1423" s="44">
        <v>9.620000000000001</v>
      </c>
      <c r="P1423" s="45">
        <v>10.199999999999996</v>
      </c>
      <c r="Q1423" s="44">
        <v>9</v>
      </c>
      <c r="R1423" s="45">
        <v>8.4600000000000009</v>
      </c>
      <c r="S1423" s="44">
        <v>8.5200000000000014</v>
      </c>
      <c r="T1423" s="45">
        <v>6.2499999999999982</v>
      </c>
      <c r="U1423" s="44">
        <v>5.7599999999999945</v>
      </c>
      <c r="V1423" s="45">
        <v>5.7199999999999989</v>
      </c>
      <c r="W1423" s="44">
        <v>4.1099999999999994</v>
      </c>
      <c r="X1423" s="45">
        <v>1.2333333333333338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90.143333333333317</v>
      </c>
      <c r="AE1423" s="54"/>
    </row>
    <row r="1424" spans="2:31" x14ac:dyDescent="0.3">
      <c r="B1424" s="14" t="s">
        <v>49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37.702833333333338</v>
      </c>
      <c r="M1424" s="44">
        <v>70.541000000000025</v>
      </c>
      <c r="N1424" s="45">
        <v>83.168499999999995</v>
      </c>
      <c r="O1424" s="44">
        <v>66.56</v>
      </c>
      <c r="P1424" s="45">
        <v>65.28</v>
      </c>
      <c r="Q1424" s="44">
        <v>78.759999999999991</v>
      </c>
      <c r="R1424" s="45">
        <v>63.829999999999984</v>
      </c>
      <c r="S1424" s="44">
        <v>39.120000000000005</v>
      </c>
      <c r="T1424" s="45">
        <v>54.97999999999999</v>
      </c>
      <c r="U1424" s="44">
        <v>103.86249999999998</v>
      </c>
      <c r="V1424" s="45">
        <v>98.440333333333356</v>
      </c>
      <c r="W1424" s="44">
        <v>57.002000000000002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819.24716666666654</v>
      </c>
      <c r="AE1424" s="54"/>
    </row>
    <row r="1425" spans="2:31" x14ac:dyDescent="0.3">
      <c r="B1425" s="14" t="s">
        <v>50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4.3163333333333336</v>
      </c>
      <c r="M1425" s="44">
        <v>6.612166666666667</v>
      </c>
      <c r="N1425" s="45">
        <v>0.74283333333333368</v>
      </c>
      <c r="O1425" s="44">
        <v>0.31233333333333324</v>
      </c>
      <c r="P1425" s="45">
        <v>19.960833333333333</v>
      </c>
      <c r="Q1425" s="44">
        <v>24.193333333333339</v>
      </c>
      <c r="R1425" s="45">
        <v>22.826333333333341</v>
      </c>
      <c r="S1425" s="44">
        <v>22.316000000000006</v>
      </c>
      <c r="T1425" s="45">
        <v>1.5086666666666666</v>
      </c>
      <c r="U1425" s="44">
        <v>0</v>
      </c>
      <c r="V1425" s="45">
        <v>0</v>
      </c>
      <c r="W1425" s="44">
        <v>0.67500000000000004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103.46383333333334</v>
      </c>
      <c r="AE1425" s="54"/>
    </row>
    <row r="1426" spans="2:31" x14ac:dyDescent="0.3">
      <c r="B1426" s="14" t="s">
        <v>108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4.8503333333333343</v>
      </c>
      <c r="M1426" s="44">
        <v>22.02966666666665</v>
      </c>
      <c r="N1426" s="45">
        <v>17.503499999999992</v>
      </c>
      <c r="O1426" s="44">
        <v>12.377999999999997</v>
      </c>
      <c r="P1426" s="45">
        <v>13.513500000000015</v>
      </c>
      <c r="Q1426" s="44">
        <v>15.264666666666665</v>
      </c>
      <c r="R1426" s="45">
        <v>12.408166666666661</v>
      </c>
      <c r="S1426" s="44">
        <v>6.0461666666666654</v>
      </c>
      <c r="T1426" s="45">
        <v>8.6553333333333295</v>
      </c>
      <c r="U1426" s="44">
        <v>19.767666666666653</v>
      </c>
      <c r="V1426" s="45">
        <v>20.683333333333334</v>
      </c>
      <c r="W1426" s="44">
        <v>14.518500000000014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167.6188333333333</v>
      </c>
      <c r="AE1426" s="54"/>
    </row>
    <row r="1427" spans="2:31" x14ac:dyDescent="0.3">
      <c r="B1427" s="14" t="s">
        <v>51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26.506166666666672</v>
      </c>
      <c r="M1427" s="44">
        <v>92.986500000000021</v>
      </c>
      <c r="N1427" s="45">
        <v>95.543666666666667</v>
      </c>
      <c r="O1427" s="44">
        <v>72.351333333333343</v>
      </c>
      <c r="P1427" s="45">
        <v>71.63533333333335</v>
      </c>
      <c r="Q1427" s="44">
        <v>83.790333333333322</v>
      </c>
      <c r="R1427" s="45">
        <v>69.998833333333337</v>
      </c>
      <c r="S1427" s="44">
        <v>44.928833333333323</v>
      </c>
      <c r="T1427" s="45">
        <v>57.687666666666665</v>
      </c>
      <c r="U1427" s="44">
        <v>110.49283333333329</v>
      </c>
      <c r="V1427" s="45">
        <v>124.70133333333332</v>
      </c>
      <c r="W1427" s="44">
        <v>91.266000000000034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941.88883333333331</v>
      </c>
      <c r="AE1427" s="54"/>
    </row>
    <row r="1428" spans="2:31" x14ac:dyDescent="0.3">
      <c r="B1428" s="14" t="s">
        <v>52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13.930333333333321</v>
      </c>
      <c r="M1428" s="44">
        <v>28.793833333333328</v>
      </c>
      <c r="N1428" s="45">
        <v>9.7228333333333445</v>
      </c>
      <c r="O1428" s="44">
        <v>3.4258333333333373</v>
      </c>
      <c r="P1428" s="45">
        <v>2.0776666666666648</v>
      </c>
      <c r="Q1428" s="44">
        <v>3.9216666666666655</v>
      </c>
      <c r="R1428" s="45">
        <v>5.9973333333333354</v>
      </c>
      <c r="S1428" s="44">
        <v>9.7901666666666678</v>
      </c>
      <c r="T1428" s="45">
        <v>9.7670000000000012</v>
      </c>
      <c r="U1428" s="44">
        <v>10.215666666666667</v>
      </c>
      <c r="V1428" s="45">
        <v>10.900000000000004</v>
      </c>
      <c r="W1428" s="44">
        <v>7.3278333333333414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115.87016666666666</v>
      </c>
      <c r="AE1428" s="54"/>
    </row>
    <row r="1429" spans="2:31" x14ac:dyDescent="0.3">
      <c r="B1429" s="14" t="s">
        <v>53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0</v>
      </c>
      <c r="AE1429" s="54"/>
    </row>
    <row r="1430" spans="2:31" x14ac:dyDescent="0.3">
      <c r="B1430" s="14" t="s">
        <v>54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6.2448333333333341</v>
      </c>
      <c r="M1430" s="44">
        <v>24.283666666666658</v>
      </c>
      <c r="N1430" s="45">
        <v>36.438000000000002</v>
      </c>
      <c r="O1430" s="44">
        <v>30.989833333333333</v>
      </c>
      <c r="P1430" s="45">
        <v>31.791666666666654</v>
      </c>
      <c r="Q1430" s="44">
        <v>36.475833333333334</v>
      </c>
      <c r="R1430" s="45">
        <v>32.792666666666676</v>
      </c>
      <c r="S1430" s="44">
        <v>21.498833333333334</v>
      </c>
      <c r="T1430" s="45">
        <v>23.501833333333327</v>
      </c>
      <c r="U1430" s="44">
        <v>44.184500000000007</v>
      </c>
      <c r="V1430" s="45">
        <v>47.647333333333329</v>
      </c>
      <c r="W1430" s="44">
        <v>29.46183333333332</v>
      </c>
      <c r="X1430" s="45">
        <v>1.5663333333333331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366.87716666666665</v>
      </c>
      <c r="AE1430" s="54"/>
    </row>
    <row r="1431" spans="2:31" x14ac:dyDescent="0.3">
      <c r="B1431" s="4" t="s">
        <v>55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17.769999999999985</v>
      </c>
      <c r="M1431" s="44">
        <v>52.481833333333391</v>
      </c>
      <c r="N1431" s="45">
        <v>52.30000000000004</v>
      </c>
      <c r="O1431" s="44">
        <v>66.293500000000009</v>
      </c>
      <c r="P1431" s="45">
        <v>0</v>
      </c>
      <c r="Q1431" s="44">
        <v>0</v>
      </c>
      <c r="R1431" s="45">
        <v>0</v>
      </c>
      <c r="S1431" s="44">
        <v>0</v>
      </c>
      <c r="T1431" s="45">
        <v>2.2995000000000005</v>
      </c>
      <c r="U1431" s="44">
        <v>9.6000000000000103</v>
      </c>
      <c r="V1431" s="45">
        <v>0</v>
      </c>
      <c r="W1431" s="44">
        <v>0.77666666666666684</v>
      </c>
      <c r="X1431" s="45">
        <v>4.6738333333333326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206.19533333333345</v>
      </c>
      <c r="AE1431" s="54"/>
    </row>
    <row r="1432" spans="2:31" x14ac:dyDescent="0.3">
      <c r="B1432" s="4" t="s">
        <v>56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11.079999999999997</v>
      </c>
      <c r="M1432" s="44">
        <v>7.8746666666666609</v>
      </c>
      <c r="N1432" s="45">
        <v>8.0199999999999925</v>
      </c>
      <c r="O1432" s="44">
        <v>5.8539999999999992</v>
      </c>
      <c r="P1432" s="45">
        <v>3.5386666666666664</v>
      </c>
      <c r="Q1432" s="44">
        <v>4.6850000000000023</v>
      </c>
      <c r="R1432" s="45">
        <v>3.5449999999999995</v>
      </c>
      <c r="S1432" s="44">
        <v>2.4901666666666675</v>
      </c>
      <c r="T1432" s="45">
        <v>3.4110000000000005</v>
      </c>
      <c r="U1432" s="44">
        <v>6.406333333333337</v>
      </c>
      <c r="V1432" s="45">
        <v>7.0436666666666632</v>
      </c>
      <c r="W1432" s="44">
        <v>7.1708333333333352</v>
      </c>
      <c r="X1432" s="45">
        <v>2.4471666666666665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73.566499999999976</v>
      </c>
      <c r="AE1432" s="54"/>
    </row>
    <row r="1433" spans="2:31" x14ac:dyDescent="0.3">
      <c r="B1433" s="4" t="s">
        <v>109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14.016333333333332</v>
      </c>
      <c r="M1433" s="44">
        <v>63.022999999999996</v>
      </c>
      <c r="N1433" s="45">
        <v>96.554333333333361</v>
      </c>
      <c r="O1433" s="44">
        <v>66.920666666666634</v>
      </c>
      <c r="P1433" s="45">
        <v>2.7153333333333354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1.4398333333333326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244.66950000000003</v>
      </c>
      <c r="AE1433" s="54"/>
    </row>
    <row r="1434" spans="2:31" x14ac:dyDescent="0.3">
      <c r="B1434" s="4" t="s">
        <v>57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5.300000000000006</v>
      </c>
      <c r="M1434" s="44">
        <v>5.2279999999999998</v>
      </c>
      <c r="N1434" s="45">
        <v>4.9359999999999999</v>
      </c>
      <c r="O1434" s="44">
        <v>6.8390000000000004</v>
      </c>
      <c r="P1434" s="45">
        <v>5.3770000000000007</v>
      </c>
      <c r="Q1434" s="44">
        <v>6.8760000000000012</v>
      </c>
      <c r="R1434" s="45">
        <v>5.1300000000000008</v>
      </c>
      <c r="S1434" s="44">
        <v>2.8369999999999997</v>
      </c>
      <c r="T1434" s="45">
        <v>3.6376666666666684</v>
      </c>
      <c r="U1434" s="44">
        <v>7.5615000000000041</v>
      </c>
      <c r="V1434" s="45">
        <v>7.1200000000000037</v>
      </c>
      <c r="W1434" s="44">
        <v>4.319999999999995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65.162166666666678</v>
      </c>
      <c r="AE1434" s="54"/>
    </row>
    <row r="1435" spans="2:31" x14ac:dyDescent="0.3">
      <c r="B1435" s="4" t="s">
        <v>58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0</v>
      </c>
      <c r="AE1435" s="54"/>
    </row>
    <row r="1436" spans="2:31" x14ac:dyDescent="0.3">
      <c r="B1436" s="4" t="s">
        <v>110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10.5085</v>
      </c>
      <c r="M1436" s="44">
        <v>19.281333333333333</v>
      </c>
      <c r="N1436" s="45">
        <v>31.733999999999988</v>
      </c>
      <c r="O1436" s="44">
        <v>23.014833333333318</v>
      </c>
      <c r="P1436" s="45">
        <v>8.1639999999999997</v>
      </c>
      <c r="Q1436" s="44">
        <v>0</v>
      </c>
      <c r="R1436" s="45">
        <v>0</v>
      </c>
      <c r="S1436" s="44">
        <v>0</v>
      </c>
      <c r="T1436" s="45">
        <v>0</v>
      </c>
      <c r="U1436" s="44">
        <v>8.7288333333333306</v>
      </c>
      <c r="V1436" s="45">
        <v>25.764833333333332</v>
      </c>
      <c r="W1436" s="44">
        <v>16.006333333333341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143.20266666666663</v>
      </c>
      <c r="AE1436" s="54"/>
    </row>
    <row r="1437" spans="2:31" x14ac:dyDescent="0.3">
      <c r="B1437" s="4" t="s">
        <v>59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2.8761666666666668</v>
      </c>
      <c r="M1437" s="44">
        <v>4.2991666666666681</v>
      </c>
      <c r="N1437" s="45">
        <v>8.9294999999999973</v>
      </c>
      <c r="O1437" s="44">
        <v>9.6303333333333363</v>
      </c>
      <c r="P1437" s="45">
        <v>9.8368333333333329</v>
      </c>
      <c r="Q1437" s="44">
        <v>12.641666666666671</v>
      </c>
      <c r="R1437" s="45">
        <v>8.986999999999993</v>
      </c>
      <c r="S1437" s="44">
        <v>2.9763333333333315</v>
      </c>
      <c r="T1437" s="45">
        <v>5.9796666666666631</v>
      </c>
      <c r="U1437" s="44">
        <v>17.754833333333334</v>
      </c>
      <c r="V1437" s="45">
        <v>17.927833333333332</v>
      </c>
      <c r="W1437" s="44">
        <v>11.79716666666666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113.6365</v>
      </c>
      <c r="AE1437" s="54"/>
    </row>
    <row r="1438" spans="2:31" x14ac:dyDescent="0.3">
      <c r="B1438" s="4" t="s">
        <v>60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4.8984999999999994</v>
      </c>
      <c r="M1438" s="44">
        <v>20.190333333333324</v>
      </c>
      <c r="N1438" s="45">
        <v>32.989333333333313</v>
      </c>
      <c r="O1438" s="44">
        <v>23.912499999999998</v>
      </c>
      <c r="P1438" s="45">
        <v>0.90516666666666667</v>
      </c>
      <c r="Q1438" s="44">
        <v>0.30633333333333396</v>
      </c>
      <c r="R1438" s="45">
        <v>2.1555000000000013</v>
      </c>
      <c r="S1438" s="44">
        <v>2.3719999999999977</v>
      </c>
      <c r="T1438" s="45">
        <v>1.2445000000000035</v>
      </c>
      <c r="U1438" s="44">
        <v>2.3320000000000012</v>
      </c>
      <c r="V1438" s="45">
        <v>6.1538333333333322</v>
      </c>
      <c r="W1438" s="44">
        <v>5.5771666666666651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103.03716666666665</v>
      </c>
      <c r="AE1438" s="54"/>
    </row>
    <row r="1439" spans="2:31" x14ac:dyDescent="0.3">
      <c r="B1439" s="4" t="s">
        <v>61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9.5371666666666588</v>
      </c>
      <c r="M1439" s="44">
        <v>33.678500000000028</v>
      </c>
      <c r="N1439" s="45">
        <v>11.917000000000005</v>
      </c>
      <c r="O1439" s="44">
        <v>25.435499999999994</v>
      </c>
      <c r="P1439" s="45">
        <v>37.225166666666659</v>
      </c>
      <c r="Q1439" s="44">
        <v>5.4055000000000053</v>
      </c>
      <c r="R1439" s="45">
        <v>3.1096666666666635</v>
      </c>
      <c r="S1439" s="44">
        <v>6.568833333333334</v>
      </c>
      <c r="T1439" s="45">
        <v>7.8013333333333277</v>
      </c>
      <c r="U1439" s="44">
        <v>18.247500000000006</v>
      </c>
      <c r="V1439" s="45">
        <v>37.784500000000008</v>
      </c>
      <c r="W1439" s="44">
        <v>5.0953333333333282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201.80600000000001</v>
      </c>
      <c r="AE1439" s="54"/>
    </row>
    <row r="1440" spans="2:31" x14ac:dyDescent="0.3">
      <c r="B1440" s="4" t="s">
        <v>62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0.67400000000000004</v>
      </c>
      <c r="M1440" s="44">
        <v>0.39783333333333348</v>
      </c>
      <c r="N1440" s="45">
        <v>6.5513333333333215</v>
      </c>
      <c r="O1440" s="44">
        <v>10.556166666666659</v>
      </c>
      <c r="P1440" s="45">
        <v>11.281333333333315</v>
      </c>
      <c r="Q1440" s="44">
        <v>11.525166666666653</v>
      </c>
      <c r="R1440" s="45">
        <v>11.580333333333346</v>
      </c>
      <c r="S1440" s="44">
        <v>11.595166666666669</v>
      </c>
      <c r="T1440" s="45">
        <v>15.306999999999997</v>
      </c>
      <c r="U1440" s="44">
        <v>26.951999999999988</v>
      </c>
      <c r="V1440" s="45">
        <v>24.866499999999977</v>
      </c>
      <c r="W1440" s="44">
        <v>22.121500000000012</v>
      </c>
      <c r="X1440" s="45">
        <v>1.5240000000000002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154.9323333333333</v>
      </c>
      <c r="AE1440" s="54"/>
    </row>
    <row r="1441" spans="2:31" x14ac:dyDescent="0.3">
      <c r="B1441" s="4" t="s">
        <v>63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0.63500000000000012</v>
      </c>
      <c r="M1441" s="44">
        <v>7.4038333333333259</v>
      </c>
      <c r="N1441" s="45">
        <v>29.5015</v>
      </c>
      <c r="O1441" s="44">
        <v>51.564999999999984</v>
      </c>
      <c r="P1441" s="45">
        <v>50.156166666666664</v>
      </c>
      <c r="Q1441" s="44">
        <v>60.883333333333319</v>
      </c>
      <c r="R1441" s="45">
        <v>36.852000000000011</v>
      </c>
      <c r="S1441" s="44">
        <v>15.644666666666675</v>
      </c>
      <c r="T1441" s="45">
        <v>68.873166666666677</v>
      </c>
      <c r="U1441" s="44">
        <v>80.593666666666692</v>
      </c>
      <c r="V1441" s="45">
        <v>98.452666666666659</v>
      </c>
      <c r="W1441" s="44">
        <v>115.27</v>
      </c>
      <c r="X1441" s="45">
        <v>0.25533333333333297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616.0863333333333</v>
      </c>
      <c r="AE1441" s="54"/>
    </row>
    <row r="1442" spans="2:31" x14ac:dyDescent="0.3">
      <c r="B1442" s="4" t="s">
        <v>64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3.7468333333333335</v>
      </c>
      <c r="M1442" s="44">
        <v>12.671000000000015</v>
      </c>
      <c r="N1442" s="45">
        <v>13.259833333333331</v>
      </c>
      <c r="O1442" s="44">
        <v>12.698666666666659</v>
      </c>
      <c r="P1442" s="45">
        <v>14.221666666666671</v>
      </c>
      <c r="Q1442" s="44">
        <v>18.500166666666669</v>
      </c>
      <c r="R1442" s="45">
        <v>21.959833333333322</v>
      </c>
      <c r="S1442" s="44">
        <v>24.167333333333357</v>
      </c>
      <c r="T1442" s="45">
        <v>20.914166666666674</v>
      </c>
      <c r="U1442" s="44">
        <v>25.491833333333357</v>
      </c>
      <c r="V1442" s="45">
        <v>26.158500000000014</v>
      </c>
      <c r="W1442" s="44">
        <v>18.056833333333312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211.84666666666672</v>
      </c>
      <c r="AE1442" s="54"/>
    </row>
    <row r="1443" spans="2:31" x14ac:dyDescent="0.3">
      <c r="B1443" s="4" t="s">
        <v>111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8.4713333333333374</v>
      </c>
      <c r="M1443" s="44">
        <v>16.899666666666686</v>
      </c>
      <c r="N1443" s="45">
        <v>3.1826666666666665</v>
      </c>
      <c r="O1443" s="44">
        <v>0.58116666666666705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0.72850000000000048</v>
      </c>
      <c r="V1443" s="45">
        <v>14.053833333333337</v>
      </c>
      <c r="W1443" s="44">
        <v>25.725000000000023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69.642166666666725</v>
      </c>
      <c r="AE1443" s="54"/>
    </row>
    <row r="1444" spans="2:31" x14ac:dyDescent="0.3">
      <c r="B1444" s="4" t="s">
        <v>65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4</v>
      </c>
      <c r="M1444" s="44">
        <v>3.274499999999998</v>
      </c>
      <c r="N1444" s="45">
        <v>12.166333333333332</v>
      </c>
      <c r="O1444" s="44">
        <v>17.95966666666666</v>
      </c>
      <c r="P1444" s="45">
        <v>18.880333333333326</v>
      </c>
      <c r="Q1444" s="44">
        <v>19.111666666666665</v>
      </c>
      <c r="R1444" s="45">
        <v>19.30999999999997</v>
      </c>
      <c r="S1444" s="44">
        <v>19.169999999999995</v>
      </c>
      <c r="T1444" s="45">
        <v>18.840000000000014</v>
      </c>
      <c r="U1444" s="44">
        <v>18.409000000000002</v>
      </c>
      <c r="V1444" s="45">
        <v>17.490500000000004</v>
      </c>
      <c r="W1444" s="44">
        <v>10.665499999999989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179.27749999999992</v>
      </c>
      <c r="AE1444" s="54"/>
    </row>
    <row r="1445" spans="2:31" x14ac:dyDescent="0.3">
      <c r="B1445" s="4" t="s">
        <v>66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0</v>
      </c>
      <c r="AE1445" s="54"/>
    </row>
    <row r="1446" spans="2:31" x14ac:dyDescent="0.3">
      <c r="B1446" s="4" t="s">
        <v>67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1.0600000000000009</v>
      </c>
      <c r="M1446" s="44">
        <v>2.2048333333333336</v>
      </c>
      <c r="N1446" s="45">
        <v>3.5829999999999993</v>
      </c>
      <c r="O1446" s="44">
        <v>5.2518333333333347</v>
      </c>
      <c r="P1446" s="45">
        <v>6.1708333333333325</v>
      </c>
      <c r="Q1446" s="44">
        <v>5.0553333333333343</v>
      </c>
      <c r="R1446" s="45">
        <v>3.9225000000000008</v>
      </c>
      <c r="S1446" s="44">
        <v>3.337666666666669</v>
      </c>
      <c r="T1446" s="45">
        <v>3.0211666666666654</v>
      </c>
      <c r="U1446" s="44">
        <v>3.9859999999999993</v>
      </c>
      <c r="V1446" s="45">
        <v>4.8761666666666654</v>
      </c>
      <c r="W1446" s="44">
        <v>3.5211666666666672</v>
      </c>
      <c r="X1446" s="45">
        <v>0.10366666666666664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46.094166666666659</v>
      </c>
      <c r="AE1446" s="54"/>
    </row>
    <row r="1447" spans="2:31" x14ac:dyDescent="0.3">
      <c r="B1447" s="4" t="s">
        <v>68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137.28749999999994</v>
      </c>
      <c r="M1447" s="44">
        <v>72.53166666666668</v>
      </c>
      <c r="N1447" s="45">
        <v>10.803833333333335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24.150166666666678</v>
      </c>
      <c r="U1447" s="44">
        <v>21.733166666666651</v>
      </c>
      <c r="V1447" s="45">
        <v>86.489166666666662</v>
      </c>
      <c r="W1447" s="44">
        <v>215.62583333333322</v>
      </c>
      <c r="X1447" s="45">
        <v>22.448333333333338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591.06966666666654</v>
      </c>
      <c r="AE1447" s="54"/>
    </row>
    <row r="1448" spans="2:31" x14ac:dyDescent="0.3">
      <c r="B1448" s="4" t="s">
        <v>69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1.9683333333333328</v>
      </c>
      <c r="M1448" s="44">
        <v>2.076166666666666</v>
      </c>
      <c r="N1448" s="45">
        <v>7.8799999999999972</v>
      </c>
      <c r="O1448" s="44">
        <v>9.353499999999995</v>
      </c>
      <c r="P1448" s="45">
        <v>8.2998333333333321</v>
      </c>
      <c r="Q1448" s="44">
        <v>11.861499999999999</v>
      </c>
      <c r="R1448" s="45">
        <v>14.696333333333344</v>
      </c>
      <c r="S1448" s="44">
        <v>17.820000000000004</v>
      </c>
      <c r="T1448" s="45">
        <v>12.287499999999996</v>
      </c>
      <c r="U1448" s="44">
        <v>13.018333333333327</v>
      </c>
      <c r="V1448" s="45">
        <v>14.096999999999998</v>
      </c>
      <c r="W1448" s="44">
        <v>6.6829999999999981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120.04149999999998</v>
      </c>
      <c r="AE1448" s="54"/>
    </row>
    <row r="1449" spans="2:31" x14ac:dyDescent="0.3">
      <c r="B1449" s="4" t="s">
        <v>70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30.556166666666659</v>
      </c>
      <c r="M1449" s="44">
        <v>58.618166666666667</v>
      </c>
      <c r="N1449" s="45">
        <v>93.165333333333336</v>
      </c>
      <c r="O1449" s="44">
        <v>57.097500000000011</v>
      </c>
      <c r="P1449" s="45">
        <v>60.169166666666676</v>
      </c>
      <c r="Q1449" s="44">
        <v>46.457166666666687</v>
      </c>
      <c r="R1449" s="45">
        <v>42.636333333333361</v>
      </c>
      <c r="S1449" s="44">
        <v>33.716666666666697</v>
      </c>
      <c r="T1449" s="45">
        <v>37.40483333333335</v>
      </c>
      <c r="U1449" s="44">
        <v>72.588500000000025</v>
      </c>
      <c r="V1449" s="45">
        <v>99.796999999999983</v>
      </c>
      <c r="W1449" s="44">
        <v>96.205333333333371</v>
      </c>
      <c r="X1449" s="45">
        <v>15.783666666666671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744.19583333333355</v>
      </c>
      <c r="AE1449" s="54"/>
    </row>
    <row r="1450" spans="2:31" x14ac:dyDescent="0.3">
      <c r="B1450" s="4" t="s">
        <v>71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6.6748333333333356</v>
      </c>
      <c r="M1450" s="44">
        <v>16.783999999999999</v>
      </c>
      <c r="N1450" s="45">
        <v>8.3775000000000031</v>
      </c>
      <c r="O1450" s="44">
        <v>3.5776666666666652</v>
      </c>
      <c r="P1450" s="45">
        <v>1.8403333333333332</v>
      </c>
      <c r="Q1450" s="44">
        <v>8.0909999999999869</v>
      </c>
      <c r="R1450" s="45">
        <v>4.7974999999999994</v>
      </c>
      <c r="S1450" s="44">
        <v>0</v>
      </c>
      <c r="T1450" s="45">
        <v>0.52316666666666578</v>
      </c>
      <c r="U1450" s="44">
        <v>15.246333333333334</v>
      </c>
      <c r="V1450" s="45">
        <v>23.146166666666648</v>
      </c>
      <c r="W1450" s="44">
        <v>18.443666666666669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107.50216666666664</v>
      </c>
      <c r="AE1450" s="54"/>
    </row>
    <row r="1451" spans="2:31" x14ac:dyDescent="0.3">
      <c r="B1451" s="4" t="s">
        <v>72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0</v>
      </c>
      <c r="AE1451" s="54"/>
    </row>
    <row r="1452" spans="2:31" x14ac:dyDescent="0.3">
      <c r="B1452" s="4" t="s">
        <v>73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26.019999999999985</v>
      </c>
      <c r="M1452" s="44">
        <v>91.739999999999867</v>
      </c>
      <c r="N1452" s="45">
        <v>121.19999999999987</v>
      </c>
      <c r="O1452" s="44">
        <v>121.19999999999987</v>
      </c>
      <c r="P1452" s="45">
        <v>67.286166666666702</v>
      </c>
      <c r="Q1452" s="44">
        <v>30.092166666666678</v>
      </c>
      <c r="R1452" s="45">
        <v>25.518833333333323</v>
      </c>
      <c r="S1452" s="44">
        <v>25.647166666666678</v>
      </c>
      <c r="T1452" s="45">
        <v>25.776999999999976</v>
      </c>
      <c r="U1452" s="44">
        <v>35.642833333333321</v>
      </c>
      <c r="V1452" s="45">
        <v>47.207000000000001</v>
      </c>
      <c r="W1452" s="44">
        <v>40.800500000000028</v>
      </c>
      <c r="X1452" s="45">
        <v>0.23583333333333331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658.36749999999961</v>
      </c>
      <c r="AE1452" s="54"/>
    </row>
    <row r="1453" spans="2:31" x14ac:dyDescent="0.3">
      <c r="B1453" s="4" t="s">
        <v>74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0</v>
      </c>
      <c r="AE1453" s="54"/>
    </row>
    <row r="1454" spans="2:31" x14ac:dyDescent="0.3">
      <c r="B1454" s="4" t="s">
        <v>75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2.3913333333333338</v>
      </c>
      <c r="M1454" s="44">
        <v>8.1618333333333357</v>
      </c>
      <c r="N1454" s="45">
        <v>64.880833333333328</v>
      </c>
      <c r="O1454" s="44">
        <v>125.86233333333328</v>
      </c>
      <c r="P1454" s="45">
        <v>154.13350000000003</v>
      </c>
      <c r="Q1454" s="44">
        <v>110.35999999999997</v>
      </c>
      <c r="R1454" s="45">
        <v>88.914166666666659</v>
      </c>
      <c r="S1454" s="44">
        <v>117.42333333333335</v>
      </c>
      <c r="T1454" s="45">
        <v>114.50083333333333</v>
      </c>
      <c r="U1454" s="44">
        <v>59.025166666666649</v>
      </c>
      <c r="V1454" s="45">
        <v>13.451666666666664</v>
      </c>
      <c r="W1454" s="44">
        <v>17.951833333333337</v>
      </c>
      <c r="X1454" s="45">
        <v>0.74616666666666676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877.803</v>
      </c>
      <c r="AE1454" s="54"/>
    </row>
    <row r="1455" spans="2:31" x14ac:dyDescent="0.3">
      <c r="B1455" s="4" t="s">
        <v>76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10.599333333333329</v>
      </c>
      <c r="M1455" s="44">
        <v>36.533666666666718</v>
      </c>
      <c r="N1455" s="45">
        <v>38.014666666666685</v>
      </c>
      <c r="O1455" s="44">
        <v>28.474000000000004</v>
      </c>
      <c r="P1455" s="45">
        <v>30.961166666666692</v>
      </c>
      <c r="Q1455" s="44">
        <v>36.513666666666659</v>
      </c>
      <c r="R1455" s="45">
        <v>34.579333333333352</v>
      </c>
      <c r="S1455" s="44">
        <v>19.21466666666667</v>
      </c>
      <c r="T1455" s="45">
        <v>21.223833333333335</v>
      </c>
      <c r="U1455" s="44">
        <v>34.393333333333338</v>
      </c>
      <c r="V1455" s="45">
        <v>47.957166666666645</v>
      </c>
      <c r="W1455" s="44">
        <v>37.402500000000003</v>
      </c>
      <c r="X1455" s="45">
        <v>2.0691666666666659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377.93650000000002</v>
      </c>
      <c r="AE1455" s="54"/>
    </row>
    <row r="1456" spans="2:31" x14ac:dyDescent="0.3">
      <c r="B1456" s="4" t="s">
        <v>77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4.556</v>
      </c>
      <c r="M1456" s="44">
        <v>7.1585000000000019</v>
      </c>
      <c r="N1456" s="45">
        <v>42.67166666666666</v>
      </c>
      <c r="O1456" s="44">
        <v>9.1008333333333358</v>
      </c>
      <c r="P1456" s="45">
        <v>7.3025000000000002</v>
      </c>
      <c r="Q1456" s="44">
        <v>12.738166666666663</v>
      </c>
      <c r="R1456" s="45">
        <v>7.5228333333333293</v>
      </c>
      <c r="S1456" s="44">
        <v>0</v>
      </c>
      <c r="T1456" s="45">
        <v>1.7438333333333347</v>
      </c>
      <c r="U1456" s="44">
        <v>19.691833333333328</v>
      </c>
      <c r="V1456" s="45">
        <v>33.994500000000023</v>
      </c>
      <c r="W1456" s="44">
        <v>22.783666666666672</v>
      </c>
      <c r="X1456" s="45">
        <v>4.3166666666666666E-2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169.3075</v>
      </c>
      <c r="AE1456" s="54"/>
    </row>
    <row r="1457" spans="2:31" x14ac:dyDescent="0.3">
      <c r="B1457" s="4" t="s">
        <v>78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0</v>
      </c>
      <c r="AE1457" s="54"/>
    </row>
    <row r="1458" spans="2:31" x14ac:dyDescent="0.3">
      <c r="B1458" s="4" t="s">
        <v>79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1.2620000000000002</v>
      </c>
      <c r="M1458" s="44">
        <v>13.056833333333346</v>
      </c>
      <c r="N1458" s="45">
        <v>17.421166666666661</v>
      </c>
      <c r="O1458" s="44">
        <v>25.228833333333341</v>
      </c>
      <c r="P1458" s="45">
        <v>25.946999999999989</v>
      </c>
      <c r="Q1458" s="44">
        <v>68.47499999999998</v>
      </c>
      <c r="R1458" s="45">
        <v>35.929333333333346</v>
      </c>
      <c r="S1458" s="44">
        <v>30.301333333333332</v>
      </c>
      <c r="T1458" s="45">
        <v>27.586500000000001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383"/>
        <v>245.208</v>
      </c>
      <c r="AE1458" s="54"/>
    </row>
    <row r="1459" spans="2:31" x14ac:dyDescent="0.3">
      <c r="B1459" s="4" t="s">
        <v>80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3.6636666666666664</v>
      </c>
      <c r="M1459" s="44">
        <v>3.705666666666668</v>
      </c>
      <c r="N1459" s="45">
        <v>2.9286666666666696</v>
      </c>
      <c r="O1459" s="44">
        <v>0.75250000000000128</v>
      </c>
      <c r="P1459" s="45">
        <v>0</v>
      </c>
      <c r="Q1459" s="44">
        <v>3.0829999999999944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383"/>
        <v>14.1335</v>
      </c>
      <c r="AE1459" s="54"/>
    </row>
    <row r="1460" spans="2:31" x14ac:dyDescent="0.3">
      <c r="B1460" s="4" t="s">
        <v>88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383"/>
        <v>0</v>
      </c>
      <c r="AE1460" s="54"/>
    </row>
    <row r="1461" spans="2:31" x14ac:dyDescent="0.3">
      <c r="B1461" s="4" t="s">
        <v>96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80.37833333333333</v>
      </c>
      <c r="M1461" s="44">
        <v>45.940000000000005</v>
      </c>
      <c r="N1461" s="45">
        <v>23.27000000000001</v>
      </c>
      <c r="O1461" s="44">
        <v>17.950000000000003</v>
      </c>
      <c r="P1461" s="45">
        <v>11.820000000000007</v>
      </c>
      <c r="Q1461" s="44">
        <v>11.910000000000011</v>
      </c>
      <c r="R1461" s="45">
        <v>8.5</v>
      </c>
      <c r="S1461" s="44">
        <v>7.7400000000000091</v>
      </c>
      <c r="T1461" s="45">
        <v>8.6300000000000097</v>
      </c>
      <c r="U1461" s="44">
        <v>37.520000000000003</v>
      </c>
      <c r="V1461" s="45">
        <v>50.150999999999996</v>
      </c>
      <c r="W1461" s="44">
        <v>47.695500000000024</v>
      </c>
      <c r="X1461" s="45">
        <v>16.428666666666668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3"/>
        <v>367.93350000000009</v>
      </c>
      <c r="AE1461" s="54"/>
    </row>
    <row r="1462" spans="2:31" x14ac:dyDescent="0.3">
      <c r="B1462" s="4" t="s">
        <v>93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9.9468333333333323</v>
      </c>
      <c r="M1462" s="44">
        <v>33.77766666666669</v>
      </c>
      <c r="N1462" s="45">
        <v>63.496833333333328</v>
      </c>
      <c r="O1462" s="44">
        <v>52.713666666666668</v>
      </c>
      <c r="P1462" s="45">
        <v>49.900000000000006</v>
      </c>
      <c r="Q1462" s="44">
        <v>61.200000000000017</v>
      </c>
      <c r="R1462" s="45">
        <v>72.300000000000011</v>
      </c>
      <c r="S1462" s="44">
        <v>74.800000000000011</v>
      </c>
      <c r="T1462" s="45">
        <v>72.103333333333339</v>
      </c>
      <c r="U1462" s="44">
        <v>77.464499999999987</v>
      </c>
      <c r="V1462" s="45">
        <v>87.21350000000001</v>
      </c>
      <c r="W1462" s="44">
        <v>145.36950000000007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3"/>
        <v>800.28583333333336</v>
      </c>
      <c r="AE1462" s="54"/>
    </row>
    <row r="1463" spans="2:31" x14ac:dyDescent="0.3">
      <c r="B1463" s="4" t="s">
        <v>94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13.616666666666662</v>
      </c>
      <c r="M1463" s="44">
        <v>50.893499999999975</v>
      </c>
      <c r="N1463" s="45">
        <v>31.190333333333356</v>
      </c>
      <c r="O1463" s="44">
        <v>28.273000000000042</v>
      </c>
      <c r="P1463" s="45">
        <v>28.027333333333299</v>
      </c>
      <c r="Q1463" s="44">
        <v>33.782166666666669</v>
      </c>
      <c r="R1463" s="45">
        <v>27.174666666666674</v>
      </c>
      <c r="S1463" s="44">
        <v>16.247333333333351</v>
      </c>
      <c r="T1463" s="45">
        <v>21.21183333333332</v>
      </c>
      <c r="U1463" s="44">
        <v>44.553500000000035</v>
      </c>
      <c r="V1463" s="45">
        <v>51.716500000000039</v>
      </c>
      <c r="W1463" s="44">
        <v>40.134333333333338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3"/>
        <v>386.82116666666678</v>
      </c>
      <c r="AE1463" s="54"/>
    </row>
    <row r="1464" spans="2:31" x14ac:dyDescent="0.3">
      <c r="B1464" s="4" t="s">
        <v>95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35.927833333333325</v>
      </c>
      <c r="M1464" s="44">
        <v>53.112499999999976</v>
      </c>
      <c r="N1464" s="45">
        <v>45.762500000000017</v>
      </c>
      <c r="O1464" s="44">
        <v>39.081666666666663</v>
      </c>
      <c r="P1464" s="45">
        <v>33.323166666666658</v>
      </c>
      <c r="Q1464" s="44">
        <v>35.13866666666663</v>
      </c>
      <c r="R1464" s="45">
        <v>31.223999999999965</v>
      </c>
      <c r="S1464" s="44">
        <v>28.096999999999991</v>
      </c>
      <c r="T1464" s="45">
        <v>28.922499999999992</v>
      </c>
      <c r="U1464" s="44">
        <v>46.077666666666651</v>
      </c>
      <c r="V1464" s="45">
        <v>52.992500000000021</v>
      </c>
      <c r="W1464" s="44">
        <v>37.82849999999997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3"/>
        <v>467.48849999999987</v>
      </c>
      <c r="AE1464" s="54"/>
    </row>
    <row r="1465" spans="2:31" x14ac:dyDescent="0.3">
      <c r="B1465" s="4" t="s">
        <v>101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383"/>
        <v>0</v>
      </c>
      <c r="AE1465" s="54"/>
    </row>
    <row r="1466" spans="2:31" x14ac:dyDescent="0.3">
      <c r="B1466" s="4" t="s">
        <v>102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383"/>
        <v>0</v>
      </c>
      <c r="AE1466" s="54"/>
    </row>
    <row r="1467" spans="2:31" x14ac:dyDescent="0.3">
      <c r="B1467" s="4" t="s">
        <v>103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64.6131666666667</v>
      </c>
      <c r="M1467" s="44">
        <v>147.71533333333329</v>
      </c>
      <c r="N1467" s="45">
        <v>182.89133333333334</v>
      </c>
      <c r="O1467" s="44">
        <v>186.22433333333336</v>
      </c>
      <c r="P1467" s="45">
        <v>188.12183333333331</v>
      </c>
      <c r="Q1467" s="44">
        <v>183.88666666666668</v>
      </c>
      <c r="R1467" s="45">
        <v>184.87600000000003</v>
      </c>
      <c r="S1467" s="44">
        <v>183.50933333333339</v>
      </c>
      <c r="T1467" s="45">
        <v>177.17233333333337</v>
      </c>
      <c r="U1467" s="44">
        <v>153.47100000000006</v>
      </c>
      <c r="V1467" s="45">
        <v>158.15716666666665</v>
      </c>
      <c r="W1467" s="44">
        <v>134.45349999999993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383"/>
        <v>1945.0920000000001</v>
      </c>
      <c r="AE1467" s="54"/>
    </row>
    <row r="1468" spans="2:31" x14ac:dyDescent="0.3">
      <c r="B1468" s="4" t="s">
        <v>112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383"/>
        <v>0</v>
      </c>
      <c r="AE1468" s="54"/>
    </row>
    <row r="1469" spans="2:31" x14ac:dyDescent="0.3">
      <c r="B1469" s="4" t="s">
        <v>114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10.198833333333337</v>
      </c>
      <c r="M1469" s="44">
        <v>2.1383333333333336</v>
      </c>
      <c r="N1469" s="45">
        <v>11.221499999999995</v>
      </c>
      <c r="O1469" s="44">
        <v>45.381333333333309</v>
      </c>
      <c r="P1469" s="45">
        <v>44.940333333333278</v>
      </c>
      <c r="Q1469" s="44">
        <v>4.1526666666666694</v>
      </c>
      <c r="R1469" s="45">
        <v>8.6166666666666933E-2</v>
      </c>
      <c r="S1469" s="44">
        <v>0</v>
      </c>
      <c r="T1469" s="45">
        <v>7.4933333333333341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383"/>
        <v>125.61249999999994</v>
      </c>
      <c r="AE1469" s="54"/>
    </row>
    <row r="1470" spans="2:31" x14ac:dyDescent="0.3">
      <c r="B1470" s="4" t="s">
        <v>115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383"/>
        <v>0</v>
      </c>
      <c r="AE1470" s="54"/>
    </row>
    <row r="1471" spans="2:31" x14ac:dyDescent="0.3">
      <c r="B1471" s="4" t="s">
        <v>116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383"/>
        <v>0</v>
      </c>
      <c r="AE1471" s="54"/>
    </row>
    <row r="1472" spans="2:31" x14ac:dyDescent="0.3">
      <c r="B1472" s="4" t="s">
        <v>118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4.6469999999999994</v>
      </c>
      <c r="M1472" s="44">
        <v>24.372166666666665</v>
      </c>
      <c r="N1472" s="45">
        <v>11.914166666666667</v>
      </c>
      <c r="O1472" s="44">
        <v>9.4898333333333422</v>
      </c>
      <c r="P1472" s="45">
        <v>12.782500000000004</v>
      </c>
      <c r="Q1472" s="44">
        <v>25.745499999999993</v>
      </c>
      <c r="R1472" s="45">
        <v>18.370499999999996</v>
      </c>
      <c r="S1472" s="44">
        <v>5.7606666666666735</v>
      </c>
      <c r="T1472" s="45">
        <v>8.3695000000000075</v>
      </c>
      <c r="U1472" s="44">
        <v>40.910666666666671</v>
      </c>
      <c r="V1472" s="45">
        <v>34.808999999999997</v>
      </c>
      <c r="W1472" s="44">
        <v>25.748166666666677</v>
      </c>
      <c r="X1472" s="45">
        <v>1.4351666666666667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383"/>
        <v>224.35483333333335</v>
      </c>
      <c r="AE1472" s="54"/>
    </row>
    <row r="1473" spans="2:31" x14ac:dyDescent="0.3">
      <c r="B1473" s="4" t="s">
        <v>119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21.732666666666663</v>
      </c>
      <c r="M1473" s="44">
        <v>51.370000000000005</v>
      </c>
      <c r="N1473" s="45">
        <v>62.180000000000007</v>
      </c>
      <c r="O1473" s="44">
        <v>61.650000000000006</v>
      </c>
      <c r="P1473" s="45">
        <v>72.73</v>
      </c>
      <c r="Q1473" s="44">
        <v>75.899999999999991</v>
      </c>
      <c r="R1473" s="45">
        <v>76.050000000000011</v>
      </c>
      <c r="S1473" s="44">
        <v>77.650000000000006</v>
      </c>
      <c r="T1473" s="45">
        <v>75.459999999999994</v>
      </c>
      <c r="U1473" s="44">
        <v>77.34</v>
      </c>
      <c r="V1473" s="45">
        <v>79.02000000000001</v>
      </c>
      <c r="W1473" s="44">
        <v>56.039999999999992</v>
      </c>
      <c r="X1473" s="45">
        <v>1.455000000000001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383"/>
        <v>788.57766666666669</v>
      </c>
      <c r="AE1473" s="54"/>
    </row>
    <row r="1474" spans="2:31" x14ac:dyDescent="0.3">
      <c r="B1474" s="4" t="s">
        <v>121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1.0794999999999999</v>
      </c>
      <c r="M1474" s="44">
        <v>2.943166666666666</v>
      </c>
      <c r="N1474" s="45">
        <v>4.8871666666666664</v>
      </c>
      <c r="O1474" s="44">
        <v>3.5300000000000011</v>
      </c>
      <c r="P1474" s="45">
        <v>3.6399999999999988</v>
      </c>
      <c r="Q1474" s="44">
        <v>4.6499999999999986</v>
      </c>
      <c r="R1474" s="45">
        <v>3.5599999999999987</v>
      </c>
      <c r="S1474" s="44">
        <v>1.5700000000000003</v>
      </c>
      <c r="T1474" s="45">
        <v>2.370000000000001</v>
      </c>
      <c r="U1474" s="44">
        <v>7.64</v>
      </c>
      <c r="V1474" s="45">
        <v>6.7094999999999994</v>
      </c>
      <c r="W1474" s="44">
        <v>4.8775000000000013</v>
      </c>
      <c r="X1474" s="45">
        <v>7.6666666666666515E-3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3"/>
        <v>47.464500000000001</v>
      </c>
      <c r="AE1474" s="54"/>
    </row>
    <row r="1475" spans="2:31" x14ac:dyDescent="0.3">
      <c r="B1475" s="4" t="s">
        <v>125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12.523999999999999</v>
      </c>
      <c r="M1475" s="44">
        <v>65.634333333333345</v>
      </c>
      <c r="N1475" s="45">
        <v>104.82916666666668</v>
      </c>
      <c r="O1475" s="44">
        <v>202.08800000000005</v>
      </c>
      <c r="P1475" s="45">
        <v>270.233</v>
      </c>
      <c r="Q1475" s="44">
        <v>193.68033333333332</v>
      </c>
      <c r="R1475" s="45">
        <v>221.71133333333336</v>
      </c>
      <c r="S1475" s="44">
        <v>224.98866666666672</v>
      </c>
      <c r="T1475" s="45">
        <v>194.68433333333343</v>
      </c>
      <c r="U1475" s="44">
        <v>124.1338333333333</v>
      </c>
      <c r="V1475" s="45">
        <v>84.880000000000024</v>
      </c>
      <c r="W1475" s="44">
        <v>1.2015000000000005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3"/>
        <v>1700.5885000000001</v>
      </c>
      <c r="AE1475" s="54"/>
    </row>
    <row r="1476" spans="2:31" x14ac:dyDescent="0.3">
      <c r="B1476" s="4" t="s">
        <v>299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2.7773333333333334</v>
      </c>
      <c r="M1476" s="44">
        <v>17.92383333333332</v>
      </c>
      <c r="N1476" s="45">
        <v>12.37066666666667</v>
      </c>
      <c r="O1476" s="44">
        <v>6.0664999999999987</v>
      </c>
      <c r="P1476" s="45">
        <v>9.1316666666666659</v>
      </c>
      <c r="Q1476" s="44">
        <v>21.012333333333327</v>
      </c>
      <c r="R1476" s="45">
        <v>21.33</v>
      </c>
      <c r="S1476" s="44">
        <v>21.52999999999998</v>
      </c>
      <c r="T1476" s="45">
        <v>8.8203333333333322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>SUM(E1476:AB1476)</f>
        <v>120.96266666666662</v>
      </c>
      <c r="AE1476" s="54"/>
    </row>
    <row r="1477" spans="2:31" x14ac:dyDescent="0.3">
      <c r="B1477" s="4" t="s">
        <v>300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1.5306666666666666</v>
      </c>
      <c r="M1477" s="44">
        <v>10.130833333333335</v>
      </c>
      <c r="N1477" s="45">
        <v>25.143500000000014</v>
      </c>
      <c r="O1477" s="44">
        <v>30.127000000000049</v>
      </c>
      <c r="P1477" s="45">
        <v>32.630000000000052</v>
      </c>
      <c r="Q1477" s="44">
        <v>37.627666666666691</v>
      </c>
      <c r="R1477" s="45">
        <v>37.58533333333331</v>
      </c>
      <c r="S1477" s="44">
        <v>37.542499999999976</v>
      </c>
      <c r="T1477" s="45">
        <v>35.074999999999946</v>
      </c>
      <c r="U1477" s="44">
        <v>32.585499999999975</v>
      </c>
      <c r="V1477" s="45">
        <v>27.630666666666702</v>
      </c>
      <c r="W1477" s="44">
        <v>20.105666666666664</v>
      </c>
      <c r="X1477" s="45">
        <v>1.5701666666666665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>SUM(E1477:AB1477)</f>
        <v>329.28449999999998</v>
      </c>
      <c r="AE1477" s="54"/>
    </row>
    <row r="1478" spans="2:31" x14ac:dyDescent="0.3">
      <c r="B1478" s="4" t="s">
        <v>301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ref="AD1478:AD1483" si="384">SUM(E1478:AB1478)</f>
        <v>0</v>
      </c>
      <c r="AE1478" s="54"/>
    </row>
    <row r="1479" spans="2:31" x14ac:dyDescent="0.3">
      <c r="B1479" s="4" t="s">
        <v>304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4"/>
        <v>0</v>
      </c>
      <c r="AE1479" s="54"/>
    </row>
    <row r="1480" spans="2:31" x14ac:dyDescent="0.3">
      <c r="B1480" s="4" t="s">
        <v>305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4"/>
        <v>0</v>
      </c>
      <c r="AE1480" s="54"/>
    </row>
    <row r="1481" spans="2:31" x14ac:dyDescent="0.3">
      <c r="B1481" s="4" t="s">
        <v>316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0.33066666666666666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0.90516666666666601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4"/>
        <v>1.2358333333333327</v>
      </c>
      <c r="AE1481" s="54"/>
    </row>
    <row r="1482" spans="2:31" x14ac:dyDescent="0.3">
      <c r="B1482" s="4" t="s">
        <v>317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32.838166666666645</v>
      </c>
      <c r="M1482" s="44">
        <v>78.691166666666675</v>
      </c>
      <c r="N1482" s="45">
        <v>51.350333333333339</v>
      </c>
      <c r="O1482" s="44">
        <v>32.148833333333336</v>
      </c>
      <c r="P1482" s="45">
        <v>30.823666666666693</v>
      </c>
      <c r="Q1482" s="44">
        <v>40.214166666666664</v>
      </c>
      <c r="R1482" s="45">
        <v>27.128499999999999</v>
      </c>
      <c r="S1482" s="44">
        <v>3.2211666666666567</v>
      </c>
      <c r="T1482" s="45">
        <v>5.8666666666666124E-2</v>
      </c>
      <c r="U1482" s="44">
        <v>41.211499999999972</v>
      </c>
      <c r="V1482" s="45">
        <v>39.124666666666677</v>
      </c>
      <c r="W1482" s="44">
        <v>59.255166666666661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4"/>
        <v>436.06599999999992</v>
      </c>
      <c r="AE1482" s="54"/>
    </row>
    <row r="1483" spans="2:31" x14ac:dyDescent="0.3">
      <c r="B1483" s="4" t="s">
        <v>323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4"/>
        <v>0</v>
      </c>
      <c r="AE1483" s="54"/>
    </row>
    <row r="1484" spans="2:31" x14ac:dyDescent="0.3">
      <c r="B1484" s="12" t="s">
        <v>2</v>
      </c>
      <c r="C1484" s="12"/>
      <c r="D1484" s="12"/>
      <c r="E1484" s="13">
        <f>SUM(E1412:E1483)</f>
        <v>0</v>
      </c>
      <c r="F1484" s="13">
        <f t="shared" ref="F1484:AB1484" si="385">SUM(F1412:F1483)</f>
        <v>0</v>
      </c>
      <c r="G1484" s="13">
        <f t="shared" si="385"/>
        <v>0</v>
      </c>
      <c r="H1484" s="13">
        <f t="shared" si="385"/>
        <v>0</v>
      </c>
      <c r="I1484" s="13">
        <f t="shared" si="385"/>
        <v>0</v>
      </c>
      <c r="J1484" s="13">
        <f t="shared" si="385"/>
        <v>0</v>
      </c>
      <c r="K1484" s="13">
        <f t="shared" si="385"/>
        <v>0</v>
      </c>
      <c r="L1484" s="13">
        <f t="shared" si="385"/>
        <v>773.86083333333318</v>
      </c>
      <c r="M1484" s="13">
        <f t="shared" si="385"/>
        <v>1543.2345000000003</v>
      </c>
      <c r="N1484" s="13">
        <f t="shared" si="385"/>
        <v>1764.8853333333336</v>
      </c>
      <c r="O1484" s="13">
        <f t="shared" si="385"/>
        <v>1771.9251666666667</v>
      </c>
      <c r="P1484" s="13">
        <f t="shared" si="385"/>
        <v>1710.4931666666669</v>
      </c>
      <c r="Q1484" s="13">
        <f t="shared" si="385"/>
        <v>1643.0345000000002</v>
      </c>
      <c r="R1484" s="13">
        <f t="shared" si="385"/>
        <v>1472.1553333333334</v>
      </c>
      <c r="S1484" s="13">
        <f t="shared" si="385"/>
        <v>1266.5946666666669</v>
      </c>
      <c r="T1484" s="13">
        <f t="shared" si="385"/>
        <v>1324.5868333333335</v>
      </c>
      <c r="U1484" s="13">
        <f t="shared" si="385"/>
        <v>1642.8454999999999</v>
      </c>
      <c r="V1484" s="13">
        <f t="shared" si="385"/>
        <v>1782.0306666666665</v>
      </c>
      <c r="W1484" s="13">
        <f t="shared" si="385"/>
        <v>1584.8728333333331</v>
      </c>
      <c r="X1484" s="13">
        <f t="shared" si="385"/>
        <v>78.451166666666666</v>
      </c>
      <c r="Y1484" s="13">
        <f t="shared" si="385"/>
        <v>0</v>
      </c>
      <c r="Z1484" s="13">
        <f t="shared" si="385"/>
        <v>0</v>
      </c>
      <c r="AA1484" s="13">
        <f t="shared" si="385"/>
        <v>0</v>
      </c>
      <c r="AB1484" s="13">
        <f t="shared" si="385"/>
        <v>0</v>
      </c>
      <c r="AC1484" s="110">
        <v>0</v>
      </c>
      <c r="AD1484" s="110"/>
      <c r="AE1484" s="110"/>
    </row>
    <row r="1485" spans="2:31" x14ac:dyDescent="0.3">
      <c r="B1485" s="14"/>
      <c r="C1485" s="15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</row>
    <row r="1486" spans="2:31" x14ac:dyDescent="0.3">
      <c r="B1486" s="14"/>
      <c r="C1486" s="15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</row>
    <row r="1487" spans="2:31" x14ac:dyDescent="0.3">
      <c r="B1487" s="8">
        <f>'Resumen-Mensual'!$X$26</f>
        <v>46011</v>
      </c>
    </row>
    <row r="1488" spans="2:31" x14ac:dyDescent="0.3">
      <c r="B1488" s="8"/>
    </row>
    <row r="1489" spans="2:31" x14ac:dyDescent="0.3">
      <c r="B1489" s="9" t="s">
        <v>81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92" t="s">
        <v>2</v>
      </c>
      <c r="AD1489" s="92"/>
      <c r="AE1489" s="92"/>
    </row>
    <row r="1490" spans="2:31" x14ac:dyDescent="0.3">
      <c r="B1490" s="14" t="s">
        <v>37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0.85</v>
      </c>
      <c r="M1490" s="44">
        <v>2.2200000000000002</v>
      </c>
      <c r="N1490" s="45">
        <v>1.1600000000000001</v>
      </c>
      <c r="O1490" s="44">
        <v>1.2999999999999998</v>
      </c>
      <c r="P1490" s="45">
        <v>1.25</v>
      </c>
      <c r="Q1490" s="44">
        <v>1.1200000000000001</v>
      </c>
      <c r="R1490" s="45">
        <v>1.0300000000000002</v>
      </c>
      <c r="S1490" s="44">
        <v>1.0700000000000003</v>
      </c>
      <c r="T1490" s="45">
        <v>1</v>
      </c>
      <c r="U1490" s="44">
        <v>0.62999999999999989</v>
      </c>
      <c r="V1490" s="45">
        <v>0.41999999999999993</v>
      </c>
      <c r="W1490" s="44">
        <v>0</v>
      </c>
      <c r="X1490" s="45">
        <v>0.98666666666666714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13.036666666666665</v>
      </c>
      <c r="AE1490" s="56"/>
    </row>
    <row r="1491" spans="2:31" x14ac:dyDescent="0.3">
      <c r="B1491" s="14" t="s">
        <v>38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0.76499999999999924</v>
      </c>
      <c r="M1491" s="44">
        <v>6.03</v>
      </c>
      <c r="N1491" s="45">
        <v>11.03999999999999</v>
      </c>
      <c r="O1491" s="44">
        <v>8.8666666666666636</v>
      </c>
      <c r="P1491" s="45">
        <v>10.06</v>
      </c>
      <c r="Q1491" s="44">
        <v>9.73</v>
      </c>
      <c r="R1491" s="45">
        <v>9.620000000000001</v>
      </c>
      <c r="S1491" s="44">
        <v>9.5300000000000011</v>
      </c>
      <c r="T1491" s="45">
        <v>9.36</v>
      </c>
      <c r="U1491" s="44">
        <v>8.7799999999999994</v>
      </c>
      <c r="V1491" s="45">
        <v>7.6300000000000008</v>
      </c>
      <c r="W1491" s="44">
        <v>7.6999999999999922</v>
      </c>
      <c r="X1491" s="45">
        <v>1.7266666666666657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100.83833333333331</v>
      </c>
      <c r="AE1491" s="54"/>
    </row>
    <row r="1492" spans="2:31" x14ac:dyDescent="0.3">
      <c r="B1492" s="14" t="s">
        <v>39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0.40800000000000031</v>
      </c>
      <c r="M1492" s="44">
        <v>0.8460000000000002</v>
      </c>
      <c r="N1492" s="45">
        <v>0.74483333333333346</v>
      </c>
      <c r="O1492" s="44">
        <v>7.3333333333332655E-3</v>
      </c>
      <c r="P1492" s="45">
        <v>4.7499999999999876E-2</v>
      </c>
      <c r="Q1492" s="44">
        <v>0</v>
      </c>
      <c r="R1492" s="45">
        <v>0.16349999999999992</v>
      </c>
      <c r="S1492" s="44">
        <v>0.60050000000000048</v>
      </c>
      <c r="T1492" s="45">
        <v>0.32666666666666738</v>
      </c>
      <c r="U1492" s="44">
        <v>0.46149999999999974</v>
      </c>
      <c r="V1492" s="45">
        <v>0.48449999999999976</v>
      </c>
      <c r="W1492" s="44">
        <v>0.42383333333333334</v>
      </c>
      <c r="X1492" s="45">
        <v>0.37616666666666648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52" si="386">SUM(E1492:AB1492)</f>
        <v>4.8903333333333343</v>
      </c>
      <c r="AE1492" s="54"/>
    </row>
    <row r="1493" spans="2:31" x14ac:dyDescent="0.3">
      <c r="B1493" s="14" t="s">
        <v>40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15.306833333333334</v>
      </c>
      <c r="M1493" s="44">
        <v>58.236666666666657</v>
      </c>
      <c r="N1493" s="45">
        <v>53.26066666666668</v>
      </c>
      <c r="O1493" s="44">
        <v>39.458833333333352</v>
      </c>
      <c r="P1493" s="45">
        <v>60.245499999999979</v>
      </c>
      <c r="Q1493" s="44">
        <v>59.126166666666691</v>
      </c>
      <c r="R1493" s="45">
        <v>63.987666666666662</v>
      </c>
      <c r="S1493" s="44">
        <v>59.147666666666673</v>
      </c>
      <c r="T1493" s="45">
        <v>55.111999999999981</v>
      </c>
      <c r="U1493" s="44">
        <v>49.083500000000001</v>
      </c>
      <c r="V1493" s="45">
        <v>42.005833333333314</v>
      </c>
      <c r="W1493" s="44">
        <v>0.35449999999999993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555.32583333333332</v>
      </c>
      <c r="AE1493" s="54"/>
    </row>
    <row r="1494" spans="2:31" x14ac:dyDescent="0.3">
      <c r="B1494" s="14" t="s">
        <v>41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0</v>
      </c>
      <c r="AE1494" s="54"/>
    </row>
    <row r="1495" spans="2:31" x14ac:dyDescent="0.3">
      <c r="B1495" s="14" t="s">
        <v>42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3.5493333333333346</v>
      </c>
      <c r="M1495" s="44">
        <v>7.2346666666666675</v>
      </c>
      <c r="N1495" s="45">
        <v>27.487333333333343</v>
      </c>
      <c r="O1495" s="44">
        <v>34.993000000000009</v>
      </c>
      <c r="P1495" s="45">
        <v>27.366333333333341</v>
      </c>
      <c r="Q1495" s="44">
        <v>30.716666666666658</v>
      </c>
      <c r="R1495" s="45">
        <v>72.200833333333321</v>
      </c>
      <c r="S1495" s="44">
        <v>71.588833333333326</v>
      </c>
      <c r="T1495" s="45">
        <v>63.585333333333324</v>
      </c>
      <c r="U1495" s="44">
        <v>53.657166666666654</v>
      </c>
      <c r="V1495" s="45">
        <v>44.961500000000008</v>
      </c>
      <c r="W1495" s="44">
        <v>1.0531666666666666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438.39416666666665</v>
      </c>
      <c r="AE1495" s="54"/>
    </row>
    <row r="1496" spans="2:31" x14ac:dyDescent="0.3">
      <c r="B1496" s="14" t="s">
        <v>43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0</v>
      </c>
      <c r="AE1496" s="54"/>
    </row>
    <row r="1497" spans="2:31" x14ac:dyDescent="0.3">
      <c r="B1497" s="14" t="s">
        <v>44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12.248333333333335</v>
      </c>
      <c r="M1497" s="44">
        <v>26.802833333333332</v>
      </c>
      <c r="N1497" s="45">
        <v>6.7131666666666705</v>
      </c>
      <c r="O1497" s="44">
        <v>2.972000000000004</v>
      </c>
      <c r="P1497" s="45">
        <v>5.0458333333333298</v>
      </c>
      <c r="Q1497" s="44">
        <v>4.5408333333333326</v>
      </c>
      <c r="R1497" s="45">
        <v>6.0098333333333356</v>
      </c>
      <c r="S1497" s="44">
        <v>5.2645000000000026</v>
      </c>
      <c r="T1497" s="45">
        <v>9.2344999999999917</v>
      </c>
      <c r="U1497" s="44">
        <v>12.934666666666665</v>
      </c>
      <c r="V1497" s="45">
        <v>14.161333333333335</v>
      </c>
      <c r="W1497" s="44">
        <v>23.272166666666685</v>
      </c>
      <c r="X1497" s="45">
        <v>0.22083333333333346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129.42083333333335</v>
      </c>
      <c r="AE1497" s="54"/>
    </row>
    <row r="1498" spans="2:31" x14ac:dyDescent="0.3">
      <c r="B1498" s="14" t="s">
        <v>45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2.6783333333333346</v>
      </c>
      <c r="M1498" s="44">
        <v>4.7751666666666663</v>
      </c>
      <c r="N1498" s="45">
        <v>15.865666666666664</v>
      </c>
      <c r="O1498" s="44">
        <v>5.328833333333332</v>
      </c>
      <c r="P1498" s="45">
        <v>15.219666666666667</v>
      </c>
      <c r="Q1498" s="44">
        <v>3.7110000000000034</v>
      </c>
      <c r="R1498" s="45">
        <v>5.0045000000000019</v>
      </c>
      <c r="S1498" s="44">
        <v>8.5190000000000001</v>
      </c>
      <c r="T1498" s="45">
        <v>6.6004999999999994</v>
      </c>
      <c r="U1498" s="44">
        <v>4.4434999999999993</v>
      </c>
      <c r="V1498" s="45">
        <v>3.3341666666666652</v>
      </c>
      <c r="W1498" s="44">
        <v>6.1429999999999962</v>
      </c>
      <c r="X1498" s="45">
        <v>7.3333333333333292E-2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81.696666666666673</v>
      </c>
      <c r="AE1498" s="54"/>
    </row>
    <row r="1499" spans="2:31" x14ac:dyDescent="0.3">
      <c r="B1499" s="14" t="s">
        <v>46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4.2553333333333336</v>
      </c>
      <c r="M1499" s="44">
        <v>30.794833333333365</v>
      </c>
      <c r="N1499" s="45">
        <v>12.070166666666667</v>
      </c>
      <c r="O1499" s="44">
        <v>17.368999999999993</v>
      </c>
      <c r="P1499" s="45">
        <v>33.617500000000035</v>
      </c>
      <c r="Q1499" s="44">
        <v>38.96966666666664</v>
      </c>
      <c r="R1499" s="45">
        <v>43.008666666666613</v>
      </c>
      <c r="S1499" s="44">
        <v>43.553333333333356</v>
      </c>
      <c r="T1499" s="45">
        <v>42.685833333333356</v>
      </c>
      <c r="U1499" s="44">
        <v>39.355499999999964</v>
      </c>
      <c r="V1499" s="45">
        <v>30.762166666666676</v>
      </c>
      <c r="W1499" s="44">
        <v>31.523000000000007</v>
      </c>
      <c r="X1499" s="45">
        <v>3.2703333333333338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371.2353333333333</v>
      </c>
      <c r="AE1499" s="54"/>
    </row>
    <row r="1500" spans="2:31" x14ac:dyDescent="0.3">
      <c r="B1500" s="14" t="s">
        <v>47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5.6185000000000072</v>
      </c>
      <c r="M1500" s="44">
        <v>22.789999999999981</v>
      </c>
      <c r="N1500" s="45">
        <v>19.028666666666677</v>
      </c>
      <c r="O1500" s="44">
        <v>15.090833333333334</v>
      </c>
      <c r="P1500" s="45">
        <v>11.83</v>
      </c>
      <c r="Q1500" s="44">
        <v>12.35</v>
      </c>
      <c r="R1500" s="45">
        <v>11.369999999999997</v>
      </c>
      <c r="S1500" s="44">
        <v>11.2</v>
      </c>
      <c r="T1500" s="45">
        <v>11.629999999999999</v>
      </c>
      <c r="U1500" s="44">
        <v>12.41</v>
      </c>
      <c r="V1500" s="45">
        <v>12.209999999999999</v>
      </c>
      <c r="W1500" s="44">
        <v>7.5899999999999981</v>
      </c>
      <c r="X1500" s="45">
        <v>3.0031666666666679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156.12116666666668</v>
      </c>
      <c r="AE1500" s="54"/>
    </row>
    <row r="1501" spans="2:31" x14ac:dyDescent="0.3">
      <c r="B1501" s="14" t="s">
        <v>48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4.0714999999999977</v>
      </c>
      <c r="M1501" s="44">
        <v>16.509999999999994</v>
      </c>
      <c r="N1501" s="45">
        <v>13.784666666666675</v>
      </c>
      <c r="O1501" s="44">
        <v>10.925833333333339</v>
      </c>
      <c r="P1501" s="45">
        <v>8.9500000000000011</v>
      </c>
      <c r="Q1501" s="44">
        <v>9.2299999999999986</v>
      </c>
      <c r="R1501" s="45">
        <v>8.43</v>
      </c>
      <c r="S1501" s="44">
        <v>8.27</v>
      </c>
      <c r="T1501" s="45">
        <v>8.8500000000000014</v>
      </c>
      <c r="U1501" s="44">
        <v>8.9200000000000017</v>
      </c>
      <c r="V1501" s="45">
        <v>8.8600000000000012</v>
      </c>
      <c r="W1501" s="44">
        <v>14.11000000000001</v>
      </c>
      <c r="X1501" s="45">
        <v>2.1768333333333336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123.08883333333334</v>
      </c>
      <c r="AE1501" s="54"/>
    </row>
    <row r="1502" spans="2:31" x14ac:dyDescent="0.3">
      <c r="B1502" s="14" t="s">
        <v>49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6.5429999999999984</v>
      </c>
      <c r="M1502" s="44">
        <v>37.705166666666656</v>
      </c>
      <c r="N1502" s="45">
        <v>17.365666666666652</v>
      </c>
      <c r="O1502" s="44">
        <v>75.929999999999978</v>
      </c>
      <c r="P1502" s="45">
        <v>87.899999999999977</v>
      </c>
      <c r="Q1502" s="44">
        <v>101.63999999999999</v>
      </c>
      <c r="R1502" s="45">
        <v>111.02999999999999</v>
      </c>
      <c r="S1502" s="44">
        <v>111.16999999999999</v>
      </c>
      <c r="T1502" s="45">
        <v>110.49</v>
      </c>
      <c r="U1502" s="44">
        <v>105.82183333333333</v>
      </c>
      <c r="V1502" s="45">
        <v>73.578000000000003</v>
      </c>
      <c r="W1502" s="44">
        <v>51.438500000000012</v>
      </c>
      <c r="X1502" s="45">
        <v>1.0473333333333328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891.65949999999975</v>
      </c>
      <c r="AE1502" s="54"/>
    </row>
    <row r="1503" spans="2:31" x14ac:dyDescent="0.3">
      <c r="B1503" s="14" t="s">
        <v>50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2.5409999999999999</v>
      </c>
      <c r="M1503" s="44">
        <v>3.899999999999999</v>
      </c>
      <c r="N1503" s="45">
        <v>0.53000000000000014</v>
      </c>
      <c r="O1503" s="44">
        <v>1.0429999999999997</v>
      </c>
      <c r="P1503" s="45">
        <v>23.869666666666653</v>
      </c>
      <c r="Q1503" s="44">
        <v>24.90000000000002</v>
      </c>
      <c r="R1503" s="45">
        <v>24.40000000000002</v>
      </c>
      <c r="S1503" s="44">
        <v>27.599999999999977</v>
      </c>
      <c r="T1503" s="45">
        <v>7.2560000000000011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116.03966666666668</v>
      </c>
      <c r="AE1503" s="54"/>
    </row>
    <row r="1504" spans="2:31" x14ac:dyDescent="0.3">
      <c r="B1504" s="14" t="s">
        <v>108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1.5736666666666668</v>
      </c>
      <c r="M1504" s="44">
        <v>20.34866666666667</v>
      </c>
      <c r="N1504" s="45">
        <v>6.3974999999999946</v>
      </c>
      <c r="O1504" s="44">
        <v>9.6456666666666671</v>
      </c>
      <c r="P1504" s="45">
        <v>17.712666666666657</v>
      </c>
      <c r="Q1504" s="44">
        <v>20.320499999999996</v>
      </c>
      <c r="R1504" s="45">
        <v>22.082833333333323</v>
      </c>
      <c r="S1504" s="44">
        <v>22.21583333333335</v>
      </c>
      <c r="T1504" s="45">
        <v>21.695666666666689</v>
      </c>
      <c r="U1504" s="44">
        <v>19.573000000000015</v>
      </c>
      <c r="V1504" s="45">
        <v>15.514166666666682</v>
      </c>
      <c r="W1504" s="44">
        <v>14.974500000000004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192.05466666666672</v>
      </c>
      <c r="AE1504" s="54"/>
    </row>
    <row r="1505" spans="2:31" x14ac:dyDescent="0.3">
      <c r="B1505" s="14" t="s">
        <v>51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6.2275000000000009</v>
      </c>
      <c r="M1505" s="44">
        <v>38.372500000000016</v>
      </c>
      <c r="N1505" s="45">
        <v>33.798666666666676</v>
      </c>
      <c r="O1505" s="44">
        <v>49.346666666666671</v>
      </c>
      <c r="P1505" s="45">
        <v>86.477166666666662</v>
      </c>
      <c r="Q1505" s="44">
        <v>113.50999999999999</v>
      </c>
      <c r="R1505" s="45">
        <v>122.23</v>
      </c>
      <c r="S1505" s="44">
        <v>124.93</v>
      </c>
      <c r="T1505" s="45">
        <v>123.98</v>
      </c>
      <c r="U1505" s="44">
        <v>121.42</v>
      </c>
      <c r="V1505" s="45">
        <v>97.399833333333348</v>
      </c>
      <c r="W1505" s="44">
        <v>67.28416666666665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984.9765000000001</v>
      </c>
      <c r="AE1505" s="54"/>
    </row>
    <row r="1506" spans="2:31" x14ac:dyDescent="0.3">
      <c r="B1506" s="14" t="s">
        <v>52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7.7148333333333348</v>
      </c>
      <c r="M1506" s="44">
        <v>20.070166666666672</v>
      </c>
      <c r="N1506" s="45">
        <v>1.2191666666666678</v>
      </c>
      <c r="O1506" s="44">
        <v>4.0466666666666651</v>
      </c>
      <c r="P1506" s="45">
        <v>4.3625000000000016</v>
      </c>
      <c r="Q1506" s="44">
        <v>10.2325</v>
      </c>
      <c r="R1506" s="45">
        <v>11.322833333333335</v>
      </c>
      <c r="S1506" s="44">
        <v>13.002166666666659</v>
      </c>
      <c r="T1506" s="45">
        <v>14.215000000000005</v>
      </c>
      <c r="U1506" s="44">
        <v>15.194999999999997</v>
      </c>
      <c r="V1506" s="45">
        <v>15.506</v>
      </c>
      <c r="W1506" s="44">
        <v>12.097166666666674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128.98400000000001</v>
      </c>
      <c r="AE1506" s="54"/>
    </row>
    <row r="1507" spans="2:31" x14ac:dyDescent="0.3">
      <c r="B1507" s="14" t="s">
        <v>53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0</v>
      </c>
      <c r="AE1507" s="54"/>
    </row>
    <row r="1508" spans="2:31" x14ac:dyDescent="0.3">
      <c r="B1508" s="14" t="s">
        <v>54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2.9541666666666662</v>
      </c>
      <c r="M1508" s="44">
        <v>22.755166666666664</v>
      </c>
      <c r="N1508" s="45">
        <v>17.695833333333326</v>
      </c>
      <c r="O1508" s="44">
        <v>21.455166666666663</v>
      </c>
      <c r="P1508" s="45">
        <v>38.834666666666664</v>
      </c>
      <c r="Q1508" s="44">
        <v>46.454166666666666</v>
      </c>
      <c r="R1508" s="45">
        <v>51.497333333333344</v>
      </c>
      <c r="S1508" s="44">
        <v>51.041166666666669</v>
      </c>
      <c r="T1508" s="45">
        <v>50.043333333333322</v>
      </c>
      <c r="U1508" s="44">
        <v>46.664166666666674</v>
      </c>
      <c r="V1508" s="45">
        <v>28.209666666666656</v>
      </c>
      <c r="W1508" s="44">
        <v>14.142166666666663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391.74699999999996</v>
      </c>
      <c r="AE1508" s="54"/>
    </row>
    <row r="1509" spans="2:31" x14ac:dyDescent="0.3">
      <c r="B1509" s="4" t="s">
        <v>55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15.743333333333345</v>
      </c>
      <c r="M1509" s="44">
        <v>48.032333333333348</v>
      </c>
      <c r="N1509" s="45">
        <v>19.159666666666666</v>
      </c>
      <c r="O1509" s="44">
        <v>36.93416666666667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31.114333333333317</v>
      </c>
      <c r="V1509" s="45">
        <v>0.91116666666666168</v>
      </c>
      <c r="W1509" s="44">
        <v>12.35933333333333</v>
      </c>
      <c r="X1509" s="45">
        <v>12.967000000000001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177.22133333333335</v>
      </c>
      <c r="AE1509" s="54"/>
    </row>
    <row r="1510" spans="2:31" x14ac:dyDescent="0.3">
      <c r="B1510" s="4" t="s">
        <v>56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9.955833333333338</v>
      </c>
      <c r="M1510" s="44">
        <v>7.5041666666666655</v>
      </c>
      <c r="N1510" s="45">
        <v>5.2640000000000011</v>
      </c>
      <c r="O1510" s="44">
        <v>2.7856666666666663</v>
      </c>
      <c r="P1510" s="45">
        <v>5.3186666666666698</v>
      </c>
      <c r="Q1510" s="44">
        <v>6.0394999999999994</v>
      </c>
      <c r="R1510" s="45">
        <v>6.7031666666666672</v>
      </c>
      <c r="S1510" s="44">
        <v>6.2613333333333259</v>
      </c>
      <c r="T1510" s="45">
        <v>6.5556666666666663</v>
      </c>
      <c r="U1510" s="44">
        <v>6.0895000000000037</v>
      </c>
      <c r="V1510" s="45">
        <v>6.0108333333333333</v>
      </c>
      <c r="W1510" s="44">
        <v>7.2821666666666678</v>
      </c>
      <c r="X1510" s="45">
        <v>5.8990000000000018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81.669499999999999</v>
      </c>
      <c r="AE1510" s="54"/>
    </row>
    <row r="1511" spans="2:31" x14ac:dyDescent="0.3">
      <c r="B1511" s="4" t="s">
        <v>109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3.422666666666665</v>
      </c>
      <c r="M1511" s="44">
        <v>11.613333333333337</v>
      </c>
      <c r="N1511" s="45">
        <v>0</v>
      </c>
      <c r="O1511" s="44">
        <v>0</v>
      </c>
      <c r="P1511" s="45">
        <v>0.25716666666666727</v>
      </c>
      <c r="Q1511" s="44">
        <v>8.9999999999996298E-3</v>
      </c>
      <c r="R1511" s="45">
        <v>1.0666666666666677E-2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1.7166666666666625E-2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15.330000000000002</v>
      </c>
      <c r="AE1511" s="54"/>
    </row>
    <row r="1512" spans="2:31" x14ac:dyDescent="0.3">
      <c r="B1512" s="4" t="s">
        <v>57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4.3349999999999964</v>
      </c>
      <c r="M1512" s="44">
        <v>6.2334999999999914</v>
      </c>
      <c r="N1512" s="45">
        <v>1.3864999999999992</v>
      </c>
      <c r="O1512" s="44">
        <v>1.6916666666666671</v>
      </c>
      <c r="P1512" s="45">
        <v>3.3000000000000029</v>
      </c>
      <c r="Q1512" s="44">
        <v>3.3000000000000029</v>
      </c>
      <c r="R1512" s="45">
        <v>3.3000000000000029</v>
      </c>
      <c r="S1512" s="44">
        <v>3.0999999999999965</v>
      </c>
      <c r="T1512" s="45">
        <v>2.6999999999999988</v>
      </c>
      <c r="U1512" s="44">
        <v>2.599999999999997</v>
      </c>
      <c r="V1512" s="45">
        <v>2.2000000000000015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34.146666666666661</v>
      </c>
      <c r="AE1512" s="54"/>
    </row>
    <row r="1513" spans="2:31" x14ac:dyDescent="0.3">
      <c r="B1513" s="4" t="s">
        <v>58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18.709833333333332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18.709833333333332</v>
      </c>
      <c r="AE1513" s="54"/>
    </row>
    <row r="1514" spans="2:31" x14ac:dyDescent="0.3">
      <c r="B1514" s="4" t="s">
        <v>110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6.1005000000000003</v>
      </c>
      <c r="M1514" s="44">
        <v>6.9263333333333339</v>
      </c>
      <c r="N1514" s="45">
        <v>1.1280000000000003</v>
      </c>
      <c r="O1514" s="44">
        <v>0.89633333333333032</v>
      </c>
      <c r="P1514" s="45">
        <v>1.922500000000001</v>
      </c>
      <c r="Q1514" s="44">
        <v>10.610833333333334</v>
      </c>
      <c r="R1514" s="45">
        <v>24.525499999999987</v>
      </c>
      <c r="S1514" s="44">
        <v>30.905833333333341</v>
      </c>
      <c r="T1514" s="45">
        <v>32.396500000000003</v>
      </c>
      <c r="U1514" s="44">
        <v>27.168333333333326</v>
      </c>
      <c r="V1514" s="45">
        <v>11.506999999999993</v>
      </c>
      <c r="W1514" s="44">
        <v>10.481499999999992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164.56916666666663</v>
      </c>
      <c r="AE1514" s="54"/>
    </row>
    <row r="1515" spans="2:31" x14ac:dyDescent="0.3">
      <c r="B1515" s="4" t="s">
        <v>59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1.8085</v>
      </c>
      <c r="M1515" s="44">
        <v>3.0786666666666651</v>
      </c>
      <c r="N1515" s="45">
        <v>2.8603333333333318</v>
      </c>
      <c r="O1515" s="44">
        <v>7.140833333333334</v>
      </c>
      <c r="P1515" s="45">
        <v>12.396666666666668</v>
      </c>
      <c r="Q1515" s="44">
        <v>19.092833333333335</v>
      </c>
      <c r="R1515" s="45">
        <v>21.195833333333333</v>
      </c>
      <c r="S1515" s="44">
        <v>21.835499999999989</v>
      </c>
      <c r="T1515" s="45">
        <v>21.076166666666673</v>
      </c>
      <c r="U1515" s="44">
        <v>17.426333333333336</v>
      </c>
      <c r="V1515" s="45">
        <v>14.062500000000004</v>
      </c>
      <c r="W1515" s="44">
        <v>9.5116666666666667</v>
      </c>
      <c r="X1515" s="45">
        <v>0.10016666666666672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151.58599999999998</v>
      </c>
      <c r="AE1515" s="54"/>
    </row>
    <row r="1516" spans="2:31" x14ac:dyDescent="0.3">
      <c r="B1516" s="4" t="s">
        <v>60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3.2783333333333329</v>
      </c>
      <c r="M1516" s="44">
        <v>7.4915000000000003</v>
      </c>
      <c r="N1516" s="45">
        <v>1.8166666666666723E-2</v>
      </c>
      <c r="O1516" s="44">
        <v>6.6666666666665244E-4</v>
      </c>
      <c r="P1516" s="45">
        <v>3.8870000000000076</v>
      </c>
      <c r="Q1516" s="44">
        <v>4.5226666666666642</v>
      </c>
      <c r="R1516" s="45">
        <v>4.815166666666669</v>
      </c>
      <c r="S1516" s="44">
        <v>2.3123333333333318</v>
      </c>
      <c r="T1516" s="45">
        <v>1.4628333333333321</v>
      </c>
      <c r="U1516" s="44">
        <v>0.48000000000000398</v>
      </c>
      <c r="V1516" s="45">
        <v>0</v>
      </c>
      <c r="W1516" s="44">
        <v>2.7071666666666658</v>
      </c>
      <c r="X1516" s="45">
        <v>1.7333333333333319E-2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30.993166666666674</v>
      </c>
      <c r="AE1516" s="54"/>
    </row>
    <row r="1517" spans="2:31" x14ac:dyDescent="0.3">
      <c r="B1517" s="4" t="s">
        <v>61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3.8256666666666663</v>
      </c>
      <c r="M1517" s="44">
        <v>31.316666666666677</v>
      </c>
      <c r="N1517" s="45">
        <v>10.136166666666671</v>
      </c>
      <c r="O1517" s="44">
        <v>4.7906666666666657</v>
      </c>
      <c r="P1517" s="45">
        <v>21.825499999999987</v>
      </c>
      <c r="Q1517" s="44">
        <v>8.1233333333333348</v>
      </c>
      <c r="R1517" s="45">
        <v>9.5753333333333366</v>
      </c>
      <c r="S1517" s="44">
        <v>14.089833333333328</v>
      </c>
      <c r="T1517" s="45">
        <v>7.973499999999996</v>
      </c>
      <c r="U1517" s="44">
        <v>9.1416666666666728</v>
      </c>
      <c r="V1517" s="45">
        <v>9.8554999999999957</v>
      </c>
      <c r="W1517" s="44">
        <v>36.964333333333322</v>
      </c>
      <c r="X1517" s="45">
        <v>6.834500000000002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174.45266666666666</v>
      </c>
      <c r="AE1517" s="54"/>
    </row>
    <row r="1518" spans="2:31" x14ac:dyDescent="0.3">
      <c r="B1518" s="4" t="s">
        <v>62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0.31466666666666665</v>
      </c>
      <c r="M1518" s="44">
        <v>15.933499999999999</v>
      </c>
      <c r="N1518" s="45">
        <v>24.439000000000004</v>
      </c>
      <c r="O1518" s="44">
        <v>20.541666666666654</v>
      </c>
      <c r="P1518" s="45">
        <v>43.121166666666674</v>
      </c>
      <c r="Q1518" s="44">
        <v>36.014166666666668</v>
      </c>
      <c r="R1518" s="45">
        <v>17.420333333333325</v>
      </c>
      <c r="S1518" s="44">
        <v>30.436333333333323</v>
      </c>
      <c r="T1518" s="45">
        <v>29.940666666666687</v>
      </c>
      <c r="U1518" s="44">
        <v>17.114499999999989</v>
      </c>
      <c r="V1518" s="45">
        <v>26.116333333333341</v>
      </c>
      <c r="W1518" s="44">
        <v>26.919499999999974</v>
      </c>
      <c r="X1518" s="45">
        <v>0.18700000000000011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288.49883333333332</v>
      </c>
      <c r="AE1518" s="54"/>
    </row>
    <row r="1519" spans="2:31" x14ac:dyDescent="0.3">
      <c r="B1519" s="4" t="s">
        <v>63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4.8333333333333188E-3</v>
      </c>
      <c r="M1519" s="44">
        <v>36.905499999999989</v>
      </c>
      <c r="N1519" s="45">
        <v>22.145666666666671</v>
      </c>
      <c r="O1519" s="44">
        <v>38.237333333333339</v>
      </c>
      <c r="P1519" s="45">
        <v>77.163499999999971</v>
      </c>
      <c r="Q1519" s="44">
        <v>71.263499999999993</v>
      </c>
      <c r="R1519" s="45">
        <v>58.201833333333305</v>
      </c>
      <c r="S1519" s="44">
        <v>69.958166666666642</v>
      </c>
      <c r="T1519" s="45">
        <v>62.168666666666653</v>
      </c>
      <c r="U1519" s="44">
        <v>59.584499999999998</v>
      </c>
      <c r="V1519" s="45">
        <v>94.170000000000016</v>
      </c>
      <c r="W1519" s="44">
        <v>53.354333333333322</v>
      </c>
      <c r="X1519" s="45">
        <v>2.9774999999999987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646.13533333333328</v>
      </c>
      <c r="AE1519" s="54"/>
    </row>
    <row r="1520" spans="2:31" x14ac:dyDescent="0.3">
      <c r="B1520" s="4" t="s">
        <v>64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1.2236666666666665</v>
      </c>
      <c r="M1520" s="44">
        <v>10.837499999999997</v>
      </c>
      <c r="N1520" s="45">
        <v>1.2445000000000002</v>
      </c>
      <c r="O1520" s="44">
        <v>9.4050000000000011</v>
      </c>
      <c r="P1520" s="45">
        <v>19.980166666666662</v>
      </c>
      <c r="Q1520" s="44">
        <v>24.743333333333336</v>
      </c>
      <c r="R1520" s="45">
        <v>28.148833333333361</v>
      </c>
      <c r="S1520" s="44">
        <v>29.073333333333316</v>
      </c>
      <c r="T1520" s="45">
        <v>28.703166666666668</v>
      </c>
      <c r="U1520" s="44">
        <v>26.033999999999995</v>
      </c>
      <c r="V1520" s="45">
        <v>20.276666666666657</v>
      </c>
      <c r="W1520" s="44">
        <v>16.128833333333333</v>
      </c>
      <c r="X1520" s="45">
        <v>9.0833333333333446E-2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215.88983333333331</v>
      </c>
      <c r="AE1520" s="54"/>
    </row>
    <row r="1521" spans="2:31" x14ac:dyDescent="0.3">
      <c r="B1521" s="4" t="s">
        <v>111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3.3348333333333327</v>
      </c>
      <c r="M1521" s="44">
        <v>9.4124999999999961</v>
      </c>
      <c r="N1521" s="45">
        <v>0</v>
      </c>
      <c r="O1521" s="44">
        <v>0.24283333333333298</v>
      </c>
      <c r="P1521" s="45">
        <v>3.4561666666666659</v>
      </c>
      <c r="Q1521" s="44">
        <v>7.367333333333332</v>
      </c>
      <c r="R1521" s="45">
        <v>2.3444999999999983</v>
      </c>
      <c r="S1521" s="44">
        <v>2.2428333333333348</v>
      </c>
      <c r="T1521" s="45">
        <v>0</v>
      </c>
      <c r="U1521" s="44">
        <v>5.8559999999999981</v>
      </c>
      <c r="V1521" s="45">
        <v>9.5165000000000006</v>
      </c>
      <c r="W1521" s="44">
        <v>25.273499999999988</v>
      </c>
      <c r="X1521" s="45">
        <v>1.5933333333333335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70.640333333333317</v>
      </c>
      <c r="AE1521" s="54"/>
    </row>
    <row r="1522" spans="2:31" x14ac:dyDescent="0.3">
      <c r="B1522" s="4" t="s">
        <v>65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3.4</v>
      </c>
      <c r="M1522" s="44">
        <v>3.5761666666666696</v>
      </c>
      <c r="N1522" s="45">
        <v>5.1291666666666682</v>
      </c>
      <c r="O1522" s="44">
        <v>8.6806666666666672</v>
      </c>
      <c r="P1522" s="45">
        <v>16.923500000000004</v>
      </c>
      <c r="Q1522" s="44">
        <v>18.682000000000016</v>
      </c>
      <c r="R1522" s="45">
        <v>20.206666666666653</v>
      </c>
      <c r="S1522" s="44">
        <v>20.52450000000001</v>
      </c>
      <c r="T1522" s="45">
        <v>20.224666666666678</v>
      </c>
      <c r="U1522" s="44">
        <v>19.678999999999988</v>
      </c>
      <c r="V1522" s="45">
        <v>17.443333333333346</v>
      </c>
      <c r="W1522" s="44">
        <v>11.290833333333337</v>
      </c>
      <c r="X1522" s="45">
        <v>3.2150000000000003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168.97550000000004</v>
      </c>
      <c r="AE1522" s="54"/>
    </row>
    <row r="1523" spans="2:31" x14ac:dyDescent="0.3">
      <c r="B1523" s="4" t="s">
        <v>66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0</v>
      </c>
      <c r="AE1523" s="54"/>
    </row>
    <row r="1524" spans="2:31" x14ac:dyDescent="0.3">
      <c r="B1524" s="4" t="s">
        <v>67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0.82449999999999934</v>
      </c>
      <c r="M1524" s="44">
        <v>2.4855000000000005</v>
      </c>
      <c r="N1524" s="45">
        <v>3.1391666666666653</v>
      </c>
      <c r="O1524" s="44">
        <v>2.5559999999999992</v>
      </c>
      <c r="P1524" s="45">
        <v>4.8528333333333338</v>
      </c>
      <c r="Q1524" s="44">
        <v>3.4311666666666669</v>
      </c>
      <c r="R1524" s="45">
        <v>1.8011666666666661</v>
      </c>
      <c r="S1524" s="44">
        <v>1.6961666666666659</v>
      </c>
      <c r="T1524" s="45">
        <v>2.0584999999999996</v>
      </c>
      <c r="U1524" s="44">
        <v>3.8976666666666668</v>
      </c>
      <c r="V1524" s="45">
        <v>4.4443333333333328</v>
      </c>
      <c r="W1524" s="44">
        <v>3.438166666666667</v>
      </c>
      <c r="X1524" s="45">
        <v>1.1185000000000003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35.743666666666655</v>
      </c>
      <c r="AE1524" s="54"/>
    </row>
    <row r="1525" spans="2:31" x14ac:dyDescent="0.3">
      <c r="B1525" s="4" t="s">
        <v>68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87.527333333333317</v>
      </c>
      <c r="M1525" s="44">
        <v>82.741833333333318</v>
      </c>
      <c r="N1525" s="45">
        <v>1.7091666666666663</v>
      </c>
      <c r="O1525" s="44">
        <v>1.1881666666666675</v>
      </c>
      <c r="P1525" s="45">
        <v>0.16950000000000026</v>
      </c>
      <c r="Q1525" s="44">
        <v>0.20900000000000177</v>
      </c>
      <c r="R1525" s="45">
        <v>8.7748333333333246</v>
      </c>
      <c r="S1525" s="44">
        <v>25.559833333333341</v>
      </c>
      <c r="T1525" s="45">
        <v>31.964499999999987</v>
      </c>
      <c r="U1525" s="44">
        <v>55.527833333333334</v>
      </c>
      <c r="V1525" s="45">
        <v>70.353499999999997</v>
      </c>
      <c r="W1525" s="44">
        <v>122.19216666666667</v>
      </c>
      <c r="X1525" s="45">
        <v>68.058666666666667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555.97633333333329</v>
      </c>
      <c r="AE1525" s="54"/>
    </row>
    <row r="1526" spans="2:31" x14ac:dyDescent="0.3">
      <c r="B1526" s="4" t="s">
        <v>69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0.79449999999999998</v>
      </c>
      <c r="M1526" s="44">
        <v>0.17200000000000001</v>
      </c>
      <c r="N1526" s="45">
        <v>0</v>
      </c>
      <c r="O1526" s="44">
        <v>1.5000000000000568E-3</v>
      </c>
      <c r="P1526" s="45">
        <v>4.5278333333333345</v>
      </c>
      <c r="Q1526" s="44">
        <v>8.2891666666666666</v>
      </c>
      <c r="R1526" s="45">
        <v>10.174499999999997</v>
      </c>
      <c r="S1526" s="44">
        <v>9.0860000000000039</v>
      </c>
      <c r="T1526" s="45">
        <v>6.4048333333333369</v>
      </c>
      <c r="U1526" s="44">
        <v>0.77999999999999725</v>
      </c>
      <c r="V1526" s="45">
        <v>0</v>
      </c>
      <c r="W1526" s="44">
        <v>1.1871666666666667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41.417500000000004</v>
      </c>
      <c r="AE1526" s="54"/>
    </row>
    <row r="1527" spans="2:31" x14ac:dyDescent="0.3">
      <c r="B1527" s="4" t="s">
        <v>70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11.413166666666651</v>
      </c>
      <c r="M1527" s="44">
        <v>52.033500000000004</v>
      </c>
      <c r="N1527" s="45">
        <v>66.771833333333333</v>
      </c>
      <c r="O1527" s="44">
        <v>69.564499999999967</v>
      </c>
      <c r="P1527" s="45">
        <v>120.58183333333336</v>
      </c>
      <c r="Q1527" s="44">
        <v>122.09150000000001</v>
      </c>
      <c r="R1527" s="45">
        <v>75.90383333333331</v>
      </c>
      <c r="S1527" s="44">
        <v>66.329666666666668</v>
      </c>
      <c r="T1527" s="45">
        <v>63.426666666666712</v>
      </c>
      <c r="U1527" s="44">
        <v>97.433499999999995</v>
      </c>
      <c r="V1527" s="45">
        <v>104.20116666666665</v>
      </c>
      <c r="W1527" s="44">
        <v>60.669499999999992</v>
      </c>
      <c r="X1527" s="45">
        <v>5.6393333333333375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916.05999999999983</v>
      </c>
      <c r="AE1527" s="54"/>
    </row>
    <row r="1528" spans="2:31" x14ac:dyDescent="0.3">
      <c r="B1528" s="4" t="s">
        <v>71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2.7599999999999993</v>
      </c>
      <c r="M1528" s="44">
        <v>8.0276666666666685</v>
      </c>
      <c r="N1528" s="45">
        <v>0</v>
      </c>
      <c r="O1528" s="44">
        <v>0.19033333333333335</v>
      </c>
      <c r="P1528" s="45">
        <v>4.2853333333333321</v>
      </c>
      <c r="Q1528" s="44">
        <v>7.4616666666666696</v>
      </c>
      <c r="R1528" s="45">
        <v>12.256166666666665</v>
      </c>
      <c r="S1528" s="44">
        <v>12.118999999999991</v>
      </c>
      <c r="T1528" s="45">
        <v>10.885166666666665</v>
      </c>
      <c r="U1528" s="44">
        <v>10.482333333333335</v>
      </c>
      <c r="V1528" s="45">
        <v>6.4878333333333291</v>
      </c>
      <c r="W1528" s="44">
        <v>9.4160000000000004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84.371499999999983</v>
      </c>
      <c r="AE1528" s="54"/>
    </row>
    <row r="1529" spans="2:31" x14ac:dyDescent="0.3">
      <c r="B1529" s="4" t="s">
        <v>72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73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25.304499999999987</v>
      </c>
      <c r="M1530" s="44">
        <v>96.829999999999941</v>
      </c>
      <c r="N1530" s="45">
        <v>89.203166666666675</v>
      </c>
      <c r="O1530" s="44">
        <v>15.316833333333337</v>
      </c>
      <c r="P1530" s="45">
        <v>30.47800000000003</v>
      </c>
      <c r="Q1530" s="44">
        <v>34.62833333333333</v>
      </c>
      <c r="R1530" s="45">
        <v>41.488166666666693</v>
      </c>
      <c r="S1530" s="44">
        <v>42.476666666666681</v>
      </c>
      <c r="T1530" s="45">
        <v>41.40083333333336</v>
      </c>
      <c r="U1530" s="44">
        <v>39.896833333333312</v>
      </c>
      <c r="V1530" s="45">
        <v>37.081499999999977</v>
      </c>
      <c r="W1530" s="44">
        <v>39.537499999999994</v>
      </c>
      <c r="X1530" s="45">
        <v>4.5523333333333333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538.19466666666665</v>
      </c>
      <c r="AE1530" s="54"/>
    </row>
    <row r="1531" spans="2:31" x14ac:dyDescent="0.3">
      <c r="B1531" s="4" t="s">
        <v>74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0.84999999999999964</v>
      </c>
      <c r="M1531" s="44">
        <v>0.95450000000000002</v>
      </c>
      <c r="N1531" s="45">
        <v>0.22349999999999975</v>
      </c>
      <c r="O1531" s="44">
        <v>0</v>
      </c>
      <c r="P1531" s="45">
        <v>0.39016666666666705</v>
      </c>
      <c r="Q1531" s="44">
        <v>1.662166666666667</v>
      </c>
      <c r="R1531" s="45">
        <v>6.5356666666666667</v>
      </c>
      <c r="S1531" s="44">
        <v>4.3223333333333347</v>
      </c>
      <c r="T1531" s="45">
        <v>2.9046666666666665</v>
      </c>
      <c r="U1531" s="44">
        <v>0</v>
      </c>
      <c r="V1531" s="45">
        <v>0</v>
      </c>
      <c r="W1531" s="44">
        <v>0.70783333333333343</v>
      </c>
      <c r="X1531" s="45">
        <v>0.3826666666666666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18.933499999999999</v>
      </c>
      <c r="AE1531" s="54"/>
    </row>
    <row r="1532" spans="2:31" x14ac:dyDescent="0.3">
      <c r="B1532" s="4" t="s">
        <v>75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1.1225000000000001</v>
      </c>
      <c r="M1532" s="44">
        <v>10.48216666666667</v>
      </c>
      <c r="N1532" s="45">
        <v>59.231500000000004</v>
      </c>
      <c r="O1532" s="44">
        <v>41.778666666666659</v>
      </c>
      <c r="P1532" s="45">
        <v>91.207666666666626</v>
      </c>
      <c r="Q1532" s="44">
        <v>77.243166666666639</v>
      </c>
      <c r="R1532" s="45">
        <v>63.251833333333337</v>
      </c>
      <c r="S1532" s="44">
        <v>81.572333333333319</v>
      </c>
      <c r="T1532" s="45">
        <v>73.503999999999991</v>
      </c>
      <c r="U1532" s="44">
        <v>72.507499999999993</v>
      </c>
      <c r="V1532" s="45">
        <v>93.710833333333355</v>
      </c>
      <c r="W1532" s="44">
        <v>9.5073333333333316</v>
      </c>
      <c r="X1532" s="45">
        <v>0.44166666666666676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675.56116666666662</v>
      </c>
      <c r="AE1532" s="54"/>
    </row>
    <row r="1533" spans="2:31" x14ac:dyDescent="0.3">
      <c r="B1533" s="4" t="s">
        <v>76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6.0195000000000016</v>
      </c>
      <c r="M1533" s="44">
        <v>34.434666666666665</v>
      </c>
      <c r="N1533" s="45">
        <v>24.258333333333358</v>
      </c>
      <c r="O1533" s="44">
        <v>22.892833333333343</v>
      </c>
      <c r="P1533" s="45">
        <v>42.022166666666656</v>
      </c>
      <c r="Q1533" s="44">
        <v>47.333166666666635</v>
      </c>
      <c r="R1533" s="45">
        <v>52.416166666666641</v>
      </c>
      <c r="S1533" s="44">
        <v>52.153000000000013</v>
      </c>
      <c r="T1533" s="45">
        <v>51.941333333333318</v>
      </c>
      <c r="U1533" s="44">
        <v>50.794833333333358</v>
      </c>
      <c r="V1533" s="45">
        <v>45.306999999999988</v>
      </c>
      <c r="W1533" s="44">
        <v>37.032500000000006</v>
      </c>
      <c r="X1533" s="45">
        <v>4.1406666666666672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470.74616666666668</v>
      </c>
      <c r="AE1533" s="54"/>
    </row>
    <row r="1534" spans="2:31" x14ac:dyDescent="0.3">
      <c r="B1534" s="4" t="s">
        <v>77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1.3033333333333337</v>
      </c>
      <c r="M1534" s="44">
        <v>6.1116666666666619</v>
      </c>
      <c r="N1534" s="45">
        <v>0</v>
      </c>
      <c r="O1534" s="44">
        <v>5.6826666666666661</v>
      </c>
      <c r="P1534" s="45">
        <v>16.223833333333328</v>
      </c>
      <c r="Q1534" s="44">
        <v>20.976833333333339</v>
      </c>
      <c r="R1534" s="45">
        <v>21.693666666666637</v>
      </c>
      <c r="S1534" s="44">
        <v>19.037999999999993</v>
      </c>
      <c r="T1534" s="45">
        <v>15.550666666666674</v>
      </c>
      <c r="U1534" s="44">
        <v>11.722500000000005</v>
      </c>
      <c r="V1534" s="45">
        <v>6.1956666666666651</v>
      </c>
      <c r="W1534" s="44">
        <v>7.6518333333333377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386"/>
        <v>132.15066666666664</v>
      </c>
      <c r="AE1534" s="54"/>
    </row>
    <row r="1535" spans="2:31" x14ac:dyDescent="0.3">
      <c r="B1535" s="4" t="s">
        <v>78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386"/>
        <v>0</v>
      </c>
      <c r="AE1535" s="54"/>
    </row>
    <row r="1536" spans="2:31" x14ac:dyDescent="0.3">
      <c r="B1536" s="4" t="s">
        <v>79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1.3793333333333337</v>
      </c>
      <c r="M1536" s="44">
        <v>11.741666666666667</v>
      </c>
      <c r="N1536" s="45">
        <v>34.132166666666684</v>
      </c>
      <c r="O1536" s="44">
        <v>7.3541666666666714</v>
      </c>
      <c r="P1536" s="45">
        <v>28.859333333333332</v>
      </c>
      <c r="Q1536" s="44">
        <v>45.297333333333341</v>
      </c>
      <c r="R1536" s="45">
        <v>58.842999999999989</v>
      </c>
      <c r="S1536" s="44">
        <v>76.535666666666685</v>
      </c>
      <c r="T1536" s="45">
        <v>47.63900000000001</v>
      </c>
      <c r="U1536" s="44">
        <v>16.808</v>
      </c>
      <c r="V1536" s="45">
        <v>45.327999999999967</v>
      </c>
      <c r="W1536" s="44">
        <v>15.446666666666662</v>
      </c>
      <c r="X1536" s="45">
        <v>1.5561666666666667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386"/>
        <v>390.92050000000006</v>
      </c>
      <c r="AE1536" s="54"/>
    </row>
    <row r="1537" spans="2:31" x14ac:dyDescent="0.3">
      <c r="B1537" s="4" t="s">
        <v>80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1.7935000000000001</v>
      </c>
      <c r="M1537" s="44">
        <v>2.8518333333333326</v>
      </c>
      <c r="N1537" s="45">
        <v>0</v>
      </c>
      <c r="O1537" s="44">
        <v>0</v>
      </c>
      <c r="P1537" s="45">
        <v>5.1708333333333369</v>
      </c>
      <c r="Q1537" s="44">
        <v>9.6750000000000096</v>
      </c>
      <c r="R1537" s="45">
        <v>14.476666666666659</v>
      </c>
      <c r="S1537" s="44">
        <v>11.935999999999989</v>
      </c>
      <c r="T1537" s="45">
        <v>4.6488333333333323</v>
      </c>
      <c r="U1537" s="44">
        <v>0</v>
      </c>
      <c r="V1537" s="45">
        <v>3.6618333333333335</v>
      </c>
      <c r="W1537" s="44">
        <v>11.493500000000001</v>
      </c>
      <c r="X1537" s="45">
        <v>2.8155000000000001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386"/>
        <v>68.523499999999984</v>
      </c>
      <c r="AE1537" s="54"/>
    </row>
    <row r="1538" spans="2:31" x14ac:dyDescent="0.3">
      <c r="B1538" s="4" t="s">
        <v>88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6"/>
        <v>0</v>
      </c>
      <c r="AE1538" s="54"/>
    </row>
    <row r="1539" spans="2:31" x14ac:dyDescent="0.3">
      <c r="B1539" s="4" t="s">
        <v>96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69.280166666666688</v>
      </c>
      <c r="M1539" s="44">
        <v>44.980000000000004</v>
      </c>
      <c r="N1539" s="45">
        <v>20.310000000000002</v>
      </c>
      <c r="O1539" s="44">
        <v>16.22</v>
      </c>
      <c r="P1539" s="45">
        <v>11.780000000000001</v>
      </c>
      <c r="Q1539" s="44">
        <v>8.5100000000000051</v>
      </c>
      <c r="R1539" s="45">
        <v>7.7700000000000102</v>
      </c>
      <c r="S1539" s="44">
        <v>7.8400000000000034</v>
      </c>
      <c r="T1539" s="45">
        <v>10.61</v>
      </c>
      <c r="U1539" s="44">
        <v>47.710500000000003</v>
      </c>
      <c r="V1539" s="45">
        <v>42.449833333333338</v>
      </c>
      <c r="W1539" s="44">
        <v>46.417999999999999</v>
      </c>
      <c r="X1539" s="45">
        <v>35.310500000000005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386"/>
        <v>369.18900000000002</v>
      </c>
      <c r="AE1539" s="54"/>
    </row>
    <row r="1540" spans="2:31" x14ac:dyDescent="0.3">
      <c r="B1540" s="4" t="s">
        <v>93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2.7173333333333347</v>
      </c>
      <c r="M1540" s="44">
        <v>31.998666666666676</v>
      </c>
      <c r="N1540" s="45">
        <v>11.822166666666659</v>
      </c>
      <c r="O1540" s="44">
        <v>31.864166666666659</v>
      </c>
      <c r="P1540" s="45">
        <v>65.299999999999983</v>
      </c>
      <c r="Q1540" s="44">
        <v>81.7</v>
      </c>
      <c r="R1540" s="45">
        <v>100.57466666666664</v>
      </c>
      <c r="S1540" s="44">
        <v>100.21266666666664</v>
      </c>
      <c r="T1540" s="45">
        <v>99.454666666666711</v>
      </c>
      <c r="U1540" s="44">
        <v>91.67949999999999</v>
      </c>
      <c r="V1540" s="45">
        <v>82.604666666666674</v>
      </c>
      <c r="W1540" s="44">
        <v>81.057333333333361</v>
      </c>
      <c r="X1540" s="45">
        <v>2.2236666666666651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6"/>
        <v>783.20950000000005</v>
      </c>
      <c r="AE1540" s="54"/>
    </row>
    <row r="1541" spans="2:31" x14ac:dyDescent="0.3">
      <c r="B1541" s="4" t="s">
        <v>94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7.909833333333335</v>
      </c>
      <c r="M1541" s="44">
        <v>48.076166666666673</v>
      </c>
      <c r="N1541" s="45">
        <v>10.875666666666669</v>
      </c>
      <c r="O1541" s="44">
        <v>20.393833333333326</v>
      </c>
      <c r="P1541" s="45">
        <v>37.960333333333296</v>
      </c>
      <c r="Q1541" s="44">
        <v>44.556833333333323</v>
      </c>
      <c r="R1541" s="45">
        <v>48.633833333333307</v>
      </c>
      <c r="S1541" s="44">
        <v>48.394833333333359</v>
      </c>
      <c r="T1541" s="45">
        <v>47.960000000000029</v>
      </c>
      <c r="U1541" s="44">
        <v>46.584333333333362</v>
      </c>
      <c r="V1541" s="45">
        <v>42.655166666666638</v>
      </c>
      <c r="W1541" s="44">
        <v>37.661166666666666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386"/>
        <v>441.66199999999992</v>
      </c>
      <c r="AE1541" s="54"/>
    </row>
    <row r="1542" spans="2:31" x14ac:dyDescent="0.3">
      <c r="B1542" s="4" t="s">
        <v>95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14.371833333333337</v>
      </c>
      <c r="M1542" s="44">
        <v>40.882500000000029</v>
      </c>
      <c r="N1542" s="45">
        <v>26.564666666666664</v>
      </c>
      <c r="O1542" s="44">
        <v>20.757999999999996</v>
      </c>
      <c r="P1542" s="45">
        <v>38.79166666666665</v>
      </c>
      <c r="Q1542" s="44">
        <v>44.647499999999958</v>
      </c>
      <c r="R1542" s="45">
        <v>50.266166666666649</v>
      </c>
      <c r="S1542" s="44">
        <v>49.924999999999983</v>
      </c>
      <c r="T1542" s="45">
        <v>49.576166666666637</v>
      </c>
      <c r="U1542" s="44">
        <v>48.680833333333318</v>
      </c>
      <c r="V1542" s="45">
        <v>40.147500000000001</v>
      </c>
      <c r="W1542" s="44">
        <v>31.334499999999981</v>
      </c>
      <c r="X1542" s="45">
        <v>7.2666666666666657E-2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386"/>
        <v>456.01899999999989</v>
      </c>
      <c r="AE1542" s="54"/>
    </row>
    <row r="1543" spans="2:31" x14ac:dyDescent="0.3">
      <c r="B1543" s="4" t="s">
        <v>101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386"/>
        <v>0</v>
      </c>
      <c r="AE1543" s="54"/>
    </row>
    <row r="1544" spans="2:31" x14ac:dyDescent="0.3">
      <c r="B1544" s="4" t="s">
        <v>102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386"/>
        <v>0</v>
      </c>
      <c r="AE1544" s="54"/>
    </row>
    <row r="1545" spans="2:31" x14ac:dyDescent="0.3">
      <c r="B1545" s="4" t="s">
        <v>103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25.119333333333348</v>
      </c>
      <c r="M1545" s="44">
        <v>141.44916666666666</v>
      </c>
      <c r="N1545" s="45">
        <v>140.75616666666664</v>
      </c>
      <c r="O1545" s="44">
        <v>94.53</v>
      </c>
      <c r="P1545" s="45">
        <v>131.94266666666664</v>
      </c>
      <c r="Q1545" s="44">
        <v>167.47083333333339</v>
      </c>
      <c r="R1545" s="45">
        <v>181.15066666666664</v>
      </c>
      <c r="S1545" s="44">
        <v>185.90949999999992</v>
      </c>
      <c r="T1545" s="45">
        <v>182.85716666666667</v>
      </c>
      <c r="U1545" s="44">
        <v>164.00600000000006</v>
      </c>
      <c r="V1545" s="45">
        <v>135.88399999999999</v>
      </c>
      <c r="W1545" s="44">
        <v>128.96350000000007</v>
      </c>
      <c r="X1545" s="45">
        <v>20.015333333333338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386"/>
        <v>1700.0543333333333</v>
      </c>
      <c r="AE1545" s="54"/>
    </row>
    <row r="1546" spans="2:31" x14ac:dyDescent="0.3">
      <c r="B1546" s="4" t="s">
        <v>112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386"/>
        <v>0</v>
      </c>
      <c r="AE1546" s="54"/>
    </row>
    <row r="1547" spans="2:31" x14ac:dyDescent="0.3">
      <c r="B1547" s="4" t="s">
        <v>114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2.5338333333333334</v>
      </c>
      <c r="M1547" s="44">
        <v>1.7666666666666705E-2</v>
      </c>
      <c r="N1547" s="45">
        <v>6.8901666666666772</v>
      </c>
      <c r="O1547" s="44">
        <v>8.6231666666666662</v>
      </c>
      <c r="P1547" s="45">
        <v>7.1868333333333343</v>
      </c>
      <c r="Q1547" s="44">
        <v>11.322999999999995</v>
      </c>
      <c r="R1547" s="45">
        <v>0.55983333333333352</v>
      </c>
      <c r="S1547" s="44">
        <v>5.3630000000000013</v>
      </c>
      <c r="T1547" s="45">
        <v>9.6963333333333299</v>
      </c>
      <c r="U1547" s="44">
        <v>0</v>
      </c>
      <c r="V1547" s="45">
        <v>0</v>
      </c>
      <c r="W1547" s="44">
        <v>8.2694999999999954</v>
      </c>
      <c r="X1547" s="45">
        <v>1.8166666666666664E-2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386"/>
        <v>60.48149999999999</v>
      </c>
      <c r="AE1547" s="54"/>
    </row>
    <row r="1548" spans="2:31" x14ac:dyDescent="0.3">
      <c r="B1548" s="4" t="s">
        <v>115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386"/>
        <v>0</v>
      </c>
      <c r="AE1548" s="54"/>
    </row>
    <row r="1549" spans="2:31" x14ac:dyDescent="0.3">
      <c r="B1549" s="4" t="s">
        <v>116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386"/>
        <v>0</v>
      </c>
      <c r="AE1549" s="54"/>
    </row>
    <row r="1550" spans="2:31" x14ac:dyDescent="0.3">
      <c r="B1550" s="4" t="s">
        <v>118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4.0448333333333339</v>
      </c>
      <c r="M1550" s="44">
        <v>23.724833333333333</v>
      </c>
      <c r="N1550" s="45">
        <v>3.9660000000000024</v>
      </c>
      <c r="O1550" s="44">
        <v>6.3253333333333321</v>
      </c>
      <c r="P1550" s="45">
        <v>19.605</v>
      </c>
      <c r="Q1550" s="44">
        <v>28.686499999999992</v>
      </c>
      <c r="R1550" s="45">
        <v>32.244833333333332</v>
      </c>
      <c r="S1550" s="44">
        <v>31.450833333333343</v>
      </c>
      <c r="T1550" s="45">
        <v>31.154166666666672</v>
      </c>
      <c r="U1550" s="44">
        <v>27.387</v>
      </c>
      <c r="V1550" s="45">
        <v>20.666666666666661</v>
      </c>
      <c r="W1550" s="44">
        <v>24.60133333333334</v>
      </c>
      <c r="X1550" s="45">
        <v>4.5546666666666669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386"/>
        <v>258.41200000000003</v>
      </c>
      <c r="AE1550" s="54"/>
    </row>
    <row r="1551" spans="2:31" x14ac:dyDescent="0.3">
      <c r="B1551" s="4" t="s">
        <v>119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10.131499999999999</v>
      </c>
      <c r="M1551" s="44">
        <v>28.88000000000001</v>
      </c>
      <c r="N1551" s="45">
        <v>1.460000000000008</v>
      </c>
      <c r="O1551" s="44">
        <v>36.199999999999989</v>
      </c>
      <c r="P1551" s="45">
        <v>44.150000000000006</v>
      </c>
      <c r="Q1551" s="44">
        <v>68.509999999999991</v>
      </c>
      <c r="R1551" s="45">
        <v>75.010000000000019</v>
      </c>
      <c r="S1551" s="44">
        <v>76.490000000000009</v>
      </c>
      <c r="T1551" s="45">
        <v>71.620000000000019</v>
      </c>
      <c r="U1551" s="44">
        <v>64.91</v>
      </c>
      <c r="V1551" s="45">
        <v>48.36999999999999</v>
      </c>
      <c r="W1551" s="44">
        <v>33.960000000000008</v>
      </c>
      <c r="X1551" s="45">
        <v>2.4799999999999969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386"/>
        <v>562.17150000000004</v>
      </c>
      <c r="AE1551" s="54"/>
    </row>
    <row r="1552" spans="2:31" x14ac:dyDescent="0.3">
      <c r="B1552" s="4" t="s">
        <v>121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0.66766666666666674</v>
      </c>
      <c r="M1552" s="44">
        <v>1.8410000000000006</v>
      </c>
      <c r="N1552" s="45">
        <v>1.6253333333333337</v>
      </c>
      <c r="O1552" s="44">
        <v>3.2093333333333338</v>
      </c>
      <c r="P1552" s="45">
        <v>5.4493333333333362</v>
      </c>
      <c r="Q1552" s="44">
        <v>7.0928333333333331</v>
      </c>
      <c r="R1552" s="45">
        <v>7.6805000000000003</v>
      </c>
      <c r="S1552" s="44">
        <v>7.9223333333333334</v>
      </c>
      <c r="T1552" s="45">
        <v>7.5898333333333339</v>
      </c>
      <c r="U1552" s="44">
        <v>7.031500000000003</v>
      </c>
      <c r="V1552" s="45">
        <v>5.5871666666666666</v>
      </c>
      <c r="W1552" s="44">
        <v>4.3481666666666658</v>
      </c>
      <c r="X1552" s="45">
        <v>0.54799999999999993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386"/>
        <v>60.593000000000011</v>
      </c>
      <c r="AE1552" s="54"/>
    </row>
    <row r="1553" spans="2:31" x14ac:dyDescent="0.3">
      <c r="B1553" s="4" t="s">
        <v>125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6.7211666666666661</v>
      </c>
      <c r="M1553" s="44">
        <v>52.394500000000001</v>
      </c>
      <c r="N1553" s="45">
        <v>45.193166666666656</v>
      </c>
      <c r="O1553" s="44">
        <v>0.25033333333333396</v>
      </c>
      <c r="P1553" s="45">
        <v>6.6166666666666651E-2</v>
      </c>
      <c r="Q1553" s="44">
        <v>5.8333333333332384E-2</v>
      </c>
      <c r="R1553" s="45">
        <v>4.3338333333333328</v>
      </c>
      <c r="S1553" s="44">
        <v>0.12316666666666785</v>
      </c>
      <c r="T1553" s="45">
        <v>8.1333333333332786E-2</v>
      </c>
      <c r="U1553" s="44">
        <v>0.13733333333333395</v>
      </c>
      <c r="V1553" s="45">
        <v>0.11850000000000117</v>
      </c>
      <c r="W1553" s="44">
        <v>37.01550000000001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>SUM(E1553:AB1553)</f>
        <v>146.49333333333331</v>
      </c>
      <c r="AE1553" s="54"/>
    </row>
    <row r="1554" spans="2:31" x14ac:dyDescent="0.3">
      <c r="B1554" s="4" t="s">
        <v>299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6.9878333333333353</v>
      </c>
      <c r="N1554" s="45">
        <v>18.721833333333336</v>
      </c>
      <c r="O1554" s="44">
        <v>5.4058333333333328</v>
      </c>
      <c r="P1554" s="45">
        <v>3.7389999999999994</v>
      </c>
      <c r="Q1554" s="44">
        <v>6.620166666666667</v>
      </c>
      <c r="R1554" s="45">
        <v>18.028833333333331</v>
      </c>
      <c r="S1554" s="44">
        <v>14.841833333333332</v>
      </c>
      <c r="T1554" s="45">
        <v>6.3408333333333333</v>
      </c>
      <c r="U1554" s="44">
        <v>12.686333333333327</v>
      </c>
      <c r="V1554" s="45">
        <v>14.574333333333334</v>
      </c>
      <c r="W1554" s="44">
        <v>0.3818333333333333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>SUM(E1554:AB1554)</f>
        <v>108.32866666666665</v>
      </c>
      <c r="AE1554" s="54"/>
    </row>
    <row r="1555" spans="2:31" x14ac:dyDescent="0.3">
      <c r="B1555" s="4" t="s">
        <v>300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2.1929999999999992</v>
      </c>
      <c r="M1555" s="44">
        <v>15.080000000000014</v>
      </c>
      <c r="N1555" s="45">
        <v>15.394666666666675</v>
      </c>
      <c r="O1555" s="44">
        <v>14.630000000000006</v>
      </c>
      <c r="P1555" s="45">
        <v>27.579999999999981</v>
      </c>
      <c r="Q1555" s="44">
        <v>32.57999999999997</v>
      </c>
      <c r="R1555" s="45">
        <v>32.57999999999997</v>
      </c>
      <c r="S1555" s="44">
        <v>35.07999999999997</v>
      </c>
      <c r="T1555" s="45">
        <v>32.57999999999997</v>
      </c>
      <c r="U1555" s="44">
        <v>30.079999999999977</v>
      </c>
      <c r="V1555" s="45">
        <v>25.079999999999988</v>
      </c>
      <c r="W1555" s="44">
        <v>20.079666666666665</v>
      </c>
      <c r="X1555" s="45">
        <v>4.6948333333333316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>SUM(E1555:AB1555)</f>
        <v>287.63216666666654</v>
      </c>
      <c r="AE1555" s="54"/>
    </row>
    <row r="1556" spans="2:31" x14ac:dyDescent="0.3">
      <c r="B1556" s="4" t="s">
        <v>301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ref="AD1556:AD1560" si="387">SUM(E1556:AB1556)</f>
        <v>0</v>
      </c>
      <c r="AE1556" s="54"/>
    </row>
    <row r="1557" spans="2:31" x14ac:dyDescent="0.3">
      <c r="B1557" s="4" t="s">
        <v>304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387"/>
        <v>0</v>
      </c>
      <c r="AE1557" s="54"/>
    </row>
    <row r="1558" spans="2:31" x14ac:dyDescent="0.3">
      <c r="B1558" s="4" t="s">
        <v>305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ref="AD1558" si="388">SUM(E1558:AB1558)</f>
        <v>0</v>
      </c>
      <c r="AE1558" s="54"/>
    </row>
    <row r="1559" spans="2:31" x14ac:dyDescent="0.3">
      <c r="B1559" s="4" t="s">
        <v>316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387"/>
        <v>0</v>
      </c>
      <c r="AE1559" s="54"/>
    </row>
    <row r="1560" spans="2:31" x14ac:dyDescent="0.3">
      <c r="B1560" s="4" t="s">
        <v>317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17.959</v>
      </c>
      <c r="M1560" s="44">
        <v>64.520166666666654</v>
      </c>
      <c r="N1560" s="45">
        <v>31.836499999999994</v>
      </c>
      <c r="O1560" s="44">
        <v>23.744999999999994</v>
      </c>
      <c r="P1560" s="45">
        <v>47.459833333333322</v>
      </c>
      <c r="Q1560" s="44">
        <v>61.596666666666671</v>
      </c>
      <c r="R1560" s="45">
        <v>64.309166666666684</v>
      </c>
      <c r="S1560" s="44">
        <v>70.149333333333331</v>
      </c>
      <c r="T1560" s="45">
        <v>50.546500000000002</v>
      </c>
      <c r="U1560" s="44">
        <v>65.461666666666659</v>
      </c>
      <c r="V1560" s="45">
        <v>48.605833333333337</v>
      </c>
      <c r="W1560" s="44">
        <v>56.650833333333338</v>
      </c>
      <c r="X1560" s="45">
        <v>1.4621666666666675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387"/>
        <v>604.30266666666671</v>
      </c>
      <c r="AE1560" s="54"/>
    </row>
    <row r="1561" spans="2:31" x14ac:dyDescent="0.3">
      <c r="B1561" s="4" t="s">
        <v>323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>SUM(E1561:AB1561)</f>
        <v>0</v>
      </c>
      <c r="AE1561" s="54"/>
    </row>
    <row r="1562" spans="2:31" x14ac:dyDescent="0.3">
      <c r="B1562" s="12" t="s">
        <v>2</v>
      </c>
      <c r="C1562" s="12"/>
      <c r="D1562" s="12"/>
      <c r="E1562" s="13">
        <f>SUM(E1490:E1561)</f>
        <v>0</v>
      </c>
      <c r="F1562" s="13">
        <f t="shared" ref="F1562" si="389">SUM(F1490:F1561)</f>
        <v>0</v>
      </c>
      <c r="G1562" s="13">
        <f t="shared" ref="G1562" si="390">SUM(G1490:G1561)</f>
        <v>0</v>
      </c>
      <c r="H1562" s="13">
        <f t="shared" ref="H1562" si="391">SUM(H1490:H1561)</f>
        <v>0</v>
      </c>
      <c r="I1562" s="13">
        <f t="shared" ref="I1562" si="392">SUM(I1490:I1561)</f>
        <v>0</v>
      </c>
      <c r="J1562" s="13">
        <f t="shared" ref="J1562" si="393">SUM(J1490:J1561)</f>
        <v>0</v>
      </c>
      <c r="K1562" s="13">
        <f t="shared" ref="K1562" si="394">SUM(K1490:K1561)</f>
        <v>0</v>
      </c>
      <c r="L1562" s="13">
        <f t="shared" ref="L1562" si="395">SUM(L1490:L1561)</f>
        <v>438.79483333333326</v>
      </c>
      <c r="M1562" s="13">
        <f t="shared" ref="M1562" si="396">SUM(M1490:M1561)</f>
        <v>1327.9530000000002</v>
      </c>
      <c r="N1562" s="13">
        <f t="shared" ref="N1562" si="397">SUM(N1490:N1561)</f>
        <v>945.15833333333353</v>
      </c>
      <c r="O1562" s="13">
        <f t="shared" ref="O1562" si="398">SUM(O1490:O1561)</f>
        <v>877.80766666666648</v>
      </c>
      <c r="P1562" s="13">
        <f t="shared" ref="P1562" si="399">SUM(P1490:P1561)</f>
        <v>1450.8310000000001</v>
      </c>
      <c r="Q1562" s="13">
        <f t="shared" ref="Q1562" si="400">SUM(Q1490:Q1561)</f>
        <v>1637.9711666666667</v>
      </c>
      <c r="R1562" s="13">
        <f t="shared" ref="R1562" si="401">SUM(R1490:R1561)</f>
        <v>1750.5938333333329</v>
      </c>
      <c r="S1562" s="13">
        <f t="shared" ref="S1562" si="402">SUM(S1490:S1561)</f>
        <v>1835.9701666666665</v>
      </c>
      <c r="T1562" s="13">
        <f t="shared" ref="T1562" si="403">SUM(T1490:T1561)</f>
        <v>1701.6626666666675</v>
      </c>
      <c r="U1562" s="13">
        <f t="shared" ref="U1562" si="404">SUM(U1490:U1561)</f>
        <v>1687.8440000000001</v>
      </c>
      <c r="V1562" s="13">
        <f t="shared" ref="V1562" si="405">SUM(V1490:V1561)</f>
        <v>1530.622333333333</v>
      </c>
      <c r="W1562" s="13">
        <f t="shared" ref="W1562" si="406">SUM(W1490:W1561)</f>
        <v>1293.400833333334</v>
      </c>
      <c r="X1562" s="13">
        <f t="shared" ref="X1562" si="407">SUM(X1490:X1561)</f>
        <v>206.86566666666661</v>
      </c>
      <c r="Y1562" s="13">
        <f t="shared" ref="Y1562" si="408">SUM(Y1490:Y1561)</f>
        <v>0</v>
      </c>
      <c r="Z1562" s="13">
        <f t="shared" ref="Z1562" si="409">SUM(Z1490:Z1561)</f>
        <v>0</v>
      </c>
      <c r="AA1562" s="13">
        <f t="shared" ref="AA1562" si="410">SUM(AA1490:AA1561)</f>
        <v>0</v>
      </c>
      <c r="AB1562" s="13">
        <f t="shared" ref="AB1562" si="411">SUM(AB1490:AB1561)</f>
        <v>0</v>
      </c>
      <c r="AC1562" s="110">
        <f>SUM(AC1490:AE1561)</f>
        <v>16685.4755</v>
      </c>
      <c r="AD1562" s="110"/>
      <c r="AE1562" s="110"/>
    </row>
    <row r="1563" spans="2:31" x14ac:dyDescent="0.3">
      <c r="B1563" s="14"/>
      <c r="C1563" s="15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</row>
    <row r="1564" spans="2:31" x14ac:dyDescent="0.3">
      <c r="B1564" s="14"/>
      <c r="C1564" s="15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</row>
    <row r="1565" spans="2:31" x14ac:dyDescent="0.3">
      <c r="B1565" s="8">
        <f>'Resumen-Mensual'!$Y$26</f>
        <v>46012</v>
      </c>
    </row>
    <row r="1566" spans="2:31" x14ac:dyDescent="0.3">
      <c r="B1566" s="8"/>
    </row>
    <row r="1567" spans="2:31" x14ac:dyDescent="0.3">
      <c r="B1567" s="9" t="s">
        <v>81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2" t="s">
        <v>2</v>
      </c>
      <c r="AD1567" s="92"/>
      <c r="AE1567" s="92"/>
    </row>
    <row r="1568" spans="2:31" x14ac:dyDescent="0.3">
      <c r="B1568" s="14" t="s">
        <v>37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1.1666666666666665</v>
      </c>
      <c r="M1568" s="44">
        <v>1</v>
      </c>
      <c r="N1568" s="45">
        <v>1.2000000000000002</v>
      </c>
      <c r="O1568" s="44">
        <v>1.2999999999999998</v>
      </c>
      <c r="P1568" s="45">
        <v>1.2000000000000002</v>
      </c>
      <c r="Q1568" s="44">
        <v>1.1000000000000005</v>
      </c>
      <c r="R1568" s="45">
        <v>1.2000000000000002</v>
      </c>
      <c r="S1568" s="44">
        <v>1.2000000000000002</v>
      </c>
      <c r="T1568" s="45">
        <v>1.1000000000000005</v>
      </c>
      <c r="U1568" s="44">
        <v>1</v>
      </c>
      <c r="V1568" s="45">
        <v>1.2000000000000002</v>
      </c>
      <c r="W1568" s="44">
        <v>0.79999999999999982</v>
      </c>
      <c r="X1568" s="45">
        <v>1.4699999999999986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14.936666666666667</v>
      </c>
      <c r="AE1568" s="56"/>
    </row>
    <row r="1569" spans="2:31" x14ac:dyDescent="0.3">
      <c r="B1569" s="14" t="s">
        <v>38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2.0833333333333335</v>
      </c>
      <c r="M1569" s="44">
        <v>3.4000000000000004</v>
      </c>
      <c r="N1569" s="45">
        <v>4</v>
      </c>
      <c r="O1569" s="44">
        <v>4.4000000000000004</v>
      </c>
      <c r="P1569" s="45">
        <v>4.2000000000000011</v>
      </c>
      <c r="Q1569" s="44">
        <v>4</v>
      </c>
      <c r="R1569" s="45">
        <v>3.8999999999999986</v>
      </c>
      <c r="S1569" s="44">
        <v>4</v>
      </c>
      <c r="T1569" s="45">
        <v>3.7999999999999989</v>
      </c>
      <c r="U1569" s="44">
        <v>3.5999999999999996</v>
      </c>
      <c r="V1569" s="45">
        <v>3.7000000000000011</v>
      </c>
      <c r="W1569" s="44">
        <v>3.1999999999999993</v>
      </c>
      <c r="X1569" s="45">
        <v>2.7766666666666691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47.06</v>
      </c>
      <c r="AE1569" s="54"/>
    </row>
    <row r="1570" spans="2:31" x14ac:dyDescent="0.3">
      <c r="B1570" s="14" t="s">
        <v>39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0.44999999999999951</v>
      </c>
      <c r="M1570" s="44">
        <v>1.2309999999999997</v>
      </c>
      <c r="N1570" s="45">
        <v>0.7533333333333333</v>
      </c>
      <c r="O1570" s="44">
        <v>0.42816666666666642</v>
      </c>
      <c r="P1570" s="45">
        <v>2.5833333333333257E-2</v>
      </c>
      <c r="Q1570" s="44">
        <v>0</v>
      </c>
      <c r="R1570" s="45">
        <v>0.13799999999999987</v>
      </c>
      <c r="S1570" s="44">
        <v>1.044333333333334</v>
      </c>
      <c r="T1570" s="45">
        <v>1.1793333333333342</v>
      </c>
      <c r="U1570" s="44">
        <v>0.7236666666666659</v>
      </c>
      <c r="V1570" s="45">
        <v>0.25633333333333319</v>
      </c>
      <c r="W1570" s="44">
        <v>0.47783333333333322</v>
      </c>
      <c r="X1570" s="45">
        <v>0.53266666666666651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31" si="412">SUM(E1570:AB1570)</f>
        <v>7.2404999999999982</v>
      </c>
      <c r="AE1570" s="54"/>
    </row>
    <row r="1571" spans="2:31" x14ac:dyDescent="0.3">
      <c r="B1571" s="14" t="s">
        <v>40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16.137999999999998</v>
      </c>
      <c r="M1571" s="44">
        <v>68.257166666666635</v>
      </c>
      <c r="N1571" s="45">
        <v>87.858500000000006</v>
      </c>
      <c r="O1571" s="44">
        <v>89.477833333333336</v>
      </c>
      <c r="P1571" s="45">
        <v>90.208999999999889</v>
      </c>
      <c r="Q1571" s="44">
        <v>89.871999999999986</v>
      </c>
      <c r="R1571" s="45">
        <v>89.417166666666617</v>
      </c>
      <c r="S1571" s="44">
        <v>4.3081666666666667</v>
      </c>
      <c r="T1571" s="45">
        <v>0</v>
      </c>
      <c r="U1571" s="44">
        <v>48.868833333333335</v>
      </c>
      <c r="V1571" s="45">
        <v>59.113833333333339</v>
      </c>
      <c r="W1571" s="44">
        <v>40.373166666666663</v>
      </c>
      <c r="X1571" s="45">
        <v>2.8126666666666664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686.70633333333319</v>
      </c>
      <c r="AE1571" s="54"/>
    </row>
    <row r="1572" spans="2:31" x14ac:dyDescent="0.3">
      <c r="B1572" s="14" t="s">
        <v>41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0</v>
      </c>
      <c r="AE1572" s="54"/>
    </row>
    <row r="1573" spans="2:31" x14ac:dyDescent="0.3">
      <c r="B1573" s="14" t="s">
        <v>42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2.7960000000000003</v>
      </c>
      <c r="M1573" s="44">
        <v>2.2086666666666668</v>
      </c>
      <c r="N1573" s="45">
        <v>27.81133333333333</v>
      </c>
      <c r="O1573" s="44">
        <v>37.017833333333343</v>
      </c>
      <c r="P1573" s="45">
        <v>56.266833333333324</v>
      </c>
      <c r="Q1573" s="44">
        <v>68.439000000000007</v>
      </c>
      <c r="R1573" s="45">
        <v>71.277500000000018</v>
      </c>
      <c r="S1573" s="44">
        <v>5.1894999999999998</v>
      </c>
      <c r="T1573" s="45">
        <v>0</v>
      </c>
      <c r="U1573" s="44">
        <v>37.55683333333333</v>
      </c>
      <c r="V1573" s="45">
        <v>84.90000000000002</v>
      </c>
      <c r="W1573" s="44">
        <v>43.18183333333333</v>
      </c>
      <c r="X1573" s="45">
        <v>6.7968333333333311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443.44216666666671</v>
      </c>
      <c r="AE1573" s="54"/>
    </row>
    <row r="1574" spans="2:31" x14ac:dyDescent="0.3">
      <c r="B1574" s="14" t="s">
        <v>43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0</v>
      </c>
      <c r="AE1574" s="54"/>
    </row>
    <row r="1575" spans="2:31" x14ac:dyDescent="0.3">
      <c r="B1575" s="14" t="s">
        <v>44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9.4248333333333392</v>
      </c>
      <c r="M1575" s="44">
        <v>24.802666666666671</v>
      </c>
      <c r="N1575" s="45">
        <v>9.6604999999999954</v>
      </c>
      <c r="O1575" s="44">
        <v>10.477333333333338</v>
      </c>
      <c r="P1575" s="45">
        <v>14.238499999999998</v>
      </c>
      <c r="Q1575" s="44">
        <v>8.9101666666666706</v>
      </c>
      <c r="R1575" s="45">
        <v>8.7729999999999997</v>
      </c>
      <c r="S1575" s="44">
        <v>10.774499999999991</v>
      </c>
      <c r="T1575" s="45">
        <v>15.022500000000001</v>
      </c>
      <c r="U1575" s="44">
        <v>24.467833333333328</v>
      </c>
      <c r="V1575" s="45">
        <v>29.832666666666682</v>
      </c>
      <c r="W1575" s="44">
        <v>38.377166666666668</v>
      </c>
      <c r="X1575" s="45">
        <v>6.4956666666666658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211.25733333333332</v>
      </c>
      <c r="AE1575" s="54"/>
    </row>
    <row r="1576" spans="2:31" x14ac:dyDescent="0.3">
      <c r="B1576" s="14" t="s">
        <v>45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2.4515000000000007</v>
      </c>
      <c r="M1576" s="44">
        <v>7.9654999999999889</v>
      </c>
      <c r="N1576" s="45">
        <v>27.067499999999985</v>
      </c>
      <c r="O1576" s="44">
        <v>31.519333333333343</v>
      </c>
      <c r="P1576" s="45">
        <v>27.519166666666656</v>
      </c>
      <c r="Q1576" s="44">
        <v>18.799833333333332</v>
      </c>
      <c r="R1576" s="45">
        <v>17.38516666666666</v>
      </c>
      <c r="S1576" s="44">
        <v>0.89466666666666694</v>
      </c>
      <c r="T1576" s="45">
        <v>0</v>
      </c>
      <c r="U1576" s="44">
        <v>17.861833333333333</v>
      </c>
      <c r="V1576" s="45">
        <v>27.060499999999983</v>
      </c>
      <c r="W1576" s="44">
        <v>2.5133333333333336</v>
      </c>
      <c r="X1576" s="45">
        <v>0.85649999999999993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181.89483333333328</v>
      </c>
      <c r="AE1576" s="54"/>
    </row>
    <row r="1577" spans="2:31" x14ac:dyDescent="0.3">
      <c r="B1577" s="14" t="s">
        <v>46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7.3066666666666658</v>
      </c>
      <c r="M1577" s="44">
        <v>36.005500000000005</v>
      </c>
      <c r="N1577" s="45">
        <v>26.361666666666689</v>
      </c>
      <c r="O1577" s="44">
        <v>35.982000000000006</v>
      </c>
      <c r="P1577" s="45">
        <v>43.276166666666697</v>
      </c>
      <c r="Q1577" s="44">
        <v>43.157166666666669</v>
      </c>
      <c r="R1577" s="45">
        <v>45.078499999999956</v>
      </c>
      <c r="S1577" s="44">
        <v>48.394666666666701</v>
      </c>
      <c r="T1577" s="45">
        <v>51.881833333333311</v>
      </c>
      <c r="U1577" s="44">
        <v>52.431666666666686</v>
      </c>
      <c r="V1577" s="45">
        <v>47.758833333333328</v>
      </c>
      <c r="W1577" s="44">
        <v>45.678666666666643</v>
      </c>
      <c r="X1577" s="45">
        <v>7.371666666666667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490.685</v>
      </c>
      <c r="AE1577" s="54"/>
    </row>
    <row r="1578" spans="2:31" x14ac:dyDescent="0.3">
      <c r="B1578" s="14" t="s">
        <v>47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5.50833333333334</v>
      </c>
      <c r="M1578" s="44">
        <v>19.490000000000006</v>
      </c>
      <c r="N1578" s="45">
        <v>26</v>
      </c>
      <c r="O1578" s="44">
        <v>26</v>
      </c>
      <c r="P1578" s="45">
        <v>26</v>
      </c>
      <c r="Q1578" s="44">
        <v>24.880000000000035</v>
      </c>
      <c r="R1578" s="45">
        <v>24.65000000000002</v>
      </c>
      <c r="S1578" s="44">
        <v>24.420000000000012</v>
      </c>
      <c r="T1578" s="45">
        <v>24.130000000000031</v>
      </c>
      <c r="U1578" s="44">
        <v>24.589999999999982</v>
      </c>
      <c r="V1578" s="45">
        <v>24.069999999999997</v>
      </c>
      <c r="W1578" s="44">
        <v>16.88</v>
      </c>
      <c r="X1578" s="45">
        <v>3.2666666666666666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269.8850000000001</v>
      </c>
      <c r="AE1578" s="54"/>
    </row>
    <row r="1579" spans="2:31" x14ac:dyDescent="0.3">
      <c r="B1579" s="14" t="s">
        <v>48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3.9916666666666649</v>
      </c>
      <c r="M1579" s="44">
        <v>14.11000000000001</v>
      </c>
      <c r="N1579" s="45">
        <v>19.23</v>
      </c>
      <c r="O1579" s="44">
        <v>19.850000000000001</v>
      </c>
      <c r="P1579" s="45">
        <v>19.34</v>
      </c>
      <c r="Q1579" s="44">
        <v>18.019999999999989</v>
      </c>
      <c r="R1579" s="45">
        <v>17.850000000000012</v>
      </c>
      <c r="S1579" s="44">
        <v>17.679999999999982</v>
      </c>
      <c r="T1579" s="45">
        <v>17.47000000000002</v>
      </c>
      <c r="U1579" s="44">
        <v>17.80999999999997</v>
      </c>
      <c r="V1579" s="45">
        <v>17.429999999999982</v>
      </c>
      <c r="W1579" s="44">
        <v>12.220000000000018</v>
      </c>
      <c r="X1579" s="45">
        <v>2.368333333333335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197.37</v>
      </c>
      <c r="AE1579" s="54"/>
    </row>
    <row r="1580" spans="2:31" x14ac:dyDescent="0.3">
      <c r="B1580" s="14" t="s">
        <v>49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7.2428333333333335</v>
      </c>
      <c r="M1580" s="44">
        <v>62.268833333333326</v>
      </c>
      <c r="N1580" s="45">
        <v>58.535499999999985</v>
      </c>
      <c r="O1580" s="44">
        <v>91.15</v>
      </c>
      <c r="P1580" s="45">
        <v>107.49999999999999</v>
      </c>
      <c r="Q1580" s="44">
        <v>109.21</v>
      </c>
      <c r="R1580" s="45">
        <v>115.05999999999999</v>
      </c>
      <c r="S1580" s="44">
        <v>118.08999999999999</v>
      </c>
      <c r="T1580" s="45">
        <v>126.99</v>
      </c>
      <c r="U1580" s="44">
        <v>134.35433333333336</v>
      </c>
      <c r="V1580" s="45">
        <v>123.55416666666665</v>
      </c>
      <c r="W1580" s="44">
        <v>99.460833333333298</v>
      </c>
      <c r="X1580" s="45">
        <v>11.938666666666659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1165.3551666666665</v>
      </c>
      <c r="AE1580" s="54"/>
    </row>
    <row r="1581" spans="2:31" x14ac:dyDescent="0.3">
      <c r="B1581" s="14" t="s">
        <v>50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1.8033333333333339</v>
      </c>
      <c r="M1581" s="44">
        <v>3.9125000000000005</v>
      </c>
      <c r="N1581" s="45">
        <v>4.764333333333334</v>
      </c>
      <c r="O1581" s="44">
        <v>5.0000000000000412E-2</v>
      </c>
      <c r="P1581" s="45">
        <v>7.5981666666666676</v>
      </c>
      <c r="Q1581" s="44">
        <v>21.077666666666669</v>
      </c>
      <c r="R1581" s="45">
        <v>25.09999999999998</v>
      </c>
      <c r="S1581" s="44">
        <v>29.900000000000031</v>
      </c>
      <c r="T1581" s="45">
        <v>6.3241666666666667</v>
      </c>
      <c r="U1581" s="44">
        <v>1.249999999999994E-2</v>
      </c>
      <c r="V1581" s="45">
        <v>1.3813333333333346</v>
      </c>
      <c r="W1581" s="44">
        <v>0.62883333333333125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102.55283333333335</v>
      </c>
      <c r="AE1581" s="54"/>
    </row>
    <row r="1582" spans="2:31" x14ac:dyDescent="0.3">
      <c r="B1582" s="14" t="s">
        <v>108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2.238500000000001</v>
      </c>
      <c r="M1582" s="44">
        <v>20.183500000000016</v>
      </c>
      <c r="N1582" s="45">
        <v>15.10783333333335</v>
      </c>
      <c r="O1582" s="44">
        <v>19.148499999999991</v>
      </c>
      <c r="P1582" s="45">
        <v>22.026499999999999</v>
      </c>
      <c r="Q1582" s="44">
        <v>21.489000000000001</v>
      </c>
      <c r="R1582" s="45">
        <v>22.160999999999998</v>
      </c>
      <c r="S1582" s="44">
        <v>22.994500000000013</v>
      </c>
      <c r="T1582" s="45">
        <v>24.901666666666667</v>
      </c>
      <c r="U1582" s="44">
        <v>25.335833333333326</v>
      </c>
      <c r="V1582" s="45">
        <v>23.201000000000018</v>
      </c>
      <c r="W1582" s="44">
        <v>21.694666666666652</v>
      </c>
      <c r="X1582" s="45">
        <v>0.19633333333333322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240.67883333333342</v>
      </c>
      <c r="AE1582" s="54"/>
    </row>
    <row r="1583" spans="2:31" x14ac:dyDescent="0.3">
      <c r="B1583" s="14" t="s">
        <v>51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6.000333333333332</v>
      </c>
      <c r="M1583" s="44">
        <v>36.839166666666671</v>
      </c>
      <c r="N1583" s="45">
        <v>55.844833333333341</v>
      </c>
      <c r="O1583" s="44">
        <v>82.836166666666671</v>
      </c>
      <c r="P1583" s="45">
        <v>103.06599999999999</v>
      </c>
      <c r="Q1583" s="44">
        <v>119.96000000000001</v>
      </c>
      <c r="R1583" s="45">
        <v>129.75</v>
      </c>
      <c r="S1583" s="44">
        <v>132.48000000000002</v>
      </c>
      <c r="T1583" s="45">
        <v>142.05000000000001</v>
      </c>
      <c r="U1583" s="44">
        <v>148.6526666666667</v>
      </c>
      <c r="V1583" s="45">
        <v>134.49416666666667</v>
      </c>
      <c r="W1583" s="44">
        <v>111.12016666666666</v>
      </c>
      <c r="X1583" s="45">
        <v>13.034666666666663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1216.1281666666669</v>
      </c>
      <c r="AE1583" s="54"/>
    </row>
    <row r="1584" spans="2:31" x14ac:dyDescent="0.3">
      <c r="B1584" s="14" t="s">
        <v>52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10.45916666666667</v>
      </c>
      <c r="M1584" s="44">
        <v>21.519499999999997</v>
      </c>
      <c r="N1584" s="45">
        <v>7.9700000000000033</v>
      </c>
      <c r="O1584" s="44">
        <v>11.3415</v>
      </c>
      <c r="P1584" s="45">
        <v>13.888166666666667</v>
      </c>
      <c r="Q1584" s="44">
        <v>13.330166666666679</v>
      </c>
      <c r="R1584" s="45">
        <v>13.959833333333334</v>
      </c>
      <c r="S1584" s="44">
        <v>0.65183333333333338</v>
      </c>
      <c r="T1584" s="45">
        <v>0</v>
      </c>
      <c r="U1584" s="44">
        <v>14.517499999999993</v>
      </c>
      <c r="V1584" s="45">
        <v>19.435666666666666</v>
      </c>
      <c r="W1584" s="44">
        <v>22.3245</v>
      </c>
      <c r="X1584" s="45">
        <v>5.4030000000000014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154.80083333333334</v>
      </c>
      <c r="AE1584" s="54"/>
    </row>
    <row r="1585" spans="2:31" x14ac:dyDescent="0.3">
      <c r="B1585" s="14" t="s">
        <v>53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0</v>
      </c>
      <c r="AE1585" s="54"/>
    </row>
    <row r="1586" spans="2:31" x14ac:dyDescent="0.3">
      <c r="B1586" s="14" t="s">
        <v>54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2.5373333333333332</v>
      </c>
      <c r="M1586" s="44">
        <v>22.619499999999999</v>
      </c>
      <c r="N1586" s="45">
        <v>27.850666666666672</v>
      </c>
      <c r="O1586" s="44">
        <v>40.841666666666669</v>
      </c>
      <c r="P1586" s="45">
        <v>48.890333333333324</v>
      </c>
      <c r="Q1586" s="44">
        <v>49.448999999999977</v>
      </c>
      <c r="R1586" s="45">
        <v>50.946333333333349</v>
      </c>
      <c r="S1586" s="44">
        <v>54.023000000000003</v>
      </c>
      <c r="T1586" s="45">
        <v>56.959333333333319</v>
      </c>
      <c r="U1586" s="44">
        <v>58.547833333333337</v>
      </c>
      <c r="V1586" s="45">
        <v>54.061666666666675</v>
      </c>
      <c r="W1586" s="44">
        <v>42.523999999999994</v>
      </c>
      <c r="X1586" s="45">
        <v>4.7086666666666677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513.95933333333335</v>
      </c>
      <c r="AE1586" s="54"/>
    </row>
    <row r="1587" spans="2:31" x14ac:dyDescent="0.3">
      <c r="B1587" s="4" t="s">
        <v>55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9.6621666666666695</v>
      </c>
      <c r="M1587" s="44">
        <v>47.138666666666701</v>
      </c>
      <c r="N1587" s="45">
        <v>30.592666666666666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54.142499999999998</v>
      </c>
      <c r="U1587" s="44">
        <v>42.699999999999982</v>
      </c>
      <c r="V1587" s="45">
        <v>31.040000000000006</v>
      </c>
      <c r="W1587" s="44">
        <v>35.571166666666684</v>
      </c>
      <c r="X1587" s="45">
        <v>44.610999999999997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295.45816666666673</v>
      </c>
      <c r="AE1587" s="54"/>
    </row>
    <row r="1588" spans="2:31" x14ac:dyDescent="0.3">
      <c r="B1588" s="4" t="s">
        <v>56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9.2658333333333296</v>
      </c>
      <c r="M1588" s="44">
        <v>10.93866666666667</v>
      </c>
      <c r="N1588" s="45">
        <v>2.9851666666666672</v>
      </c>
      <c r="O1588" s="44">
        <v>0.53633333333333322</v>
      </c>
      <c r="P1588" s="45">
        <v>0.36733333333333346</v>
      </c>
      <c r="Q1588" s="44">
        <v>0.23033333333333333</v>
      </c>
      <c r="R1588" s="45">
        <v>2.6595</v>
      </c>
      <c r="S1588" s="44">
        <v>4.2648333333333328</v>
      </c>
      <c r="T1588" s="45">
        <v>0.36733333333333346</v>
      </c>
      <c r="U1588" s="44">
        <v>5.3083333333333327</v>
      </c>
      <c r="V1588" s="45">
        <v>2.8595000000000015</v>
      </c>
      <c r="W1588" s="44">
        <v>3.8284999999999991</v>
      </c>
      <c r="X1588" s="45">
        <v>5.2781666666666682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48.889833333333343</v>
      </c>
      <c r="AE1588" s="54"/>
    </row>
    <row r="1589" spans="2:31" x14ac:dyDescent="0.3">
      <c r="B1589" s="4" t="s">
        <v>109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2.0718333333333332</v>
      </c>
      <c r="M1589" s="44">
        <v>2.6193333333333326</v>
      </c>
      <c r="N1589" s="45">
        <v>0</v>
      </c>
      <c r="O1589" s="44">
        <v>0</v>
      </c>
      <c r="P1589" s="45">
        <v>0</v>
      </c>
      <c r="Q1589" s="44">
        <v>0.18550000000000039</v>
      </c>
      <c r="R1589" s="45">
        <v>6.5666666666667345E-2</v>
      </c>
      <c r="S1589" s="44">
        <v>0</v>
      </c>
      <c r="T1589" s="45">
        <v>1.8155000000000006</v>
      </c>
      <c r="U1589" s="44">
        <v>2.5459999999999976</v>
      </c>
      <c r="V1589" s="45">
        <v>2.5345000000000026</v>
      </c>
      <c r="W1589" s="44">
        <v>6.5786666666666616</v>
      </c>
      <c r="X1589" s="45">
        <v>1.6296666666666664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20.04666666666666</v>
      </c>
      <c r="AE1589" s="54"/>
    </row>
    <row r="1590" spans="2:31" x14ac:dyDescent="0.3">
      <c r="B1590" s="4" t="s">
        <v>57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4.166666666666667</v>
      </c>
      <c r="M1590" s="44">
        <v>6.4154797369999992</v>
      </c>
      <c r="N1590" s="45">
        <v>5.4035024399999987</v>
      </c>
      <c r="O1590" s="44">
        <v>8.0305986300000018</v>
      </c>
      <c r="P1590" s="45">
        <v>9.2231662599999993</v>
      </c>
      <c r="Q1590" s="44">
        <v>9.1162370600000013</v>
      </c>
      <c r="R1590" s="45">
        <v>9.8435834999999994</v>
      </c>
      <c r="S1590" s="44">
        <v>10.006780029</v>
      </c>
      <c r="T1590" s="45">
        <v>10.779825439</v>
      </c>
      <c r="U1590" s="44">
        <v>11.385571166</v>
      </c>
      <c r="V1590" s="45">
        <v>11.071369017999999</v>
      </c>
      <c r="W1590" s="44">
        <v>9.8230889890000022</v>
      </c>
      <c r="X1590" s="45">
        <v>8.0033333333333392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113.26920226800002</v>
      </c>
      <c r="AE1590" s="54"/>
    </row>
    <row r="1591" spans="2:31" x14ac:dyDescent="0.3">
      <c r="B1591" s="4" t="s">
        <v>58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2.8025051300000001</v>
      </c>
      <c r="U1591" s="44">
        <v>17.841999999999999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20.644505129999999</v>
      </c>
      <c r="AE1591" s="54"/>
    </row>
    <row r="1592" spans="2:31" x14ac:dyDescent="0.3">
      <c r="B1592" s="4" t="s">
        <v>110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4.1316666666666668</v>
      </c>
      <c r="M1592" s="44">
        <v>10.748500000000003</v>
      </c>
      <c r="N1592" s="45">
        <v>9.6536666666666626</v>
      </c>
      <c r="O1592" s="44">
        <v>23.258499999999994</v>
      </c>
      <c r="P1592" s="45">
        <v>28.05533333333333</v>
      </c>
      <c r="Q1592" s="44">
        <v>1.7010000000000038</v>
      </c>
      <c r="R1592" s="45">
        <v>0</v>
      </c>
      <c r="S1592" s="44">
        <v>2.0018333333333311</v>
      </c>
      <c r="T1592" s="45">
        <v>20.163</v>
      </c>
      <c r="U1592" s="44">
        <v>44.089833333333345</v>
      </c>
      <c r="V1592" s="45">
        <v>42.973666666666645</v>
      </c>
      <c r="W1592" s="44">
        <v>42.305666666666674</v>
      </c>
      <c r="X1592" s="45">
        <v>0.97233333333333294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230.05499999999998</v>
      </c>
      <c r="AE1592" s="54"/>
    </row>
    <row r="1593" spans="2:31" x14ac:dyDescent="0.3">
      <c r="B1593" s="4" t="s">
        <v>59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1.5208333333333333</v>
      </c>
      <c r="M1593" s="44">
        <v>2.8673333333333337</v>
      </c>
      <c r="N1593" s="45">
        <v>5.7601666666666675</v>
      </c>
      <c r="O1593" s="44">
        <v>14.907166666666674</v>
      </c>
      <c r="P1593" s="45">
        <v>19.667000000000005</v>
      </c>
      <c r="Q1593" s="44">
        <v>20.414333333333339</v>
      </c>
      <c r="R1593" s="45">
        <v>23.195166666666669</v>
      </c>
      <c r="S1593" s="44">
        <v>23.220999999999989</v>
      </c>
      <c r="T1593" s="45">
        <v>25.267333333333351</v>
      </c>
      <c r="U1593" s="44">
        <v>26.047833333333326</v>
      </c>
      <c r="V1593" s="45">
        <v>22.789833333333338</v>
      </c>
      <c r="W1593" s="44">
        <v>19.980499999999996</v>
      </c>
      <c r="X1593" s="45">
        <v>4.0236666666666663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209.66216666666671</v>
      </c>
      <c r="AE1593" s="54"/>
    </row>
    <row r="1594" spans="2:31" x14ac:dyDescent="0.3">
      <c r="B1594" s="4" t="s">
        <v>60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2.6003333333333329</v>
      </c>
      <c r="M1594" s="44">
        <v>12.879833333333336</v>
      </c>
      <c r="N1594" s="45">
        <v>0</v>
      </c>
      <c r="O1594" s="44">
        <v>0.54700000000000071</v>
      </c>
      <c r="P1594" s="45">
        <v>1.2699999999999985</v>
      </c>
      <c r="Q1594" s="44">
        <v>1.2108333333333368</v>
      </c>
      <c r="R1594" s="45">
        <v>2.9766666666666679</v>
      </c>
      <c r="S1594" s="44">
        <v>4.3676666666666693</v>
      </c>
      <c r="T1594" s="45">
        <v>7.0521666666666727</v>
      </c>
      <c r="U1594" s="44">
        <v>8.1571666666666616</v>
      </c>
      <c r="V1594" s="45">
        <v>5.4051666666666653</v>
      </c>
      <c r="W1594" s="44">
        <v>9.1540000000000035</v>
      </c>
      <c r="X1594" s="45">
        <v>1.8916666666666682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57.51250000000001</v>
      </c>
      <c r="AE1594" s="54"/>
    </row>
    <row r="1595" spans="2:31" x14ac:dyDescent="0.3">
      <c r="B1595" s="4" t="s">
        <v>61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6.9876666666666676</v>
      </c>
      <c r="M1595" s="44">
        <v>30.764833333333335</v>
      </c>
      <c r="N1595" s="45">
        <v>15.165000000000004</v>
      </c>
      <c r="O1595" s="44">
        <v>31.317166666666655</v>
      </c>
      <c r="P1595" s="45">
        <v>15.720999999999998</v>
      </c>
      <c r="Q1595" s="44">
        <v>7.4681666666666642</v>
      </c>
      <c r="R1595" s="45">
        <v>10.074499999999997</v>
      </c>
      <c r="S1595" s="44">
        <v>10.046833333333328</v>
      </c>
      <c r="T1595" s="45">
        <v>15.688166666666664</v>
      </c>
      <c r="U1595" s="44">
        <v>8.0636666666666574</v>
      </c>
      <c r="V1595" s="45">
        <v>26.112000000000009</v>
      </c>
      <c r="W1595" s="44">
        <v>54.819500000000012</v>
      </c>
      <c r="X1595" s="45">
        <v>19.092499999999998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251.321</v>
      </c>
      <c r="AE1595" s="54"/>
    </row>
    <row r="1596" spans="2:31" x14ac:dyDescent="0.3">
      <c r="B1596" s="4" t="s">
        <v>62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0.25116666666666665</v>
      </c>
      <c r="M1596" s="44">
        <v>20.137166666666655</v>
      </c>
      <c r="N1596" s="45">
        <v>43.457999999999991</v>
      </c>
      <c r="O1596" s="44">
        <v>48.781500000000015</v>
      </c>
      <c r="P1596" s="45">
        <v>49.189166666666665</v>
      </c>
      <c r="Q1596" s="44">
        <v>39.57033333333333</v>
      </c>
      <c r="R1596" s="45">
        <v>32.626333333333328</v>
      </c>
      <c r="S1596" s="44">
        <v>32.071333333333328</v>
      </c>
      <c r="T1596" s="45">
        <v>45.930999999999997</v>
      </c>
      <c r="U1596" s="44">
        <v>26.686833333333322</v>
      </c>
      <c r="V1596" s="45">
        <v>38.046833333333332</v>
      </c>
      <c r="W1596" s="44">
        <v>31.138500000000029</v>
      </c>
      <c r="X1596" s="45">
        <v>7.7896666666666627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415.6778333333333</v>
      </c>
      <c r="AE1596" s="54"/>
    </row>
    <row r="1597" spans="2:31" x14ac:dyDescent="0.3">
      <c r="B1597" s="4" t="s">
        <v>63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64.820333333333309</v>
      </c>
      <c r="N1597" s="45">
        <v>94.883166666666696</v>
      </c>
      <c r="O1597" s="44">
        <v>97.164166666666702</v>
      </c>
      <c r="P1597" s="45">
        <v>83.983500000000035</v>
      </c>
      <c r="Q1597" s="44">
        <v>71.511000000000024</v>
      </c>
      <c r="R1597" s="45">
        <v>58.373666666666665</v>
      </c>
      <c r="S1597" s="44">
        <v>64.719000000000037</v>
      </c>
      <c r="T1597" s="45">
        <v>76.828999999999994</v>
      </c>
      <c r="U1597" s="44">
        <v>73.170166666666674</v>
      </c>
      <c r="V1597" s="45">
        <v>111.74599999999997</v>
      </c>
      <c r="W1597" s="44">
        <v>83.701166666666651</v>
      </c>
      <c r="X1597" s="45">
        <v>21.426500000000001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902.32766666666669</v>
      </c>
      <c r="AE1597" s="54"/>
    </row>
    <row r="1598" spans="2:31" x14ac:dyDescent="0.3">
      <c r="B1598" s="4" t="s">
        <v>64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1.7033333333333334</v>
      </c>
      <c r="M1598" s="44">
        <v>12.617333333333331</v>
      </c>
      <c r="N1598" s="45">
        <v>10.460500000000005</v>
      </c>
      <c r="O1598" s="44">
        <v>21.714000000000009</v>
      </c>
      <c r="P1598" s="45">
        <v>27.155666666666686</v>
      </c>
      <c r="Q1598" s="44">
        <v>28.122166666666669</v>
      </c>
      <c r="R1598" s="45">
        <v>29.678499999999989</v>
      </c>
      <c r="S1598" s="44">
        <v>30.58333333333329</v>
      </c>
      <c r="T1598" s="45">
        <v>32.726333333333351</v>
      </c>
      <c r="U1598" s="44">
        <v>34.475166666666652</v>
      </c>
      <c r="V1598" s="45">
        <v>30.946499999999997</v>
      </c>
      <c r="W1598" s="44">
        <v>25.139500000000005</v>
      </c>
      <c r="X1598" s="45">
        <v>3.150500000000001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288.47283333333337</v>
      </c>
      <c r="AE1598" s="54"/>
    </row>
    <row r="1599" spans="2:31" x14ac:dyDescent="0.3">
      <c r="B1599" s="4" t="s">
        <v>111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8.0866666666666678</v>
      </c>
      <c r="M1599" s="44">
        <v>21.383666666666659</v>
      </c>
      <c r="N1599" s="45">
        <v>2.8225000000000002</v>
      </c>
      <c r="O1599" s="44">
        <v>7.243000000000003</v>
      </c>
      <c r="P1599" s="45">
        <v>9.0025000000000031</v>
      </c>
      <c r="Q1599" s="44">
        <v>9.7038333333333338</v>
      </c>
      <c r="R1599" s="45">
        <v>1.2396666666666676</v>
      </c>
      <c r="S1599" s="44">
        <v>4.7829999999999995</v>
      </c>
      <c r="T1599" s="45">
        <v>7.2833333333333332</v>
      </c>
      <c r="U1599" s="44">
        <v>14.598499999999994</v>
      </c>
      <c r="V1599" s="45">
        <v>20.930499999999981</v>
      </c>
      <c r="W1599" s="44">
        <v>37.70366666666667</v>
      </c>
      <c r="X1599" s="45">
        <v>10.324666666666669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155.10549999999998</v>
      </c>
      <c r="AE1599" s="54"/>
    </row>
    <row r="1600" spans="2:31" x14ac:dyDescent="0.3">
      <c r="B1600" s="4" t="s">
        <v>65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3.6416666666666688</v>
      </c>
      <c r="M1600" s="44">
        <v>5.4576666666666664</v>
      </c>
      <c r="N1600" s="45">
        <v>8.8525000000000027</v>
      </c>
      <c r="O1600" s="44">
        <v>16.355499999999999</v>
      </c>
      <c r="P1600" s="45">
        <v>18.910333333333337</v>
      </c>
      <c r="Q1600" s="44">
        <v>19.171500000000005</v>
      </c>
      <c r="R1600" s="45">
        <v>20.173499999999997</v>
      </c>
      <c r="S1600" s="44">
        <v>20.251500000000004</v>
      </c>
      <c r="T1600" s="45">
        <v>20.506333333333338</v>
      </c>
      <c r="U1600" s="44">
        <v>20.789166666666663</v>
      </c>
      <c r="V1600" s="45">
        <v>19.381833333333347</v>
      </c>
      <c r="W1600" s="44">
        <v>21.835500000000007</v>
      </c>
      <c r="X1600" s="45">
        <v>8.2156666666666673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203.54266666666669</v>
      </c>
      <c r="AE1600" s="54"/>
    </row>
    <row r="1601" spans="2:31" x14ac:dyDescent="0.3">
      <c r="B1601" s="4" t="s">
        <v>66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0</v>
      </c>
      <c r="AE1601" s="54"/>
    </row>
    <row r="1602" spans="2:31" x14ac:dyDescent="0.3">
      <c r="B1602" s="4" t="s">
        <v>67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0.76666666666666672</v>
      </c>
      <c r="M1602" s="44">
        <v>2.1958333333333329</v>
      </c>
      <c r="N1602" s="45">
        <v>3.7856666666666672</v>
      </c>
      <c r="O1602" s="44">
        <v>4.5491666666666655</v>
      </c>
      <c r="P1602" s="45">
        <v>4.7250000000000023</v>
      </c>
      <c r="Q1602" s="44">
        <v>4.4013333333333318</v>
      </c>
      <c r="R1602" s="45">
        <v>0.63183333333333269</v>
      </c>
      <c r="S1602" s="44">
        <v>4.9333333333333083E-2</v>
      </c>
      <c r="T1602" s="45">
        <v>1.1766666666666659</v>
      </c>
      <c r="U1602" s="44">
        <v>2.4009999999999989</v>
      </c>
      <c r="V1602" s="45">
        <v>3.8283333333333323</v>
      </c>
      <c r="W1602" s="44">
        <v>3.2424999999999997</v>
      </c>
      <c r="X1602" s="45">
        <v>1.2733333333333339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33.026666666666664</v>
      </c>
      <c r="AE1602" s="54"/>
    </row>
    <row r="1603" spans="2:31" x14ac:dyDescent="0.3">
      <c r="B1603" s="4" t="s">
        <v>68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122.44816666666667</v>
      </c>
      <c r="M1603" s="44">
        <v>112.16466666666669</v>
      </c>
      <c r="N1603" s="45">
        <v>18.371333333333332</v>
      </c>
      <c r="O1603" s="44">
        <v>15.966666666666658</v>
      </c>
      <c r="P1603" s="45">
        <v>9.4190000000000023</v>
      </c>
      <c r="Q1603" s="44">
        <v>0</v>
      </c>
      <c r="R1603" s="45">
        <v>0</v>
      </c>
      <c r="S1603" s="44">
        <v>0</v>
      </c>
      <c r="T1603" s="45">
        <v>24.089833333333335</v>
      </c>
      <c r="U1603" s="44">
        <v>69.024666666666675</v>
      </c>
      <c r="V1603" s="45">
        <v>98.078333333333333</v>
      </c>
      <c r="W1603" s="44">
        <v>147.83266666666665</v>
      </c>
      <c r="X1603" s="45">
        <v>94.560166666666646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711.95549999999992</v>
      </c>
      <c r="AE1603" s="54"/>
    </row>
    <row r="1604" spans="2:31" x14ac:dyDescent="0.3">
      <c r="B1604" s="4" t="s">
        <v>69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0.27749999999999997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0.78933333333333289</v>
      </c>
      <c r="U1604" s="44">
        <v>2.7498333333333322</v>
      </c>
      <c r="V1604" s="45">
        <v>3.1146666666666674</v>
      </c>
      <c r="W1604" s="44">
        <v>4.5591666666666653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11.490499999999997</v>
      </c>
      <c r="AE1604" s="54"/>
    </row>
    <row r="1605" spans="2:31" x14ac:dyDescent="0.3">
      <c r="B1605" s="4" t="s">
        <v>70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20.325499999999987</v>
      </c>
      <c r="M1605" s="44">
        <v>64.633166666666654</v>
      </c>
      <c r="N1605" s="45">
        <v>99.910833333333343</v>
      </c>
      <c r="O1605" s="44">
        <v>120.15416666666667</v>
      </c>
      <c r="P1605" s="45">
        <v>121.5483333333334</v>
      </c>
      <c r="Q1605" s="44">
        <v>123.87799999999999</v>
      </c>
      <c r="R1605" s="45">
        <v>73.573166666666737</v>
      </c>
      <c r="S1605" s="44">
        <v>70.460000000000008</v>
      </c>
      <c r="T1605" s="45">
        <v>107.68066666666661</v>
      </c>
      <c r="U1605" s="44">
        <v>94.041166666666641</v>
      </c>
      <c r="V1605" s="45">
        <v>42.635166666666692</v>
      </c>
      <c r="W1605" s="44">
        <v>64.851000000000013</v>
      </c>
      <c r="X1605" s="45">
        <v>18.796999999999986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1022.4881666666669</v>
      </c>
      <c r="AE1605" s="54"/>
    </row>
    <row r="1606" spans="2:31" x14ac:dyDescent="0.3">
      <c r="B1606" s="4" t="s">
        <v>71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2.8054999999999999</v>
      </c>
      <c r="M1606" s="44">
        <v>5.6824999999999992</v>
      </c>
      <c r="N1606" s="45">
        <v>1.0458333333333332</v>
      </c>
      <c r="O1606" s="44">
        <v>3.1321666666666697</v>
      </c>
      <c r="P1606" s="45">
        <v>7.8708333333333291</v>
      </c>
      <c r="Q1606" s="44">
        <v>8.111500000000003</v>
      </c>
      <c r="R1606" s="45">
        <v>11.256833333333327</v>
      </c>
      <c r="S1606" s="44">
        <v>12.387666666666666</v>
      </c>
      <c r="T1606" s="45">
        <v>15.520333333333319</v>
      </c>
      <c r="U1606" s="44">
        <v>18.256999999999991</v>
      </c>
      <c r="V1606" s="45">
        <v>17.346666666666675</v>
      </c>
      <c r="W1606" s="44">
        <v>20.162999999999997</v>
      </c>
      <c r="X1606" s="45">
        <v>2.3488333333333333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125.92866666666664</v>
      </c>
      <c r="AE1606" s="54"/>
    </row>
    <row r="1607" spans="2:31" x14ac:dyDescent="0.3">
      <c r="B1607" s="4" t="s">
        <v>72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0</v>
      </c>
      <c r="AE1607" s="54"/>
    </row>
    <row r="1608" spans="2:31" x14ac:dyDescent="0.3">
      <c r="B1608" s="4" t="s">
        <v>73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25.625</v>
      </c>
      <c r="M1608" s="44">
        <v>99.010000000000147</v>
      </c>
      <c r="N1608" s="45">
        <v>115.03649999999999</v>
      </c>
      <c r="O1608" s="44">
        <v>35.373500000000021</v>
      </c>
      <c r="P1608" s="45">
        <v>38.381166666666665</v>
      </c>
      <c r="Q1608" s="44">
        <v>38.365333333333311</v>
      </c>
      <c r="R1608" s="45">
        <v>44.796999999999997</v>
      </c>
      <c r="S1608" s="44">
        <v>44.030499999999961</v>
      </c>
      <c r="T1608" s="45">
        <v>52.405833333333327</v>
      </c>
      <c r="U1608" s="44">
        <v>57.070166666666687</v>
      </c>
      <c r="V1608" s="45">
        <v>57.370666666666679</v>
      </c>
      <c r="W1608" s="44">
        <v>50.916166666666662</v>
      </c>
      <c r="X1608" s="45">
        <v>7.0608333333333304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665.44266666666681</v>
      </c>
      <c r="AE1608" s="54"/>
    </row>
    <row r="1609" spans="2:31" x14ac:dyDescent="0.3">
      <c r="B1609" s="4" t="s">
        <v>74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0.87583333333333291</v>
      </c>
      <c r="M1609" s="44">
        <v>1.0161666666666669</v>
      </c>
      <c r="N1609" s="45">
        <v>0.2256666666666664</v>
      </c>
      <c r="O1609" s="44">
        <v>0</v>
      </c>
      <c r="P1609" s="45">
        <v>4.7400000000000029</v>
      </c>
      <c r="Q1609" s="44">
        <v>6.2400000000000047</v>
      </c>
      <c r="R1609" s="45">
        <v>3.9830000000000054</v>
      </c>
      <c r="S1609" s="44">
        <v>3.9121666666666681</v>
      </c>
      <c r="T1609" s="45">
        <v>5.8143333333333374</v>
      </c>
      <c r="U1609" s="44">
        <v>2.4988333333333363</v>
      </c>
      <c r="V1609" s="45">
        <v>5.2166666666666472E-2</v>
      </c>
      <c r="W1609" s="44">
        <v>0.69099999999999995</v>
      </c>
      <c r="X1609" s="45">
        <v>0.97616666666666629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31.02533333333335</v>
      </c>
      <c r="AE1609" s="54"/>
    </row>
    <row r="1610" spans="2:31" x14ac:dyDescent="0.3">
      <c r="B1610" s="4" t="s">
        <v>75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0.9813333333333335</v>
      </c>
      <c r="M1610" s="44">
        <v>16.055333333333337</v>
      </c>
      <c r="N1610" s="45">
        <v>82.219333333333282</v>
      </c>
      <c r="O1610" s="44">
        <v>101.2255</v>
      </c>
      <c r="P1610" s="45">
        <v>93.345166666666671</v>
      </c>
      <c r="Q1610" s="44">
        <v>80.809499999999971</v>
      </c>
      <c r="R1610" s="45">
        <v>64.28683333333332</v>
      </c>
      <c r="S1610" s="44">
        <v>69.063166666666675</v>
      </c>
      <c r="T1610" s="45">
        <v>76.883499999999984</v>
      </c>
      <c r="U1610" s="44">
        <v>36.039500000000018</v>
      </c>
      <c r="V1610" s="45">
        <v>86.255500000000026</v>
      </c>
      <c r="W1610" s="44">
        <v>10.023</v>
      </c>
      <c r="X1610" s="45">
        <v>1.4255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718.61316666666664</v>
      </c>
      <c r="AE1610" s="54"/>
    </row>
    <row r="1611" spans="2:31" x14ac:dyDescent="0.3">
      <c r="B1611" s="4" t="s">
        <v>76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2.5725000000000002</v>
      </c>
      <c r="M1611" s="44">
        <v>25.289000000000019</v>
      </c>
      <c r="N1611" s="45">
        <v>28.833666666666677</v>
      </c>
      <c r="O1611" s="44">
        <v>39.050666666666643</v>
      </c>
      <c r="P1611" s="45">
        <v>48.440500000000014</v>
      </c>
      <c r="Q1611" s="44">
        <v>50.832833333333312</v>
      </c>
      <c r="R1611" s="45">
        <v>53.89299999999993</v>
      </c>
      <c r="S1611" s="44">
        <v>55.307499999999955</v>
      </c>
      <c r="T1611" s="45">
        <v>59.715333333333326</v>
      </c>
      <c r="U1611" s="44">
        <v>54.209166666666633</v>
      </c>
      <c r="V1611" s="45">
        <v>37.56866666666668</v>
      </c>
      <c r="W1611" s="44">
        <v>27.828499999999984</v>
      </c>
      <c r="X1611" s="45">
        <v>0.28966666666666652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483.83099999999979</v>
      </c>
      <c r="AE1611" s="54"/>
    </row>
    <row r="1612" spans="2:31" x14ac:dyDescent="0.3">
      <c r="B1612" s="4" t="s">
        <v>77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0.99683333333333335</v>
      </c>
      <c r="M1612" s="44">
        <v>1.7164999999999997</v>
      </c>
      <c r="N1612" s="45">
        <v>7.3728333333333298</v>
      </c>
      <c r="O1612" s="44">
        <v>2.8660000000000014</v>
      </c>
      <c r="P1612" s="45">
        <v>7.9766666666666692</v>
      </c>
      <c r="Q1612" s="44">
        <v>9.5778333333333272</v>
      </c>
      <c r="R1612" s="45">
        <v>15.902833333333314</v>
      </c>
      <c r="S1612" s="44">
        <v>15.711500000000008</v>
      </c>
      <c r="T1612" s="45">
        <v>17.805333333333341</v>
      </c>
      <c r="U1612" s="44">
        <v>18.636833333333325</v>
      </c>
      <c r="V1612" s="45">
        <v>14.196500000000006</v>
      </c>
      <c r="W1612" s="44">
        <v>13.652666666666676</v>
      </c>
      <c r="X1612" s="45">
        <v>0.57683333333333442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412"/>
        <v>126.98916666666666</v>
      </c>
      <c r="AE1612" s="54"/>
    </row>
    <row r="1613" spans="2:31" x14ac:dyDescent="0.3">
      <c r="B1613" s="4" t="s">
        <v>78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412"/>
        <v>0</v>
      </c>
      <c r="AE1613" s="54"/>
    </row>
    <row r="1614" spans="2:31" x14ac:dyDescent="0.3">
      <c r="B1614" s="4" t="s">
        <v>79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4.5563333333333329</v>
      </c>
      <c r="N1614" s="45">
        <v>23.664999999999978</v>
      </c>
      <c r="O1614" s="44">
        <v>31.727333333333334</v>
      </c>
      <c r="P1614" s="45">
        <v>35.82999999999997</v>
      </c>
      <c r="Q1614" s="44">
        <v>45.830333333333265</v>
      </c>
      <c r="R1614" s="45">
        <v>44.051000000000002</v>
      </c>
      <c r="S1614" s="44">
        <v>34.807333333333325</v>
      </c>
      <c r="T1614" s="45">
        <v>28.893333333333338</v>
      </c>
      <c r="U1614" s="44">
        <v>18.370833333333337</v>
      </c>
      <c r="V1614" s="45">
        <v>12.763333333333328</v>
      </c>
      <c r="W1614" s="44">
        <v>9.6288333333333309</v>
      </c>
      <c r="X1614" s="45">
        <v>5.5418333333333338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412"/>
        <v>295.66549999999989</v>
      </c>
      <c r="AE1614" s="54"/>
    </row>
    <row r="1615" spans="2:31" x14ac:dyDescent="0.3">
      <c r="B1615" s="4" t="s">
        <v>80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3.4833333333333341E-2</v>
      </c>
      <c r="M1615" s="44">
        <v>0.45416666666666661</v>
      </c>
      <c r="N1615" s="45">
        <v>3.4163333333333341</v>
      </c>
      <c r="O1615" s="44">
        <v>4.5931666666666668</v>
      </c>
      <c r="P1615" s="45">
        <v>0.63783333333333625</v>
      </c>
      <c r="Q1615" s="44">
        <v>5.3634999999999975</v>
      </c>
      <c r="R1615" s="45">
        <v>5.5046666666666644</v>
      </c>
      <c r="S1615" s="44">
        <v>6.4486666666666661</v>
      </c>
      <c r="T1615" s="45">
        <v>7.9968333333333286</v>
      </c>
      <c r="U1615" s="44">
        <v>7.7623333333333315</v>
      </c>
      <c r="V1615" s="45">
        <v>3.0896666666666652</v>
      </c>
      <c r="W1615" s="44">
        <v>5.5980000000000016</v>
      </c>
      <c r="X1615" s="45">
        <v>5.0756666666666659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2"/>
        <v>55.975666666666655</v>
      </c>
      <c r="AE1615" s="54"/>
    </row>
    <row r="1616" spans="2:31" x14ac:dyDescent="0.3">
      <c r="B1616" s="4" t="s">
        <v>88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2"/>
        <v>0</v>
      </c>
      <c r="AE1616" s="54"/>
    </row>
    <row r="1617" spans="2:31" x14ac:dyDescent="0.3">
      <c r="B1617" s="4" t="s">
        <v>96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65.448833333333354</v>
      </c>
      <c r="M1617" s="44">
        <v>44.790000000000006</v>
      </c>
      <c r="N1617" s="45">
        <v>20.660000000000011</v>
      </c>
      <c r="O1617" s="44">
        <v>14.300000000000011</v>
      </c>
      <c r="P1617" s="45">
        <v>11.340000000000003</v>
      </c>
      <c r="Q1617" s="44">
        <v>9.8000000000000114</v>
      </c>
      <c r="R1617" s="45">
        <v>8.0400000000000063</v>
      </c>
      <c r="S1617" s="44">
        <v>7.9500000000000028</v>
      </c>
      <c r="T1617" s="45">
        <v>8.5600000000000023</v>
      </c>
      <c r="U1617" s="44">
        <v>35.260000000000005</v>
      </c>
      <c r="V1617" s="45">
        <v>47.70000000000001</v>
      </c>
      <c r="W1617" s="44">
        <v>59.512833333333347</v>
      </c>
      <c r="X1617" s="45">
        <v>53.719166666666652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2"/>
        <v>387.08083333333332</v>
      </c>
      <c r="AE1617" s="54"/>
    </row>
    <row r="1618" spans="2:31" x14ac:dyDescent="0.3">
      <c r="B1618" s="4" t="s">
        <v>93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6.0424999999999995</v>
      </c>
      <c r="M1618" s="44">
        <v>61.653666666666673</v>
      </c>
      <c r="N1618" s="45">
        <v>104.34616666666668</v>
      </c>
      <c r="O1618" s="44">
        <v>78.5</v>
      </c>
      <c r="P1618" s="45">
        <v>66.300000000000011</v>
      </c>
      <c r="Q1618" s="44">
        <v>68.200000000000017</v>
      </c>
      <c r="R1618" s="45">
        <v>102.31750000000004</v>
      </c>
      <c r="S1618" s="44">
        <v>105.43666666666668</v>
      </c>
      <c r="T1618" s="45">
        <v>111.11849999999998</v>
      </c>
      <c r="U1618" s="44">
        <v>111.34649999999998</v>
      </c>
      <c r="V1618" s="45">
        <v>107.99383333333331</v>
      </c>
      <c r="W1618" s="44">
        <v>150.08749999999992</v>
      </c>
      <c r="X1618" s="45">
        <v>19.185333333333325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412"/>
        <v>1092.5281666666667</v>
      </c>
      <c r="AE1618" s="54"/>
    </row>
    <row r="1619" spans="2:31" x14ac:dyDescent="0.3">
      <c r="B1619" s="4" t="s">
        <v>94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7.2741666666666616</v>
      </c>
      <c r="M1619" s="44">
        <v>49.837166666666683</v>
      </c>
      <c r="N1619" s="45">
        <v>27.352999999999973</v>
      </c>
      <c r="O1619" s="44">
        <v>41.033666666666676</v>
      </c>
      <c r="P1619" s="45">
        <v>47.14</v>
      </c>
      <c r="Q1619" s="44">
        <v>47.14</v>
      </c>
      <c r="R1619" s="45">
        <v>49.481333333333296</v>
      </c>
      <c r="S1619" s="44">
        <v>51.781999999999933</v>
      </c>
      <c r="T1619" s="45">
        <v>55.849833333333272</v>
      </c>
      <c r="U1619" s="44">
        <v>58.897166666666706</v>
      </c>
      <c r="V1619" s="45">
        <v>59.030166666666666</v>
      </c>
      <c r="W1619" s="44">
        <v>54.244666666666674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412"/>
        <v>549.06316666666646</v>
      </c>
      <c r="AE1619" s="54"/>
    </row>
    <row r="1620" spans="2:31" x14ac:dyDescent="0.3">
      <c r="B1620" s="4" t="s">
        <v>95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25.21883333333334</v>
      </c>
      <c r="M1620" s="44">
        <v>50.991333333333344</v>
      </c>
      <c r="N1620" s="45">
        <v>38.404333333333319</v>
      </c>
      <c r="O1620" s="44">
        <v>42.303166666666634</v>
      </c>
      <c r="P1620" s="45">
        <v>47.572999999999993</v>
      </c>
      <c r="Q1620" s="44">
        <v>47.578833333333328</v>
      </c>
      <c r="R1620" s="45">
        <v>50.249000000000002</v>
      </c>
      <c r="S1620" s="44">
        <v>50.569333333333333</v>
      </c>
      <c r="T1620" s="45">
        <v>55.471666666666664</v>
      </c>
      <c r="U1620" s="44">
        <v>59.641166666666678</v>
      </c>
      <c r="V1620" s="45">
        <v>55.420833333333334</v>
      </c>
      <c r="W1620" s="44">
        <v>47.649333333333338</v>
      </c>
      <c r="X1620" s="45">
        <v>1.7454999999999994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412"/>
        <v>572.81633333333332</v>
      </c>
      <c r="AE1620" s="54"/>
    </row>
    <row r="1621" spans="2:31" x14ac:dyDescent="0.3">
      <c r="B1621" s="4" t="s">
        <v>101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412"/>
        <v>0</v>
      </c>
      <c r="AE1621" s="54"/>
    </row>
    <row r="1622" spans="2:31" x14ac:dyDescent="0.3">
      <c r="B1622" s="4" t="s">
        <v>102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412"/>
        <v>0</v>
      </c>
      <c r="AE1622" s="54"/>
    </row>
    <row r="1623" spans="2:31" x14ac:dyDescent="0.3">
      <c r="B1623" s="4" t="s">
        <v>103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31.401499999999984</v>
      </c>
      <c r="M1623" s="44">
        <v>140.64983333333336</v>
      </c>
      <c r="N1623" s="45">
        <v>184.10483333333335</v>
      </c>
      <c r="O1623" s="44">
        <v>189.97349999999997</v>
      </c>
      <c r="P1623" s="45">
        <v>192.17349999999999</v>
      </c>
      <c r="Q1623" s="44">
        <v>193.94349999999997</v>
      </c>
      <c r="R1623" s="45">
        <v>189.45766666666663</v>
      </c>
      <c r="S1623" s="44">
        <v>188.12999999999997</v>
      </c>
      <c r="T1623" s="45">
        <v>197.94349999999997</v>
      </c>
      <c r="U1623" s="44">
        <v>200.28816666666671</v>
      </c>
      <c r="V1623" s="45">
        <v>184.77299999999994</v>
      </c>
      <c r="W1623" s="44">
        <v>179.39916666666667</v>
      </c>
      <c r="X1623" s="45">
        <v>56.796999999999962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412"/>
        <v>2129.0351666666666</v>
      </c>
      <c r="AE1623" s="54"/>
    </row>
    <row r="1624" spans="2:31" x14ac:dyDescent="0.3">
      <c r="B1624" s="4" t="s">
        <v>112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412"/>
        <v>0</v>
      </c>
      <c r="AE1624" s="54"/>
    </row>
    <row r="1625" spans="2:31" x14ac:dyDescent="0.3">
      <c r="B1625" s="4" t="s">
        <v>114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2.4799999999999995</v>
      </c>
      <c r="N1625" s="45">
        <v>7.0939999999999994</v>
      </c>
      <c r="O1625" s="44">
        <v>4.6853333333333351</v>
      </c>
      <c r="P1625" s="45">
        <v>0</v>
      </c>
      <c r="Q1625" s="44">
        <v>0.6950000000000004</v>
      </c>
      <c r="R1625" s="45">
        <v>11.237</v>
      </c>
      <c r="S1625" s="44">
        <v>3.4183333333333321</v>
      </c>
      <c r="T1625" s="45">
        <v>0</v>
      </c>
      <c r="U1625" s="44">
        <v>0</v>
      </c>
      <c r="V1625" s="45">
        <v>0.15983333333333338</v>
      </c>
      <c r="W1625" s="44">
        <v>1.0608333333333344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412"/>
        <v>30.830333333333336</v>
      </c>
      <c r="AE1625" s="54"/>
    </row>
    <row r="1626" spans="2:31" x14ac:dyDescent="0.3">
      <c r="B1626" s="4" t="s">
        <v>115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412"/>
        <v>0</v>
      </c>
      <c r="AE1626" s="54"/>
    </row>
    <row r="1627" spans="2:31" x14ac:dyDescent="0.3">
      <c r="B1627" s="4" t="s">
        <v>116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412"/>
        <v>0</v>
      </c>
      <c r="AE1627" s="54"/>
    </row>
    <row r="1628" spans="2:31" x14ac:dyDescent="0.3">
      <c r="B1628" s="4" t="s">
        <v>118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4.0861666666666672</v>
      </c>
      <c r="M1628" s="44">
        <v>22.118500000000001</v>
      </c>
      <c r="N1628" s="45">
        <v>14.102333333333339</v>
      </c>
      <c r="O1628" s="44">
        <v>17.128833333333336</v>
      </c>
      <c r="P1628" s="45">
        <v>38.216500000000018</v>
      </c>
      <c r="Q1628" s="44">
        <v>41.893833333333326</v>
      </c>
      <c r="R1628" s="45">
        <v>47.73149999999999</v>
      </c>
      <c r="S1628" s="44">
        <v>45.406333333333315</v>
      </c>
      <c r="T1628" s="45">
        <v>50.600999999999992</v>
      </c>
      <c r="U1628" s="44">
        <v>51.424666666666681</v>
      </c>
      <c r="V1628" s="45">
        <v>46.307000000000002</v>
      </c>
      <c r="W1628" s="44">
        <v>45.049166666666665</v>
      </c>
      <c r="X1628" s="45">
        <v>12.694833333333333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12"/>
        <v>436.76066666666668</v>
      </c>
      <c r="AE1628" s="54"/>
    </row>
    <row r="1629" spans="2:31" x14ac:dyDescent="0.3">
      <c r="B1629" s="4" t="s">
        <v>119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8.9664999999999999</v>
      </c>
      <c r="M1629" s="44">
        <v>35.89</v>
      </c>
      <c r="N1629" s="45">
        <v>31.150000000000006</v>
      </c>
      <c r="O1629" s="44">
        <v>56.819999999999993</v>
      </c>
      <c r="P1629" s="45">
        <v>76.360000000000014</v>
      </c>
      <c r="Q1629" s="44">
        <v>77.800000000000011</v>
      </c>
      <c r="R1629" s="45">
        <v>82.42</v>
      </c>
      <c r="S1629" s="44">
        <v>85.38</v>
      </c>
      <c r="T1629" s="45">
        <v>89.450000000000017</v>
      </c>
      <c r="U1629" s="44">
        <v>90.660000000000011</v>
      </c>
      <c r="V1629" s="45">
        <v>84.36999999999999</v>
      </c>
      <c r="W1629" s="44">
        <v>72.22999999999999</v>
      </c>
      <c r="X1629" s="45">
        <v>12.04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12"/>
        <v>803.53650000000005</v>
      </c>
      <c r="AE1629" s="54"/>
    </row>
    <row r="1630" spans="2:31" x14ac:dyDescent="0.3">
      <c r="B1630" s="4" t="s">
        <v>121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0.55499999999999983</v>
      </c>
      <c r="M1630" s="44">
        <v>2.1439999999999992</v>
      </c>
      <c r="N1630" s="45">
        <v>3.479666666666668</v>
      </c>
      <c r="O1630" s="44">
        <v>5.9383333333333308</v>
      </c>
      <c r="P1630" s="45">
        <v>7.2200000000000113</v>
      </c>
      <c r="Q1630" s="44">
        <v>7.5389999999999979</v>
      </c>
      <c r="R1630" s="45">
        <v>8.1193333333333335</v>
      </c>
      <c r="S1630" s="44">
        <v>8.3395000000000028</v>
      </c>
      <c r="T1630" s="45">
        <v>8.737666666666664</v>
      </c>
      <c r="U1630" s="44">
        <v>8.6775000000000002</v>
      </c>
      <c r="V1630" s="45">
        <v>7.6495000000000015</v>
      </c>
      <c r="W1630" s="44">
        <v>6.5061666666666644</v>
      </c>
      <c r="X1630" s="45">
        <v>1.7929999999999997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12"/>
        <v>76.698666666666668</v>
      </c>
      <c r="AE1630" s="54"/>
    </row>
    <row r="1631" spans="2:31" x14ac:dyDescent="0.3">
      <c r="B1631" s="4" t="s">
        <v>125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6.7035000000000027</v>
      </c>
      <c r="M1631" s="44">
        <v>54.921333333333372</v>
      </c>
      <c r="N1631" s="45">
        <v>55.602499999999999</v>
      </c>
      <c r="O1631" s="44">
        <v>0.53083333333333327</v>
      </c>
      <c r="P1631" s="45">
        <v>2.1166666666666365E-2</v>
      </c>
      <c r="Q1631" s="44">
        <v>5.2166666666665647E-2</v>
      </c>
      <c r="R1631" s="45">
        <v>4.633333333333288E-2</v>
      </c>
      <c r="S1631" s="44">
        <v>4.3833333333333731E-2</v>
      </c>
      <c r="T1631" s="45">
        <v>7.2666666666666893E-2</v>
      </c>
      <c r="U1631" s="44">
        <v>3.9000000000000527E-2</v>
      </c>
      <c r="V1631" s="45">
        <v>0.1136666666666675</v>
      </c>
      <c r="W1631" s="44">
        <v>49.173000000000016</v>
      </c>
      <c r="X1631" s="45">
        <v>0.61116666666666675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12"/>
        <v>167.93116666666674</v>
      </c>
      <c r="AE1631" s="54"/>
    </row>
    <row r="1632" spans="2:31" x14ac:dyDescent="0.3">
      <c r="B1632" s="4" t="s">
        <v>299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5.1666666666666687E-2</v>
      </c>
      <c r="N1632" s="45">
        <v>2.8936666666666677</v>
      </c>
      <c r="O1632" s="44">
        <v>14.050000000000008</v>
      </c>
      <c r="P1632" s="45">
        <v>14.048833333333324</v>
      </c>
      <c r="Q1632" s="44">
        <v>14.054499999999988</v>
      </c>
      <c r="R1632" s="45">
        <v>11.794333333333331</v>
      </c>
      <c r="S1632" s="44">
        <v>0.54533333333333323</v>
      </c>
      <c r="T1632" s="45">
        <v>0</v>
      </c>
      <c r="U1632" s="44">
        <v>10.314500000000001</v>
      </c>
      <c r="V1632" s="45">
        <v>23.565166666666677</v>
      </c>
      <c r="W1632" s="44">
        <v>19.318500000000014</v>
      </c>
      <c r="X1632" s="45">
        <v>3.4334999999999991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>SUM(E1632:AB1632)</f>
        <v>114.07</v>
      </c>
      <c r="AE1632" s="54"/>
    </row>
    <row r="1633" spans="2:31" x14ac:dyDescent="0.3">
      <c r="B1633" s="4" t="s">
        <v>300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1.8756666666666673</v>
      </c>
      <c r="M1633" s="44">
        <v>9.3273333333333319</v>
      </c>
      <c r="N1633" s="45">
        <v>20.184333333333328</v>
      </c>
      <c r="O1633" s="44">
        <v>22.692500000000031</v>
      </c>
      <c r="P1633" s="45">
        <v>22.686500000000013</v>
      </c>
      <c r="Q1633" s="44">
        <v>22.651000000000021</v>
      </c>
      <c r="R1633" s="45">
        <v>22.637499999999974</v>
      </c>
      <c r="S1633" s="44">
        <v>22.634333333333352</v>
      </c>
      <c r="T1633" s="45">
        <v>20.131333333333348</v>
      </c>
      <c r="U1633" s="44">
        <v>20.166833333333333</v>
      </c>
      <c r="V1633" s="45">
        <v>17.641333333333332</v>
      </c>
      <c r="W1633" s="44">
        <v>12.583666666666666</v>
      </c>
      <c r="X1633" s="45">
        <v>4.2103333333333293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>SUM(E1633:AB1633)</f>
        <v>219.42266666666671</v>
      </c>
      <c r="AE1633" s="54"/>
    </row>
    <row r="1634" spans="2:31" x14ac:dyDescent="0.3">
      <c r="B1634" s="4" t="s">
        <v>301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ref="AD1634:AD1638" si="413">SUM(E1634:AB1634)</f>
        <v>0</v>
      </c>
      <c r="AE1634" s="54"/>
    </row>
    <row r="1635" spans="2:31" x14ac:dyDescent="0.3">
      <c r="B1635" s="4" t="s">
        <v>304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13"/>
        <v>0</v>
      </c>
      <c r="AE1635" s="54"/>
    </row>
    <row r="1636" spans="2:31" x14ac:dyDescent="0.3">
      <c r="B1636" s="4" t="s">
        <v>305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13"/>
        <v>0</v>
      </c>
      <c r="AE1636" s="54"/>
    </row>
    <row r="1637" spans="2:31" x14ac:dyDescent="0.3">
      <c r="B1637" s="4" t="s">
        <v>316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13"/>
        <v>0</v>
      </c>
      <c r="AE1637" s="54"/>
    </row>
    <row r="1638" spans="2:31" x14ac:dyDescent="0.3">
      <c r="B1638" s="4" t="s">
        <v>317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17.883000000000006</v>
      </c>
      <c r="M1638" s="44">
        <v>62.698666666666675</v>
      </c>
      <c r="N1638" s="45">
        <v>30.654000000000014</v>
      </c>
      <c r="O1638" s="44">
        <v>49.993000000000002</v>
      </c>
      <c r="P1638" s="45">
        <v>57.95866666666663</v>
      </c>
      <c r="Q1638" s="44">
        <v>65.799000000000007</v>
      </c>
      <c r="R1638" s="45">
        <v>67.211333333333343</v>
      </c>
      <c r="S1638" s="44">
        <v>76.554999999999978</v>
      </c>
      <c r="T1638" s="45">
        <v>65.329333333333338</v>
      </c>
      <c r="U1638" s="44">
        <v>89.855166666666648</v>
      </c>
      <c r="V1638" s="45">
        <v>89.514333333333354</v>
      </c>
      <c r="W1638" s="44">
        <v>109.02133333333332</v>
      </c>
      <c r="X1638" s="45">
        <v>25.314666666666664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13"/>
        <v>807.78749999999991</v>
      </c>
      <c r="AE1638" s="54"/>
    </row>
    <row r="1639" spans="2:31" x14ac:dyDescent="0.3">
      <c r="B1639" s="4" t="s">
        <v>323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>SUM(E1639:AB1639)</f>
        <v>0</v>
      </c>
      <c r="AE1639" s="54"/>
    </row>
    <row r="1640" spans="2:31" x14ac:dyDescent="0.3">
      <c r="B1640" s="12" t="s">
        <v>2</v>
      </c>
      <c r="C1640" s="12"/>
      <c r="D1640" s="12"/>
      <c r="E1640" s="13">
        <f>SUM(E1568:E1639)</f>
        <v>0</v>
      </c>
      <c r="F1640" s="13">
        <f t="shared" ref="F1640" si="414">SUM(F1568:F1639)</f>
        <v>0</v>
      </c>
      <c r="G1640" s="13">
        <f t="shared" ref="G1640" si="415">SUM(G1568:G1639)</f>
        <v>0</v>
      </c>
      <c r="H1640" s="13">
        <f t="shared" ref="H1640" si="416">SUM(H1568:H1639)</f>
        <v>0</v>
      </c>
      <c r="I1640" s="13">
        <f t="shared" ref="I1640" si="417">SUM(I1568:I1639)</f>
        <v>0</v>
      </c>
      <c r="J1640" s="13">
        <f t="shared" ref="J1640" si="418">SUM(J1568:J1639)</f>
        <v>0</v>
      </c>
      <c r="K1640" s="13">
        <f t="shared" ref="K1640" si="419">SUM(K1568:K1639)</f>
        <v>0</v>
      </c>
      <c r="L1640" s="13">
        <f t="shared" ref="L1640" si="420">SUM(L1568:L1639)</f>
        <v>488.8536666666667</v>
      </c>
      <c r="M1640" s="13">
        <f t="shared" ref="M1640" si="421">SUM(M1568:M1639)</f>
        <v>1464.9294797370005</v>
      </c>
      <c r="N1640" s="13">
        <f t="shared" ref="N1640" si="422">SUM(N1568:N1639)</f>
        <v>1553.9646691066669</v>
      </c>
      <c r="O1640" s="13">
        <f t="shared" ref="O1640" si="423">SUM(O1568:O1639)</f>
        <v>1668.2627652966671</v>
      </c>
      <c r="P1640" s="13">
        <f t="shared" ref="P1640" si="424">SUM(P1568:P1639)</f>
        <v>1801.7423329266667</v>
      </c>
      <c r="Q1640" s="13">
        <f t="shared" ref="Q1640" si="425">SUM(Q1568:Q1639)</f>
        <v>1790.6562370599997</v>
      </c>
      <c r="R1640" s="13">
        <f t="shared" ref="R1640" si="426">SUM(R1568:R1639)</f>
        <v>1796.1762501666669</v>
      </c>
      <c r="S1640" s="13">
        <f t="shared" ref="S1640" si="427">SUM(S1568:S1639)</f>
        <v>1640.7307800289998</v>
      </c>
      <c r="T1640" s="13">
        <f t="shared" ref="T1640" si="428">SUM(T1568:T1639)</f>
        <v>1855.1999972356664</v>
      </c>
      <c r="U1640" s="13">
        <f t="shared" ref="U1640" si="429">SUM(U1568:U1639)</f>
        <v>2063.8235711659995</v>
      </c>
      <c r="V1640" s="13">
        <f t="shared" ref="V1640" si="430">SUM(V1568:V1639)</f>
        <v>2117.8262023513334</v>
      </c>
      <c r="W1640" s="13">
        <f t="shared" ref="W1640" si="431">SUM(W1568:W1639)</f>
        <v>2047.8570889889997</v>
      </c>
      <c r="X1640" s="13">
        <f t="shared" ref="X1640" si="432">SUM(X1568:X1639)</f>
        <v>535.9086666666667</v>
      </c>
      <c r="Y1640" s="13">
        <f t="shared" ref="Y1640" si="433">SUM(Y1568:Y1639)</f>
        <v>0</v>
      </c>
      <c r="Z1640" s="13">
        <f t="shared" ref="Z1640" si="434">SUM(Z1568:Z1639)</f>
        <v>0</v>
      </c>
      <c r="AA1640" s="13">
        <f t="shared" ref="AA1640" si="435">SUM(AA1568:AA1639)</f>
        <v>0</v>
      </c>
      <c r="AB1640" s="13">
        <f t="shared" ref="AB1640" si="436">SUM(AB1568:AB1639)</f>
        <v>0</v>
      </c>
      <c r="AC1640" s="110">
        <f>SUM(AC1568:AE1639)</f>
        <v>20825.931707397995</v>
      </c>
      <c r="AD1640" s="110"/>
      <c r="AE1640" s="110"/>
    </row>
    <row r="1641" spans="2:31" x14ac:dyDescent="0.3">
      <c r="B1641" s="14"/>
      <c r="C1641" s="15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</row>
    <row r="1642" spans="2:31" x14ac:dyDescent="0.3">
      <c r="B1642" s="14"/>
      <c r="C1642" s="15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</row>
    <row r="1643" spans="2:31" x14ac:dyDescent="0.3">
      <c r="B1643" s="8">
        <f>'Resumen-Mensual'!$Z$26</f>
        <v>46013</v>
      </c>
    </row>
    <row r="1644" spans="2:31" x14ac:dyDescent="0.3">
      <c r="B1644" s="8"/>
    </row>
    <row r="1645" spans="2:31" x14ac:dyDescent="0.3">
      <c r="B1645" s="9" t="s">
        <v>81</v>
      </c>
      <c r="C1645" s="10"/>
      <c r="D1645" s="10"/>
      <c r="E1645" s="11">
        <v>1</v>
      </c>
      <c r="F1645" s="11">
        <v>2</v>
      </c>
      <c r="G1645" s="11">
        <v>3</v>
      </c>
      <c r="H1645" s="11">
        <v>4</v>
      </c>
      <c r="I1645" s="11">
        <v>5</v>
      </c>
      <c r="J1645" s="11">
        <v>6</v>
      </c>
      <c r="K1645" s="11">
        <v>7</v>
      </c>
      <c r="L1645" s="11">
        <v>8</v>
      </c>
      <c r="M1645" s="11">
        <v>9</v>
      </c>
      <c r="N1645" s="11">
        <v>10</v>
      </c>
      <c r="O1645" s="11">
        <v>11</v>
      </c>
      <c r="P1645" s="11">
        <v>12</v>
      </c>
      <c r="Q1645" s="11">
        <v>13</v>
      </c>
      <c r="R1645" s="11">
        <v>14</v>
      </c>
      <c r="S1645" s="11">
        <v>15</v>
      </c>
      <c r="T1645" s="11">
        <v>16</v>
      </c>
      <c r="U1645" s="11">
        <v>17</v>
      </c>
      <c r="V1645" s="11">
        <v>18</v>
      </c>
      <c r="W1645" s="11">
        <v>19</v>
      </c>
      <c r="X1645" s="11">
        <v>20</v>
      </c>
      <c r="Y1645" s="11">
        <v>21</v>
      </c>
      <c r="Z1645" s="11">
        <v>22</v>
      </c>
      <c r="AA1645" s="11">
        <v>23</v>
      </c>
      <c r="AB1645" s="11">
        <v>24</v>
      </c>
      <c r="AC1645" s="92" t="s">
        <v>2</v>
      </c>
      <c r="AD1645" s="92"/>
      <c r="AE1645" s="92"/>
    </row>
    <row r="1646" spans="2:31" x14ac:dyDescent="0.3">
      <c r="B1646" s="14" t="s">
        <v>37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1.0833333333333324</v>
      </c>
      <c r="M1646" s="44">
        <v>1.6500000000000004</v>
      </c>
      <c r="N1646" s="45">
        <v>1.0700000000000003</v>
      </c>
      <c r="O1646" s="44">
        <v>1.3099999999999996</v>
      </c>
      <c r="P1646" s="45">
        <v>1.1299999999999999</v>
      </c>
      <c r="Q1646" s="44">
        <v>1.1299999999999999</v>
      </c>
      <c r="R1646" s="45">
        <v>1.1100000000000003</v>
      </c>
      <c r="S1646" s="44">
        <v>1.0999999999999996</v>
      </c>
      <c r="T1646" s="45">
        <v>1.0099999999999998</v>
      </c>
      <c r="U1646" s="44">
        <v>1.0099999999999998</v>
      </c>
      <c r="V1646" s="45">
        <v>0.92999999999999972</v>
      </c>
      <c r="W1646" s="44">
        <v>0.63999999999999968</v>
      </c>
      <c r="X1646" s="45">
        <v>1.1999999999999991</v>
      </c>
      <c r="Y1646" s="44">
        <v>0</v>
      </c>
      <c r="Z1646" s="45">
        <v>0</v>
      </c>
      <c r="AA1646" s="44">
        <v>0</v>
      </c>
      <c r="AB1646" s="45">
        <v>0</v>
      </c>
      <c r="AC1646" s="56"/>
      <c r="AD1646" s="57">
        <f>SUM(E1646:AB1646)</f>
        <v>14.373333333333331</v>
      </c>
      <c r="AE1646" s="56"/>
    </row>
    <row r="1647" spans="2:31" x14ac:dyDescent="0.3">
      <c r="B1647" s="14" t="s">
        <v>38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1.7499999999999987</v>
      </c>
      <c r="M1647" s="44">
        <v>4.9399999999999995</v>
      </c>
      <c r="N1647" s="45">
        <v>3.67</v>
      </c>
      <c r="O1647" s="44">
        <v>3.9399999999999995</v>
      </c>
      <c r="P1647" s="45">
        <v>3.5500000000000007</v>
      </c>
      <c r="Q1647" s="44">
        <v>3.4600000000000009</v>
      </c>
      <c r="R1647" s="45">
        <v>3.2799999999999994</v>
      </c>
      <c r="S1647" s="44">
        <v>3.0699999999999985</v>
      </c>
      <c r="T1647" s="45">
        <v>3.1100000000000012</v>
      </c>
      <c r="U1647" s="44">
        <v>2.83</v>
      </c>
      <c r="V1647" s="45">
        <v>2.5300000000000011</v>
      </c>
      <c r="W1647" s="44">
        <v>1.9300000000000015</v>
      </c>
      <c r="X1647" s="45">
        <v>2.1999999999999988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>SUM(E1647:AB1647)</f>
        <v>40.259999999999991</v>
      </c>
      <c r="AE1647" s="54"/>
    </row>
    <row r="1648" spans="2:31" x14ac:dyDescent="0.3">
      <c r="B1648" s="14" t="s">
        <v>39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0.44999999999999951</v>
      </c>
      <c r="M1648" s="44">
        <v>1.1283333333333334</v>
      </c>
      <c r="N1648" s="45">
        <v>0.90083333333333304</v>
      </c>
      <c r="O1648" s="44">
        <v>0.15233333333333315</v>
      </c>
      <c r="P1648" s="45">
        <v>6.0333333333333232E-2</v>
      </c>
      <c r="Q1648" s="44">
        <v>0</v>
      </c>
      <c r="R1648" s="45">
        <v>2.5000000000000061E-3</v>
      </c>
      <c r="S1648" s="44">
        <v>0</v>
      </c>
      <c r="T1648" s="45">
        <v>0.14566666666666669</v>
      </c>
      <c r="U1648" s="44">
        <v>0.26349999999999973</v>
      </c>
      <c r="V1648" s="45">
        <v>0.1674999999999999</v>
      </c>
      <c r="W1648" s="44">
        <v>0.30299999999999994</v>
      </c>
      <c r="X1648" s="45">
        <v>0.37399999999999989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ref="AD1648:AD1709" si="437">SUM(E1648:AB1648)</f>
        <v>3.9479999999999986</v>
      </c>
      <c r="AE1648" s="54"/>
    </row>
    <row r="1649" spans="2:31" x14ac:dyDescent="0.3">
      <c r="B1649" s="14" t="s">
        <v>40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17.552166666666665</v>
      </c>
      <c r="M1649" s="44">
        <v>68.963000000000008</v>
      </c>
      <c r="N1649" s="45">
        <v>89.50633333333333</v>
      </c>
      <c r="O1649" s="44">
        <v>94.244500000000002</v>
      </c>
      <c r="P1649" s="45">
        <v>90.369166666666644</v>
      </c>
      <c r="Q1649" s="44">
        <v>85.848833333333332</v>
      </c>
      <c r="R1649" s="45">
        <v>85.542000000000073</v>
      </c>
      <c r="S1649" s="44">
        <v>83.098000000000013</v>
      </c>
      <c r="T1649" s="45">
        <v>76.29783333333333</v>
      </c>
      <c r="U1649" s="44">
        <v>63.377333333333361</v>
      </c>
      <c r="V1649" s="45">
        <v>54.170000000000044</v>
      </c>
      <c r="W1649" s="44">
        <v>32.79399999999999</v>
      </c>
      <c r="X1649" s="45">
        <v>0.21433333333333343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841.97750000000008</v>
      </c>
      <c r="AE1649" s="54"/>
    </row>
    <row r="1650" spans="2:31" x14ac:dyDescent="0.3">
      <c r="B1650" s="14" t="s">
        <v>41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0</v>
      </c>
      <c r="AE1650" s="54"/>
    </row>
    <row r="1651" spans="2:31" x14ac:dyDescent="0.3">
      <c r="B1651" s="14" t="s">
        <v>42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7.4511666666666656</v>
      </c>
      <c r="M1651" s="44">
        <v>3.7116666666666691</v>
      </c>
      <c r="N1651" s="45">
        <v>58.817833333333326</v>
      </c>
      <c r="O1651" s="44">
        <v>32.346000000000011</v>
      </c>
      <c r="P1651" s="45">
        <v>31.202166666666656</v>
      </c>
      <c r="Q1651" s="44">
        <v>38.681666666666651</v>
      </c>
      <c r="R1651" s="45">
        <v>38.008166666666668</v>
      </c>
      <c r="S1651" s="44">
        <v>33.97816666666666</v>
      </c>
      <c r="T1651" s="45">
        <v>32.67000000000003</v>
      </c>
      <c r="U1651" s="44">
        <v>29.009999999999994</v>
      </c>
      <c r="V1651" s="45">
        <v>24.630000000000035</v>
      </c>
      <c r="W1651" s="44">
        <v>11.899999999999988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342.40683333333334</v>
      </c>
      <c r="AE1651" s="54"/>
    </row>
    <row r="1652" spans="2:31" x14ac:dyDescent="0.3">
      <c r="B1652" s="14" t="s">
        <v>43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0</v>
      </c>
      <c r="AE1652" s="54"/>
    </row>
    <row r="1653" spans="2:31" x14ac:dyDescent="0.3">
      <c r="B1653" s="14" t="s">
        <v>44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9.572166666666666</v>
      </c>
      <c r="M1653" s="44">
        <v>17.164833333333323</v>
      </c>
      <c r="N1653" s="45">
        <v>16.646833333333333</v>
      </c>
      <c r="O1653" s="44">
        <v>11.59550000000001</v>
      </c>
      <c r="P1653" s="45">
        <v>3.4829999999999974</v>
      </c>
      <c r="Q1653" s="44">
        <v>0.16433333333333344</v>
      </c>
      <c r="R1653" s="45">
        <v>0</v>
      </c>
      <c r="S1653" s="44">
        <v>0</v>
      </c>
      <c r="T1653" s="45">
        <v>3.1410000000000009</v>
      </c>
      <c r="U1653" s="44">
        <v>11.933666666666666</v>
      </c>
      <c r="V1653" s="45">
        <v>24.920666666666673</v>
      </c>
      <c r="W1653" s="44">
        <v>30.295499999999997</v>
      </c>
      <c r="X1653" s="45">
        <v>0.41816666666666685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129.33566666666667</v>
      </c>
      <c r="AE1653" s="54"/>
    </row>
    <row r="1654" spans="2:31" x14ac:dyDescent="0.3">
      <c r="B1654" s="14" t="s">
        <v>45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2.7776666666666658</v>
      </c>
      <c r="M1654" s="44">
        <v>4.7948333333333339</v>
      </c>
      <c r="N1654" s="45">
        <v>17.355499999999999</v>
      </c>
      <c r="O1654" s="44">
        <v>25.046500000000002</v>
      </c>
      <c r="P1654" s="45">
        <v>30.7075</v>
      </c>
      <c r="Q1654" s="44">
        <v>25.368833333333331</v>
      </c>
      <c r="R1654" s="45">
        <v>25.182166666666664</v>
      </c>
      <c r="S1654" s="44">
        <v>24.644500000000001</v>
      </c>
      <c r="T1654" s="45">
        <v>27.077333333333332</v>
      </c>
      <c r="U1654" s="44">
        <v>25.172666666666661</v>
      </c>
      <c r="V1654" s="45">
        <v>27.037333333333308</v>
      </c>
      <c r="W1654" s="44">
        <v>1.831833333333333</v>
      </c>
      <c r="X1654" s="45">
        <v>0.40133333333333332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237.39799999999997</v>
      </c>
      <c r="AE1654" s="54"/>
    </row>
    <row r="1655" spans="2:31" x14ac:dyDescent="0.3">
      <c r="B1655" s="14" t="s">
        <v>46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9.7378333333333327</v>
      </c>
      <c r="M1655" s="44">
        <v>34.917833333333334</v>
      </c>
      <c r="N1655" s="45">
        <v>35.166833333333315</v>
      </c>
      <c r="O1655" s="44">
        <v>36.521499999999996</v>
      </c>
      <c r="P1655" s="45">
        <v>34.596333333333362</v>
      </c>
      <c r="Q1655" s="44">
        <v>31.910333333333337</v>
      </c>
      <c r="R1655" s="45">
        <v>36.316666666666634</v>
      </c>
      <c r="S1655" s="44">
        <v>37.021499999999961</v>
      </c>
      <c r="T1655" s="45">
        <v>37.711500000000008</v>
      </c>
      <c r="U1655" s="44">
        <v>40.34066666666665</v>
      </c>
      <c r="V1655" s="45">
        <v>42.194833333333364</v>
      </c>
      <c r="W1655" s="44">
        <v>38.066000000000024</v>
      </c>
      <c r="X1655" s="45">
        <v>3.8585000000000007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418.3603333333333</v>
      </c>
      <c r="AE1655" s="54"/>
    </row>
    <row r="1656" spans="2:31" x14ac:dyDescent="0.3">
      <c r="B1656" s="14" t="s">
        <v>47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6.1416666666666693</v>
      </c>
      <c r="M1656" s="44">
        <v>23.200000000000024</v>
      </c>
      <c r="N1656" s="45">
        <v>21.63</v>
      </c>
      <c r="O1656" s="44">
        <v>21.53</v>
      </c>
      <c r="P1656" s="45">
        <v>21.62</v>
      </c>
      <c r="Q1656" s="44">
        <v>26</v>
      </c>
      <c r="R1656" s="45">
        <v>26</v>
      </c>
      <c r="S1656" s="44">
        <v>21.71</v>
      </c>
      <c r="T1656" s="45">
        <v>21.130000000000003</v>
      </c>
      <c r="U1656" s="44">
        <v>4.41</v>
      </c>
      <c r="V1656" s="45">
        <v>4.8099999999999987</v>
      </c>
      <c r="W1656" s="44">
        <v>0</v>
      </c>
      <c r="X1656" s="45">
        <v>2.9399999999999982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201.1216666666667</v>
      </c>
      <c r="AE1656" s="54"/>
    </row>
    <row r="1657" spans="2:31" x14ac:dyDescent="0.3">
      <c r="B1657" s="14" t="s">
        <v>48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4.4416666666666709</v>
      </c>
      <c r="M1657" s="44">
        <v>16.799999999999979</v>
      </c>
      <c r="N1657" s="45">
        <v>16.990000000000002</v>
      </c>
      <c r="O1657" s="44">
        <v>17.54</v>
      </c>
      <c r="P1657" s="45">
        <v>17.8</v>
      </c>
      <c r="Q1657" s="44">
        <v>17.75</v>
      </c>
      <c r="R1657" s="45">
        <v>16.510000000000002</v>
      </c>
      <c r="S1657" s="44">
        <v>15.07</v>
      </c>
      <c r="T1657" s="45">
        <v>16.64</v>
      </c>
      <c r="U1657" s="44">
        <v>9.98</v>
      </c>
      <c r="V1657" s="45">
        <v>8.5599999999999987</v>
      </c>
      <c r="W1657" s="44">
        <v>1.4100000000000001</v>
      </c>
      <c r="X1657" s="45">
        <v>2.1266666666666656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161.61833333333334</v>
      </c>
      <c r="AE1657" s="54"/>
    </row>
    <row r="1658" spans="2:31" x14ac:dyDescent="0.3">
      <c r="B1658" s="14" t="s">
        <v>49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6.6628333333333325</v>
      </c>
      <c r="M1658" s="44">
        <v>51.194666666666663</v>
      </c>
      <c r="N1658" s="45">
        <v>101.29166666666669</v>
      </c>
      <c r="O1658" s="44">
        <v>90.929449000000005</v>
      </c>
      <c r="P1658" s="45">
        <v>86.056974999999994</v>
      </c>
      <c r="Q1658" s="44">
        <v>81.211749999999995</v>
      </c>
      <c r="R1658" s="45">
        <v>92.527667999999977</v>
      </c>
      <c r="S1658" s="44">
        <v>93.503184000000005</v>
      </c>
      <c r="T1658" s="45">
        <v>96.888411999999988</v>
      </c>
      <c r="U1658" s="44">
        <v>108.34683333333331</v>
      </c>
      <c r="V1658" s="45">
        <v>112.37566666666663</v>
      </c>
      <c r="W1658" s="44">
        <v>89.469666666666669</v>
      </c>
      <c r="X1658" s="45">
        <v>2.1906666666666665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1012.6494379999999</v>
      </c>
      <c r="AE1658" s="54"/>
    </row>
    <row r="1659" spans="2:31" x14ac:dyDescent="0.3">
      <c r="B1659" s="14" t="s">
        <v>50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2.5486666666666662</v>
      </c>
      <c r="M1659" s="44">
        <v>12.506166666666669</v>
      </c>
      <c r="N1659" s="45">
        <v>0</v>
      </c>
      <c r="O1659" s="44">
        <v>13.453333333333331</v>
      </c>
      <c r="P1659" s="45">
        <v>27.023333333333323</v>
      </c>
      <c r="Q1659" s="44">
        <v>22.047666666666657</v>
      </c>
      <c r="R1659" s="45">
        <v>21.079333333333334</v>
      </c>
      <c r="S1659" s="44">
        <v>22.178333333333338</v>
      </c>
      <c r="T1659" s="45">
        <v>3.1404999999999998</v>
      </c>
      <c r="U1659" s="44">
        <v>0</v>
      </c>
      <c r="V1659" s="45">
        <v>0</v>
      </c>
      <c r="W1659" s="44">
        <v>0</v>
      </c>
      <c r="X1659" s="45">
        <v>3.8166666666666745E-2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124.0155</v>
      </c>
      <c r="AE1659" s="54"/>
    </row>
    <row r="1660" spans="2:31" x14ac:dyDescent="0.3">
      <c r="B1660" s="14" t="s">
        <v>108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2.3156666666666661</v>
      </c>
      <c r="M1660" s="44">
        <v>20.316833333333356</v>
      </c>
      <c r="N1660" s="45">
        <v>19.502333333333347</v>
      </c>
      <c r="O1660" s="44">
        <v>18.890666666666643</v>
      </c>
      <c r="P1660" s="45">
        <v>17.468999999999983</v>
      </c>
      <c r="Q1660" s="44">
        <v>15.50666666666665</v>
      </c>
      <c r="R1660" s="45">
        <v>16.984833333333345</v>
      </c>
      <c r="S1660" s="44">
        <v>17.459833333333346</v>
      </c>
      <c r="T1660" s="45">
        <v>16.735833333333332</v>
      </c>
      <c r="U1660" s="44">
        <v>18.244666666666678</v>
      </c>
      <c r="V1660" s="45">
        <v>20.447499999999998</v>
      </c>
      <c r="W1660" s="44">
        <v>18.190166666666663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202.06400000000002</v>
      </c>
      <c r="AE1660" s="54"/>
    </row>
    <row r="1661" spans="2:31" x14ac:dyDescent="0.3">
      <c r="B1661" s="14" t="s">
        <v>51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9.1588333333333356</v>
      </c>
      <c r="M1661" s="44">
        <v>43.287500000000009</v>
      </c>
      <c r="N1661" s="45">
        <v>98.442333333333323</v>
      </c>
      <c r="O1661" s="44">
        <v>104.28</v>
      </c>
      <c r="P1661" s="45">
        <v>96.82</v>
      </c>
      <c r="Q1661" s="44">
        <v>92.28</v>
      </c>
      <c r="R1661" s="45">
        <v>103.97999999999999</v>
      </c>
      <c r="S1661" s="44">
        <v>105.97999999999999</v>
      </c>
      <c r="T1661" s="45">
        <v>108.4</v>
      </c>
      <c r="U1661" s="44">
        <v>120.27</v>
      </c>
      <c r="V1661" s="45">
        <v>136.92000000000002</v>
      </c>
      <c r="W1661" s="44">
        <v>109.19733333333335</v>
      </c>
      <c r="X1661" s="45">
        <v>2.0368333333333317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1131.0528333333332</v>
      </c>
      <c r="AE1661" s="54"/>
    </row>
    <row r="1662" spans="2:31" x14ac:dyDescent="0.3">
      <c r="B1662" s="14" t="s">
        <v>52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7.971666666666664</v>
      </c>
      <c r="M1662" s="44">
        <v>19.891166666666667</v>
      </c>
      <c r="N1662" s="45">
        <v>13.526666666666666</v>
      </c>
      <c r="O1662" s="44">
        <v>11.712333333333332</v>
      </c>
      <c r="P1662" s="45">
        <v>9.0511666666666688</v>
      </c>
      <c r="Q1662" s="44">
        <v>7.376833333333332</v>
      </c>
      <c r="R1662" s="45">
        <v>9.3971666666666636</v>
      </c>
      <c r="S1662" s="44">
        <v>9.3165000000000013</v>
      </c>
      <c r="T1662" s="45">
        <v>9.737166666666667</v>
      </c>
      <c r="U1662" s="44">
        <v>11.570166666666669</v>
      </c>
      <c r="V1662" s="45">
        <v>17.35199999999999</v>
      </c>
      <c r="W1662" s="44">
        <v>18.787833333333335</v>
      </c>
      <c r="X1662" s="45">
        <v>2.025833333333332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147.7165</v>
      </c>
      <c r="AE1662" s="54"/>
    </row>
    <row r="1663" spans="2:31" x14ac:dyDescent="0.3">
      <c r="B1663" s="14" t="s">
        <v>53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0</v>
      </c>
      <c r="AE1663" s="54"/>
    </row>
    <row r="1664" spans="2:31" x14ac:dyDescent="0.3">
      <c r="B1664" s="14" t="s">
        <v>54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3.121</v>
      </c>
      <c r="M1664" s="44">
        <v>29.914500000000007</v>
      </c>
      <c r="N1664" s="45">
        <v>36.436500000000002</v>
      </c>
      <c r="O1664" s="44">
        <v>40.690000000000026</v>
      </c>
      <c r="P1664" s="45">
        <v>40.082833333333319</v>
      </c>
      <c r="Q1664" s="44">
        <v>37.37616666666667</v>
      </c>
      <c r="R1664" s="45">
        <v>42.525999999999982</v>
      </c>
      <c r="S1664" s="44">
        <v>43.556333333333328</v>
      </c>
      <c r="T1664" s="45">
        <v>43.216499999999996</v>
      </c>
      <c r="U1664" s="44">
        <v>46.344999999999992</v>
      </c>
      <c r="V1664" s="45">
        <v>48.720499999999994</v>
      </c>
      <c r="W1664" s="44">
        <v>35.33783333333335</v>
      </c>
      <c r="X1664" s="45">
        <v>0.79349999999999987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448.11666666666667</v>
      </c>
      <c r="AE1664" s="54"/>
    </row>
    <row r="1665" spans="2:31" x14ac:dyDescent="0.3">
      <c r="B1665" s="4" t="s">
        <v>55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20</v>
      </c>
      <c r="M1665" s="44">
        <v>67.900000000000063</v>
      </c>
      <c r="N1665" s="45">
        <v>46.556333333333335</v>
      </c>
      <c r="O1665" s="44">
        <v>34.674833333333332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29.25</v>
      </c>
      <c r="X1665" s="45">
        <v>55.200000000000038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253.58116666666677</v>
      </c>
      <c r="AE1665" s="54"/>
    </row>
    <row r="1666" spans="2:31" x14ac:dyDescent="0.3">
      <c r="B1666" s="4" t="s">
        <v>56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9.2195000000000018</v>
      </c>
      <c r="M1666" s="44">
        <v>7.806166666666666</v>
      </c>
      <c r="N1666" s="45">
        <v>6.1443333333333303</v>
      </c>
      <c r="O1666" s="44">
        <v>5.1386666666666683</v>
      </c>
      <c r="P1666" s="45">
        <v>7.6683333333333268</v>
      </c>
      <c r="Q1666" s="44">
        <v>8.0288333333333277</v>
      </c>
      <c r="R1666" s="45">
        <v>8.2188333333333325</v>
      </c>
      <c r="S1666" s="44">
        <v>5.9496666666666602</v>
      </c>
      <c r="T1666" s="45">
        <v>6.4454999999999991</v>
      </c>
      <c r="U1666" s="44">
        <v>6.5873333333333344</v>
      </c>
      <c r="V1666" s="45">
        <v>7.0145</v>
      </c>
      <c r="W1666" s="44">
        <v>8.3426666666666662</v>
      </c>
      <c r="X1666" s="45">
        <v>5.7878333333333334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92.352166666666648</v>
      </c>
      <c r="AE1666" s="54"/>
    </row>
    <row r="1667" spans="2:31" x14ac:dyDescent="0.3">
      <c r="B1667" s="4" t="s">
        <v>109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2.714</v>
      </c>
      <c r="M1667" s="44">
        <v>11.335000000000003</v>
      </c>
      <c r="N1667" s="45">
        <v>0.36016666666666713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0.13683333333333395</v>
      </c>
      <c r="W1667" s="44">
        <v>4.9916666666666654</v>
      </c>
      <c r="X1667" s="45">
        <v>0.32716666666666683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19.864833333333333</v>
      </c>
      <c r="AE1667" s="54"/>
    </row>
    <row r="1668" spans="2:31" x14ac:dyDescent="0.3">
      <c r="B1668" s="4" t="s">
        <v>57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1.4973333333333336</v>
      </c>
      <c r="M1668" s="44">
        <v>5.0785000000000018</v>
      </c>
      <c r="N1668" s="45">
        <v>6.55416666666666</v>
      </c>
      <c r="O1668" s="44">
        <v>7.6999999999999922</v>
      </c>
      <c r="P1668" s="45">
        <v>8.1999999999999922</v>
      </c>
      <c r="Q1668" s="44">
        <v>8.1999999999999922</v>
      </c>
      <c r="R1668" s="45">
        <v>8.2074999999999925</v>
      </c>
      <c r="S1668" s="44">
        <v>8.0099999999999945</v>
      </c>
      <c r="T1668" s="45">
        <v>7.9100000000000108</v>
      </c>
      <c r="U1668" s="44">
        <v>7.5099999999999945</v>
      </c>
      <c r="V1668" s="45">
        <v>7.0099999999999945</v>
      </c>
      <c r="W1668" s="44">
        <v>3.4099999999999975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79.287499999999952</v>
      </c>
      <c r="AE1668" s="54"/>
    </row>
    <row r="1669" spans="2:31" x14ac:dyDescent="0.3">
      <c r="B1669" s="4" t="s">
        <v>58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4.1999999999999996E-2</v>
      </c>
      <c r="M1669" s="44">
        <v>1.1271666666666664</v>
      </c>
      <c r="N1669" s="45">
        <v>12.371833333333335</v>
      </c>
      <c r="O1669" s="44">
        <v>11.799833333333334</v>
      </c>
      <c r="P1669" s="45">
        <v>19.149666666666658</v>
      </c>
      <c r="Q1669" s="44">
        <v>0</v>
      </c>
      <c r="R1669" s="45">
        <v>0</v>
      </c>
      <c r="S1669" s="44">
        <v>0</v>
      </c>
      <c r="T1669" s="45">
        <v>0.95000000000000284</v>
      </c>
      <c r="U1669" s="44">
        <v>3.3699999999999903</v>
      </c>
      <c r="V1669" s="45">
        <v>37.516166666666656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86.326666666666654</v>
      </c>
      <c r="AE1669" s="54"/>
    </row>
    <row r="1670" spans="2:31" x14ac:dyDescent="0.3">
      <c r="B1670" s="4" t="s">
        <v>110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6.1265000000000027</v>
      </c>
      <c r="M1670" s="44">
        <v>15.517666666666669</v>
      </c>
      <c r="N1670" s="45">
        <v>38.493833333333313</v>
      </c>
      <c r="O1670" s="44">
        <v>33.937000000000012</v>
      </c>
      <c r="P1670" s="45">
        <v>18.117999999999991</v>
      </c>
      <c r="Q1670" s="44">
        <v>0</v>
      </c>
      <c r="R1670" s="45">
        <v>0</v>
      </c>
      <c r="S1670" s="44">
        <v>0</v>
      </c>
      <c r="T1670" s="45">
        <v>0</v>
      </c>
      <c r="U1670" s="44">
        <v>17.177833333333339</v>
      </c>
      <c r="V1670" s="45">
        <v>38.535333333333355</v>
      </c>
      <c r="W1670" s="44">
        <v>34.344833333333341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202.25100000000003</v>
      </c>
      <c r="AE1670" s="54"/>
    </row>
    <row r="1671" spans="2:31" x14ac:dyDescent="0.3">
      <c r="B1671" s="4" t="s">
        <v>59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0</v>
      </c>
      <c r="AE1671" s="54"/>
    </row>
    <row r="1672" spans="2:31" x14ac:dyDescent="0.3">
      <c r="B1672" s="4" t="s">
        <v>60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3.2013333333333334</v>
      </c>
      <c r="M1672" s="44">
        <v>13.336000000000002</v>
      </c>
      <c r="N1672" s="45">
        <v>0.84566666666666757</v>
      </c>
      <c r="O1672" s="44">
        <v>3.865833333333335</v>
      </c>
      <c r="P1672" s="45">
        <v>3.8335000000000021</v>
      </c>
      <c r="Q1672" s="44">
        <v>3.3728333333333316</v>
      </c>
      <c r="R1672" s="45">
        <v>7.0056666666666647</v>
      </c>
      <c r="S1672" s="44">
        <v>4.9818333333333316</v>
      </c>
      <c r="T1672" s="45">
        <v>3.1556666666666691</v>
      </c>
      <c r="U1672" s="44">
        <v>5.2756666666666652</v>
      </c>
      <c r="V1672" s="45">
        <v>7.8643333333333354</v>
      </c>
      <c r="W1672" s="44">
        <v>10.5905</v>
      </c>
      <c r="X1672" s="45">
        <v>0.32700000000000007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67.655833333333334</v>
      </c>
      <c r="AE1672" s="54"/>
    </row>
    <row r="1673" spans="2:31" x14ac:dyDescent="0.3">
      <c r="B1673" s="4" t="s">
        <v>61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5.7425000000000033</v>
      </c>
      <c r="M1673" s="44">
        <v>27.962</v>
      </c>
      <c r="N1673" s="45">
        <v>8.1763333333333232</v>
      </c>
      <c r="O1673" s="44">
        <v>10.383000000000006</v>
      </c>
      <c r="P1673" s="45">
        <v>21.196833333333327</v>
      </c>
      <c r="Q1673" s="44">
        <v>8.1919999999999966</v>
      </c>
      <c r="R1673" s="45">
        <v>8.3478333333333286</v>
      </c>
      <c r="S1673" s="44">
        <v>6.6329999999999973</v>
      </c>
      <c r="T1673" s="45">
        <v>18.935166666666664</v>
      </c>
      <c r="U1673" s="44">
        <v>27.731166666666677</v>
      </c>
      <c r="V1673" s="45">
        <v>19.976666666666663</v>
      </c>
      <c r="W1673" s="44">
        <v>54.171166666666679</v>
      </c>
      <c r="X1673" s="45">
        <v>9.8123333333333367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227.25999999999996</v>
      </c>
      <c r="AE1673" s="54"/>
    </row>
    <row r="1674" spans="2:31" x14ac:dyDescent="0.3">
      <c r="B1674" s="4" t="s">
        <v>62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0.41983333333333334</v>
      </c>
      <c r="M1674" s="44">
        <v>14.505999999999998</v>
      </c>
      <c r="N1674" s="45">
        <v>27.285000000000004</v>
      </c>
      <c r="O1674" s="44">
        <v>30.651833333333336</v>
      </c>
      <c r="P1674" s="45">
        <v>32.452833333333317</v>
      </c>
      <c r="Q1674" s="44">
        <v>31.849999999999991</v>
      </c>
      <c r="R1674" s="45">
        <v>31.408166666666673</v>
      </c>
      <c r="S1674" s="44">
        <v>28.130999999999993</v>
      </c>
      <c r="T1674" s="45">
        <v>29.375833333333336</v>
      </c>
      <c r="U1674" s="44">
        <v>41.835833333333326</v>
      </c>
      <c r="V1674" s="45">
        <v>47.669333333333306</v>
      </c>
      <c r="W1674" s="44">
        <v>26.949499999999958</v>
      </c>
      <c r="X1674" s="45">
        <v>3.1278333333333341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345.66299999999995</v>
      </c>
      <c r="AE1674" s="54"/>
    </row>
    <row r="1675" spans="2:31" x14ac:dyDescent="0.3">
      <c r="B1675" s="4" t="s">
        <v>63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7.3499999999999885E-2</v>
      </c>
      <c r="M1675" s="44">
        <v>51.720833333333324</v>
      </c>
      <c r="N1675" s="45">
        <v>80.601166666666686</v>
      </c>
      <c r="O1675" s="44">
        <v>70.93383333333334</v>
      </c>
      <c r="P1675" s="45">
        <v>72.244666666666674</v>
      </c>
      <c r="Q1675" s="44">
        <v>68.999333333333354</v>
      </c>
      <c r="R1675" s="45">
        <v>72.242166666666677</v>
      </c>
      <c r="S1675" s="44">
        <v>73.500333333333359</v>
      </c>
      <c r="T1675" s="45">
        <v>65.028000000000006</v>
      </c>
      <c r="U1675" s="44">
        <v>79.301666666666691</v>
      </c>
      <c r="V1675" s="45">
        <v>108.30083333333333</v>
      </c>
      <c r="W1675" s="44">
        <v>107.64800000000005</v>
      </c>
      <c r="X1675" s="45">
        <v>15.976999999999999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866.57133333333343</v>
      </c>
      <c r="AE1675" s="54"/>
    </row>
    <row r="1676" spans="2:31" x14ac:dyDescent="0.3">
      <c r="B1676" s="4" t="s">
        <v>64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1.4515</v>
      </c>
      <c r="M1676" s="44">
        <v>10.235666666666667</v>
      </c>
      <c r="N1676" s="45">
        <v>15.65499999999998</v>
      </c>
      <c r="O1676" s="44">
        <v>19.43866666666667</v>
      </c>
      <c r="P1676" s="45">
        <v>19.536166666666666</v>
      </c>
      <c r="Q1676" s="44">
        <v>18.700333333333315</v>
      </c>
      <c r="R1676" s="45">
        <v>22.762333333333341</v>
      </c>
      <c r="S1676" s="44">
        <v>23.951666666666672</v>
      </c>
      <c r="T1676" s="45">
        <v>24.218999999999969</v>
      </c>
      <c r="U1676" s="44">
        <v>26.024999999999977</v>
      </c>
      <c r="V1676" s="45">
        <v>25.790833333333364</v>
      </c>
      <c r="W1676" s="44">
        <v>21.257333333333307</v>
      </c>
      <c r="X1676" s="45">
        <v>0.17016666666666669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229.19366666666656</v>
      </c>
      <c r="AE1676" s="54"/>
    </row>
    <row r="1677" spans="2:31" x14ac:dyDescent="0.3">
      <c r="B1677" s="4" t="s">
        <v>111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7.928833333333329</v>
      </c>
      <c r="M1677" s="44">
        <v>17.717666666666659</v>
      </c>
      <c r="N1677" s="45">
        <v>6.929333333333326</v>
      </c>
      <c r="O1677" s="44">
        <v>5.9398333333333335</v>
      </c>
      <c r="P1677" s="45">
        <v>1.2044999999999992</v>
      </c>
      <c r="Q1677" s="44">
        <v>0.17366666666666647</v>
      </c>
      <c r="R1677" s="45">
        <v>0</v>
      </c>
      <c r="S1677" s="44">
        <v>0</v>
      </c>
      <c r="T1677" s="45">
        <v>0</v>
      </c>
      <c r="U1677" s="44">
        <v>2.8944999999999985</v>
      </c>
      <c r="V1677" s="45">
        <v>14.869666666666667</v>
      </c>
      <c r="W1677" s="44">
        <v>29.970666666666641</v>
      </c>
      <c r="X1677" s="45">
        <v>3.2201666666666657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90.848833333333289</v>
      </c>
      <c r="AE1677" s="54"/>
    </row>
    <row r="1678" spans="2:31" x14ac:dyDescent="0.3">
      <c r="B1678" s="4" t="s">
        <v>65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3.1833333333333296</v>
      </c>
      <c r="M1678" s="44">
        <v>3.5958333333333328</v>
      </c>
      <c r="N1678" s="45">
        <v>11.053166666666664</v>
      </c>
      <c r="O1678" s="44">
        <v>16.299999999999983</v>
      </c>
      <c r="P1678" s="45">
        <v>17.362500000000011</v>
      </c>
      <c r="Q1678" s="44">
        <v>17.509999999999994</v>
      </c>
      <c r="R1678" s="45">
        <v>17.480000000000015</v>
      </c>
      <c r="S1678" s="44">
        <v>17.376666666666665</v>
      </c>
      <c r="T1678" s="45">
        <v>17.048499999999994</v>
      </c>
      <c r="U1678" s="44">
        <v>17.464666666666652</v>
      </c>
      <c r="V1678" s="45">
        <v>18.182500000000012</v>
      </c>
      <c r="W1678" s="44">
        <v>16.978833333333352</v>
      </c>
      <c r="X1678" s="45">
        <v>6.8866666666666649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180.42266666666663</v>
      </c>
      <c r="AE1678" s="54"/>
    </row>
    <row r="1679" spans="2:31" x14ac:dyDescent="0.3">
      <c r="B1679" s="4" t="s">
        <v>66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67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0.85833333333333395</v>
      </c>
      <c r="M1680" s="44">
        <v>2.2220000000000009</v>
      </c>
      <c r="N1680" s="45">
        <v>4.5485000000000024</v>
      </c>
      <c r="O1680" s="44">
        <v>7.0028333333333341</v>
      </c>
      <c r="P1680" s="45">
        <v>8.2073333333333327</v>
      </c>
      <c r="Q1680" s="44">
        <v>7.2151666666666658</v>
      </c>
      <c r="R1680" s="45">
        <v>5.5403333333333311</v>
      </c>
      <c r="S1680" s="44">
        <v>5.6938333333333349</v>
      </c>
      <c r="T1680" s="45">
        <v>5.3765000000000027</v>
      </c>
      <c r="U1680" s="44">
        <v>5.9060000000000006</v>
      </c>
      <c r="V1680" s="45">
        <v>6.5015000000000009</v>
      </c>
      <c r="W1680" s="44">
        <v>4.8628333333333336</v>
      </c>
      <c r="X1680" s="45">
        <v>1.3259999999999994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65.261166666666668</v>
      </c>
      <c r="AE1680" s="54"/>
    </row>
    <row r="1681" spans="2:31" x14ac:dyDescent="0.3">
      <c r="B1681" s="4" t="s">
        <v>68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102.46283333333335</v>
      </c>
      <c r="M1681" s="44">
        <v>91.382833333333338</v>
      </c>
      <c r="N1681" s="45">
        <v>49.546333333333315</v>
      </c>
      <c r="O1681" s="44">
        <v>21.745166666666666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51.369500000000002</v>
      </c>
      <c r="V1681" s="45">
        <v>85.609833333333356</v>
      </c>
      <c r="W1681" s="44">
        <v>114.47566666666663</v>
      </c>
      <c r="X1681" s="45">
        <v>28.902166666666673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545.49433333333332</v>
      </c>
      <c r="AE1681" s="54"/>
    </row>
    <row r="1682" spans="2:31" x14ac:dyDescent="0.3">
      <c r="B1682" s="4" t="s">
        <v>69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0.86683333333333323</v>
      </c>
      <c r="M1682" s="44">
        <v>1.0078333333333331</v>
      </c>
      <c r="N1682" s="45">
        <v>3.6185</v>
      </c>
      <c r="O1682" s="44">
        <v>10.193166666666665</v>
      </c>
      <c r="P1682" s="45">
        <v>11.711</v>
      </c>
      <c r="Q1682" s="44">
        <v>10.454833333333337</v>
      </c>
      <c r="R1682" s="45">
        <v>11.262166666666669</v>
      </c>
      <c r="S1682" s="44">
        <v>13.748333333333331</v>
      </c>
      <c r="T1682" s="45">
        <v>12.941666666666672</v>
      </c>
      <c r="U1682" s="44">
        <v>12.769166666666674</v>
      </c>
      <c r="V1682" s="45">
        <v>15.30983333333333</v>
      </c>
      <c r="W1682" s="44">
        <v>12.720833333333326</v>
      </c>
      <c r="X1682" s="45">
        <v>3.5000000000000144E-3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116.60766666666669</v>
      </c>
      <c r="AE1682" s="54"/>
    </row>
    <row r="1683" spans="2:31" x14ac:dyDescent="0.3">
      <c r="B1683" s="4" t="s">
        <v>70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13.9565</v>
      </c>
      <c r="M1683" s="44">
        <v>41.668499999999995</v>
      </c>
      <c r="N1683" s="45">
        <v>102.53233333333334</v>
      </c>
      <c r="O1683" s="44">
        <v>58.208499999999994</v>
      </c>
      <c r="P1683" s="45">
        <v>52.266666666666673</v>
      </c>
      <c r="Q1683" s="44">
        <v>44.940166666666656</v>
      </c>
      <c r="R1683" s="45">
        <v>49.87483333333337</v>
      </c>
      <c r="S1683" s="44">
        <v>47.827500000000008</v>
      </c>
      <c r="T1683" s="45">
        <v>47.207166666666673</v>
      </c>
      <c r="U1683" s="44">
        <v>53.645166666666668</v>
      </c>
      <c r="V1683" s="45">
        <v>59.631666666666653</v>
      </c>
      <c r="W1683" s="44">
        <v>56.188166666666646</v>
      </c>
      <c r="X1683" s="45">
        <v>8.5941666666666681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636.54133333333334</v>
      </c>
      <c r="AE1683" s="54"/>
    </row>
    <row r="1684" spans="2:31" x14ac:dyDescent="0.3">
      <c r="B1684" s="4" t="s">
        <v>71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2.6046666666666662</v>
      </c>
      <c r="M1684" s="44">
        <v>1.299166666666667</v>
      </c>
      <c r="N1684" s="45">
        <v>1.9541666666666659</v>
      </c>
      <c r="O1684" s="44">
        <v>2.5410000000000017</v>
      </c>
      <c r="P1684" s="45">
        <v>1.6105000000000014</v>
      </c>
      <c r="Q1684" s="44">
        <v>0</v>
      </c>
      <c r="R1684" s="45">
        <v>0</v>
      </c>
      <c r="S1684" s="44">
        <v>5.0861666666666663</v>
      </c>
      <c r="T1684" s="45">
        <v>4.6273333333333317</v>
      </c>
      <c r="U1684" s="44">
        <v>6.0896666666666643</v>
      </c>
      <c r="V1684" s="45">
        <v>13.780000000000001</v>
      </c>
      <c r="W1684" s="44">
        <v>14.316166666666666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53.908833333333334</v>
      </c>
      <c r="AE1684" s="54"/>
    </row>
    <row r="1685" spans="2:31" x14ac:dyDescent="0.3">
      <c r="B1685" s="4" t="s">
        <v>72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0</v>
      </c>
      <c r="AE1685" s="54"/>
    </row>
    <row r="1686" spans="2:31" x14ac:dyDescent="0.3">
      <c r="B1686" s="4" t="s">
        <v>73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17.468333333333337</v>
      </c>
      <c r="M1686" s="44">
        <v>60.087166666666683</v>
      </c>
      <c r="N1686" s="45">
        <v>34.398666666666706</v>
      </c>
      <c r="O1686" s="44">
        <v>29.087166666666693</v>
      </c>
      <c r="P1686" s="45">
        <v>27.367666666666683</v>
      </c>
      <c r="Q1686" s="44">
        <v>27.388166666666688</v>
      </c>
      <c r="R1686" s="45">
        <v>27.391166666666678</v>
      </c>
      <c r="S1686" s="44">
        <v>29.242500000000007</v>
      </c>
      <c r="T1686" s="45">
        <v>31.418000000000013</v>
      </c>
      <c r="U1686" s="44">
        <v>37.787666666666638</v>
      </c>
      <c r="V1686" s="45">
        <v>48.610999999999997</v>
      </c>
      <c r="W1686" s="44">
        <v>52.834166666666675</v>
      </c>
      <c r="X1686" s="45">
        <v>4.9099999999999984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427.99166666666673</v>
      </c>
      <c r="AE1686" s="54"/>
    </row>
    <row r="1687" spans="2:31" x14ac:dyDescent="0.3">
      <c r="B1687" s="4" t="s">
        <v>74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0.87799999999999956</v>
      </c>
      <c r="M1687" s="44">
        <v>1.061666666666667</v>
      </c>
      <c r="N1687" s="45">
        <v>0.29716666666666625</v>
      </c>
      <c r="O1687" s="44">
        <v>0</v>
      </c>
      <c r="P1687" s="45">
        <v>0</v>
      </c>
      <c r="Q1687" s="44">
        <v>1.9456666666666669</v>
      </c>
      <c r="R1687" s="45">
        <v>2.9799999999999991</v>
      </c>
      <c r="S1687" s="44">
        <v>0.38000000000000256</v>
      </c>
      <c r="T1687" s="45">
        <v>0</v>
      </c>
      <c r="U1687" s="44">
        <v>0</v>
      </c>
      <c r="V1687" s="45">
        <v>5.6499999999999835E-2</v>
      </c>
      <c r="W1687" s="44">
        <v>0.71533333333333315</v>
      </c>
      <c r="X1687" s="45">
        <v>0.49816666666666654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8.8125</v>
      </c>
      <c r="AE1687" s="54"/>
    </row>
    <row r="1688" spans="2:31" x14ac:dyDescent="0.3">
      <c r="B1688" s="4" t="s">
        <v>75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2.1673333333333331</v>
      </c>
      <c r="M1688" s="44">
        <v>12.484666666666671</v>
      </c>
      <c r="N1688" s="45">
        <v>75.472333333333353</v>
      </c>
      <c r="O1688" s="44">
        <v>77.792666666666676</v>
      </c>
      <c r="P1688" s="45">
        <v>89.361166666666634</v>
      </c>
      <c r="Q1688" s="44">
        <v>75.744166666666658</v>
      </c>
      <c r="R1688" s="45">
        <v>77.63716666666663</v>
      </c>
      <c r="S1688" s="44">
        <v>76.833333333333329</v>
      </c>
      <c r="T1688" s="45">
        <v>74.893333333333345</v>
      </c>
      <c r="U1688" s="44">
        <v>96.001166666666649</v>
      </c>
      <c r="V1688" s="45">
        <v>94.945833333333269</v>
      </c>
      <c r="W1688" s="44">
        <v>10.355666666666671</v>
      </c>
      <c r="X1688" s="45">
        <v>0.64966666666666673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764.33849999999995</v>
      </c>
      <c r="AE1688" s="54"/>
    </row>
    <row r="1689" spans="2:31" x14ac:dyDescent="0.3">
      <c r="B1689" s="4" t="s">
        <v>76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11.204500000000007</v>
      </c>
      <c r="M1689" s="44">
        <v>30.899166666666655</v>
      </c>
      <c r="N1689" s="45">
        <v>38.06433333333333</v>
      </c>
      <c r="O1689" s="44">
        <v>43.450666666666628</v>
      </c>
      <c r="P1689" s="45">
        <v>42.924666666666624</v>
      </c>
      <c r="Q1689" s="44">
        <v>38.229666666666681</v>
      </c>
      <c r="R1689" s="45">
        <v>38.276666666666664</v>
      </c>
      <c r="S1689" s="44">
        <v>43.507333333333349</v>
      </c>
      <c r="T1689" s="45">
        <v>44.961333333333322</v>
      </c>
      <c r="U1689" s="44">
        <v>50.049666666666681</v>
      </c>
      <c r="V1689" s="45">
        <v>55.831833333333364</v>
      </c>
      <c r="W1689" s="44">
        <v>45.166666666666728</v>
      </c>
      <c r="X1689" s="45">
        <v>5.3296666666666681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437"/>
        <v>487.89616666666666</v>
      </c>
      <c r="AE1689" s="54"/>
    </row>
    <row r="1690" spans="2:31" x14ac:dyDescent="0.3">
      <c r="B1690" s="4" t="s">
        <v>77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4.2984999999999989</v>
      </c>
      <c r="M1690" s="44">
        <v>2.1248333333333309</v>
      </c>
      <c r="N1690" s="45">
        <v>11.748499999999998</v>
      </c>
      <c r="O1690" s="44">
        <v>15.195999999999987</v>
      </c>
      <c r="P1690" s="45">
        <v>13.933166666666661</v>
      </c>
      <c r="Q1690" s="44">
        <v>14.445500000000003</v>
      </c>
      <c r="R1690" s="45">
        <v>17.352166666666673</v>
      </c>
      <c r="S1690" s="44">
        <v>14.371500000000001</v>
      </c>
      <c r="T1690" s="45">
        <v>13.165499999999989</v>
      </c>
      <c r="U1690" s="44">
        <v>14.768000000000002</v>
      </c>
      <c r="V1690" s="45">
        <v>15.448166666666683</v>
      </c>
      <c r="W1690" s="44">
        <v>13.184333333333344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437"/>
        <v>150.03616666666667</v>
      </c>
      <c r="AE1690" s="54"/>
    </row>
    <row r="1691" spans="2:31" x14ac:dyDescent="0.3">
      <c r="B1691" s="4" t="s">
        <v>78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2.7099999999999995</v>
      </c>
      <c r="N1691" s="45">
        <v>8.4800000000000075</v>
      </c>
      <c r="O1691" s="44">
        <v>14.220000000000018</v>
      </c>
      <c r="P1691" s="45">
        <v>7.0000000000000018</v>
      </c>
      <c r="Q1691" s="44">
        <v>3.3000000000000007</v>
      </c>
      <c r="R1691" s="45">
        <v>4.1400000000000006</v>
      </c>
      <c r="S1691" s="44">
        <v>5.2600000000000016</v>
      </c>
      <c r="T1691" s="45">
        <v>4.16</v>
      </c>
      <c r="U1691" s="44">
        <v>2</v>
      </c>
      <c r="V1691" s="45">
        <v>12.049999999999992</v>
      </c>
      <c r="W1691" s="44">
        <v>6.5500000000000069</v>
      </c>
      <c r="X1691" s="45">
        <v>0.793333333333333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437"/>
        <v>70.663333333333355</v>
      </c>
      <c r="AE1691" s="54"/>
    </row>
    <row r="1692" spans="2:31" x14ac:dyDescent="0.3">
      <c r="B1692" s="4" t="s">
        <v>79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1.0794999999999997</v>
      </c>
      <c r="M1692" s="44">
        <v>18.086333333333332</v>
      </c>
      <c r="N1692" s="45">
        <v>18.787833333333328</v>
      </c>
      <c r="O1692" s="44">
        <v>23.108166666666673</v>
      </c>
      <c r="P1692" s="45">
        <v>30.163500000000003</v>
      </c>
      <c r="Q1692" s="44">
        <v>30.206499999999995</v>
      </c>
      <c r="R1692" s="45">
        <v>35.263166666666663</v>
      </c>
      <c r="S1692" s="44">
        <v>36.187333333333335</v>
      </c>
      <c r="T1692" s="45">
        <v>35.81066666666667</v>
      </c>
      <c r="U1692" s="44">
        <v>33.878166666666672</v>
      </c>
      <c r="V1692" s="45">
        <v>26.343499999999995</v>
      </c>
      <c r="W1692" s="44">
        <v>22.259499999999999</v>
      </c>
      <c r="X1692" s="45">
        <v>7.0123333333333324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7"/>
        <v>318.18650000000002</v>
      </c>
      <c r="AE1692" s="54"/>
    </row>
    <row r="1693" spans="2:31" x14ac:dyDescent="0.3">
      <c r="B1693" s="4" t="s">
        <v>80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2.9986666666666664</v>
      </c>
      <c r="M1693" s="44">
        <v>28.099499999999995</v>
      </c>
      <c r="N1693" s="45">
        <v>39.73183333333332</v>
      </c>
      <c r="O1693" s="44">
        <v>13.512666666666666</v>
      </c>
      <c r="P1693" s="45">
        <v>10.347499999999998</v>
      </c>
      <c r="Q1693" s="44">
        <v>5.0735000000000054</v>
      </c>
      <c r="R1693" s="45">
        <v>8.338166666666659</v>
      </c>
      <c r="S1693" s="44">
        <v>7.5768333333333313</v>
      </c>
      <c r="T1693" s="45">
        <v>5.7611666666666652</v>
      </c>
      <c r="U1693" s="44">
        <v>6.8119999999999941</v>
      </c>
      <c r="V1693" s="45">
        <v>8.3291666666666675</v>
      </c>
      <c r="W1693" s="44">
        <v>9.3770000000000024</v>
      </c>
      <c r="X1693" s="45">
        <v>1.9000000000000069E-2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7"/>
        <v>145.97699999999998</v>
      </c>
      <c r="AE1693" s="54"/>
    </row>
    <row r="1694" spans="2:31" x14ac:dyDescent="0.3">
      <c r="B1694" s="4" t="s">
        <v>88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7"/>
        <v>0</v>
      </c>
      <c r="AE1694" s="54"/>
    </row>
    <row r="1695" spans="2:31" x14ac:dyDescent="0.3">
      <c r="B1695" s="4" t="s">
        <v>96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66.70450000000001</v>
      </c>
      <c r="M1695" s="44">
        <v>45.800000000000004</v>
      </c>
      <c r="N1695" s="45">
        <v>22.88000000000001</v>
      </c>
      <c r="O1695" s="44">
        <v>14.930000000000007</v>
      </c>
      <c r="P1695" s="45">
        <v>9.8300000000000125</v>
      </c>
      <c r="Q1695" s="44">
        <v>9.3800000000000097</v>
      </c>
      <c r="R1695" s="45">
        <v>9.0700000000000074</v>
      </c>
      <c r="S1695" s="44">
        <v>36.100000000000009</v>
      </c>
      <c r="T1695" s="45">
        <v>45.097833333333341</v>
      </c>
      <c r="U1695" s="44">
        <v>39.342833333333346</v>
      </c>
      <c r="V1695" s="45">
        <v>46.253833333333326</v>
      </c>
      <c r="W1695" s="44">
        <v>54.451333333333331</v>
      </c>
      <c r="X1695" s="45">
        <v>40.410666666666671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437"/>
        <v>440.25100000000009</v>
      </c>
      <c r="AE1695" s="54"/>
    </row>
    <row r="1696" spans="2:31" x14ac:dyDescent="0.3">
      <c r="B1696" s="4" t="s">
        <v>93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10.323666666666664</v>
      </c>
      <c r="M1696" s="44">
        <v>59.557000000000016</v>
      </c>
      <c r="N1696" s="45">
        <v>91.943666666666658</v>
      </c>
      <c r="O1696" s="44">
        <v>75.599999999999994</v>
      </c>
      <c r="P1696" s="45">
        <v>74.300000000000011</v>
      </c>
      <c r="Q1696" s="44">
        <v>74.300000000000011</v>
      </c>
      <c r="R1696" s="45">
        <v>74.300000000000011</v>
      </c>
      <c r="S1696" s="44">
        <v>75.5</v>
      </c>
      <c r="T1696" s="45">
        <v>82.526500000000027</v>
      </c>
      <c r="U1696" s="44">
        <v>91.322499999999991</v>
      </c>
      <c r="V1696" s="45">
        <v>103.89516666666668</v>
      </c>
      <c r="W1696" s="44">
        <v>102.75500000000001</v>
      </c>
      <c r="X1696" s="45">
        <v>7.3795000000000011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437"/>
        <v>923.70300000000009</v>
      </c>
      <c r="AE1696" s="54"/>
    </row>
    <row r="1697" spans="2:31" x14ac:dyDescent="0.3">
      <c r="B1697" s="4" t="s">
        <v>94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7.3423333333333334</v>
      </c>
      <c r="M1697" s="44">
        <v>44.981000000000037</v>
      </c>
      <c r="N1697" s="45">
        <v>34.269666666666687</v>
      </c>
      <c r="O1697" s="44">
        <v>40.248499999999993</v>
      </c>
      <c r="P1697" s="45">
        <v>36.537833333333289</v>
      </c>
      <c r="Q1697" s="44">
        <v>35.483666666666657</v>
      </c>
      <c r="R1697" s="45">
        <v>40.616833333333311</v>
      </c>
      <c r="S1697" s="44">
        <v>40.980000000000011</v>
      </c>
      <c r="T1697" s="45">
        <v>42.246666666666712</v>
      </c>
      <c r="U1697" s="44">
        <v>47.913833333333329</v>
      </c>
      <c r="V1697" s="45">
        <v>51.020666666666678</v>
      </c>
      <c r="W1697" s="44">
        <v>48.310499999999976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437"/>
        <v>469.95150000000007</v>
      </c>
      <c r="AE1697" s="54"/>
    </row>
    <row r="1698" spans="2:31" x14ac:dyDescent="0.3">
      <c r="B1698" s="4" t="s">
        <v>95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16.173666666666662</v>
      </c>
      <c r="M1698" s="44">
        <v>46.724166666666648</v>
      </c>
      <c r="N1698" s="45">
        <v>43.451333333333309</v>
      </c>
      <c r="O1698" s="44">
        <v>41.810833333333335</v>
      </c>
      <c r="P1698" s="45">
        <v>39.450333333333326</v>
      </c>
      <c r="Q1698" s="44">
        <v>36.907333333333312</v>
      </c>
      <c r="R1698" s="45">
        <v>41.54249999999999</v>
      </c>
      <c r="S1698" s="44">
        <v>42.439166666666665</v>
      </c>
      <c r="T1698" s="45">
        <v>42.856999999999992</v>
      </c>
      <c r="U1698" s="44">
        <v>47.285666666666671</v>
      </c>
      <c r="V1698" s="45">
        <v>50.113833333333339</v>
      </c>
      <c r="W1698" s="44">
        <v>40.681999999999988</v>
      </c>
      <c r="X1698" s="45">
        <v>0.23683333333333328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437"/>
        <v>489.67466666666661</v>
      </c>
      <c r="AE1698" s="54"/>
    </row>
    <row r="1699" spans="2:31" x14ac:dyDescent="0.3">
      <c r="B1699" s="4" t="s">
        <v>101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38.989999999999981</v>
      </c>
      <c r="N1699" s="45">
        <v>73.059999999999974</v>
      </c>
      <c r="O1699" s="44">
        <v>74</v>
      </c>
      <c r="P1699" s="45">
        <v>74</v>
      </c>
      <c r="Q1699" s="44">
        <v>48.67</v>
      </c>
      <c r="R1699" s="45">
        <v>74</v>
      </c>
      <c r="S1699" s="44">
        <v>74</v>
      </c>
      <c r="T1699" s="45">
        <v>74</v>
      </c>
      <c r="U1699" s="44">
        <v>74</v>
      </c>
      <c r="V1699" s="45">
        <v>67.23</v>
      </c>
      <c r="W1699" s="44">
        <v>39.839999999999996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437"/>
        <v>711.79000000000008</v>
      </c>
      <c r="AE1699" s="54"/>
    </row>
    <row r="1700" spans="2:31" x14ac:dyDescent="0.3">
      <c r="B1700" s="4" t="s">
        <v>102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437"/>
        <v>0</v>
      </c>
      <c r="AE1700" s="54"/>
    </row>
    <row r="1701" spans="2:31" x14ac:dyDescent="0.3">
      <c r="B1701" s="4" t="s">
        <v>103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31.363333333333337</v>
      </c>
      <c r="M1701" s="44">
        <v>137.364</v>
      </c>
      <c r="N1701" s="45">
        <v>183.12550000000002</v>
      </c>
      <c r="O1701" s="44">
        <v>189.15600000000001</v>
      </c>
      <c r="P1701" s="45">
        <v>191.39183333333332</v>
      </c>
      <c r="Q1701" s="44">
        <v>189.9891666666667</v>
      </c>
      <c r="R1701" s="45">
        <v>186.8545</v>
      </c>
      <c r="S1701" s="44">
        <v>184.85550000000003</v>
      </c>
      <c r="T1701" s="45">
        <v>162.16766666666675</v>
      </c>
      <c r="U1701" s="44">
        <v>161.96333333333328</v>
      </c>
      <c r="V1701" s="45">
        <v>168.20599999999993</v>
      </c>
      <c r="W1701" s="44">
        <v>159.01583333333338</v>
      </c>
      <c r="X1701" s="45">
        <v>29.305333333333326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437"/>
        <v>1974.758</v>
      </c>
      <c r="AE1701" s="54"/>
    </row>
    <row r="1702" spans="2:31" ht="21.75" customHeight="1" x14ac:dyDescent="0.3">
      <c r="B1702" s="4" t="s">
        <v>112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437"/>
        <v>0</v>
      </c>
      <c r="AE1702" s="54"/>
    </row>
    <row r="1703" spans="2:31" x14ac:dyDescent="0.3">
      <c r="B1703" s="4" t="s">
        <v>114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2.6428333333333338</v>
      </c>
      <c r="M1703" s="44">
        <v>8.1666666666667005E-3</v>
      </c>
      <c r="N1703" s="45">
        <v>15.147999999999984</v>
      </c>
      <c r="O1703" s="44">
        <v>47.809333333333342</v>
      </c>
      <c r="P1703" s="45">
        <v>29.110999999999979</v>
      </c>
      <c r="Q1703" s="44">
        <v>23.738500000000002</v>
      </c>
      <c r="R1703" s="45">
        <v>1.2320000000000069</v>
      </c>
      <c r="S1703" s="44">
        <v>0</v>
      </c>
      <c r="T1703" s="45">
        <v>3.1999999999999792E-2</v>
      </c>
      <c r="U1703" s="44">
        <v>1.5533333333333297</v>
      </c>
      <c r="V1703" s="45">
        <v>2.3431666666666664</v>
      </c>
      <c r="W1703" s="44">
        <v>6.7368333333333359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437"/>
        <v>130.35516666666663</v>
      </c>
      <c r="AE1703" s="54"/>
    </row>
    <row r="1704" spans="2:31" x14ac:dyDescent="0.3">
      <c r="B1704" s="4" t="s">
        <v>115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437"/>
        <v>0</v>
      </c>
      <c r="AE1704" s="54"/>
    </row>
    <row r="1705" spans="2:31" x14ac:dyDescent="0.3">
      <c r="B1705" s="4" t="s">
        <v>116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37"/>
        <v>0</v>
      </c>
      <c r="AE1705" s="54"/>
    </row>
    <row r="1706" spans="2:31" x14ac:dyDescent="0.3">
      <c r="B1706" s="4" t="s">
        <v>118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4.3828333333333331</v>
      </c>
      <c r="M1706" s="44">
        <v>24.71033333333332</v>
      </c>
      <c r="N1706" s="45">
        <v>25.895833333333336</v>
      </c>
      <c r="O1706" s="44">
        <v>30.867333333333349</v>
      </c>
      <c r="P1706" s="45">
        <v>35.867166666666662</v>
      </c>
      <c r="Q1706" s="44">
        <v>40.995833333333344</v>
      </c>
      <c r="R1706" s="45">
        <v>40.995999999999995</v>
      </c>
      <c r="S1706" s="44">
        <v>39.435166666666667</v>
      </c>
      <c r="T1706" s="45">
        <v>39.169666666666672</v>
      </c>
      <c r="U1706" s="44">
        <v>41.694166666666675</v>
      </c>
      <c r="V1706" s="45">
        <v>40.7485</v>
      </c>
      <c r="W1706" s="44">
        <v>38.14050000000001</v>
      </c>
      <c r="X1706" s="45">
        <v>7.3715000000000011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37"/>
        <v>410.27483333333333</v>
      </c>
      <c r="AE1706" s="54"/>
    </row>
    <row r="1707" spans="2:31" x14ac:dyDescent="0.3">
      <c r="B1707" s="4" t="s">
        <v>119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10.374333333333334</v>
      </c>
      <c r="M1707" s="44">
        <v>53.290000000000006</v>
      </c>
      <c r="N1707" s="45">
        <v>60.08</v>
      </c>
      <c r="O1707" s="44">
        <v>61.120000000000005</v>
      </c>
      <c r="P1707" s="45">
        <v>64.88000000000001</v>
      </c>
      <c r="Q1707" s="44">
        <v>63.169999999999987</v>
      </c>
      <c r="R1707" s="45">
        <v>65.88</v>
      </c>
      <c r="S1707" s="44">
        <v>67.09</v>
      </c>
      <c r="T1707" s="45">
        <v>69.510000000000005</v>
      </c>
      <c r="U1707" s="44">
        <v>74.760000000000005</v>
      </c>
      <c r="V1707" s="45">
        <v>77.87</v>
      </c>
      <c r="W1707" s="44">
        <v>58.269999999999996</v>
      </c>
      <c r="X1707" s="45">
        <v>7.740000000000002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37"/>
        <v>734.03433333333339</v>
      </c>
      <c r="AE1707" s="54"/>
    </row>
    <row r="1708" spans="2:31" x14ac:dyDescent="0.3">
      <c r="B1708" s="4" t="s">
        <v>121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0.56666666666666665</v>
      </c>
      <c r="M1708" s="44">
        <v>1.5418333333333338</v>
      </c>
      <c r="N1708" s="45">
        <v>8.3161666666666605</v>
      </c>
      <c r="O1708" s="44">
        <v>14.52999999999998</v>
      </c>
      <c r="P1708" s="45">
        <v>14.980000000000011</v>
      </c>
      <c r="Q1708" s="44">
        <v>15.110000000000012</v>
      </c>
      <c r="R1708" s="45">
        <v>15.139999999999988</v>
      </c>
      <c r="S1708" s="44">
        <v>15.090000000000007</v>
      </c>
      <c r="T1708" s="45">
        <v>15.019999999999989</v>
      </c>
      <c r="U1708" s="44">
        <v>14.710000000000012</v>
      </c>
      <c r="V1708" s="45">
        <v>13.759999999999993</v>
      </c>
      <c r="W1708" s="44">
        <v>11.16</v>
      </c>
      <c r="X1708" s="45">
        <v>2.2353333333333327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37"/>
        <v>142.15999999999997</v>
      </c>
      <c r="AE1708" s="54"/>
    </row>
    <row r="1709" spans="2:31" x14ac:dyDescent="0.3">
      <c r="B1709" s="4" t="s">
        <v>125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4.9149999999999983</v>
      </c>
      <c r="M1709" s="44">
        <v>47.150333333333336</v>
      </c>
      <c r="N1709" s="45">
        <v>94.323333333333295</v>
      </c>
      <c r="O1709" s="44">
        <v>6.7103333333333355</v>
      </c>
      <c r="P1709" s="45">
        <v>12.504166666666666</v>
      </c>
      <c r="Q1709" s="44">
        <v>5.7499999999999808E-2</v>
      </c>
      <c r="R1709" s="45">
        <v>9.416666666666676E-2</v>
      </c>
      <c r="S1709" s="44">
        <v>6.5000000000000099E-2</v>
      </c>
      <c r="T1709" s="45">
        <v>0.14066666666666616</v>
      </c>
      <c r="U1709" s="44">
        <v>0.11350000000000003</v>
      </c>
      <c r="V1709" s="45">
        <v>3.7858333333333349</v>
      </c>
      <c r="W1709" s="44">
        <v>55.343166666666683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37"/>
        <v>225.20299999999997</v>
      </c>
      <c r="AE1709" s="54"/>
    </row>
    <row r="1710" spans="2:31" x14ac:dyDescent="0.3">
      <c r="B1710" s="4" t="s">
        <v>299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1.3833333333333335E-2</v>
      </c>
      <c r="M1710" s="44">
        <v>0.64200000000000046</v>
      </c>
      <c r="N1710" s="45">
        <v>1.4371666666666665</v>
      </c>
      <c r="O1710" s="44">
        <v>5.989333333333331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4.8731666666666671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12.955499999999997</v>
      </c>
      <c r="AE1710" s="54"/>
    </row>
    <row r="1711" spans="2:31" x14ac:dyDescent="0.3">
      <c r="B1711" s="4" t="s">
        <v>300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10.618000000000007</v>
      </c>
      <c r="N1711" s="45">
        <v>25.200000000000031</v>
      </c>
      <c r="O1711" s="44">
        <v>20.089666666666677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0</v>
      </c>
      <c r="V1711" s="45">
        <v>0</v>
      </c>
      <c r="W1711" s="44">
        <v>5.5604999999999993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>SUM(E1711:AB1711)</f>
        <v>61.468166666666711</v>
      </c>
      <c r="AE1711" s="54"/>
    </row>
    <row r="1712" spans="2:31" x14ac:dyDescent="0.3">
      <c r="B1712" s="4" t="s">
        <v>301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ref="AD1712:AD1716" si="438">SUM(E1712:AB1712)</f>
        <v>0</v>
      </c>
      <c r="AE1712" s="54"/>
    </row>
    <row r="1713" spans="2:31" x14ac:dyDescent="0.3">
      <c r="B1713" s="4" t="s">
        <v>304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0.90666666666666462</v>
      </c>
      <c r="N1713" s="45">
        <v>24.211499999999987</v>
      </c>
      <c r="O1713" s="44">
        <v>24.385399999999986</v>
      </c>
      <c r="P1713" s="45">
        <v>18.718233333333337</v>
      </c>
      <c r="Q1713" s="44">
        <v>13.039399999999993</v>
      </c>
      <c r="R1713" s="45">
        <v>23.693566666666662</v>
      </c>
      <c r="S1713" s="44">
        <v>26.325233333333323</v>
      </c>
      <c r="T1713" s="45">
        <v>29.160233333333327</v>
      </c>
      <c r="U1713" s="44">
        <v>39.439233333333313</v>
      </c>
      <c r="V1713" s="45">
        <v>53.018333333333288</v>
      </c>
      <c r="W1713" s="44">
        <v>59.99766666666666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38"/>
        <v>312.89546666666655</v>
      </c>
      <c r="AE1713" s="54"/>
    </row>
    <row r="1714" spans="2:31" x14ac:dyDescent="0.3">
      <c r="B1714" s="4" t="s">
        <v>305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38"/>
        <v>0</v>
      </c>
      <c r="AE1714" s="54"/>
    </row>
    <row r="1715" spans="2:31" x14ac:dyDescent="0.3">
      <c r="B1715" s="4" t="s">
        <v>316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3.6333333333333329E-2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38"/>
        <v>3.6333333333333329E-2</v>
      </c>
      <c r="AE1715" s="54"/>
    </row>
    <row r="1716" spans="2:31" x14ac:dyDescent="0.3">
      <c r="B1716" s="4" t="s">
        <v>317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20.492833333333337</v>
      </c>
      <c r="M1716" s="44">
        <v>60.521500000000017</v>
      </c>
      <c r="N1716" s="45">
        <v>52.605500000000013</v>
      </c>
      <c r="O1716" s="44">
        <v>55.205666666666652</v>
      </c>
      <c r="P1716" s="45">
        <v>60.173500000000018</v>
      </c>
      <c r="Q1716" s="44">
        <v>42.471833333333358</v>
      </c>
      <c r="R1716" s="45">
        <v>46.315333333333335</v>
      </c>
      <c r="S1716" s="44">
        <v>54.306000000000012</v>
      </c>
      <c r="T1716" s="45">
        <v>38.395999999999987</v>
      </c>
      <c r="U1716" s="44">
        <v>64.296833333333367</v>
      </c>
      <c r="V1716" s="45">
        <v>74.773499999999999</v>
      </c>
      <c r="W1716" s="44">
        <v>89.509833333333347</v>
      </c>
      <c r="X1716" s="45">
        <v>8.9721666666666611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38"/>
        <v>668.04050000000007</v>
      </c>
      <c r="AE1716" s="54"/>
    </row>
    <row r="1717" spans="2:31" x14ac:dyDescent="0.3">
      <c r="B1717" s="4" t="s">
        <v>323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2.1195000000000004</v>
      </c>
      <c r="M1717" s="44">
        <v>13.770499999999998</v>
      </c>
      <c r="N1717" s="45">
        <v>20.377833333333335</v>
      </c>
      <c r="O1717" s="44">
        <v>20.894166666666667</v>
      </c>
      <c r="P1717" s="45">
        <v>19.084666666666671</v>
      </c>
      <c r="Q1717" s="44">
        <v>17.25033333333333</v>
      </c>
      <c r="R1717" s="45">
        <v>23.051833333333342</v>
      </c>
      <c r="S1717" s="44">
        <v>24.02833333333334</v>
      </c>
      <c r="T1717" s="45">
        <v>25.098666666666659</v>
      </c>
      <c r="U1717" s="44">
        <v>28.455166666666653</v>
      </c>
      <c r="V1717" s="45">
        <v>27.931833333333351</v>
      </c>
      <c r="W1717" s="44">
        <v>33.059666666666686</v>
      </c>
      <c r="X1717" s="45">
        <v>0.55749999999999933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>SUM(E1717:AB1717)</f>
        <v>255.68000000000004</v>
      </c>
      <c r="AE1717" s="54"/>
    </row>
    <row r="1718" spans="2:31" ht="21.75" customHeight="1" x14ac:dyDescent="0.3">
      <c r="B1718" s="12" t="s">
        <v>2</v>
      </c>
      <c r="C1718" s="12"/>
      <c r="D1718" s="12"/>
      <c r="E1718" s="13">
        <f>SUM(E1646:E1717)</f>
        <v>0</v>
      </c>
      <c r="F1718" s="13">
        <f t="shared" ref="F1718" si="439">SUM(F1646:F1717)</f>
        <v>0</v>
      </c>
      <c r="G1718" s="13">
        <f t="shared" ref="G1718" si="440">SUM(G1646:G1717)</f>
        <v>0</v>
      </c>
      <c r="H1718" s="13">
        <f t="shared" ref="H1718" si="441">SUM(H1646:H1717)</f>
        <v>0</v>
      </c>
      <c r="I1718" s="13">
        <f t="shared" ref="I1718" si="442">SUM(I1646:I1717)</f>
        <v>0</v>
      </c>
      <c r="J1718" s="13">
        <f t="shared" ref="J1718" si="443">SUM(J1646:J1717)</f>
        <v>0</v>
      </c>
      <c r="K1718" s="13">
        <f t="shared" ref="K1718" si="444">SUM(K1646:K1717)</f>
        <v>0</v>
      </c>
      <c r="L1718" s="13">
        <f t="shared" ref="L1718" si="445">SUM(L1646:L1717)</f>
        <v>492.59583333333342</v>
      </c>
      <c r="M1718" s="13">
        <f t="shared" ref="M1718" si="446">SUM(M1646:M1717)</f>
        <v>1481.9653333333335</v>
      </c>
      <c r="N1718" s="13">
        <f t="shared" ref="N1718" si="447">SUM(N1646:N1717)</f>
        <v>1957.4859999999996</v>
      </c>
      <c r="O1718" s="13">
        <f t="shared" ref="O1718" si="448">SUM(O1646:O1717)</f>
        <v>1814.3500156666671</v>
      </c>
      <c r="P1718" s="13">
        <f t="shared" ref="P1718" si="449">SUM(P1646:P1717)</f>
        <v>1707.7107083333331</v>
      </c>
      <c r="Q1718" s="13">
        <f t="shared" ref="Q1718" si="450">SUM(Q1646:Q1717)</f>
        <v>1520.6469833333333</v>
      </c>
      <c r="R1718" s="13">
        <f t="shared" ref="R1718" si="451">SUM(R1646:R1717)</f>
        <v>1614.9615680000004</v>
      </c>
      <c r="S1718" s="13">
        <f t="shared" ref="S1718" si="452">SUM(S1646:S1717)</f>
        <v>1646.1495840000002</v>
      </c>
      <c r="T1718" s="13">
        <f t="shared" ref="T1718" si="453">SUM(T1646:T1717)</f>
        <v>1615.8649786666667</v>
      </c>
      <c r="U1718" s="13">
        <f t="shared" ref="U1718" si="454">SUM(U1646:U1717)</f>
        <v>1826.204733333333</v>
      </c>
      <c r="V1718" s="13">
        <f t="shared" ref="V1718" si="455">SUM(V1646:V1717)</f>
        <v>2082.0325000000003</v>
      </c>
      <c r="W1718" s="13">
        <f t="shared" ref="W1718" si="456">SUM(W1646:W1717)</f>
        <v>1908.770666666667</v>
      </c>
      <c r="X1718" s="13">
        <f t="shared" ref="X1718" si="457">SUM(X1646:X1717)</f>
        <v>283.90100000000012</v>
      </c>
      <c r="Y1718" s="13">
        <f t="shared" ref="Y1718" si="458">SUM(Y1646:Y1717)</f>
        <v>0</v>
      </c>
      <c r="Z1718" s="13">
        <f t="shared" ref="Z1718" si="459">SUM(Z1646:Z1717)</f>
        <v>0</v>
      </c>
      <c r="AA1718" s="13">
        <f t="shared" ref="AA1718" si="460">SUM(AA1646:AA1717)</f>
        <v>0</v>
      </c>
      <c r="AB1718" s="13">
        <f t="shared" ref="AB1718" si="461">SUM(AB1646:AB1717)</f>
        <v>0</v>
      </c>
      <c r="AC1718" s="110">
        <f>SUM(AC1646:AE1717)</f>
        <v>19952.639904666667</v>
      </c>
      <c r="AD1718" s="110"/>
      <c r="AE1718" s="110"/>
    </row>
    <row r="1719" spans="2:31" x14ac:dyDescent="0.3">
      <c r="B1719" s="14"/>
      <c r="C1719" s="15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</row>
    <row r="1720" spans="2:31" x14ac:dyDescent="0.3">
      <c r="B1720" s="14"/>
      <c r="C1720" s="15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</row>
    <row r="1721" spans="2:31" x14ac:dyDescent="0.3">
      <c r="B1721" s="8">
        <f>'Resumen-Mensual'!$AA$26</f>
        <v>46014</v>
      </c>
    </row>
    <row r="1722" spans="2:31" x14ac:dyDescent="0.3">
      <c r="B1722" s="8"/>
    </row>
    <row r="1723" spans="2:31" x14ac:dyDescent="0.3">
      <c r="B1723" s="9" t="s">
        <v>81</v>
      </c>
      <c r="C1723" s="10"/>
      <c r="D1723" s="10"/>
      <c r="E1723" s="11">
        <v>1</v>
      </c>
      <c r="F1723" s="11">
        <v>2</v>
      </c>
      <c r="G1723" s="11">
        <v>3</v>
      </c>
      <c r="H1723" s="11">
        <v>4</v>
      </c>
      <c r="I1723" s="11">
        <v>5</v>
      </c>
      <c r="J1723" s="11">
        <v>6</v>
      </c>
      <c r="K1723" s="11">
        <v>7</v>
      </c>
      <c r="L1723" s="11">
        <v>8</v>
      </c>
      <c r="M1723" s="11">
        <v>9</v>
      </c>
      <c r="N1723" s="11">
        <v>10</v>
      </c>
      <c r="O1723" s="11">
        <v>11</v>
      </c>
      <c r="P1723" s="11">
        <v>12</v>
      </c>
      <c r="Q1723" s="11">
        <v>13</v>
      </c>
      <c r="R1723" s="11">
        <v>14</v>
      </c>
      <c r="S1723" s="11">
        <v>15</v>
      </c>
      <c r="T1723" s="11">
        <v>16</v>
      </c>
      <c r="U1723" s="11">
        <v>17</v>
      </c>
      <c r="V1723" s="11">
        <v>18</v>
      </c>
      <c r="W1723" s="11">
        <v>19</v>
      </c>
      <c r="X1723" s="11">
        <v>20</v>
      </c>
      <c r="Y1723" s="11">
        <v>21</v>
      </c>
      <c r="Z1723" s="11">
        <v>22</v>
      </c>
      <c r="AA1723" s="11">
        <v>23</v>
      </c>
      <c r="AB1723" s="11">
        <v>24</v>
      </c>
      <c r="AC1723" s="92" t="s">
        <v>2</v>
      </c>
      <c r="AD1723" s="92"/>
      <c r="AE1723" s="92"/>
    </row>
    <row r="1724" spans="2:31" x14ac:dyDescent="0.3">
      <c r="B1724" s="14" t="s">
        <v>37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0.45000000000000034</v>
      </c>
      <c r="M1724" s="44">
        <v>4.9999999999999822E-2</v>
      </c>
      <c r="N1724" s="45">
        <v>1.0300000000000002</v>
      </c>
      <c r="O1724" s="44">
        <v>1.0899999999999999</v>
      </c>
      <c r="P1724" s="45">
        <v>1.1500000000000004</v>
      </c>
      <c r="Q1724" s="44">
        <v>1.0299999999999994</v>
      </c>
      <c r="R1724" s="45">
        <v>0.9300000000000006</v>
      </c>
      <c r="S1724" s="44">
        <v>1.0599999999999996</v>
      </c>
      <c r="T1724" s="45">
        <v>1.1899999999999995</v>
      </c>
      <c r="U1724" s="44">
        <v>0.87000000000000011</v>
      </c>
      <c r="V1724" s="45">
        <v>0.75</v>
      </c>
      <c r="W1724" s="44">
        <v>0.41999999999999993</v>
      </c>
      <c r="X1724" s="45">
        <v>1.0766666666666673</v>
      </c>
      <c r="Y1724" s="44">
        <v>0</v>
      </c>
      <c r="Z1724" s="45">
        <v>0</v>
      </c>
      <c r="AA1724" s="44">
        <v>0</v>
      </c>
      <c r="AB1724" s="45">
        <v>0</v>
      </c>
      <c r="AC1724" s="56"/>
      <c r="AD1724" s="57">
        <f>SUM(E1724:AB1724)</f>
        <v>11.096666666666668</v>
      </c>
      <c r="AE1724" s="56"/>
    </row>
    <row r="1725" spans="2:31" x14ac:dyDescent="0.3">
      <c r="B1725" s="14" t="s">
        <v>38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0.45000000000000034</v>
      </c>
      <c r="M1725" s="44">
        <v>0.80999999999999872</v>
      </c>
      <c r="N1725" s="45">
        <v>3.1399999999999988</v>
      </c>
      <c r="O1725" s="44">
        <v>3.5199999999999996</v>
      </c>
      <c r="P1725" s="45">
        <v>3.24</v>
      </c>
      <c r="Q1725" s="44">
        <v>3.2100000000000009</v>
      </c>
      <c r="R1725" s="45">
        <v>2.7799999999999994</v>
      </c>
      <c r="S1725" s="44">
        <v>3.0399999999999991</v>
      </c>
      <c r="T1725" s="45">
        <v>3.0299999999999994</v>
      </c>
      <c r="U1725" s="44">
        <v>2.6899999999999995</v>
      </c>
      <c r="V1725" s="45">
        <v>2.2000000000000011</v>
      </c>
      <c r="W1725" s="44">
        <v>1.33</v>
      </c>
      <c r="X1725" s="45">
        <v>2.2166666666666668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>SUM(E1725:AB1725)</f>
        <v>31.656666666666666</v>
      </c>
      <c r="AE1725" s="54"/>
    </row>
    <row r="1726" spans="2:31" x14ac:dyDescent="0.3">
      <c r="B1726" s="14" t="s">
        <v>39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0.36000000000000026</v>
      </c>
      <c r="M1726" s="44">
        <v>1.2446666666666666</v>
      </c>
      <c r="N1726" s="45">
        <v>0.49783333333333329</v>
      </c>
      <c r="O1726" s="44">
        <v>0.2816666666666664</v>
      </c>
      <c r="P1726" s="45">
        <v>1.2666666666666663E-2</v>
      </c>
      <c r="Q1726" s="44">
        <v>6.4333333333333381E-2</v>
      </c>
      <c r="R1726" s="45">
        <v>3.0000000000001137E-3</v>
      </c>
      <c r="S1726" s="44">
        <v>4.150000000000003E-2</v>
      </c>
      <c r="T1726" s="45">
        <v>0.55200000000000027</v>
      </c>
      <c r="U1726" s="44">
        <v>0.32499999999999962</v>
      </c>
      <c r="V1726" s="45">
        <v>0.11333333333333338</v>
      </c>
      <c r="W1726" s="44">
        <v>0.30916666666666653</v>
      </c>
      <c r="X1726" s="45">
        <v>0.35133333333333322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ref="AD1726:AD1787" si="462">SUM(E1726:AB1726)</f>
        <v>4.1564999999999994</v>
      </c>
      <c r="AE1726" s="54"/>
    </row>
    <row r="1727" spans="2:31" x14ac:dyDescent="0.3">
      <c r="B1727" s="14" t="s">
        <v>40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11.658166666666665</v>
      </c>
      <c r="M1727" s="44">
        <v>62.041833333333358</v>
      </c>
      <c r="N1727" s="45">
        <v>87.442833333333255</v>
      </c>
      <c r="O1727" s="44">
        <v>88.356999999999957</v>
      </c>
      <c r="P1727" s="45">
        <v>78.939166666666637</v>
      </c>
      <c r="Q1727" s="44">
        <v>67.677499999999981</v>
      </c>
      <c r="R1727" s="45">
        <v>63.748666666666658</v>
      </c>
      <c r="S1727" s="44">
        <v>64.727499999999992</v>
      </c>
      <c r="T1727" s="45">
        <v>66.302666666666681</v>
      </c>
      <c r="U1727" s="44">
        <v>59.883333333333361</v>
      </c>
      <c r="V1727" s="45">
        <v>56.611166666666698</v>
      </c>
      <c r="W1727" s="44">
        <v>19.994666666666649</v>
      </c>
      <c r="X1727" s="45">
        <v>0.11483333333333334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727.4993333333332</v>
      </c>
      <c r="AE1727" s="54"/>
    </row>
    <row r="1728" spans="2:31" x14ac:dyDescent="0.3">
      <c r="B1728" s="14" t="s">
        <v>41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0</v>
      </c>
      <c r="AE1728" s="54"/>
    </row>
    <row r="1729" spans="2:31" x14ac:dyDescent="0.3">
      <c r="B1729" s="14" t="s">
        <v>42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2.3216666666666659</v>
      </c>
      <c r="M1729" s="44">
        <v>1.9318333333333328</v>
      </c>
      <c r="N1729" s="45">
        <v>54.185666666666677</v>
      </c>
      <c r="O1729" s="44">
        <v>82.811166666666665</v>
      </c>
      <c r="P1729" s="45">
        <v>37.53433333333335</v>
      </c>
      <c r="Q1729" s="44">
        <v>32.140500000000003</v>
      </c>
      <c r="R1729" s="45">
        <v>35.433666666666667</v>
      </c>
      <c r="S1729" s="44">
        <v>44.733333333333327</v>
      </c>
      <c r="T1729" s="45">
        <v>51.126166666666677</v>
      </c>
      <c r="U1729" s="44">
        <v>48.338666666666668</v>
      </c>
      <c r="V1729" s="45">
        <v>75.700666666666692</v>
      </c>
      <c r="W1729" s="44">
        <v>43.515000000000001</v>
      </c>
      <c r="X1729" s="45">
        <v>4.416333333333335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514.18899999999996</v>
      </c>
      <c r="AE1729" s="54"/>
    </row>
    <row r="1730" spans="2:31" x14ac:dyDescent="0.3">
      <c r="B1730" s="14" t="s">
        <v>43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0</v>
      </c>
      <c r="AE1730" s="54"/>
    </row>
    <row r="1731" spans="2:31" x14ac:dyDescent="0.3">
      <c r="B1731" s="14" t="s">
        <v>44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6.5621666666666654</v>
      </c>
      <c r="M1731" s="44">
        <v>14.147666666666662</v>
      </c>
      <c r="N1731" s="45">
        <v>2.0016666666666638</v>
      </c>
      <c r="O1731" s="44">
        <v>0</v>
      </c>
      <c r="P1731" s="45">
        <v>0</v>
      </c>
      <c r="Q1731" s="44">
        <v>1.000000000000038E-3</v>
      </c>
      <c r="R1731" s="45">
        <v>1.7704999999999993</v>
      </c>
      <c r="S1731" s="44">
        <v>4.1773333333333307</v>
      </c>
      <c r="T1731" s="45">
        <v>11.986500000000003</v>
      </c>
      <c r="U1731" s="44">
        <v>18.202166666666653</v>
      </c>
      <c r="V1731" s="45">
        <v>27.091166666666663</v>
      </c>
      <c r="W1731" s="44">
        <v>21.954166666666659</v>
      </c>
      <c r="X1731" s="45">
        <v>0.12199999999999994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108.01633333333329</v>
      </c>
      <c r="AE1731" s="54"/>
    </row>
    <row r="1732" spans="2:31" x14ac:dyDescent="0.3">
      <c r="B1732" s="14" t="s">
        <v>45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2.323666666666667</v>
      </c>
      <c r="M1732" s="44">
        <v>4.1911666666666667</v>
      </c>
      <c r="N1732" s="45">
        <v>26.162833333333328</v>
      </c>
      <c r="O1732" s="44">
        <v>26.926666666666662</v>
      </c>
      <c r="P1732" s="45">
        <v>29.789833333333327</v>
      </c>
      <c r="Q1732" s="44">
        <v>27.278833333333335</v>
      </c>
      <c r="R1732" s="45">
        <v>17.075499999999995</v>
      </c>
      <c r="S1732" s="44">
        <v>15.685499999999992</v>
      </c>
      <c r="T1732" s="45">
        <v>14.687166666666659</v>
      </c>
      <c r="U1732" s="44">
        <v>6.8799999999999955</v>
      </c>
      <c r="V1732" s="45">
        <v>1.2479999999999996</v>
      </c>
      <c r="W1732" s="44">
        <v>1.8660000000000005</v>
      </c>
      <c r="X1732" s="45">
        <v>0.33516666666666667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174.4503333333333</v>
      </c>
      <c r="AE1732" s="54"/>
    </row>
    <row r="1733" spans="2:31" x14ac:dyDescent="0.3">
      <c r="B1733" s="14" t="s">
        <v>46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5.9680000000000009</v>
      </c>
      <c r="M1733" s="44">
        <v>32.392000000000031</v>
      </c>
      <c r="N1733" s="45">
        <v>17.970833333333349</v>
      </c>
      <c r="O1733" s="44">
        <v>22.718000000000004</v>
      </c>
      <c r="P1733" s="45">
        <v>31.153999999999996</v>
      </c>
      <c r="Q1733" s="44">
        <v>35.201166666666701</v>
      </c>
      <c r="R1733" s="45">
        <v>36.448666666666689</v>
      </c>
      <c r="S1733" s="44">
        <v>43.294333333333306</v>
      </c>
      <c r="T1733" s="45">
        <v>46.657333333333312</v>
      </c>
      <c r="U1733" s="44">
        <v>45.926666666666684</v>
      </c>
      <c r="V1733" s="45">
        <v>46.116666666666653</v>
      </c>
      <c r="W1733" s="44">
        <v>32.852166666666655</v>
      </c>
      <c r="X1733" s="45">
        <v>4.4338333333333333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401.13366666666673</v>
      </c>
      <c r="AE1733" s="54"/>
    </row>
    <row r="1734" spans="2:31" x14ac:dyDescent="0.3">
      <c r="B1734" s="14" t="s">
        <v>47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5.4375</v>
      </c>
      <c r="M1734" s="44">
        <v>10.770000000000001</v>
      </c>
      <c r="N1734" s="45">
        <v>26</v>
      </c>
      <c r="O1734" s="44">
        <v>26</v>
      </c>
      <c r="P1734" s="45">
        <v>13.89</v>
      </c>
      <c r="Q1734" s="44">
        <v>10.56</v>
      </c>
      <c r="R1734" s="45">
        <v>10.610000000000001</v>
      </c>
      <c r="S1734" s="44">
        <v>10.66</v>
      </c>
      <c r="T1734" s="45">
        <v>10.71</v>
      </c>
      <c r="U1734" s="44">
        <v>10.7</v>
      </c>
      <c r="V1734" s="45">
        <v>13.91</v>
      </c>
      <c r="W1734" s="44">
        <v>21.289999999999981</v>
      </c>
      <c r="X1734" s="45">
        <v>3.3820000000000019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173.9195</v>
      </c>
      <c r="AE1734" s="54"/>
    </row>
    <row r="1735" spans="2:31" x14ac:dyDescent="0.3">
      <c r="B1735" s="14" t="s">
        <v>48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3.9375</v>
      </c>
      <c r="M1735" s="44">
        <v>8.6800000000000015</v>
      </c>
      <c r="N1735" s="45">
        <v>18.25</v>
      </c>
      <c r="O1735" s="44">
        <v>18.579999999999998</v>
      </c>
      <c r="P1735" s="45">
        <v>13.310000000000002</v>
      </c>
      <c r="Q1735" s="44">
        <v>10.92</v>
      </c>
      <c r="R1735" s="45">
        <v>9.17</v>
      </c>
      <c r="S1735" s="44">
        <v>10.23</v>
      </c>
      <c r="T1735" s="45">
        <v>11.95</v>
      </c>
      <c r="U1735" s="44">
        <v>11.91</v>
      </c>
      <c r="V1735" s="45">
        <v>12.690000000000001</v>
      </c>
      <c r="W1735" s="44">
        <v>15.409999999999993</v>
      </c>
      <c r="X1735" s="45">
        <v>2.4446666666666679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147.48216666666667</v>
      </c>
      <c r="AE1735" s="54"/>
    </row>
    <row r="1736" spans="2:31" x14ac:dyDescent="0.3">
      <c r="B1736" s="14" t="s">
        <v>49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5.4130000000000003</v>
      </c>
      <c r="M1736" s="44">
        <v>113.75316666666663</v>
      </c>
      <c r="N1736" s="45">
        <v>37.97999999999999</v>
      </c>
      <c r="O1736" s="44">
        <v>61.72999999999999</v>
      </c>
      <c r="P1736" s="45">
        <v>78.509999999999991</v>
      </c>
      <c r="Q1736" s="44">
        <v>85.509999999999991</v>
      </c>
      <c r="R1736" s="45">
        <v>93.509999999999991</v>
      </c>
      <c r="S1736" s="44">
        <v>109.03150000000001</v>
      </c>
      <c r="T1736" s="45">
        <v>119.57550000000002</v>
      </c>
      <c r="U1736" s="44">
        <v>121.94150000000003</v>
      </c>
      <c r="V1736" s="45">
        <v>118.67366666666665</v>
      </c>
      <c r="W1736" s="44">
        <v>65.490333333333339</v>
      </c>
      <c r="X1736" s="45">
        <v>0.87833333333333374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1011.997</v>
      </c>
      <c r="AE1736" s="54"/>
    </row>
    <row r="1737" spans="2:31" x14ac:dyDescent="0.3">
      <c r="B1737" s="14" t="s">
        <v>50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1.5514999999999999</v>
      </c>
      <c r="M1737" s="44">
        <v>4.0635000000000003</v>
      </c>
      <c r="N1737" s="45">
        <v>0</v>
      </c>
      <c r="O1737" s="44">
        <v>0.34983333333333333</v>
      </c>
      <c r="P1737" s="45">
        <v>23.166500000000003</v>
      </c>
      <c r="Q1737" s="44">
        <v>21.191000000000013</v>
      </c>
      <c r="R1737" s="45">
        <v>21.403166666666674</v>
      </c>
      <c r="S1737" s="44">
        <v>26.860166666666654</v>
      </c>
      <c r="T1737" s="45">
        <v>25.236833333333326</v>
      </c>
      <c r="U1737" s="44">
        <v>0.55266666666666653</v>
      </c>
      <c r="V1737" s="45">
        <v>0</v>
      </c>
      <c r="W1737" s="44">
        <v>0</v>
      </c>
      <c r="X1737" s="45">
        <v>9.9833333333333371E-2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124.47500000000001</v>
      </c>
      <c r="AE1737" s="54"/>
    </row>
    <row r="1738" spans="2:31" x14ac:dyDescent="0.3">
      <c r="B1738" s="14" t="s">
        <v>108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1.653</v>
      </c>
      <c r="M1738" s="44">
        <v>16.029499999999999</v>
      </c>
      <c r="N1738" s="45">
        <v>9.8673333333333328</v>
      </c>
      <c r="O1738" s="44">
        <v>11.742000000000001</v>
      </c>
      <c r="P1738" s="45">
        <v>15.05016666666665</v>
      </c>
      <c r="Q1738" s="44">
        <v>16.429666666666652</v>
      </c>
      <c r="R1738" s="45">
        <v>17.212499999999999</v>
      </c>
      <c r="S1738" s="44">
        <v>19.876833333333355</v>
      </c>
      <c r="T1738" s="45">
        <v>22.789333333333332</v>
      </c>
      <c r="U1738" s="44">
        <v>23.25116666666667</v>
      </c>
      <c r="V1738" s="45">
        <v>22.445166666666683</v>
      </c>
      <c r="W1738" s="44">
        <v>14.619833333333348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190.96650000000005</v>
      </c>
      <c r="AE1738" s="54"/>
    </row>
    <row r="1739" spans="2:31" x14ac:dyDescent="0.3">
      <c r="B1739" s="14" t="s">
        <v>51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5.5554999999999968</v>
      </c>
      <c r="M1739" s="44">
        <v>36.288499999999992</v>
      </c>
      <c r="N1739" s="45">
        <v>57.225666666666669</v>
      </c>
      <c r="O1739" s="44">
        <v>74.360000000000014</v>
      </c>
      <c r="P1739" s="45">
        <v>90.12</v>
      </c>
      <c r="Q1739" s="44">
        <v>92.464333333333315</v>
      </c>
      <c r="R1739" s="45">
        <v>105.69999999999999</v>
      </c>
      <c r="S1739" s="44">
        <v>120.29</v>
      </c>
      <c r="T1739" s="45">
        <v>132.24</v>
      </c>
      <c r="U1739" s="44">
        <v>136.51</v>
      </c>
      <c r="V1739" s="45">
        <v>143.70999999999998</v>
      </c>
      <c r="W1739" s="44">
        <v>92.741166666666686</v>
      </c>
      <c r="X1739" s="45">
        <v>2.3353333333333324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1089.5405000000001</v>
      </c>
      <c r="AE1739" s="54"/>
    </row>
    <row r="1740" spans="2:31" x14ac:dyDescent="0.3">
      <c r="B1740" s="14" t="s">
        <v>52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8.1703333333333301</v>
      </c>
      <c r="M1740" s="44">
        <v>18.762999999999998</v>
      </c>
      <c r="N1740" s="45">
        <v>5.6146666666666762</v>
      </c>
      <c r="O1740" s="44">
        <v>5.1740000000000013</v>
      </c>
      <c r="P1740" s="45">
        <v>7.7153333333333309</v>
      </c>
      <c r="Q1740" s="44">
        <v>7.2313333333333292</v>
      </c>
      <c r="R1740" s="45">
        <v>9.3686666666666643</v>
      </c>
      <c r="S1740" s="44">
        <v>13.295333333333344</v>
      </c>
      <c r="T1740" s="45">
        <v>13.699500000000009</v>
      </c>
      <c r="U1740" s="44">
        <v>13.8925</v>
      </c>
      <c r="V1740" s="45">
        <v>13.705666666666666</v>
      </c>
      <c r="W1740" s="44">
        <v>10.901333333333328</v>
      </c>
      <c r="X1740" s="45">
        <v>0.82600000000000029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128.35766666666669</v>
      </c>
      <c r="AE1740" s="54"/>
    </row>
    <row r="1741" spans="2:31" x14ac:dyDescent="0.3">
      <c r="B1741" s="14" t="s">
        <v>53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14" t="s">
        <v>54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2.1905000000000001</v>
      </c>
      <c r="M1742" s="44">
        <v>18.460999999999995</v>
      </c>
      <c r="N1742" s="45">
        <v>19.413999999999994</v>
      </c>
      <c r="O1742" s="44">
        <v>28.348833333333324</v>
      </c>
      <c r="P1742" s="45">
        <v>33.552999999999997</v>
      </c>
      <c r="Q1742" s="44">
        <v>40.524833333333355</v>
      </c>
      <c r="R1742" s="45">
        <v>42.833833333333324</v>
      </c>
      <c r="S1742" s="44">
        <v>49.27816666666665</v>
      </c>
      <c r="T1742" s="45">
        <v>52.706499999999984</v>
      </c>
      <c r="U1742" s="44">
        <v>53.705166666666678</v>
      </c>
      <c r="V1742" s="45">
        <v>52.134333333333316</v>
      </c>
      <c r="W1742" s="44">
        <v>31.163833333333336</v>
      </c>
      <c r="X1742" s="45">
        <v>0.47433333333333327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424.7883333333333</v>
      </c>
      <c r="AE1742" s="54"/>
    </row>
    <row r="1743" spans="2:31" x14ac:dyDescent="0.3">
      <c r="B1743" s="4" t="s">
        <v>55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17.099999999999987</v>
      </c>
      <c r="M1743" s="44">
        <v>65.968166666666647</v>
      </c>
      <c r="N1743" s="45">
        <v>1.0561666666666667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84.124333333333297</v>
      </c>
      <c r="AE1743" s="54"/>
    </row>
    <row r="1744" spans="2:31" x14ac:dyDescent="0.3">
      <c r="B1744" s="4" t="s">
        <v>56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8.7626666666666644</v>
      </c>
      <c r="M1744" s="44">
        <v>7.4675000000000065</v>
      </c>
      <c r="N1744" s="45">
        <v>3.5633333333333299</v>
      </c>
      <c r="O1744" s="44">
        <v>3.9568333333333277</v>
      </c>
      <c r="P1744" s="45">
        <v>4.8708333333333291</v>
      </c>
      <c r="Q1744" s="44">
        <v>6.7920000000000007</v>
      </c>
      <c r="R1744" s="45">
        <v>5.3576666666666677</v>
      </c>
      <c r="S1744" s="44">
        <v>6</v>
      </c>
      <c r="T1744" s="45">
        <v>8.3246666666666744</v>
      </c>
      <c r="U1744" s="44">
        <v>7.0796666666666654</v>
      </c>
      <c r="V1744" s="45">
        <v>7.4023333333333339</v>
      </c>
      <c r="W1744" s="44">
        <v>7.3406666666666682</v>
      </c>
      <c r="X1744" s="45">
        <v>4.9686666666666657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81.886833333333328</v>
      </c>
      <c r="AE1744" s="54"/>
    </row>
    <row r="1745" spans="2:31" x14ac:dyDescent="0.3">
      <c r="B1745" s="4" t="s">
        <v>109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1.8756666666666675</v>
      </c>
      <c r="M1745" s="44">
        <v>8.1146666666666665</v>
      </c>
      <c r="N1745" s="45">
        <v>0.29833333333333317</v>
      </c>
      <c r="O1745" s="44">
        <v>0</v>
      </c>
      <c r="P1745" s="45">
        <v>0</v>
      </c>
      <c r="Q1745" s="44">
        <v>0</v>
      </c>
      <c r="R1745" s="45">
        <v>1.1665000000000014</v>
      </c>
      <c r="S1745" s="44">
        <v>3.3000000000000064E-2</v>
      </c>
      <c r="T1745" s="45">
        <v>3.6709999999999963</v>
      </c>
      <c r="U1745" s="44">
        <v>2.0296666666666652</v>
      </c>
      <c r="V1745" s="45">
        <v>7.1011666666666695</v>
      </c>
      <c r="W1745" s="44">
        <v>0</v>
      </c>
      <c r="X1745" s="45">
        <v>0.25816666666666649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24.548166666666667</v>
      </c>
      <c r="AE1745" s="54"/>
    </row>
    <row r="1746" spans="2:31" x14ac:dyDescent="0.3">
      <c r="B1746" s="4" t="s">
        <v>57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3.5249999999999977</v>
      </c>
      <c r="M1746" s="44">
        <v>4.84</v>
      </c>
      <c r="N1746" s="45">
        <v>3.0199999999999996</v>
      </c>
      <c r="O1746" s="44">
        <v>4.1499999999999986</v>
      </c>
      <c r="P1746" s="45">
        <v>6.620000000000001</v>
      </c>
      <c r="Q1746" s="44">
        <v>6.3900000000000006</v>
      </c>
      <c r="R1746" s="45">
        <v>6.2799999999999994</v>
      </c>
      <c r="S1746" s="44">
        <v>8.0699999999999985</v>
      </c>
      <c r="T1746" s="45">
        <v>10.219999999999999</v>
      </c>
      <c r="U1746" s="44">
        <v>9.82</v>
      </c>
      <c r="V1746" s="45">
        <v>10.92</v>
      </c>
      <c r="W1746" s="44">
        <v>7.07</v>
      </c>
      <c r="X1746" s="45">
        <v>6.0800000000000027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87.004999999999981</v>
      </c>
      <c r="AE1746" s="54"/>
    </row>
    <row r="1747" spans="2:31" x14ac:dyDescent="0.3">
      <c r="B1747" s="4" t="s">
        <v>58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6.649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53.290666666666681</v>
      </c>
      <c r="T1747" s="45">
        <v>41.995166666666655</v>
      </c>
      <c r="U1747" s="44">
        <v>33.453499999999991</v>
      </c>
      <c r="V1747" s="45">
        <v>18.901166666666651</v>
      </c>
      <c r="W1747" s="44">
        <v>0</v>
      </c>
      <c r="X1747" s="45">
        <v>0.6865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154.97599999999997</v>
      </c>
      <c r="AE1747" s="54"/>
    </row>
    <row r="1748" spans="2:31" x14ac:dyDescent="0.3">
      <c r="B1748" s="4" t="s">
        <v>110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4.0019999999999989</v>
      </c>
      <c r="M1748" s="44">
        <v>12.963000000000003</v>
      </c>
      <c r="N1748" s="45">
        <v>15.155333333333344</v>
      </c>
      <c r="O1748" s="44">
        <v>16.073666666666675</v>
      </c>
      <c r="P1748" s="45">
        <v>9.9046666666666621</v>
      </c>
      <c r="Q1748" s="44">
        <v>0</v>
      </c>
      <c r="R1748" s="45">
        <v>0</v>
      </c>
      <c r="S1748" s="44">
        <v>0</v>
      </c>
      <c r="T1748" s="45">
        <v>2.9896666666666647</v>
      </c>
      <c r="U1748" s="44">
        <v>17.987000000000005</v>
      </c>
      <c r="V1748" s="45">
        <v>29.117833333333341</v>
      </c>
      <c r="W1748" s="44">
        <v>16.70933333333333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124.90250000000003</v>
      </c>
      <c r="AE1748" s="54"/>
    </row>
    <row r="1749" spans="2:31" x14ac:dyDescent="0.3">
      <c r="B1749" s="4" t="s">
        <v>59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0.99983333333333335</v>
      </c>
      <c r="M1749" s="44">
        <v>1.4145000000000008</v>
      </c>
      <c r="N1749" s="45">
        <v>2.5611666666666677</v>
      </c>
      <c r="O1749" s="44">
        <v>7.3011666666666679</v>
      </c>
      <c r="P1749" s="45">
        <v>12.84433333333334</v>
      </c>
      <c r="Q1749" s="44">
        <v>10.282666666666666</v>
      </c>
      <c r="R1749" s="45">
        <v>18.015833333333337</v>
      </c>
      <c r="S1749" s="44">
        <v>21.215166666666665</v>
      </c>
      <c r="T1749" s="45">
        <v>23.485333333333326</v>
      </c>
      <c r="U1749" s="44">
        <v>22.749499999999998</v>
      </c>
      <c r="V1749" s="45">
        <v>22.014666666666663</v>
      </c>
      <c r="W1749" s="44">
        <v>12.233833333333337</v>
      </c>
      <c r="X1749" s="45">
        <v>0.21616666666666681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155.33416666666668</v>
      </c>
      <c r="AE1749" s="54"/>
    </row>
    <row r="1750" spans="2:31" x14ac:dyDescent="0.3">
      <c r="B1750" s="4" t="s">
        <v>60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2.8780000000000001</v>
      </c>
      <c r="M1750" s="44">
        <v>3.3914999999999993</v>
      </c>
      <c r="N1750" s="45">
        <v>0.28566666666666679</v>
      </c>
      <c r="O1750" s="44">
        <v>0</v>
      </c>
      <c r="P1750" s="45">
        <v>2.101999999999999</v>
      </c>
      <c r="Q1750" s="44">
        <v>3.4553333333333311</v>
      </c>
      <c r="R1750" s="45">
        <v>4.9324999999999966</v>
      </c>
      <c r="S1750" s="44">
        <v>7.8476666666666608</v>
      </c>
      <c r="T1750" s="45">
        <v>8.6716666666666722</v>
      </c>
      <c r="U1750" s="44">
        <v>8.5701666666666689</v>
      </c>
      <c r="V1750" s="45">
        <v>7.5891666666666646</v>
      </c>
      <c r="W1750" s="44">
        <v>3.9901666666666693</v>
      </c>
      <c r="X1750" s="45">
        <v>0.17550000000000013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53.889333333333333</v>
      </c>
      <c r="AE1750" s="54"/>
    </row>
    <row r="1751" spans="2:31" x14ac:dyDescent="0.3">
      <c r="B1751" s="4" t="s">
        <v>61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3.9248333333333334</v>
      </c>
      <c r="M1751" s="44">
        <v>24.299500000000002</v>
      </c>
      <c r="N1751" s="45">
        <v>11.589333333333338</v>
      </c>
      <c r="O1751" s="44">
        <v>15.805999999999996</v>
      </c>
      <c r="P1751" s="45">
        <v>20.359666666666666</v>
      </c>
      <c r="Q1751" s="44">
        <v>11.105333333333329</v>
      </c>
      <c r="R1751" s="45">
        <v>15.333499999999999</v>
      </c>
      <c r="S1751" s="44">
        <v>19.525666666666666</v>
      </c>
      <c r="T1751" s="45">
        <v>7.8413333333333295</v>
      </c>
      <c r="U1751" s="44">
        <v>17.171166666666675</v>
      </c>
      <c r="V1751" s="45">
        <v>14.415666666666668</v>
      </c>
      <c r="W1751" s="44">
        <v>42.34483333333332</v>
      </c>
      <c r="X1751" s="45">
        <v>4.8253333333333339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208.54216666666667</v>
      </c>
      <c r="AE1751" s="54"/>
    </row>
    <row r="1752" spans="2:31" x14ac:dyDescent="0.3">
      <c r="B1752" s="4" t="s">
        <v>62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6.0833333333333336E-2</v>
      </c>
      <c r="M1752" s="44">
        <v>15.750166666666651</v>
      </c>
      <c r="N1752" s="45">
        <v>36.365666666666669</v>
      </c>
      <c r="O1752" s="44">
        <v>42.711666666666666</v>
      </c>
      <c r="P1752" s="45">
        <v>37.100666666666676</v>
      </c>
      <c r="Q1752" s="44">
        <v>34.270833333333343</v>
      </c>
      <c r="R1752" s="45">
        <v>44.328666666666663</v>
      </c>
      <c r="S1752" s="44">
        <v>35.759</v>
      </c>
      <c r="T1752" s="45">
        <v>29.423166666666681</v>
      </c>
      <c r="U1752" s="44">
        <v>34.875999999999991</v>
      </c>
      <c r="V1752" s="45">
        <v>48.994333333333323</v>
      </c>
      <c r="W1752" s="44">
        <v>29.182333333333315</v>
      </c>
      <c r="X1752" s="45">
        <v>1.8591666666666671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390.6825</v>
      </c>
      <c r="AE1752" s="54"/>
    </row>
    <row r="1753" spans="2:31" x14ac:dyDescent="0.3">
      <c r="B1753" s="4" t="s">
        <v>63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49.393833333333319</v>
      </c>
      <c r="N1753" s="45">
        <v>93.019833333333295</v>
      </c>
      <c r="O1753" s="44">
        <v>80.929000000000016</v>
      </c>
      <c r="P1753" s="45">
        <v>65.408833333333334</v>
      </c>
      <c r="Q1753" s="44">
        <v>57.15783333333335</v>
      </c>
      <c r="R1753" s="45">
        <v>59.840999999999987</v>
      </c>
      <c r="S1753" s="44">
        <v>92.472166666666695</v>
      </c>
      <c r="T1753" s="45">
        <v>72.009333333333359</v>
      </c>
      <c r="U1753" s="44">
        <v>133.46333333333331</v>
      </c>
      <c r="V1753" s="45">
        <v>111.64400000000001</v>
      </c>
      <c r="W1753" s="44">
        <v>84.073666666666668</v>
      </c>
      <c r="X1753" s="45">
        <v>5.3623333333333338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904.77516666666668</v>
      </c>
      <c r="AE1753" s="54"/>
    </row>
    <row r="1754" spans="2:31" x14ac:dyDescent="0.3">
      <c r="B1754" s="4" t="s">
        <v>64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0.11866666666666663</v>
      </c>
      <c r="M1754" s="44">
        <v>4.3941666666666661</v>
      </c>
      <c r="N1754" s="45">
        <v>4.1733333333333338</v>
      </c>
      <c r="O1754" s="44">
        <v>11.343333333333335</v>
      </c>
      <c r="P1754" s="45">
        <v>16.809333333333321</v>
      </c>
      <c r="Q1754" s="44">
        <v>20.026166666666672</v>
      </c>
      <c r="R1754" s="45">
        <v>22.709333333333316</v>
      </c>
      <c r="S1754" s="44">
        <v>27.278333333333343</v>
      </c>
      <c r="T1754" s="45">
        <v>30.057499999999994</v>
      </c>
      <c r="U1754" s="44">
        <v>30.541333333333299</v>
      </c>
      <c r="V1754" s="45">
        <v>28.579000000000015</v>
      </c>
      <c r="W1754" s="44">
        <v>16.339833333333328</v>
      </c>
      <c r="X1754" s="45">
        <v>6.1999999999999923E-2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212.4323333333333</v>
      </c>
      <c r="AE1754" s="54"/>
    </row>
    <row r="1755" spans="2:31" x14ac:dyDescent="0.3">
      <c r="B1755" s="4" t="s">
        <v>111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5.3536666666666664</v>
      </c>
      <c r="M1755" s="44">
        <v>14.195666666666659</v>
      </c>
      <c r="N1755" s="45">
        <v>0.79483333333333317</v>
      </c>
      <c r="O1755" s="44">
        <v>0</v>
      </c>
      <c r="P1755" s="45">
        <v>0</v>
      </c>
      <c r="Q1755" s="44">
        <v>1.1123333333333334</v>
      </c>
      <c r="R1755" s="45">
        <v>0</v>
      </c>
      <c r="S1755" s="44">
        <v>0</v>
      </c>
      <c r="T1755" s="45">
        <v>1.4783333333333359</v>
      </c>
      <c r="U1755" s="44">
        <v>8.2849999999999984</v>
      </c>
      <c r="V1755" s="45">
        <v>18.635166666666677</v>
      </c>
      <c r="W1755" s="44">
        <v>23.765333333333317</v>
      </c>
      <c r="X1755" s="45">
        <v>0.64733333333333365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74.267666666666656</v>
      </c>
      <c r="AE1755" s="54"/>
    </row>
    <row r="1756" spans="2:31" x14ac:dyDescent="0.3">
      <c r="B1756" s="4" t="s">
        <v>65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2.8649999999999967</v>
      </c>
      <c r="M1756" s="44">
        <v>1.9529999999999996</v>
      </c>
      <c r="N1756" s="45">
        <v>6.2140000000000022</v>
      </c>
      <c r="O1756" s="44">
        <v>12.604833333333337</v>
      </c>
      <c r="P1756" s="45">
        <v>16.193499999999993</v>
      </c>
      <c r="Q1756" s="44">
        <v>16.598500000000023</v>
      </c>
      <c r="R1756" s="45">
        <v>17.90966666666667</v>
      </c>
      <c r="S1756" s="44">
        <v>19.479166666666671</v>
      </c>
      <c r="T1756" s="45">
        <v>19.816666666666666</v>
      </c>
      <c r="U1756" s="44">
        <v>19.644166666666681</v>
      </c>
      <c r="V1756" s="45">
        <v>19.353833333333316</v>
      </c>
      <c r="W1756" s="44">
        <v>11.046666666666665</v>
      </c>
      <c r="X1756" s="45">
        <v>0.97483333333333333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164.65383333333332</v>
      </c>
      <c r="AE1756" s="54"/>
    </row>
    <row r="1757" spans="2:31" x14ac:dyDescent="0.3">
      <c r="B1757" s="4" t="s">
        <v>66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0</v>
      </c>
      <c r="AE1757" s="54"/>
    </row>
    <row r="1758" spans="2:31" x14ac:dyDescent="0.3">
      <c r="B1758" s="4" t="s">
        <v>67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0.62699999999999989</v>
      </c>
      <c r="M1758" s="44">
        <v>2.0641666666666674</v>
      </c>
      <c r="N1758" s="45">
        <v>5.2903333333333329</v>
      </c>
      <c r="O1758" s="44">
        <v>7.0358333333333354</v>
      </c>
      <c r="P1758" s="45">
        <v>7.6881666666666657</v>
      </c>
      <c r="Q1758" s="44">
        <v>6.2284999999999986</v>
      </c>
      <c r="R1758" s="45">
        <v>4.6094999999999997</v>
      </c>
      <c r="S1758" s="44">
        <v>3.9404999999999983</v>
      </c>
      <c r="T1758" s="45">
        <v>4.0176666666666661</v>
      </c>
      <c r="U1758" s="44">
        <v>5.5046666666666679</v>
      </c>
      <c r="V1758" s="45">
        <v>6.0724999999999989</v>
      </c>
      <c r="W1758" s="44">
        <v>4.7240000000000011</v>
      </c>
      <c r="X1758" s="45">
        <v>1.2668333333333333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59.069666666666656</v>
      </c>
      <c r="AE1758" s="54"/>
    </row>
    <row r="1759" spans="2:31" x14ac:dyDescent="0.3">
      <c r="B1759" s="4" t="s">
        <v>68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88.962500000000006</v>
      </c>
      <c r="M1759" s="44">
        <v>48.099166666666648</v>
      </c>
      <c r="N1759" s="45">
        <v>9.1934999999999949</v>
      </c>
      <c r="O1759" s="44">
        <v>0</v>
      </c>
      <c r="P1759" s="45">
        <v>0</v>
      </c>
      <c r="Q1759" s="44">
        <v>0</v>
      </c>
      <c r="R1759" s="45">
        <v>0</v>
      </c>
      <c r="S1759" s="44">
        <v>7.7833333333333601E-2</v>
      </c>
      <c r="T1759" s="45">
        <v>23.06066666666668</v>
      </c>
      <c r="U1759" s="44">
        <v>62.090333333333319</v>
      </c>
      <c r="V1759" s="45">
        <v>105.10916666666662</v>
      </c>
      <c r="W1759" s="44">
        <v>109.31750000000001</v>
      </c>
      <c r="X1759" s="45">
        <v>35.712499999999999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481.62316666666663</v>
      </c>
      <c r="AE1759" s="54"/>
    </row>
    <row r="1760" spans="2:31" x14ac:dyDescent="0.3">
      <c r="B1760" s="4" t="s">
        <v>69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0.52116666666666656</v>
      </c>
      <c r="M1760" s="44">
        <v>0.14166666666666672</v>
      </c>
      <c r="N1760" s="45">
        <v>0.25700000000000028</v>
      </c>
      <c r="O1760" s="44">
        <v>0.73916666666666686</v>
      </c>
      <c r="P1760" s="45">
        <v>4.783833333333332</v>
      </c>
      <c r="Q1760" s="44">
        <v>10.972666666666671</v>
      </c>
      <c r="R1760" s="45">
        <v>13.650166666666671</v>
      </c>
      <c r="S1760" s="44">
        <v>19.292666666666669</v>
      </c>
      <c r="T1760" s="45">
        <v>23.704999999999991</v>
      </c>
      <c r="U1760" s="44">
        <v>22.484833333333327</v>
      </c>
      <c r="V1760" s="45">
        <v>21.590833333333332</v>
      </c>
      <c r="W1760" s="44">
        <v>8.9839999999999982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127.12299999999999</v>
      </c>
      <c r="AE1760" s="54"/>
    </row>
    <row r="1761" spans="2:31" x14ac:dyDescent="0.3">
      <c r="B1761" s="4" t="s">
        <v>70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12.484166666666672</v>
      </c>
      <c r="M1761" s="44">
        <v>40.075500000000012</v>
      </c>
      <c r="N1761" s="45">
        <v>87.964999999999989</v>
      </c>
      <c r="O1761" s="44">
        <v>63.730333333333398</v>
      </c>
      <c r="P1761" s="45">
        <v>33.375666666666632</v>
      </c>
      <c r="Q1761" s="44">
        <v>51.527000000000001</v>
      </c>
      <c r="R1761" s="45">
        <v>54.874166666666675</v>
      </c>
      <c r="S1761" s="44">
        <v>63.766666666666659</v>
      </c>
      <c r="T1761" s="45">
        <v>69.346666666666636</v>
      </c>
      <c r="U1761" s="44">
        <v>67.540999999999983</v>
      </c>
      <c r="V1761" s="45">
        <v>65.044999999999987</v>
      </c>
      <c r="W1761" s="44">
        <v>48.088666666666718</v>
      </c>
      <c r="X1761" s="45">
        <v>2.5638333333333345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660.38366666666673</v>
      </c>
      <c r="AE1761" s="54"/>
    </row>
    <row r="1762" spans="2:31" x14ac:dyDescent="0.3">
      <c r="B1762" s="4" t="s">
        <v>71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1.6981666666666666</v>
      </c>
      <c r="M1762" s="44">
        <v>3.4303333333333321</v>
      </c>
      <c r="N1762" s="45">
        <v>1.5690000000000017</v>
      </c>
      <c r="O1762" s="44">
        <v>0</v>
      </c>
      <c r="P1762" s="45">
        <v>9.060666666666668</v>
      </c>
      <c r="Q1762" s="44">
        <v>3.8691666666666698</v>
      </c>
      <c r="R1762" s="45">
        <v>1.9289999999999985</v>
      </c>
      <c r="S1762" s="44">
        <v>5.2354999999999974</v>
      </c>
      <c r="T1762" s="45">
        <v>24.368999999999982</v>
      </c>
      <c r="U1762" s="44">
        <v>17.134666666666682</v>
      </c>
      <c r="V1762" s="45">
        <v>15.144999999999989</v>
      </c>
      <c r="W1762" s="44">
        <v>9.7998333333333321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93.240333333333325</v>
      </c>
      <c r="AE1762" s="54"/>
    </row>
    <row r="1763" spans="2:31" x14ac:dyDescent="0.3">
      <c r="B1763" s="4" t="s">
        <v>72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0</v>
      </c>
      <c r="AE1763" s="54"/>
    </row>
    <row r="1764" spans="2:31" x14ac:dyDescent="0.3">
      <c r="B1764" s="4" t="s">
        <v>73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21.029999999999987</v>
      </c>
      <c r="M1764" s="44">
        <v>40.499166666666689</v>
      </c>
      <c r="N1764" s="45">
        <v>28.373166666666666</v>
      </c>
      <c r="O1764" s="44">
        <v>26.405833333333362</v>
      </c>
      <c r="P1764" s="45">
        <v>25.839000000000013</v>
      </c>
      <c r="Q1764" s="44">
        <v>26.999333333333347</v>
      </c>
      <c r="R1764" s="45">
        <v>31.453833333333318</v>
      </c>
      <c r="S1764" s="44">
        <v>38.428166666666705</v>
      </c>
      <c r="T1764" s="45">
        <v>46.366999999999948</v>
      </c>
      <c r="U1764" s="44">
        <v>48.818333333333356</v>
      </c>
      <c r="V1764" s="45">
        <v>54.473333333333294</v>
      </c>
      <c r="W1764" s="44">
        <v>38.260333333333342</v>
      </c>
      <c r="X1764" s="45">
        <v>2.9091666666666662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429.85666666666668</v>
      </c>
      <c r="AE1764" s="54"/>
    </row>
    <row r="1765" spans="2:31" x14ac:dyDescent="0.3">
      <c r="B1765" s="4" t="s">
        <v>74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0.7018333333333332</v>
      </c>
      <c r="M1765" s="44">
        <v>1.0710000000000002</v>
      </c>
      <c r="N1765" s="45">
        <v>0.31333333333333296</v>
      </c>
      <c r="O1765" s="44">
        <v>0</v>
      </c>
      <c r="P1765" s="45">
        <v>0.53683333333333383</v>
      </c>
      <c r="Q1765" s="44">
        <v>4.3588333333333331</v>
      </c>
      <c r="R1765" s="45">
        <v>2.8789999999999996</v>
      </c>
      <c r="S1765" s="44">
        <v>3.6421666666666663</v>
      </c>
      <c r="T1765" s="45">
        <v>3.9851666666666667</v>
      </c>
      <c r="U1765" s="44">
        <v>0.50883333333333458</v>
      </c>
      <c r="V1765" s="45">
        <v>0.12983333333333286</v>
      </c>
      <c r="W1765" s="44">
        <v>0.64016666666666666</v>
      </c>
      <c r="X1765" s="45">
        <v>0.33349999999999991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19.1005</v>
      </c>
      <c r="AE1765" s="54"/>
    </row>
    <row r="1766" spans="2:31" x14ac:dyDescent="0.3">
      <c r="B1766" s="4" t="s">
        <v>75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1.1236666666666666</v>
      </c>
      <c r="M1766" s="44">
        <v>9.182833333333333</v>
      </c>
      <c r="N1766" s="45">
        <v>81.175500000000014</v>
      </c>
      <c r="O1766" s="44">
        <v>85.143833333333376</v>
      </c>
      <c r="P1766" s="45">
        <v>79.416999999999973</v>
      </c>
      <c r="Q1766" s="44">
        <v>79.826166666666666</v>
      </c>
      <c r="R1766" s="45">
        <v>83.250999999999991</v>
      </c>
      <c r="S1766" s="44">
        <v>86.878500000000003</v>
      </c>
      <c r="T1766" s="45">
        <v>73.49799999999999</v>
      </c>
      <c r="U1766" s="44">
        <v>84.803000000000011</v>
      </c>
      <c r="V1766" s="45">
        <v>86.844999999999942</v>
      </c>
      <c r="W1766" s="44">
        <v>17.913833333333333</v>
      </c>
      <c r="X1766" s="45">
        <v>0.41133333333333327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462"/>
        <v>769.46966666666651</v>
      </c>
      <c r="AE1766" s="54"/>
    </row>
    <row r="1767" spans="2:31" x14ac:dyDescent="0.3">
      <c r="B1767" s="4" t="s">
        <v>76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3.6645000000000008</v>
      </c>
      <c r="M1767" s="44">
        <v>24.42600000000002</v>
      </c>
      <c r="N1767" s="45">
        <v>24.224000000000014</v>
      </c>
      <c r="O1767" s="44">
        <v>30.379000000000019</v>
      </c>
      <c r="P1767" s="45">
        <v>56.595666666666666</v>
      </c>
      <c r="Q1767" s="44">
        <v>40.974666666666693</v>
      </c>
      <c r="R1767" s="45">
        <v>43.546333333333344</v>
      </c>
      <c r="S1767" s="44">
        <v>50.601000000000049</v>
      </c>
      <c r="T1767" s="45">
        <v>55.93499999999996</v>
      </c>
      <c r="U1767" s="44">
        <v>56.558333333333358</v>
      </c>
      <c r="V1767" s="45">
        <v>59.040999999999983</v>
      </c>
      <c r="W1767" s="44">
        <v>38.657666666666678</v>
      </c>
      <c r="X1767" s="45">
        <v>2.0613333333333319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462"/>
        <v>486.66450000000009</v>
      </c>
      <c r="AE1767" s="54"/>
    </row>
    <row r="1768" spans="2:31" x14ac:dyDescent="0.3">
      <c r="B1768" s="4" t="s">
        <v>77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0.84633333333333338</v>
      </c>
      <c r="M1768" s="44">
        <v>3.1546666666666638</v>
      </c>
      <c r="N1768" s="45">
        <v>2.1606666666666672</v>
      </c>
      <c r="O1768" s="44">
        <v>3.611499999999999</v>
      </c>
      <c r="P1768" s="45">
        <v>9.8959999999999919</v>
      </c>
      <c r="Q1768" s="44">
        <v>12.388666666666671</v>
      </c>
      <c r="R1768" s="45">
        <v>12.815666666666655</v>
      </c>
      <c r="S1768" s="44">
        <v>16.098000000000006</v>
      </c>
      <c r="T1768" s="45">
        <v>16.601333333333329</v>
      </c>
      <c r="U1768" s="44">
        <v>14.307833333333331</v>
      </c>
      <c r="V1768" s="45">
        <v>13.756999999999996</v>
      </c>
      <c r="W1768" s="44">
        <v>6.7289999999999983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462"/>
        <v>112.36666666666663</v>
      </c>
      <c r="AE1768" s="54"/>
    </row>
    <row r="1769" spans="2:31" x14ac:dyDescent="0.3">
      <c r="B1769" s="4" t="s">
        <v>78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0.255</v>
      </c>
      <c r="M1769" s="44">
        <v>4.9799999999999995</v>
      </c>
      <c r="N1769" s="45">
        <v>11.429999999999991</v>
      </c>
      <c r="O1769" s="44">
        <v>17.350000000000016</v>
      </c>
      <c r="P1769" s="45">
        <v>4.4200000000000017</v>
      </c>
      <c r="Q1769" s="44">
        <v>5.3900000000000006</v>
      </c>
      <c r="R1769" s="45">
        <v>4.91</v>
      </c>
      <c r="S1769" s="44">
        <v>6.41</v>
      </c>
      <c r="T1769" s="45">
        <v>8.9200000000000017</v>
      </c>
      <c r="U1769" s="44">
        <v>5.32</v>
      </c>
      <c r="V1769" s="45">
        <v>13.379999999999997</v>
      </c>
      <c r="W1769" s="44">
        <v>6.6399999999999908</v>
      </c>
      <c r="X1769" s="45">
        <v>0.73466666666666602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2"/>
        <v>90.13966666666667</v>
      </c>
      <c r="AE1769" s="54"/>
    </row>
    <row r="1770" spans="2:31" x14ac:dyDescent="0.3">
      <c r="B1770" s="4" t="s">
        <v>79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0.87549999999999939</v>
      </c>
      <c r="M1770" s="44">
        <v>12.644500000000001</v>
      </c>
      <c r="N1770" s="45">
        <v>22.839999999999996</v>
      </c>
      <c r="O1770" s="44">
        <v>18.665500000000005</v>
      </c>
      <c r="P1770" s="45">
        <v>48.996999999999986</v>
      </c>
      <c r="Q1770" s="44">
        <v>33.792333333333332</v>
      </c>
      <c r="R1770" s="45">
        <v>35.157333333333327</v>
      </c>
      <c r="S1770" s="44">
        <v>42.680500000000009</v>
      </c>
      <c r="T1770" s="45">
        <v>43.530000000000037</v>
      </c>
      <c r="U1770" s="44">
        <v>31.091333333333338</v>
      </c>
      <c r="V1770" s="45">
        <v>17.423166666666667</v>
      </c>
      <c r="W1770" s="44">
        <v>20.945000000000004</v>
      </c>
      <c r="X1770" s="45">
        <v>6.5996666666666668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2"/>
        <v>335.24183333333337</v>
      </c>
      <c r="AE1770" s="54"/>
    </row>
    <row r="1771" spans="2:31" x14ac:dyDescent="0.3">
      <c r="B1771" s="4" t="s">
        <v>80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1.7058333333333338</v>
      </c>
      <c r="M1771" s="44">
        <v>2.5431666666666648</v>
      </c>
      <c r="N1771" s="45">
        <v>0.77949999999999919</v>
      </c>
      <c r="O1771" s="44">
        <v>0</v>
      </c>
      <c r="P1771" s="45">
        <v>6.2224999999999957</v>
      </c>
      <c r="Q1771" s="44">
        <v>8.0636666666666645</v>
      </c>
      <c r="R1771" s="45">
        <v>8.5126666666666626</v>
      </c>
      <c r="S1771" s="44">
        <v>17.452833333333327</v>
      </c>
      <c r="T1771" s="45">
        <v>23.144333333333332</v>
      </c>
      <c r="U1771" s="44">
        <v>5.0935000000000006</v>
      </c>
      <c r="V1771" s="45">
        <v>11.743333333333327</v>
      </c>
      <c r="W1771" s="44">
        <v>8.3848333333333347</v>
      </c>
      <c r="X1771" s="45">
        <v>0.10883333333333335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2"/>
        <v>93.754999999999981</v>
      </c>
      <c r="AE1771" s="54"/>
    </row>
    <row r="1772" spans="2:31" x14ac:dyDescent="0.3">
      <c r="B1772" s="4" t="s">
        <v>88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462"/>
        <v>0</v>
      </c>
      <c r="AE1772" s="54"/>
    </row>
    <row r="1773" spans="2:31" x14ac:dyDescent="0.3">
      <c r="B1773" s="4" t="s">
        <v>96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59.325666666666663</v>
      </c>
      <c r="M1773" s="44">
        <v>46.820000000000007</v>
      </c>
      <c r="N1773" s="45">
        <v>21.650000000000006</v>
      </c>
      <c r="O1773" s="44">
        <v>13.820000000000007</v>
      </c>
      <c r="P1773" s="45">
        <v>10.450000000000003</v>
      </c>
      <c r="Q1773" s="44">
        <v>9.6200000000000045</v>
      </c>
      <c r="R1773" s="45">
        <v>7.8800000000000097</v>
      </c>
      <c r="S1773" s="44">
        <v>7.960000000000008</v>
      </c>
      <c r="T1773" s="45">
        <v>8.75</v>
      </c>
      <c r="U1773" s="44">
        <v>41.120000000000005</v>
      </c>
      <c r="V1773" s="45">
        <v>48.587499999999999</v>
      </c>
      <c r="W1773" s="44">
        <v>48.01666666666668</v>
      </c>
      <c r="X1773" s="45">
        <v>35.960833333333333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462"/>
        <v>359.96066666666673</v>
      </c>
      <c r="AE1773" s="54"/>
    </row>
    <row r="1774" spans="2:31" x14ac:dyDescent="0.3">
      <c r="B1774" s="4" t="s">
        <v>93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6.9459999999999962</v>
      </c>
      <c r="M1774" s="44">
        <v>73.391499999999965</v>
      </c>
      <c r="N1774" s="45">
        <v>68.716999999999999</v>
      </c>
      <c r="O1774" s="44">
        <v>57.800000000000011</v>
      </c>
      <c r="P1774" s="45">
        <v>56.199999999999989</v>
      </c>
      <c r="Q1774" s="44">
        <v>71.400000000000006</v>
      </c>
      <c r="R1774" s="45">
        <v>76.400000000000006</v>
      </c>
      <c r="S1774" s="44">
        <v>77</v>
      </c>
      <c r="T1774" s="45">
        <v>107.06583333333332</v>
      </c>
      <c r="U1774" s="44">
        <v>107.60549999999998</v>
      </c>
      <c r="V1774" s="45">
        <v>117.60516666666668</v>
      </c>
      <c r="W1774" s="44">
        <v>98.349833333333294</v>
      </c>
      <c r="X1774" s="45">
        <v>3.3468333333333313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462"/>
        <v>921.82766666666657</v>
      </c>
      <c r="AE1774" s="54"/>
    </row>
    <row r="1775" spans="2:31" x14ac:dyDescent="0.3">
      <c r="B1775" s="4" t="s">
        <v>94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5.6634999999999991</v>
      </c>
      <c r="M1775" s="44">
        <v>42.153499999999987</v>
      </c>
      <c r="N1775" s="45">
        <v>16.783000000000026</v>
      </c>
      <c r="O1775" s="44">
        <v>27.064666666666632</v>
      </c>
      <c r="P1775" s="45">
        <v>33.823833333333361</v>
      </c>
      <c r="Q1775" s="44">
        <v>36.977333333333334</v>
      </c>
      <c r="R1775" s="45">
        <v>40.736999999999988</v>
      </c>
      <c r="S1775" s="44">
        <v>46.339666666666702</v>
      </c>
      <c r="T1775" s="45">
        <v>50.893833333333383</v>
      </c>
      <c r="U1775" s="44">
        <v>53.881000000000007</v>
      </c>
      <c r="V1775" s="45">
        <v>56.081500000000013</v>
      </c>
      <c r="W1775" s="44">
        <v>37.989499999999985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462"/>
        <v>448.38833333333343</v>
      </c>
      <c r="AE1775" s="54"/>
    </row>
    <row r="1776" spans="2:31" x14ac:dyDescent="0.3">
      <c r="B1776" s="4" t="s">
        <v>95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12.204333333333329</v>
      </c>
      <c r="M1776" s="44">
        <v>40.134666666666639</v>
      </c>
      <c r="N1776" s="45">
        <v>36.447166666666661</v>
      </c>
      <c r="O1776" s="44">
        <v>29.713499999999964</v>
      </c>
      <c r="P1776" s="45">
        <v>32.419166666666641</v>
      </c>
      <c r="Q1776" s="44">
        <v>38.853499999999976</v>
      </c>
      <c r="R1776" s="45">
        <v>42.182833333333321</v>
      </c>
      <c r="S1776" s="44">
        <v>48.142833333333336</v>
      </c>
      <c r="T1776" s="45">
        <v>48.917833333333334</v>
      </c>
      <c r="U1776" s="44">
        <v>53.434999999999995</v>
      </c>
      <c r="V1776" s="45">
        <v>54.290666666666674</v>
      </c>
      <c r="W1776" s="44">
        <v>35.167000000000016</v>
      </c>
      <c r="X1776" s="45">
        <v>8.4500000000000006E-2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462"/>
        <v>471.99299999999982</v>
      </c>
      <c r="AE1776" s="54"/>
    </row>
    <row r="1777" spans="2:31" x14ac:dyDescent="0.3">
      <c r="B1777" s="4" t="s">
        <v>101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40.140000000000022</v>
      </c>
      <c r="N1777" s="45">
        <v>22.17</v>
      </c>
      <c r="O1777" s="44">
        <v>22.569999999999993</v>
      </c>
      <c r="P1777" s="45">
        <v>32.33</v>
      </c>
      <c r="Q1777" s="44">
        <v>36.86</v>
      </c>
      <c r="R1777" s="45">
        <v>42.3</v>
      </c>
      <c r="S1777" s="44">
        <v>74</v>
      </c>
      <c r="T1777" s="45">
        <v>74</v>
      </c>
      <c r="U1777" s="44">
        <v>74</v>
      </c>
      <c r="V1777" s="45">
        <v>69.429999999999964</v>
      </c>
      <c r="W1777" s="44">
        <v>41.819999999999986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462"/>
        <v>529.61999999999989</v>
      </c>
      <c r="AE1777" s="54"/>
    </row>
    <row r="1778" spans="2:31" x14ac:dyDescent="0.3">
      <c r="B1778" s="4" t="s">
        <v>102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462"/>
        <v>0</v>
      </c>
      <c r="AE1778" s="54"/>
    </row>
    <row r="1779" spans="2:31" x14ac:dyDescent="0.3">
      <c r="B1779" s="4" t="s">
        <v>103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22.928833333333333</v>
      </c>
      <c r="M1779" s="44">
        <v>137.52199999999996</v>
      </c>
      <c r="N1779" s="45">
        <v>184.19200000000001</v>
      </c>
      <c r="O1779" s="44">
        <v>189.1746666666667</v>
      </c>
      <c r="P1779" s="45">
        <v>190.25749999999982</v>
      </c>
      <c r="Q1779" s="44">
        <v>189.34200000000004</v>
      </c>
      <c r="R1779" s="45">
        <v>186.34566666666666</v>
      </c>
      <c r="S1779" s="44">
        <v>176.33883333333333</v>
      </c>
      <c r="T1779" s="45">
        <v>188.08816666666672</v>
      </c>
      <c r="U1779" s="44">
        <v>183.09866666666667</v>
      </c>
      <c r="V1779" s="45">
        <v>177.18816666666663</v>
      </c>
      <c r="W1779" s="44">
        <v>136.93766666666667</v>
      </c>
      <c r="X1779" s="45">
        <v>17.87716666666666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462"/>
        <v>1979.2913333333331</v>
      </c>
      <c r="AE1779" s="54"/>
    </row>
    <row r="1780" spans="2:31" x14ac:dyDescent="0.3">
      <c r="B1780" s="4" t="s">
        <v>112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462"/>
        <v>0</v>
      </c>
      <c r="AE1780" s="54"/>
    </row>
    <row r="1781" spans="2:31" x14ac:dyDescent="0.3">
      <c r="B1781" s="4" t="s">
        <v>114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1.8339999999999999</v>
      </c>
      <c r="M1781" s="44">
        <v>0</v>
      </c>
      <c r="N1781" s="45">
        <v>3.6434999999999991</v>
      </c>
      <c r="O1781" s="44">
        <v>1.7856666666666656</v>
      </c>
      <c r="P1781" s="45">
        <v>0</v>
      </c>
      <c r="Q1781" s="44">
        <v>0.34583333333333122</v>
      </c>
      <c r="R1781" s="45">
        <v>0</v>
      </c>
      <c r="S1781" s="44">
        <v>0</v>
      </c>
      <c r="T1781" s="45">
        <v>3.6411666666666558</v>
      </c>
      <c r="U1781" s="44">
        <v>2.0060000000000011</v>
      </c>
      <c r="V1781" s="45">
        <v>0.28516666666666679</v>
      </c>
      <c r="W1781" s="44">
        <v>1.4833333333333342E-2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462"/>
        <v>13.556166666666655</v>
      </c>
      <c r="AE1781" s="54"/>
    </row>
    <row r="1782" spans="2:31" x14ac:dyDescent="0.3">
      <c r="B1782" s="4" t="s">
        <v>115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62"/>
        <v>0</v>
      </c>
      <c r="AE1782" s="54"/>
    </row>
    <row r="1783" spans="2:31" x14ac:dyDescent="0.3">
      <c r="B1783" s="4" t="s">
        <v>116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62"/>
        <v>0</v>
      </c>
      <c r="AE1783" s="54"/>
    </row>
    <row r="1784" spans="2:31" x14ac:dyDescent="0.3">
      <c r="B1784" s="4" t="s">
        <v>118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4.2736666666666645</v>
      </c>
      <c r="M1784" s="44">
        <v>31.516333333333321</v>
      </c>
      <c r="N1784" s="45">
        <v>12.23216666666667</v>
      </c>
      <c r="O1784" s="44">
        <v>14.60716666666667</v>
      </c>
      <c r="P1784" s="45">
        <v>26.081666666666663</v>
      </c>
      <c r="Q1784" s="44">
        <v>32.780333333333324</v>
      </c>
      <c r="R1784" s="45">
        <v>37.578333333333326</v>
      </c>
      <c r="S1784" s="44">
        <v>41.497333333333337</v>
      </c>
      <c r="T1784" s="45">
        <v>44.672166666666683</v>
      </c>
      <c r="U1784" s="44">
        <v>42.634000000000007</v>
      </c>
      <c r="V1784" s="45">
        <v>40.882666666666665</v>
      </c>
      <c r="W1784" s="44">
        <v>28.198833333333322</v>
      </c>
      <c r="X1784" s="45">
        <v>4.3053333333333335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62"/>
        <v>361.25999999999993</v>
      </c>
      <c r="AE1784" s="54"/>
    </row>
    <row r="1785" spans="2:31" x14ac:dyDescent="0.3">
      <c r="B1785" s="4" t="s">
        <v>119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10.794333333333336</v>
      </c>
      <c r="M1785" s="44">
        <v>31.25</v>
      </c>
      <c r="N1785" s="45">
        <v>26.45999999999998</v>
      </c>
      <c r="O1785" s="44">
        <v>36.830000000000013</v>
      </c>
      <c r="P1785" s="45">
        <v>57.180000000000007</v>
      </c>
      <c r="Q1785" s="44">
        <v>72.27000000000001</v>
      </c>
      <c r="R1785" s="45">
        <v>76.140000000000015</v>
      </c>
      <c r="S1785" s="44">
        <v>82.190000000000012</v>
      </c>
      <c r="T1785" s="45">
        <v>91.62</v>
      </c>
      <c r="U1785" s="44">
        <v>88.93</v>
      </c>
      <c r="V1785" s="45">
        <v>86.24</v>
      </c>
      <c r="W1785" s="44">
        <v>51.860000000000014</v>
      </c>
      <c r="X1785" s="45">
        <v>6.1200000000000045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62"/>
        <v>717.88433333333342</v>
      </c>
      <c r="AE1785" s="54"/>
    </row>
    <row r="1786" spans="2:31" x14ac:dyDescent="0.3">
      <c r="B1786" s="4" t="s">
        <v>121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0.44799999999999984</v>
      </c>
      <c r="M1786" s="44">
        <v>1.3786666666666667</v>
      </c>
      <c r="N1786" s="45">
        <v>2.5354999999999999</v>
      </c>
      <c r="O1786" s="44">
        <v>4.9091666666666685</v>
      </c>
      <c r="P1786" s="45">
        <v>4.3100000000000005</v>
      </c>
      <c r="Q1786" s="44">
        <v>5.09</v>
      </c>
      <c r="R1786" s="45">
        <v>5.6099999999999994</v>
      </c>
      <c r="S1786" s="44">
        <v>6.23</v>
      </c>
      <c r="T1786" s="45">
        <v>8.3574999999999999</v>
      </c>
      <c r="U1786" s="44">
        <v>8.2733333333333334</v>
      </c>
      <c r="V1786" s="45">
        <v>7.4039999999999999</v>
      </c>
      <c r="W1786" s="44">
        <v>5.3689999999999989</v>
      </c>
      <c r="X1786" s="45">
        <v>0.52800000000000014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62"/>
        <v>60.443166666666663</v>
      </c>
      <c r="AE1786" s="54"/>
    </row>
    <row r="1787" spans="2:31" x14ac:dyDescent="0.3">
      <c r="B1787" s="4" t="s">
        <v>125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2.7931666666666666</v>
      </c>
      <c r="M1787" s="44">
        <v>38.95933333333334</v>
      </c>
      <c r="N1787" s="45">
        <v>72.639166666666668</v>
      </c>
      <c r="O1787" s="44">
        <v>5.4850000000000003</v>
      </c>
      <c r="P1787" s="45">
        <v>0.11450000000000102</v>
      </c>
      <c r="Q1787" s="44">
        <v>8.6000000000000895E-2</v>
      </c>
      <c r="R1787" s="45">
        <v>0.10266666666666614</v>
      </c>
      <c r="S1787" s="44">
        <v>0.10149999999999958</v>
      </c>
      <c r="T1787" s="45">
        <v>5.7666666666665853E-2</v>
      </c>
      <c r="U1787" s="44">
        <v>0.18483333333333388</v>
      </c>
      <c r="V1787" s="45">
        <v>0.17316666666666644</v>
      </c>
      <c r="W1787" s="44">
        <v>28.544333333333331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62"/>
        <v>149.24133333333333</v>
      </c>
      <c r="AE1787" s="54"/>
    </row>
    <row r="1788" spans="2:31" x14ac:dyDescent="0.3">
      <c r="B1788" s="4" t="s">
        <v>299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5.566666666666667E-2</v>
      </c>
      <c r="M1788" s="44">
        <v>2.5863333333333336</v>
      </c>
      <c r="N1788" s="45">
        <v>0.12949999999999992</v>
      </c>
      <c r="O1788" s="44">
        <v>0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>SUM(E1788:AB1788)</f>
        <v>2.7715000000000001</v>
      </c>
      <c r="AE1788" s="54"/>
    </row>
    <row r="1789" spans="2:31" x14ac:dyDescent="0.3">
      <c r="B1789" s="4" t="s">
        <v>300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10.995333333333328</v>
      </c>
      <c r="N1789" s="45">
        <v>0.41966666666666669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>SUM(E1789:AB1789)</f>
        <v>11.414999999999994</v>
      </c>
      <c r="AE1789" s="54"/>
    </row>
    <row r="1790" spans="2:31" x14ac:dyDescent="0.3">
      <c r="B1790" s="4" t="s">
        <v>301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ref="AD1790:AD1794" si="463">SUM(E1790:AB1790)</f>
        <v>0</v>
      </c>
      <c r="AE1790" s="54"/>
    </row>
    <row r="1791" spans="2:31" x14ac:dyDescent="0.3">
      <c r="B1791" s="4" t="s">
        <v>304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</v>
      </c>
      <c r="O1791" s="44">
        <v>0.56383333333332786</v>
      </c>
      <c r="P1791" s="45">
        <v>12.268499999999998</v>
      </c>
      <c r="Q1791" s="44">
        <v>19.40366666666667</v>
      </c>
      <c r="R1791" s="45">
        <v>24.799333333333312</v>
      </c>
      <c r="S1791" s="44">
        <v>0</v>
      </c>
      <c r="T1791" s="45">
        <v>44.988166666666665</v>
      </c>
      <c r="U1791" s="44">
        <v>39.219666666666647</v>
      </c>
      <c r="V1791" s="45">
        <v>19.510666666666673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63"/>
        <v>160.75383333333332</v>
      </c>
      <c r="AE1791" s="54"/>
    </row>
    <row r="1792" spans="2:31" x14ac:dyDescent="0.3">
      <c r="B1792" s="4" t="s">
        <v>305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63"/>
        <v>0</v>
      </c>
      <c r="AE1792" s="54"/>
    </row>
    <row r="1793" spans="2:31" x14ac:dyDescent="0.3">
      <c r="B1793" s="4" t="s">
        <v>316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63"/>
        <v>0</v>
      </c>
      <c r="AE1793" s="54"/>
    </row>
    <row r="1794" spans="2:31" x14ac:dyDescent="0.3">
      <c r="B1794" s="4" t="s">
        <v>317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12.485500000000004</v>
      </c>
      <c r="M1794" s="44">
        <v>53.661999999999992</v>
      </c>
      <c r="N1794" s="45">
        <v>19.039833333333327</v>
      </c>
      <c r="O1794" s="44">
        <v>26.708500000000001</v>
      </c>
      <c r="P1794" s="45">
        <v>38.832333333333331</v>
      </c>
      <c r="Q1794" s="44">
        <v>46.96183333333331</v>
      </c>
      <c r="R1794" s="45">
        <v>49.712333333333341</v>
      </c>
      <c r="S1794" s="44">
        <v>66.342166666666657</v>
      </c>
      <c r="T1794" s="45">
        <v>61.57416666666667</v>
      </c>
      <c r="U1794" s="44">
        <v>78.701333333333366</v>
      </c>
      <c r="V1794" s="45">
        <v>82.052333333333351</v>
      </c>
      <c r="W1794" s="44">
        <v>81.969166666666666</v>
      </c>
      <c r="X1794" s="45">
        <v>6.3376666666666663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63"/>
        <v>624.37916666666661</v>
      </c>
      <c r="AE1794" s="54"/>
    </row>
    <row r="1795" spans="2:31" x14ac:dyDescent="0.3">
      <c r="B1795" s="4" t="s">
        <v>323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0.22666666666666663</v>
      </c>
      <c r="M1795" s="44">
        <v>12.646166666666661</v>
      </c>
      <c r="N1795" s="45">
        <v>7.2178333333333322</v>
      </c>
      <c r="O1795" s="44">
        <v>9.5311666666666657</v>
      </c>
      <c r="P1795" s="45">
        <v>17.021833333333337</v>
      </c>
      <c r="Q1795" s="44">
        <v>20.450166666666671</v>
      </c>
      <c r="R1795" s="45">
        <v>23.126666666666676</v>
      </c>
      <c r="S1795" s="44">
        <v>29.127666666666673</v>
      </c>
      <c r="T1795" s="45">
        <v>32.7575</v>
      </c>
      <c r="U1795" s="44">
        <v>30.005333333333333</v>
      </c>
      <c r="V1795" s="45">
        <v>27.975833333333345</v>
      </c>
      <c r="W1795" s="44">
        <v>29.595666666666656</v>
      </c>
      <c r="X1795" s="45">
        <v>0.43249999999999977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>SUM(E1795:AB1795)</f>
        <v>240.11500000000004</v>
      </c>
      <c r="AE1795" s="54"/>
    </row>
    <row r="1796" spans="2:31" x14ac:dyDescent="0.3">
      <c r="B1796" s="12" t="s">
        <v>2</v>
      </c>
      <c r="C1796" s="12"/>
      <c r="D1796" s="12"/>
      <c r="E1796" s="13">
        <f>SUM(E1724:E1795)</f>
        <v>0</v>
      </c>
      <c r="F1796" s="13">
        <f t="shared" ref="F1796" si="464">SUM(F1724:F1795)</f>
        <v>0</v>
      </c>
      <c r="G1796" s="13">
        <f t="shared" ref="G1796" si="465">SUM(G1724:G1795)</f>
        <v>0</v>
      </c>
      <c r="H1796" s="13">
        <f t="shared" ref="H1796" si="466">SUM(H1724:H1795)</f>
        <v>0</v>
      </c>
      <c r="I1796" s="13">
        <f t="shared" ref="I1796" si="467">SUM(I1724:I1795)</f>
        <v>0</v>
      </c>
      <c r="J1796" s="13">
        <f t="shared" ref="J1796" si="468">SUM(J1724:J1795)</f>
        <v>0</v>
      </c>
      <c r="K1796" s="13">
        <f t="shared" ref="K1796" si="469">SUM(K1724:K1795)</f>
        <v>0</v>
      </c>
      <c r="L1796" s="13">
        <f t="shared" ref="L1796" si="470">SUM(L1724:L1795)</f>
        <v>389.94366666666656</v>
      </c>
      <c r="M1796" s="13">
        <f t="shared" ref="M1796" si="471">SUM(M1724:M1795)</f>
        <v>1319.8805</v>
      </c>
      <c r="N1796" s="13">
        <f t="shared" ref="N1796" si="472">SUM(N1724:N1795)</f>
        <v>1314.7276666666664</v>
      </c>
      <c r="O1796" s="13">
        <f t="shared" ref="O1796" si="473">SUM(O1724:O1795)</f>
        <v>1340.49</v>
      </c>
      <c r="P1796" s="13">
        <f t="shared" ref="P1796" si="474">SUM(P1724:P1795)</f>
        <v>1447.470499999999</v>
      </c>
      <c r="Q1796" s="13">
        <f t="shared" ref="Q1796" si="475">SUM(Q1724:Q1795)</f>
        <v>1483.4571666666668</v>
      </c>
      <c r="R1796" s="13">
        <f t="shared" ref="R1796" si="476">SUM(R1724:R1795)</f>
        <v>1574.3763333333334</v>
      </c>
      <c r="S1796" s="13">
        <f t="shared" ref="S1796" si="477">SUM(S1724:S1795)</f>
        <v>1837.0266666666666</v>
      </c>
      <c r="T1796" s="13">
        <f t="shared" ref="T1796" si="478">SUM(T1724:T1795)</f>
        <v>2026.287166666667</v>
      </c>
      <c r="U1796" s="13">
        <f t="shared" ref="U1796" si="479">SUM(U1724:U1795)</f>
        <v>2125.6006666666667</v>
      </c>
      <c r="V1796" s="13">
        <f>SUM(V1724:V1795)</f>
        <v>2189.2301666666667</v>
      </c>
      <c r="W1796" s="13">
        <f t="shared" ref="W1796" si="480">SUM(W1724:W1795)</f>
        <v>1570.8716666666667</v>
      </c>
      <c r="X1796" s="13">
        <f t="shared" ref="X1796" si="481">SUM(X1724:X1795)</f>
        <v>177.31783333333331</v>
      </c>
      <c r="Y1796" s="13">
        <f t="shared" ref="Y1796" si="482">SUM(Y1724:Y1795)</f>
        <v>0</v>
      </c>
      <c r="Z1796" s="13">
        <f t="shared" ref="Z1796" si="483">SUM(Z1724:Z1795)</f>
        <v>0</v>
      </c>
      <c r="AA1796" s="13">
        <f t="shared" ref="AA1796" si="484">SUM(AA1724:AA1795)</f>
        <v>0</v>
      </c>
      <c r="AB1796" s="13">
        <f t="shared" ref="AB1796" si="485">SUM(AB1724:AB1795)</f>
        <v>0</v>
      </c>
      <c r="AC1796" s="110">
        <f>SUM(AC1724:AE1795)</f>
        <v>18796.679999999993</v>
      </c>
      <c r="AD1796" s="110"/>
      <c r="AE1796" s="110"/>
    </row>
    <row r="1797" spans="2:31" x14ac:dyDescent="0.3">
      <c r="B1797" s="14"/>
      <c r="C1797" s="15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</row>
    <row r="1798" spans="2:31" x14ac:dyDescent="0.3">
      <c r="B1798" s="14"/>
      <c r="C1798" s="15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</row>
    <row r="1799" spans="2:31" x14ac:dyDescent="0.3">
      <c r="B1799" s="8">
        <f>'Resumen-Mensual'!$AB$26</f>
        <v>46015</v>
      </c>
    </row>
    <row r="1800" spans="2:31" x14ac:dyDescent="0.3">
      <c r="B1800" s="8"/>
    </row>
    <row r="1801" spans="2:31" x14ac:dyDescent="0.3">
      <c r="B1801" s="9" t="s">
        <v>81</v>
      </c>
      <c r="C1801" s="10"/>
      <c r="D1801" s="10"/>
      <c r="E1801" s="11">
        <v>1</v>
      </c>
      <c r="F1801" s="11">
        <v>2</v>
      </c>
      <c r="G1801" s="11">
        <v>3</v>
      </c>
      <c r="H1801" s="11">
        <v>4</v>
      </c>
      <c r="I1801" s="11">
        <v>5</v>
      </c>
      <c r="J1801" s="11">
        <v>6</v>
      </c>
      <c r="K1801" s="11">
        <v>7</v>
      </c>
      <c r="L1801" s="11">
        <v>8</v>
      </c>
      <c r="M1801" s="11">
        <v>9</v>
      </c>
      <c r="N1801" s="11">
        <v>10</v>
      </c>
      <c r="O1801" s="11">
        <v>11</v>
      </c>
      <c r="P1801" s="11">
        <v>12</v>
      </c>
      <c r="Q1801" s="11">
        <v>13</v>
      </c>
      <c r="R1801" s="11">
        <v>14</v>
      </c>
      <c r="S1801" s="11">
        <v>15</v>
      </c>
      <c r="T1801" s="11">
        <v>16</v>
      </c>
      <c r="U1801" s="11">
        <v>17</v>
      </c>
      <c r="V1801" s="11">
        <v>18</v>
      </c>
      <c r="W1801" s="11">
        <v>19</v>
      </c>
      <c r="X1801" s="11">
        <v>20</v>
      </c>
      <c r="Y1801" s="11">
        <v>21</v>
      </c>
      <c r="Z1801" s="11">
        <v>22</v>
      </c>
      <c r="AA1801" s="11">
        <v>23</v>
      </c>
      <c r="AB1801" s="11">
        <v>24</v>
      </c>
      <c r="AC1801" s="92" t="s">
        <v>2</v>
      </c>
      <c r="AD1801" s="92"/>
      <c r="AE1801" s="92"/>
    </row>
    <row r="1802" spans="2:31" x14ac:dyDescent="0.3">
      <c r="B1802" s="14" t="s">
        <v>37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0.84000000000000052</v>
      </c>
      <c r="M1802" s="44">
        <v>1.9499999999999997</v>
      </c>
      <c r="N1802" s="45">
        <v>2.6500000000000004</v>
      </c>
      <c r="O1802" s="44">
        <v>2.2999999999999998</v>
      </c>
      <c r="P1802" s="45">
        <v>1.6099999999999994</v>
      </c>
      <c r="Q1802" s="44">
        <v>0.95000000000000018</v>
      </c>
      <c r="R1802" s="45">
        <v>1.2800000000000002</v>
      </c>
      <c r="S1802" s="44">
        <v>1.5699999999999994</v>
      </c>
      <c r="T1802" s="45">
        <v>2.5</v>
      </c>
      <c r="U1802" s="44">
        <v>3.1100000000000003</v>
      </c>
      <c r="V1802" s="45">
        <v>2.2099999999999995</v>
      </c>
      <c r="W1802" s="44">
        <v>2.599999999999997</v>
      </c>
      <c r="X1802" s="45">
        <v>0.78000000000000047</v>
      </c>
      <c r="Y1802" s="44">
        <v>0</v>
      </c>
      <c r="Z1802" s="45">
        <v>0</v>
      </c>
      <c r="AA1802" s="44">
        <v>0</v>
      </c>
      <c r="AB1802" s="45">
        <v>0</v>
      </c>
      <c r="AC1802" s="56"/>
      <c r="AD1802" s="57">
        <f>SUM(E1802:AB1802)</f>
        <v>24.35</v>
      </c>
      <c r="AE1802" s="56"/>
    </row>
    <row r="1803" spans="2:31" x14ac:dyDescent="0.3">
      <c r="B1803" s="14" t="s">
        <v>38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1.1200000000000003</v>
      </c>
      <c r="M1803" s="44">
        <v>5.7399999999999993</v>
      </c>
      <c r="N1803" s="45">
        <v>7.32</v>
      </c>
      <c r="O1803" s="44">
        <v>6.6900000000000013</v>
      </c>
      <c r="P1803" s="45">
        <v>4.2900000000000009</v>
      </c>
      <c r="Q1803" s="44">
        <v>3.129999999999999</v>
      </c>
      <c r="R1803" s="45">
        <v>3.2199999999999989</v>
      </c>
      <c r="S1803" s="44">
        <v>3.7699999999999996</v>
      </c>
      <c r="T1803" s="45">
        <v>6.3599999999999994</v>
      </c>
      <c r="U1803" s="44">
        <v>7.52</v>
      </c>
      <c r="V1803" s="45">
        <v>5.5</v>
      </c>
      <c r="W1803" s="44">
        <v>6.3000000000000069</v>
      </c>
      <c r="X1803" s="45">
        <v>1.169999999999999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>SUM(E1803:AB1803)</f>
        <v>62.13</v>
      </c>
      <c r="AE1803" s="54"/>
    </row>
    <row r="1804" spans="2:31" x14ac:dyDescent="0.3">
      <c r="B1804" s="14" t="s">
        <v>39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0.37799999999999961</v>
      </c>
      <c r="M1804" s="44">
        <v>1.3701666666666668</v>
      </c>
      <c r="N1804" s="45">
        <v>1.3493333333333328</v>
      </c>
      <c r="O1804" s="44">
        <v>1.639833333333333</v>
      </c>
      <c r="P1804" s="45">
        <v>0.52883333333333327</v>
      </c>
      <c r="Q1804" s="44">
        <v>1.6575000000000009</v>
      </c>
      <c r="R1804" s="45">
        <v>2.7526666666666668</v>
      </c>
      <c r="S1804" s="44">
        <v>2.7808333333333337</v>
      </c>
      <c r="T1804" s="45">
        <v>2.6394999999999991</v>
      </c>
      <c r="U1804" s="44">
        <v>3.0108333333333328</v>
      </c>
      <c r="V1804" s="45">
        <v>0.66300000000000026</v>
      </c>
      <c r="W1804" s="44">
        <v>0.22683333333333328</v>
      </c>
      <c r="X1804" s="45">
        <v>0.30499999999999988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ref="AD1804:AD1865" si="486">SUM(E1804:AB1804)</f>
        <v>19.30233333333333</v>
      </c>
      <c r="AE1804" s="54"/>
    </row>
    <row r="1805" spans="2:31" x14ac:dyDescent="0.3">
      <c r="B1805" s="14" t="s">
        <v>40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14.838166666666673</v>
      </c>
      <c r="M1805" s="44">
        <v>72.155833333333334</v>
      </c>
      <c r="N1805" s="45">
        <v>83.667333333333346</v>
      </c>
      <c r="O1805" s="44">
        <v>76.130166666666625</v>
      </c>
      <c r="P1805" s="45">
        <v>69.256000000000029</v>
      </c>
      <c r="Q1805" s="44">
        <v>68.374666666666684</v>
      </c>
      <c r="R1805" s="45">
        <v>68.731666666666655</v>
      </c>
      <c r="S1805" s="44">
        <v>66.924166666666665</v>
      </c>
      <c r="T1805" s="45">
        <v>68.976666666666659</v>
      </c>
      <c r="U1805" s="44">
        <v>70.195499999999996</v>
      </c>
      <c r="V1805" s="45">
        <v>66.778833333333353</v>
      </c>
      <c r="W1805" s="44">
        <v>33.3705</v>
      </c>
      <c r="X1805" s="45">
        <v>4.250000000000001E-2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759.44200000000023</v>
      </c>
      <c r="AE1805" s="54"/>
    </row>
    <row r="1806" spans="2:31" x14ac:dyDescent="0.3">
      <c r="B1806" s="14" t="s">
        <v>41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</v>
      </c>
      <c r="P1806" s="45">
        <v>0</v>
      </c>
      <c r="Q1806" s="44">
        <v>0</v>
      </c>
      <c r="R1806" s="45">
        <v>0</v>
      </c>
      <c r="S1806" s="44">
        <v>0</v>
      </c>
      <c r="T1806" s="45">
        <v>0</v>
      </c>
      <c r="U1806" s="44">
        <v>0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0</v>
      </c>
      <c r="AE1806" s="54"/>
    </row>
    <row r="1807" spans="2:31" x14ac:dyDescent="0.3">
      <c r="B1807" s="14" t="s">
        <v>42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3.1973333333333334</v>
      </c>
      <c r="M1807" s="44">
        <v>20.38716666666668</v>
      </c>
      <c r="N1807" s="45">
        <v>25.717333333333325</v>
      </c>
      <c r="O1807" s="44">
        <v>50.38866666666668</v>
      </c>
      <c r="P1807" s="45">
        <v>91.52833333333335</v>
      </c>
      <c r="Q1807" s="44">
        <v>91.722833333333313</v>
      </c>
      <c r="R1807" s="45">
        <v>83.056666666666658</v>
      </c>
      <c r="S1807" s="44">
        <v>71.099833333333351</v>
      </c>
      <c r="T1807" s="45">
        <v>49.808999999999983</v>
      </c>
      <c r="U1807" s="44">
        <v>50.674166666666665</v>
      </c>
      <c r="V1807" s="45">
        <v>52.849833333333336</v>
      </c>
      <c r="W1807" s="44">
        <v>37.381166666666665</v>
      </c>
      <c r="X1807" s="45">
        <v>17.55383333333333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645.36616666666669</v>
      </c>
      <c r="AE1807" s="54"/>
    </row>
    <row r="1808" spans="2:31" x14ac:dyDescent="0.3">
      <c r="B1808" s="14" t="s">
        <v>43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0</v>
      </c>
      <c r="AE1808" s="54"/>
    </row>
    <row r="1809" spans="2:31" x14ac:dyDescent="0.3">
      <c r="B1809" s="14" t="s">
        <v>44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6.466166666666668</v>
      </c>
      <c r="M1809" s="44">
        <v>26.420666666666666</v>
      </c>
      <c r="N1809" s="45">
        <v>10.610999999999997</v>
      </c>
      <c r="O1809" s="44">
        <v>0.477833333333333</v>
      </c>
      <c r="P1809" s="45">
        <v>0</v>
      </c>
      <c r="Q1809" s="44">
        <v>0</v>
      </c>
      <c r="R1809" s="45">
        <v>1.1041666666666636</v>
      </c>
      <c r="S1809" s="44">
        <v>3.3270000000000013</v>
      </c>
      <c r="T1809" s="45">
        <v>14.746</v>
      </c>
      <c r="U1809" s="44">
        <v>23.252666666666677</v>
      </c>
      <c r="V1809" s="45">
        <v>33.005833333333349</v>
      </c>
      <c r="W1809" s="44">
        <v>30.41983333333333</v>
      </c>
      <c r="X1809" s="45">
        <v>6.8861666666666643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156.71733333333339</v>
      </c>
      <c r="AE1809" s="54"/>
    </row>
    <row r="1810" spans="2:31" x14ac:dyDescent="0.3">
      <c r="B1810" s="14" t="s">
        <v>45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2.1056666666666666</v>
      </c>
      <c r="M1810" s="44">
        <v>6.4341666666666661</v>
      </c>
      <c r="N1810" s="45">
        <v>19.956166666666668</v>
      </c>
      <c r="O1810" s="44">
        <v>33.105333333333327</v>
      </c>
      <c r="P1810" s="45">
        <v>47.193500000000036</v>
      </c>
      <c r="Q1810" s="44">
        <v>12.993166666666667</v>
      </c>
      <c r="R1810" s="45">
        <v>8.1050000000000022</v>
      </c>
      <c r="S1810" s="44">
        <v>9.7083333333333357</v>
      </c>
      <c r="T1810" s="45">
        <v>9.800166666666664</v>
      </c>
      <c r="U1810" s="44">
        <v>7.5499999999999963</v>
      </c>
      <c r="V1810" s="45">
        <v>7.9858333333333347</v>
      </c>
      <c r="W1810" s="44">
        <v>0.70950000000000013</v>
      </c>
      <c r="X1810" s="45">
        <v>5.1666666666666606E-3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165.65200000000002</v>
      </c>
      <c r="AE1810" s="54"/>
    </row>
    <row r="1811" spans="2:31" x14ac:dyDescent="0.3">
      <c r="B1811" s="14" t="s">
        <v>46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6.2126666666666663</v>
      </c>
      <c r="M1811" s="44">
        <v>38.309333333333328</v>
      </c>
      <c r="N1811" s="45">
        <v>24.794166666666683</v>
      </c>
      <c r="O1811" s="44">
        <v>28.000666666666657</v>
      </c>
      <c r="P1811" s="45">
        <v>24.764666666666667</v>
      </c>
      <c r="Q1811" s="44">
        <v>31.936833333333325</v>
      </c>
      <c r="R1811" s="45">
        <v>35.499500000000005</v>
      </c>
      <c r="S1811" s="44">
        <v>41.350166666666695</v>
      </c>
      <c r="T1811" s="45">
        <v>51.609000000000009</v>
      </c>
      <c r="U1811" s="44">
        <v>53.766666666666666</v>
      </c>
      <c r="V1811" s="45">
        <v>50.642500000000005</v>
      </c>
      <c r="W1811" s="44">
        <v>26.993333333333336</v>
      </c>
      <c r="X1811" s="45">
        <v>1.8868333333333329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415.76633333333336</v>
      </c>
      <c r="AE1811" s="54"/>
    </row>
    <row r="1812" spans="2:31" x14ac:dyDescent="0.3">
      <c r="B1812" s="14" t="s">
        <v>47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5.0329999999999995</v>
      </c>
      <c r="M1812" s="44">
        <v>23.02999999999998</v>
      </c>
      <c r="N1812" s="45">
        <v>26</v>
      </c>
      <c r="O1812" s="44">
        <v>26</v>
      </c>
      <c r="P1812" s="45">
        <v>26</v>
      </c>
      <c r="Q1812" s="44">
        <v>26</v>
      </c>
      <c r="R1812" s="45">
        <v>26</v>
      </c>
      <c r="S1812" s="44">
        <v>26</v>
      </c>
      <c r="T1812" s="45">
        <v>26</v>
      </c>
      <c r="U1812" s="44">
        <v>26</v>
      </c>
      <c r="V1812" s="45">
        <v>24.710000000000022</v>
      </c>
      <c r="W1812" s="44">
        <v>17.049999999999979</v>
      </c>
      <c r="X1812" s="45">
        <v>3.2825000000000015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281.10550000000001</v>
      </c>
      <c r="AE1812" s="54"/>
    </row>
    <row r="1813" spans="2:31" x14ac:dyDescent="0.3">
      <c r="B1813" s="14" t="s">
        <v>48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3.6470000000000011</v>
      </c>
      <c r="M1813" s="44">
        <v>16.669999999999984</v>
      </c>
      <c r="N1813" s="45">
        <v>20.240000000000006</v>
      </c>
      <c r="O1813" s="44">
        <v>18.600000000000001</v>
      </c>
      <c r="P1813" s="45">
        <v>18.419999999999998</v>
      </c>
      <c r="Q1813" s="44">
        <v>19.740000000000006</v>
      </c>
      <c r="R1813" s="45">
        <v>19.740000000000006</v>
      </c>
      <c r="S1813" s="44">
        <v>18.980000000000011</v>
      </c>
      <c r="T1813" s="45">
        <v>18.53</v>
      </c>
      <c r="U1813" s="44">
        <v>18.86</v>
      </c>
      <c r="V1813" s="45">
        <v>17.889999999999993</v>
      </c>
      <c r="W1813" s="44">
        <v>12.350000000000014</v>
      </c>
      <c r="X1813" s="45">
        <v>2.3725000000000018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206.03950000000003</v>
      </c>
      <c r="AE1813" s="54"/>
    </row>
    <row r="1814" spans="2:31" x14ac:dyDescent="0.3">
      <c r="B1814" s="14" t="s">
        <v>49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2.9509999999999996</v>
      </c>
      <c r="M1814" s="44">
        <v>47.145333333333348</v>
      </c>
      <c r="N1814" s="45">
        <v>69.611166666666662</v>
      </c>
      <c r="O1814" s="44">
        <v>66.863481000000007</v>
      </c>
      <c r="P1814" s="45">
        <v>63.864987999999983</v>
      </c>
      <c r="Q1814" s="44">
        <v>82.511274999999983</v>
      </c>
      <c r="R1814" s="45">
        <v>105.50766099999998</v>
      </c>
      <c r="S1814" s="44">
        <v>109.93684399999999</v>
      </c>
      <c r="T1814" s="45">
        <v>126.494688</v>
      </c>
      <c r="U1814" s="44">
        <v>138.75566666666666</v>
      </c>
      <c r="V1814" s="45">
        <v>126.54883333333329</v>
      </c>
      <c r="W1814" s="44">
        <v>76.522666666666694</v>
      </c>
      <c r="X1814" s="45">
        <v>0.73583333333333389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1017.4494369999999</v>
      </c>
      <c r="AE1814" s="54"/>
    </row>
    <row r="1815" spans="2:31" x14ac:dyDescent="0.3">
      <c r="B1815" s="14" t="s">
        <v>50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1.7326666666666666</v>
      </c>
      <c r="M1815" s="44">
        <v>0.15766666666666668</v>
      </c>
      <c r="N1815" s="45">
        <v>0</v>
      </c>
      <c r="O1815" s="44">
        <v>1.5060000000000002</v>
      </c>
      <c r="P1815" s="45">
        <v>19.037000000000003</v>
      </c>
      <c r="Q1815" s="44">
        <v>36.24283333333333</v>
      </c>
      <c r="R1815" s="45">
        <v>35.706666666666671</v>
      </c>
      <c r="S1815" s="44">
        <v>35.261333333333354</v>
      </c>
      <c r="T1815" s="45">
        <v>23.580999999999992</v>
      </c>
      <c r="U1815" s="44">
        <v>18.028500000000001</v>
      </c>
      <c r="V1815" s="45">
        <v>11.365333333333327</v>
      </c>
      <c r="W1815" s="44">
        <v>4.6858333333333331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187.30483333333336</v>
      </c>
      <c r="AE1815" s="54"/>
    </row>
    <row r="1816" spans="2:31" x14ac:dyDescent="0.3">
      <c r="B1816" s="14" t="s">
        <v>108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2.2395000000000005</v>
      </c>
      <c r="M1816" s="44">
        <v>19.116166666666643</v>
      </c>
      <c r="N1816" s="45">
        <v>13.55016666666665</v>
      </c>
      <c r="O1816" s="44">
        <v>13.511499999999984</v>
      </c>
      <c r="P1816" s="45">
        <v>12.165833333333326</v>
      </c>
      <c r="Q1816" s="44">
        <v>15.942333333333345</v>
      </c>
      <c r="R1816" s="45">
        <v>20.218166666666676</v>
      </c>
      <c r="S1816" s="44">
        <v>20.653666666666673</v>
      </c>
      <c r="T1816" s="45">
        <v>24.622333333333309</v>
      </c>
      <c r="U1816" s="44">
        <v>26.739333333333335</v>
      </c>
      <c r="V1816" s="45">
        <v>23.677166666666658</v>
      </c>
      <c r="W1816" s="44">
        <v>16.967166666666671</v>
      </c>
      <c r="X1816" s="45">
        <v>0.16500000000000004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209.56833333333324</v>
      </c>
      <c r="AE1816" s="54"/>
    </row>
    <row r="1817" spans="2:31" x14ac:dyDescent="0.3">
      <c r="B1817" s="14" t="s">
        <v>51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4.921666666666666</v>
      </c>
      <c r="M1817" s="44">
        <v>35.048666666666662</v>
      </c>
      <c r="N1817" s="45">
        <v>61.40666666666668</v>
      </c>
      <c r="O1817" s="44">
        <v>81.480000000000018</v>
      </c>
      <c r="P1817" s="45">
        <v>74.330000000000013</v>
      </c>
      <c r="Q1817" s="44">
        <v>93.539999999999992</v>
      </c>
      <c r="R1817" s="45">
        <v>117.99000000000001</v>
      </c>
      <c r="S1817" s="44">
        <v>122.56</v>
      </c>
      <c r="T1817" s="45">
        <v>141.35</v>
      </c>
      <c r="U1817" s="44">
        <v>152.68</v>
      </c>
      <c r="V1817" s="45">
        <v>148.72283333333334</v>
      </c>
      <c r="W1817" s="44">
        <v>96.031499999999994</v>
      </c>
      <c r="X1817" s="45">
        <v>3.2348333333333339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1133.2961666666667</v>
      </c>
      <c r="AE1817" s="54"/>
    </row>
    <row r="1818" spans="2:31" x14ac:dyDescent="0.3">
      <c r="B1818" s="14" t="s">
        <v>52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6.4814999999999996</v>
      </c>
      <c r="M1818" s="44">
        <v>20.769666666666669</v>
      </c>
      <c r="N1818" s="45">
        <v>9.0528333333333322</v>
      </c>
      <c r="O1818" s="44">
        <v>11.276000000000002</v>
      </c>
      <c r="P1818" s="45">
        <v>6.0861666666666663</v>
      </c>
      <c r="Q1818" s="44">
        <v>5.6026666666666678</v>
      </c>
      <c r="R1818" s="45">
        <v>11.066166666666666</v>
      </c>
      <c r="S1818" s="44">
        <v>14.929500000000001</v>
      </c>
      <c r="T1818" s="45">
        <v>16.272666666666669</v>
      </c>
      <c r="U1818" s="44">
        <v>16.912166666666661</v>
      </c>
      <c r="V1818" s="45">
        <v>18.445666666666675</v>
      </c>
      <c r="W1818" s="44">
        <v>13.929000000000004</v>
      </c>
      <c r="X1818" s="45">
        <v>1.8106666666666662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152.63466666666667</v>
      </c>
      <c r="AE1818" s="54"/>
    </row>
    <row r="1819" spans="2:31" x14ac:dyDescent="0.3">
      <c r="B1819" s="14" t="s">
        <v>53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0</v>
      </c>
      <c r="AE1819" s="54"/>
    </row>
    <row r="1820" spans="2:31" x14ac:dyDescent="0.3">
      <c r="B1820" s="14" t="s">
        <v>54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1.9033333333333333</v>
      </c>
      <c r="M1820" s="44">
        <v>29.868166666666664</v>
      </c>
      <c r="N1820" s="45">
        <v>26.987166666666667</v>
      </c>
      <c r="O1820" s="44">
        <v>31.631500000000006</v>
      </c>
      <c r="P1820" s="45">
        <v>30.0825</v>
      </c>
      <c r="Q1820" s="44">
        <v>36.665833333333332</v>
      </c>
      <c r="R1820" s="45">
        <v>47.754333333333321</v>
      </c>
      <c r="S1820" s="44">
        <v>49.840833333333329</v>
      </c>
      <c r="T1820" s="45">
        <v>53.849833333333329</v>
      </c>
      <c r="U1820" s="44">
        <v>59.939</v>
      </c>
      <c r="V1820" s="45">
        <v>55.10183333333331</v>
      </c>
      <c r="W1820" s="44">
        <v>34.524999999999991</v>
      </c>
      <c r="X1820" s="45">
        <v>0.22583333333333322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458.3751666666667</v>
      </c>
      <c r="AE1820" s="54"/>
    </row>
    <row r="1821" spans="2:31" x14ac:dyDescent="0.3">
      <c r="B1821" s="4" t="s">
        <v>55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11.845999999999991</v>
      </c>
      <c r="M1821" s="44">
        <v>52.853833333333327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64.699833333333316</v>
      </c>
      <c r="AE1821" s="54"/>
    </row>
    <row r="1822" spans="2:31" x14ac:dyDescent="0.3">
      <c r="B1822" s="4" t="s">
        <v>56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7.3748333333333322</v>
      </c>
      <c r="M1822" s="44">
        <v>8.7826666666666675</v>
      </c>
      <c r="N1822" s="45">
        <v>4.5693333333333319</v>
      </c>
      <c r="O1822" s="44">
        <v>4.0236666666666672</v>
      </c>
      <c r="P1822" s="45">
        <v>4.0280000000000022</v>
      </c>
      <c r="Q1822" s="44">
        <v>4.8005000000000022</v>
      </c>
      <c r="R1822" s="45">
        <v>5.9835000000000003</v>
      </c>
      <c r="S1822" s="44">
        <v>6.160333333333333</v>
      </c>
      <c r="T1822" s="45">
        <v>7.5575000000000054</v>
      </c>
      <c r="U1822" s="44">
        <v>8.1000000000000085</v>
      </c>
      <c r="V1822" s="45">
        <v>8.1718333333333284</v>
      </c>
      <c r="W1822" s="44">
        <v>8.9239999999999888</v>
      </c>
      <c r="X1822" s="45">
        <v>4.052833333333334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82.529000000000011</v>
      </c>
      <c r="AE1822" s="54"/>
    </row>
    <row r="1823" spans="2:31" x14ac:dyDescent="0.3">
      <c r="B1823" s="4" t="s">
        <v>109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1.3613333333333335</v>
      </c>
      <c r="M1823" s="44">
        <v>9.1119999999999983</v>
      </c>
      <c r="N1823" s="45">
        <v>0.12033333333333332</v>
      </c>
      <c r="O1823" s="44">
        <v>0</v>
      </c>
      <c r="P1823" s="45">
        <v>0</v>
      </c>
      <c r="Q1823" s="44">
        <v>0</v>
      </c>
      <c r="R1823" s="45">
        <v>0.48266666666666375</v>
      </c>
      <c r="S1823" s="44">
        <v>2.6258333333333321</v>
      </c>
      <c r="T1823" s="45">
        <v>12.072333333333326</v>
      </c>
      <c r="U1823" s="44">
        <v>16.093</v>
      </c>
      <c r="V1823" s="45">
        <v>11.450166666666671</v>
      </c>
      <c r="W1823" s="44">
        <v>0</v>
      </c>
      <c r="X1823" s="45">
        <v>0.42766666666666658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53.745333333333335</v>
      </c>
      <c r="AE1823" s="54"/>
    </row>
    <row r="1824" spans="2:31" x14ac:dyDescent="0.3">
      <c r="B1824" s="4" t="s">
        <v>57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3.2199999999999975</v>
      </c>
      <c r="M1824" s="44">
        <v>13.799999999999988</v>
      </c>
      <c r="N1824" s="45">
        <v>4.694965090000002</v>
      </c>
      <c r="O1824" s="44">
        <v>5.8115236800000023</v>
      </c>
      <c r="P1824" s="45">
        <v>5.2542211899999991</v>
      </c>
      <c r="Q1824" s="44">
        <v>6.9608774400000009</v>
      </c>
      <c r="R1824" s="45">
        <v>8.7003198199999989</v>
      </c>
      <c r="S1824" s="44">
        <v>8.9439621599999981</v>
      </c>
      <c r="T1824" s="45">
        <v>10.763206542999999</v>
      </c>
      <c r="U1824" s="44">
        <v>11.213979371000001</v>
      </c>
      <c r="V1824" s="45">
        <v>10.756342407000002</v>
      </c>
      <c r="W1824" s="44">
        <v>7.6495134269999987</v>
      </c>
      <c r="X1824" s="45">
        <v>6.3700000000000045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104.138911128</v>
      </c>
      <c r="AE1824" s="54"/>
    </row>
    <row r="1825" spans="2:31" x14ac:dyDescent="0.3">
      <c r="B1825" s="4" t="s">
        <v>58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8.4881666666666646</v>
      </c>
      <c r="N1825" s="45">
        <v>19.80233333333333</v>
      </c>
      <c r="O1825" s="44">
        <v>31.0745</v>
      </c>
      <c r="P1825" s="45">
        <v>0</v>
      </c>
      <c r="Q1825" s="44">
        <v>0</v>
      </c>
      <c r="R1825" s="45">
        <v>0</v>
      </c>
      <c r="S1825" s="44">
        <v>0</v>
      </c>
      <c r="T1825" s="45">
        <v>22.306879289999998</v>
      </c>
      <c r="U1825" s="44">
        <v>39.905666666666697</v>
      </c>
      <c r="V1825" s="45">
        <v>2.9563333333333315</v>
      </c>
      <c r="W1825" s="44">
        <v>0.6705000000000001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125.20437929000002</v>
      </c>
      <c r="AE1825" s="54"/>
    </row>
    <row r="1826" spans="2:31" x14ac:dyDescent="0.3">
      <c r="B1826" s="4" t="s">
        <v>110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2.1465000000000001</v>
      </c>
      <c r="M1826" s="44">
        <v>11.491833333333336</v>
      </c>
      <c r="N1826" s="45">
        <v>16.761499999999998</v>
      </c>
      <c r="O1826" s="44">
        <v>16.483000000000004</v>
      </c>
      <c r="P1826" s="45">
        <v>0.20016666666666674</v>
      </c>
      <c r="Q1826" s="44">
        <v>0</v>
      </c>
      <c r="R1826" s="45">
        <v>0</v>
      </c>
      <c r="S1826" s="44">
        <v>1.2333333333333248E-2</v>
      </c>
      <c r="T1826" s="45">
        <v>10.15433333333333</v>
      </c>
      <c r="U1826" s="44">
        <v>31.13</v>
      </c>
      <c r="V1826" s="45">
        <v>35.885666666666658</v>
      </c>
      <c r="W1826" s="44">
        <v>19.845666666666663</v>
      </c>
      <c r="X1826" s="45">
        <v>1.2255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145.3365</v>
      </c>
      <c r="AE1826" s="54"/>
    </row>
    <row r="1827" spans="2:31" x14ac:dyDescent="0.3">
      <c r="B1827" s="4" t="s">
        <v>59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0.7343333333333335</v>
      </c>
      <c r="M1827" s="44">
        <v>1.0324999999999993</v>
      </c>
      <c r="N1827" s="45">
        <v>3.5808333333333326</v>
      </c>
      <c r="O1827" s="44">
        <v>8.8044999999999991</v>
      </c>
      <c r="P1827" s="45">
        <v>7.567999999999997</v>
      </c>
      <c r="Q1827" s="44">
        <v>12.470666666666675</v>
      </c>
      <c r="R1827" s="45">
        <v>18.808333333333326</v>
      </c>
      <c r="S1827" s="44">
        <v>20.388499999999997</v>
      </c>
      <c r="T1827" s="45">
        <v>24.083000000000006</v>
      </c>
      <c r="U1827" s="44">
        <v>26.016833333333327</v>
      </c>
      <c r="V1827" s="45">
        <v>21.81750000000001</v>
      </c>
      <c r="W1827" s="44">
        <v>13.979333333333333</v>
      </c>
      <c r="X1827" s="45">
        <v>0.31749999999999995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159.60183333333333</v>
      </c>
      <c r="AE1827" s="54"/>
    </row>
    <row r="1828" spans="2:31" x14ac:dyDescent="0.3">
      <c r="B1828" s="4" t="s">
        <v>60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0.82299999999999995</v>
      </c>
      <c r="M1828" s="44">
        <v>7.1454999999999993</v>
      </c>
      <c r="N1828" s="45">
        <v>1.0388333333333333</v>
      </c>
      <c r="O1828" s="44">
        <v>0</v>
      </c>
      <c r="P1828" s="45">
        <v>0</v>
      </c>
      <c r="Q1828" s="44">
        <v>0.40450000000000264</v>
      </c>
      <c r="R1828" s="45">
        <v>4.0764999999999967</v>
      </c>
      <c r="S1828" s="44">
        <v>5.6214999999999966</v>
      </c>
      <c r="T1828" s="45">
        <v>9.5935000000000006</v>
      </c>
      <c r="U1828" s="44">
        <v>11.616500000000004</v>
      </c>
      <c r="V1828" s="45">
        <v>9.1301666666666659</v>
      </c>
      <c r="W1828" s="44">
        <v>6.6223333333333336</v>
      </c>
      <c r="X1828" s="45">
        <v>0.23883333333333348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56.311166666666665</v>
      </c>
      <c r="AE1828" s="54"/>
    </row>
    <row r="1829" spans="2:31" x14ac:dyDescent="0.3">
      <c r="B1829" s="4" t="s">
        <v>61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4.168166666666667</v>
      </c>
      <c r="M1829" s="44">
        <v>25.126666666666676</v>
      </c>
      <c r="N1829" s="45">
        <v>9.5143333333333242</v>
      </c>
      <c r="O1829" s="44">
        <v>7.470666666666661</v>
      </c>
      <c r="P1829" s="45">
        <v>23.745833333333341</v>
      </c>
      <c r="Q1829" s="44">
        <v>18.644333333333332</v>
      </c>
      <c r="R1829" s="45">
        <v>15.517500000000004</v>
      </c>
      <c r="S1829" s="44">
        <v>15.40916666666668</v>
      </c>
      <c r="T1829" s="45">
        <v>16.468666666666664</v>
      </c>
      <c r="U1829" s="44">
        <v>9.2648333333333337</v>
      </c>
      <c r="V1829" s="45">
        <v>7.1418333333333299</v>
      </c>
      <c r="W1829" s="44">
        <v>22.148499999999999</v>
      </c>
      <c r="X1829" s="45">
        <v>6.4811666666666632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181.10166666666666</v>
      </c>
      <c r="AE1829" s="54"/>
    </row>
    <row r="1830" spans="2:31" x14ac:dyDescent="0.3">
      <c r="B1830" s="4" t="s">
        <v>62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2.5479999999999987</v>
      </c>
      <c r="M1830" s="44">
        <v>37.386833333333342</v>
      </c>
      <c r="N1830" s="45">
        <v>42.697833333333342</v>
      </c>
      <c r="O1830" s="44">
        <v>45.339000000000006</v>
      </c>
      <c r="P1830" s="45">
        <v>51.808333333333323</v>
      </c>
      <c r="Q1830" s="44">
        <v>47.342499999999994</v>
      </c>
      <c r="R1830" s="45">
        <v>42.084499999999984</v>
      </c>
      <c r="S1830" s="44">
        <v>44.160166666666669</v>
      </c>
      <c r="T1830" s="45">
        <v>42.929000000000002</v>
      </c>
      <c r="U1830" s="44">
        <v>37.577833333333338</v>
      </c>
      <c r="V1830" s="45">
        <v>25.047000000000011</v>
      </c>
      <c r="W1830" s="44">
        <v>28.363499999999995</v>
      </c>
      <c r="X1830" s="45">
        <v>0.80399999999999994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448.08849999999995</v>
      </c>
      <c r="AE1830" s="54"/>
    </row>
    <row r="1831" spans="2:31" x14ac:dyDescent="0.3">
      <c r="B1831" s="4" t="s">
        <v>63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4.3333333333333297E-3</v>
      </c>
      <c r="M1831" s="44">
        <v>67.717666666666673</v>
      </c>
      <c r="N1831" s="45">
        <v>82.311833333333354</v>
      </c>
      <c r="O1831" s="44">
        <v>76.714333333333343</v>
      </c>
      <c r="P1831" s="45">
        <v>106.33966666666664</v>
      </c>
      <c r="Q1831" s="44">
        <v>74.97083333333336</v>
      </c>
      <c r="R1831" s="45">
        <v>79.671166666666664</v>
      </c>
      <c r="S1831" s="44">
        <v>73.836333333333357</v>
      </c>
      <c r="T1831" s="45">
        <v>72.884333333333331</v>
      </c>
      <c r="U1831" s="44">
        <v>71.640666666666689</v>
      </c>
      <c r="V1831" s="45">
        <v>90.42900000000003</v>
      </c>
      <c r="W1831" s="44">
        <v>73.34950000000002</v>
      </c>
      <c r="X1831" s="45">
        <v>7.1113333333333308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876.98099999999999</v>
      </c>
      <c r="AE1831" s="54"/>
    </row>
    <row r="1832" spans="2:31" x14ac:dyDescent="0.3">
      <c r="B1832" s="4" t="s">
        <v>64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1.6768333333333338</v>
      </c>
      <c r="M1832" s="44">
        <v>16.61716666666667</v>
      </c>
      <c r="N1832" s="45">
        <v>5.4698333333333347</v>
      </c>
      <c r="O1832" s="44">
        <v>11.217333333333327</v>
      </c>
      <c r="P1832" s="45">
        <v>11.027166666666677</v>
      </c>
      <c r="Q1832" s="44">
        <v>16.914333333333342</v>
      </c>
      <c r="R1832" s="45">
        <v>26.002166666666653</v>
      </c>
      <c r="S1832" s="44">
        <v>27.54633333333334</v>
      </c>
      <c r="T1832" s="45">
        <v>32.044499999999992</v>
      </c>
      <c r="U1832" s="44">
        <v>35.039999999999964</v>
      </c>
      <c r="V1832" s="45">
        <v>30.34633333333333</v>
      </c>
      <c r="W1832" s="44">
        <v>19.207333333333349</v>
      </c>
      <c r="X1832" s="45">
        <v>0.13400000000000004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233.24333333333328</v>
      </c>
      <c r="AE1832" s="54"/>
    </row>
    <row r="1833" spans="2:31" x14ac:dyDescent="0.3">
      <c r="B1833" s="4" t="s">
        <v>111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3.9581666666666666</v>
      </c>
      <c r="M1833" s="44">
        <v>14.060333333333331</v>
      </c>
      <c r="N1833" s="45">
        <v>1.6198333333333328</v>
      </c>
      <c r="O1833" s="44">
        <v>0</v>
      </c>
      <c r="P1833" s="45">
        <v>0</v>
      </c>
      <c r="Q1833" s="44">
        <v>0.72749999999999837</v>
      </c>
      <c r="R1833" s="45">
        <v>0</v>
      </c>
      <c r="S1833" s="44">
        <v>0.38733333333333159</v>
      </c>
      <c r="T1833" s="45">
        <v>6.2926666666666682</v>
      </c>
      <c r="U1833" s="44">
        <v>15.118833333333324</v>
      </c>
      <c r="V1833" s="45">
        <v>21.229666666666677</v>
      </c>
      <c r="W1833" s="44">
        <v>27.144333333333314</v>
      </c>
      <c r="X1833" s="45">
        <v>1.4208333333333352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91.959499999999977</v>
      </c>
      <c r="AE1833" s="54"/>
    </row>
    <row r="1834" spans="2:31" x14ac:dyDescent="0.3">
      <c r="B1834" s="4" t="s">
        <v>65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1.4280000000000008</v>
      </c>
      <c r="M1834" s="44">
        <v>2.4206666666666661</v>
      </c>
      <c r="N1834" s="45">
        <v>2.2945000000000011</v>
      </c>
      <c r="O1834" s="44">
        <v>11.892833333333339</v>
      </c>
      <c r="P1834" s="45">
        <v>14.299999999999986</v>
      </c>
      <c r="Q1834" s="44">
        <v>15.62916666666667</v>
      </c>
      <c r="R1834" s="45">
        <v>18.147333333333329</v>
      </c>
      <c r="S1834" s="44">
        <v>18.335000000000012</v>
      </c>
      <c r="T1834" s="45">
        <v>20.819000000000006</v>
      </c>
      <c r="U1834" s="44">
        <v>21.147166666666685</v>
      </c>
      <c r="V1834" s="45">
        <v>19.022666666666659</v>
      </c>
      <c r="W1834" s="44">
        <v>11.048333333333336</v>
      </c>
      <c r="X1834" s="45">
        <v>1.1491666666666667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157.63383333333337</v>
      </c>
      <c r="AE1834" s="54"/>
    </row>
    <row r="1835" spans="2:31" x14ac:dyDescent="0.3">
      <c r="B1835" s="4" t="s">
        <v>66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67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0.52500000000000002</v>
      </c>
      <c r="M1836" s="44">
        <v>2.1636666666666655</v>
      </c>
      <c r="N1836" s="45">
        <v>3.7250000000000005</v>
      </c>
      <c r="O1836" s="44">
        <v>7.4218333333333364</v>
      </c>
      <c r="P1836" s="45">
        <v>7.8629999999999995</v>
      </c>
      <c r="Q1836" s="44">
        <v>7.4161666666666655</v>
      </c>
      <c r="R1836" s="45">
        <v>6.8978333333333364</v>
      </c>
      <c r="S1836" s="44">
        <v>6.012999999999999</v>
      </c>
      <c r="T1836" s="45">
        <v>5.2145000000000019</v>
      </c>
      <c r="U1836" s="44">
        <v>5.5521666666666674</v>
      </c>
      <c r="V1836" s="45">
        <v>6.2809999999999979</v>
      </c>
      <c r="W1836" s="44">
        <v>4.7565000000000008</v>
      </c>
      <c r="X1836" s="45">
        <v>1.1636666666666664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64.993333333333339</v>
      </c>
      <c r="AE1836" s="54"/>
    </row>
    <row r="1837" spans="2:31" x14ac:dyDescent="0.3">
      <c r="B1837" s="4" t="s">
        <v>68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74.083666666666687</v>
      </c>
      <c r="M1837" s="44">
        <v>96.131666666666703</v>
      </c>
      <c r="N1837" s="45">
        <v>17.207166666666662</v>
      </c>
      <c r="O1837" s="44">
        <v>0</v>
      </c>
      <c r="P1837" s="45">
        <v>0</v>
      </c>
      <c r="Q1837" s="44">
        <v>0</v>
      </c>
      <c r="R1837" s="45">
        <v>0</v>
      </c>
      <c r="S1837" s="44">
        <v>0.79733333333333334</v>
      </c>
      <c r="T1837" s="45">
        <v>37.23116666666666</v>
      </c>
      <c r="U1837" s="44">
        <v>50.132000000000019</v>
      </c>
      <c r="V1837" s="45">
        <v>74.65366666666668</v>
      </c>
      <c r="W1837" s="44">
        <v>82.112500000000011</v>
      </c>
      <c r="X1837" s="45">
        <v>32.347666666666683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464.69683333333347</v>
      </c>
      <c r="AE1837" s="54"/>
    </row>
    <row r="1838" spans="2:31" x14ac:dyDescent="0.3">
      <c r="B1838" s="4" t="s">
        <v>69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0.26366666666666666</v>
      </c>
      <c r="M1838" s="44">
        <v>8.0499999999999974E-2</v>
      </c>
      <c r="N1838" s="45">
        <v>7.3169999999999948</v>
      </c>
      <c r="O1838" s="44">
        <v>14.058333333333332</v>
      </c>
      <c r="P1838" s="45">
        <v>15.36216666666666</v>
      </c>
      <c r="Q1838" s="44">
        <v>9.350500000000002</v>
      </c>
      <c r="R1838" s="45">
        <v>15.197666666666658</v>
      </c>
      <c r="S1838" s="44">
        <v>15.34716666666667</v>
      </c>
      <c r="T1838" s="45">
        <v>21.255666666666677</v>
      </c>
      <c r="U1838" s="44">
        <v>21.492333333333356</v>
      </c>
      <c r="V1838" s="45">
        <v>17.295333333333328</v>
      </c>
      <c r="W1838" s="44">
        <v>9.885666666666669</v>
      </c>
      <c r="X1838" s="45">
        <v>1.2113333333333332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148.11733333333336</v>
      </c>
      <c r="AE1838" s="54"/>
    </row>
    <row r="1839" spans="2:31" x14ac:dyDescent="0.3">
      <c r="B1839" s="4" t="s">
        <v>70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10.525666666666668</v>
      </c>
      <c r="M1839" s="44">
        <v>43.758166666666668</v>
      </c>
      <c r="N1839" s="45">
        <v>98.260333333333321</v>
      </c>
      <c r="O1839" s="44">
        <v>39.272666666666652</v>
      </c>
      <c r="P1839" s="45">
        <v>35.90199999999993</v>
      </c>
      <c r="Q1839" s="44">
        <v>47.460166666666638</v>
      </c>
      <c r="R1839" s="45">
        <v>62.123666666666644</v>
      </c>
      <c r="S1839" s="44">
        <v>64.100500000000025</v>
      </c>
      <c r="T1839" s="45">
        <v>72.048500000000047</v>
      </c>
      <c r="U1839" s="44">
        <v>76.383499999999998</v>
      </c>
      <c r="V1839" s="45">
        <v>67.740500000000054</v>
      </c>
      <c r="W1839" s="44">
        <v>51.461333333333314</v>
      </c>
      <c r="X1839" s="45">
        <v>4.5451666666666677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673.58216666666658</v>
      </c>
      <c r="AE1839" s="54"/>
    </row>
    <row r="1840" spans="2:31" x14ac:dyDescent="0.3">
      <c r="B1840" s="4" t="s">
        <v>71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1.4363333333333332</v>
      </c>
      <c r="M1840" s="44">
        <v>5.6788333333333352</v>
      </c>
      <c r="N1840" s="45">
        <v>3.0878333333333332</v>
      </c>
      <c r="O1840" s="44">
        <v>0</v>
      </c>
      <c r="P1840" s="45">
        <v>0</v>
      </c>
      <c r="Q1840" s="44">
        <v>2.1803333333333317</v>
      </c>
      <c r="R1840" s="45">
        <v>10.485333333333324</v>
      </c>
      <c r="S1840" s="44">
        <v>13.431333333333336</v>
      </c>
      <c r="T1840" s="45">
        <v>18.655666666666662</v>
      </c>
      <c r="U1840" s="44">
        <v>18.493166666666671</v>
      </c>
      <c r="V1840" s="45">
        <v>19.779000000000011</v>
      </c>
      <c r="W1840" s="44">
        <v>15.480999999999998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108.70883333333333</v>
      </c>
      <c r="AE1840" s="54"/>
    </row>
    <row r="1841" spans="2:31" x14ac:dyDescent="0.3">
      <c r="B1841" s="4" t="s">
        <v>72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0</v>
      </c>
      <c r="AE1841" s="54"/>
    </row>
    <row r="1842" spans="2:31" x14ac:dyDescent="0.3">
      <c r="B1842" s="4" t="s">
        <v>73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7.8808333333333316</v>
      </c>
      <c r="M1842" s="44">
        <v>32.787666666666659</v>
      </c>
      <c r="N1842" s="45">
        <v>30.747333333333334</v>
      </c>
      <c r="O1842" s="44">
        <v>27.147666666666669</v>
      </c>
      <c r="P1842" s="45">
        <v>26.928499999999978</v>
      </c>
      <c r="Q1842" s="44">
        <v>26.696166666666663</v>
      </c>
      <c r="R1842" s="45">
        <v>37.3393333333333</v>
      </c>
      <c r="S1842" s="44">
        <v>40.190333333333363</v>
      </c>
      <c r="T1842" s="45">
        <v>52.337833333333357</v>
      </c>
      <c r="U1842" s="44">
        <v>59.690333333333321</v>
      </c>
      <c r="V1842" s="45">
        <v>57.37149999999999</v>
      </c>
      <c r="W1842" s="44">
        <v>45.273666666666664</v>
      </c>
      <c r="X1842" s="45">
        <v>4.142500000000001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448.53366666666659</v>
      </c>
      <c r="AE1842" s="54"/>
    </row>
    <row r="1843" spans="2:31" x14ac:dyDescent="0.3">
      <c r="B1843" s="4" t="s">
        <v>74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0.65583333333333338</v>
      </c>
      <c r="M1843" s="44">
        <v>3.2836666666666665</v>
      </c>
      <c r="N1843" s="45">
        <v>2.1966666666666668</v>
      </c>
      <c r="O1843" s="44">
        <v>0.30250000000000032</v>
      </c>
      <c r="P1843" s="45">
        <v>0.18283333333333343</v>
      </c>
      <c r="Q1843" s="44">
        <v>3.7448333333333328</v>
      </c>
      <c r="R1843" s="45">
        <v>4.6196666666666708</v>
      </c>
      <c r="S1843" s="44">
        <v>4.3398333333333339</v>
      </c>
      <c r="T1843" s="45">
        <v>6.7579999999999982</v>
      </c>
      <c r="U1843" s="44">
        <v>4.3821666666666683</v>
      </c>
      <c r="V1843" s="45">
        <v>0.93783333333333163</v>
      </c>
      <c r="W1843" s="44">
        <v>0.64033333333333309</v>
      </c>
      <c r="X1843" s="45">
        <v>0.43483333333333324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486"/>
        <v>32.478999999999999</v>
      </c>
      <c r="AE1843" s="54"/>
    </row>
    <row r="1844" spans="2:31" x14ac:dyDescent="0.3">
      <c r="B1844" s="4" t="s">
        <v>75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0.83783333333333354</v>
      </c>
      <c r="M1844" s="44">
        <v>14.424666666666663</v>
      </c>
      <c r="N1844" s="45">
        <v>14.601499999999991</v>
      </c>
      <c r="O1844" s="44">
        <v>4.8054999999999932</v>
      </c>
      <c r="P1844" s="45">
        <v>24.963833333333323</v>
      </c>
      <c r="Q1844" s="44">
        <v>78.444833333333321</v>
      </c>
      <c r="R1844" s="45">
        <v>89.499666666666684</v>
      </c>
      <c r="S1844" s="44">
        <v>99.561999999999983</v>
      </c>
      <c r="T1844" s="45">
        <v>84.100666666666669</v>
      </c>
      <c r="U1844" s="44">
        <v>67.551833333333335</v>
      </c>
      <c r="V1844" s="45">
        <v>92.38866666666668</v>
      </c>
      <c r="W1844" s="44">
        <v>49.929333333333339</v>
      </c>
      <c r="X1844" s="45">
        <v>1.049833333333333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486"/>
        <v>622.16016666666667</v>
      </c>
      <c r="AE1844" s="54"/>
    </row>
    <row r="1845" spans="2:31" x14ac:dyDescent="0.3">
      <c r="B1845" s="4" t="s">
        <v>76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3.9588333333333328</v>
      </c>
      <c r="M1845" s="44">
        <v>27.344000000000012</v>
      </c>
      <c r="N1845" s="45">
        <v>26.132333333333335</v>
      </c>
      <c r="O1845" s="44">
        <v>34.0073333333333</v>
      </c>
      <c r="P1845" s="45">
        <v>30.380666666666716</v>
      </c>
      <c r="Q1845" s="44">
        <v>38.057333333333354</v>
      </c>
      <c r="R1845" s="45">
        <v>48.778833333333345</v>
      </c>
      <c r="S1845" s="44">
        <v>51.276166666666683</v>
      </c>
      <c r="T1845" s="45">
        <v>58.462833333333307</v>
      </c>
      <c r="U1845" s="44">
        <v>64.353833333333355</v>
      </c>
      <c r="V1845" s="45">
        <v>57.567166666666679</v>
      </c>
      <c r="W1845" s="44">
        <v>40.545333333333325</v>
      </c>
      <c r="X1845" s="45">
        <v>1.7771666666666683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486"/>
        <v>482.64183333333335</v>
      </c>
      <c r="AE1845" s="54"/>
    </row>
    <row r="1846" spans="2:31" x14ac:dyDescent="0.3">
      <c r="B1846" s="4" t="s">
        <v>77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0.60250000000000015</v>
      </c>
      <c r="M1846" s="44">
        <v>5.3196666666666683</v>
      </c>
      <c r="N1846" s="45">
        <v>6.2089999999999979</v>
      </c>
      <c r="O1846" s="44">
        <v>7.1381666666666579</v>
      </c>
      <c r="P1846" s="45">
        <v>2.5438333333333292</v>
      </c>
      <c r="Q1846" s="44">
        <v>12.392500000000007</v>
      </c>
      <c r="R1846" s="45">
        <v>18.265666666666654</v>
      </c>
      <c r="S1846" s="44">
        <v>15.178166666666668</v>
      </c>
      <c r="T1846" s="45">
        <v>17.317666666666657</v>
      </c>
      <c r="U1846" s="44">
        <v>19.154833333333325</v>
      </c>
      <c r="V1846" s="45">
        <v>14.884999999999998</v>
      </c>
      <c r="W1846" s="44">
        <v>8.2991666666666646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6"/>
        <v>127.30616666666661</v>
      </c>
      <c r="AE1846" s="54"/>
    </row>
    <row r="1847" spans="2:31" x14ac:dyDescent="0.3">
      <c r="B1847" s="4" t="s">
        <v>78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0.23799999999999999</v>
      </c>
      <c r="M1847" s="44">
        <v>5.1899999999999986</v>
      </c>
      <c r="N1847" s="45">
        <v>11.330000000000007</v>
      </c>
      <c r="O1847" s="44">
        <v>18.509999999999994</v>
      </c>
      <c r="P1847" s="45">
        <v>6.8499999999999979</v>
      </c>
      <c r="Q1847" s="44">
        <v>7.2100000000000009</v>
      </c>
      <c r="R1847" s="45">
        <v>8.3999999999999986</v>
      </c>
      <c r="S1847" s="44">
        <v>10.41</v>
      </c>
      <c r="T1847" s="45">
        <v>12.33</v>
      </c>
      <c r="U1847" s="44">
        <v>19.820000000000011</v>
      </c>
      <c r="V1847" s="45">
        <v>14.600000000000016</v>
      </c>
      <c r="W1847" s="44">
        <v>7.3299999999999965</v>
      </c>
      <c r="X1847" s="45">
        <v>1.0205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6"/>
        <v>123.2385</v>
      </c>
      <c r="AE1847" s="54"/>
    </row>
    <row r="1848" spans="2:31" x14ac:dyDescent="0.3">
      <c r="B1848" s="4" t="s">
        <v>79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0.65666666666666662</v>
      </c>
      <c r="M1848" s="44">
        <v>11.68033333333333</v>
      </c>
      <c r="N1848" s="45">
        <v>24.047666666666675</v>
      </c>
      <c r="O1848" s="44">
        <v>34.259833333333319</v>
      </c>
      <c r="P1848" s="45">
        <v>33.240833333333335</v>
      </c>
      <c r="Q1848" s="44">
        <v>31.21683333333333</v>
      </c>
      <c r="R1848" s="45">
        <v>39.542500000000011</v>
      </c>
      <c r="S1848" s="44">
        <v>41.142166666666654</v>
      </c>
      <c r="T1848" s="45">
        <v>46.485999999999976</v>
      </c>
      <c r="U1848" s="44">
        <v>38.109666666666683</v>
      </c>
      <c r="V1848" s="45">
        <v>24.620666666666668</v>
      </c>
      <c r="W1848" s="44">
        <v>22.753499999999995</v>
      </c>
      <c r="X1848" s="45">
        <v>7.3595000000000006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6"/>
        <v>355.11616666666669</v>
      </c>
      <c r="AE1848" s="54"/>
    </row>
    <row r="1849" spans="2:31" x14ac:dyDescent="0.3">
      <c r="B1849" s="4" t="s">
        <v>80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1.1256666666666666</v>
      </c>
      <c r="M1849" s="44">
        <v>1.6119999999999992</v>
      </c>
      <c r="N1849" s="45">
        <v>1.4355000000000011</v>
      </c>
      <c r="O1849" s="44">
        <v>1.4710000000000041</v>
      </c>
      <c r="P1849" s="45">
        <v>0</v>
      </c>
      <c r="Q1849" s="44">
        <v>6.8511666666666686</v>
      </c>
      <c r="R1849" s="45">
        <v>14.593166666666674</v>
      </c>
      <c r="S1849" s="44">
        <v>17.538333333333334</v>
      </c>
      <c r="T1849" s="45">
        <v>24.933833333333325</v>
      </c>
      <c r="U1849" s="44">
        <v>28.526333333333319</v>
      </c>
      <c r="V1849" s="45">
        <v>21.078666666666667</v>
      </c>
      <c r="W1849" s="44">
        <v>10.16116666666667</v>
      </c>
      <c r="X1849" s="45">
        <v>7.833333333333338E-2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486"/>
        <v>129.40516666666667</v>
      </c>
      <c r="AE1849" s="54"/>
    </row>
    <row r="1850" spans="2:31" x14ac:dyDescent="0.3">
      <c r="B1850" s="4" t="s">
        <v>88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486"/>
        <v>0</v>
      </c>
      <c r="AE1850" s="54"/>
    </row>
    <row r="1851" spans="2:31" x14ac:dyDescent="0.3">
      <c r="B1851" s="4" t="s">
        <v>96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54.701833333333347</v>
      </c>
      <c r="M1851" s="44">
        <v>48.81</v>
      </c>
      <c r="N1851" s="45">
        <v>24.610000000000007</v>
      </c>
      <c r="O1851" s="44">
        <v>15.75</v>
      </c>
      <c r="P1851" s="45">
        <v>12.010000000000005</v>
      </c>
      <c r="Q1851" s="44">
        <v>8.5400000000000063</v>
      </c>
      <c r="R1851" s="45">
        <v>7.9100000000000108</v>
      </c>
      <c r="S1851" s="44">
        <v>7.9400000000000119</v>
      </c>
      <c r="T1851" s="45">
        <v>8.480000000000004</v>
      </c>
      <c r="U1851" s="44">
        <v>21.620000000000005</v>
      </c>
      <c r="V1851" s="45">
        <v>47.702833333333345</v>
      </c>
      <c r="W1851" s="44">
        <v>47.671000000000006</v>
      </c>
      <c r="X1851" s="45">
        <v>36.342333333333336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486"/>
        <v>342.08800000000008</v>
      </c>
      <c r="AE1851" s="54"/>
    </row>
    <row r="1852" spans="2:31" x14ac:dyDescent="0.3">
      <c r="B1852" s="4" t="s">
        <v>93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1.7846666666666677</v>
      </c>
      <c r="M1852" s="44">
        <v>30.776333333333334</v>
      </c>
      <c r="N1852" s="45">
        <v>63.237333333333297</v>
      </c>
      <c r="O1852" s="44">
        <v>55.266333333333328</v>
      </c>
      <c r="P1852" s="45">
        <v>47.299999999999983</v>
      </c>
      <c r="Q1852" s="44">
        <v>60.900000000000006</v>
      </c>
      <c r="R1852" s="45">
        <v>85.3</v>
      </c>
      <c r="S1852" s="44">
        <v>90.1</v>
      </c>
      <c r="T1852" s="45">
        <v>112.98800000000001</v>
      </c>
      <c r="U1852" s="44">
        <v>118.67866666666667</v>
      </c>
      <c r="V1852" s="45">
        <v>121.9915</v>
      </c>
      <c r="W1852" s="44">
        <v>97.301500000000019</v>
      </c>
      <c r="X1852" s="45">
        <v>1.1955000000000007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486"/>
        <v>886.81983333333335</v>
      </c>
      <c r="AE1852" s="54"/>
    </row>
    <row r="1853" spans="2:31" x14ac:dyDescent="0.3">
      <c r="B1853" s="4" t="s">
        <v>94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4.692499999999999</v>
      </c>
      <c r="M1853" s="44">
        <v>47.606666666666683</v>
      </c>
      <c r="N1853" s="45">
        <v>24.338500000000003</v>
      </c>
      <c r="O1853" s="44">
        <v>30.512500000000003</v>
      </c>
      <c r="P1853" s="45">
        <v>27.274000000000022</v>
      </c>
      <c r="Q1853" s="44">
        <v>35.649166666666616</v>
      </c>
      <c r="R1853" s="45">
        <v>45.876166666666691</v>
      </c>
      <c r="S1853" s="44">
        <v>48.963166666666673</v>
      </c>
      <c r="T1853" s="45">
        <v>56.037833333333346</v>
      </c>
      <c r="U1853" s="44">
        <v>59.628166666666665</v>
      </c>
      <c r="V1853" s="45">
        <v>58.17966666666667</v>
      </c>
      <c r="W1853" s="44">
        <v>44.47583333333337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486"/>
        <v>483.23416666666674</v>
      </c>
      <c r="AE1853" s="54"/>
    </row>
    <row r="1854" spans="2:31" x14ac:dyDescent="0.3">
      <c r="B1854" s="4" t="s">
        <v>95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18.070499999999992</v>
      </c>
      <c r="M1854" s="44">
        <v>48.069166666666675</v>
      </c>
      <c r="N1854" s="45">
        <v>39.690666666666672</v>
      </c>
      <c r="O1854" s="44">
        <v>32.672833333333308</v>
      </c>
      <c r="P1854" s="45">
        <v>29.650666666666645</v>
      </c>
      <c r="Q1854" s="44">
        <v>35.090333333333305</v>
      </c>
      <c r="R1854" s="45">
        <v>46.06316666666666</v>
      </c>
      <c r="S1854" s="44">
        <v>47.841166666666659</v>
      </c>
      <c r="T1854" s="45">
        <v>53.815333333333349</v>
      </c>
      <c r="U1854" s="44">
        <v>60.173166666666681</v>
      </c>
      <c r="V1854" s="45">
        <v>55.572166666666682</v>
      </c>
      <c r="W1854" s="44">
        <v>37.98633333333332</v>
      </c>
      <c r="X1854" s="45">
        <v>0.4425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486"/>
        <v>505.13800000000003</v>
      </c>
      <c r="AE1854" s="54"/>
    </row>
    <row r="1855" spans="2:31" x14ac:dyDescent="0.3">
      <c r="B1855" s="4" t="s">
        <v>101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39.640000000000022</v>
      </c>
      <c r="N1855" s="45">
        <v>30.849999999999994</v>
      </c>
      <c r="O1855" s="44">
        <v>80.25</v>
      </c>
      <c r="P1855" s="45">
        <v>83.550000000000097</v>
      </c>
      <c r="Q1855" s="44">
        <v>60.030000000000015</v>
      </c>
      <c r="R1855" s="45">
        <v>61.160000000000011</v>
      </c>
      <c r="S1855" s="44">
        <v>63.040000000000006</v>
      </c>
      <c r="T1855" s="45">
        <v>82.57</v>
      </c>
      <c r="U1855" s="44">
        <v>78.56</v>
      </c>
      <c r="V1855" s="45">
        <v>67.02</v>
      </c>
      <c r="W1855" s="44">
        <v>38.54999999999999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486"/>
        <v>685.22</v>
      </c>
      <c r="AE1855" s="54"/>
    </row>
    <row r="1856" spans="2:31" x14ac:dyDescent="0.3">
      <c r="B1856" s="4" t="s">
        <v>102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486"/>
        <v>0</v>
      </c>
      <c r="AE1856" s="54"/>
    </row>
    <row r="1857" spans="2:31" x14ac:dyDescent="0.3">
      <c r="B1857" s="4" t="s">
        <v>103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18.617499999999996</v>
      </c>
      <c r="M1857" s="44">
        <v>137.46566666666666</v>
      </c>
      <c r="N1857" s="45">
        <v>184.29216666666665</v>
      </c>
      <c r="O1857" s="44">
        <v>189.86349999999996</v>
      </c>
      <c r="P1857" s="45">
        <v>189.25283333333337</v>
      </c>
      <c r="Q1857" s="44">
        <v>186.43583333333339</v>
      </c>
      <c r="R1857" s="45">
        <v>186.07183333333339</v>
      </c>
      <c r="S1857" s="44">
        <v>185.79883333333339</v>
      </c>
      <c r="T1857" s="45">
        <v>196.56733333333332</v>
      </c>
      <c r="U1857" s="44">
        <v>204.09849999999997</v>
      </c>
      <c r="V1857" s="45">
        <v>186.39350000000007</v>
      </c>
      <c r="W1857" s="44">
        <v>149.88250000000002</v>
      </c>
      <c r="X1857" s="45">
        <v>19.798666666666666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486"/>
        <v>2034.538666666667</v>
      </c>
      <c r="AE1857" s="54"/>
    </row>
    <row r="1858" spans="2:31" x14ac:dyDescent="0.3">
      <c r="B1858" s="4" t="s">
        <v>112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486"/>
        <v>0</v>
      </c>
      <c r="AE1858" s="54"/>
    </row>
    <row r="1859" spans="2:31" x14ac:dyDescent="0.3">
      <c r="B1859" s="4" t="s">
        <v>114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1.4950000000000001</v>
      </c>
      <c r="M1859" s="44">
        <v>8.0999999999999878E-2</v>
      </c>
      <c r="N1859" s="45">
        <v>8.2071666666666729</v>
      </c>
      <c r="O1859" s="44">
        <v>0.60966666666666669</v>
      </c>
      <c r="P1859" s="45">
        <v>0</v>
      </c>
      <c r="Q1859" s="44">
        <v>3.2539999999999956</v>
      </c>
      <c r="R1859" s="45">
        <v>8.7400000000000091</v>
      </c>
      <c r="S1859" s="44">
        <v>10.046666666666672</v>
      </c>
      <c r="T1859" s="45">
        <v>21.801666666666669</v>
      </c>
      <c r="U1859" s="44">
        <v>26.6785</v>
      </c>
      <c r="V1859" s="45">
        <v>0.82249999999999979</v>
      </c>
      <c r="W1859" s="44">
        <v>0.80833333333333235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486"/>
        <v>82.544500000000028</v>
      </c>
      <c r="AE1859" s="54"/>
    </row>
    <row r="1860" spans="2:31" x14ac:dyDescent="0.3">
      <c r="B1860" s="4" t="s">
        <v>115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486"/>
        <v>0</v>
      </c>
      <c r="AE1860" s="54"/>
    </row>
    <row r="1861" spans="2:31" x14ac:dyDescent="0.3">
      <c r="B1861" s="4" t="s">
        <v>116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486"/>
        <v>0</v>
      </c>
      <c r="AE1861" s="54"/>
    </row>
    <row r="1862" spans="2:31" x14ac:dyDescent="0.3">
      <c r="B1862" s="4" t="s">
        <v>118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3.577</v>
      </c>
      <c r="M1862" s="44">
        <v>23.591333333333331</v>
      </c>
      <c r="N1862" s="45">
        <v>14.25983333333334</v>
      </c>
      <c r="O1862" s="44">
        <v>13.937666666666667</v>
      </c>
      <c r="P1862" s="45">
        <v>22.07583333333336</v>
      </c>
      <c r="Q1862" s="44">
        <v>29.413000000000004</v>
      </c>
      <c r="R1862" s="45">
        <v>37.278500000000022</v>
      </c>
      <c r="S1862" s="44">
        <v>37.295999999999985</v>
      </c>
      <c r="T1862" s="45">
        <v>45.051500000000011</v>
      </c>
      <c r="U1862" s="44">
        <v>45.518333333333317</v>
      </c>
      <c r="V1862" s="45">
        <v>42.86016666666665</v>
      </c>
      <c r="W1862" s="44">
        <v>36.748666666666665</v>
      </c>
      <c r="X1862" s="45">
        <v>12.02566666666667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486"/>
        <v>363.63350000000003</v>
      </c>
      <c r="AE1862" s="54"/>
    </row>
    <row r="1863" spans="2:31" x14ac:dyDescent="0.3">
      <c r="B1863" s="4" t="s">
        <v>119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7.1264999999999992</v>
      </c>
      <c r="M1863" s="44">
        <v>38.620000000000005</v>
      </c>
      <c r="N1863" s="45">
        <v>37.599999999999994</v>
      </c>
      <c r="O1863" s="44">
        <v>45.900000000000006</v>
      </c>
      <c r="P1863" s="45">
        <v>46.920000000000016</v>
      </c>
      <c r="Q1863" s="44">
        <v>59.409999999999982</v>
      </c>
      <c r="R1863" s="45">
        <v>78.089999999999989</v>
      </c>
      <c r="S1863" s="44">
        <v>80.86</v>
      </c>
      <c r="T1863" s="45">
        <v>92.93</v>
      </c>
      <c r="U1863" s="44">
        <v>96.51</v>
      </c>
      <c r="V1863" s="45">
        <v>87.509999999999991</v>
      </c>
      <c r="W1863" s="44">
        <v>64.87</v>
      </c>
      <c r="X1863" s="45">
        <v>15.719999999999999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486"/>
        <v>752.06650000000002</v>
      </c>
      <c r="AE1863" s="54"/>
    </row>
    <row r="1864" spans="2:31" x14ac:dyDescent="0.3">
      <c r="B1864" s="4" t="s">
        <v>121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0.33633333333333332</v>
      </c>
      <c r="M1864" s="44">
        <v>1.7601666666666669</v>
      </c>
      <c r="N1864" s="45">
        <v>3.4868333333333323</v>
      </c>
      <c r="O1864" s="44">
        <v>5.23</v>
      </c>
      <c r="P1864" s="45">
        <v>3.49</v>
      </c>
      <c r="Q1864" s="44">
        <v>4.8699999999999992</v>
      </c>
      <c r="R1864" s="45">
        <v>6.51</v>
      </c>
      <c r="S1864" s="44">
        <v>6.59</v>
      </c>
      <c r="T1864" s="45">
        <v>9.0491666666666628</v>
      </c>
      <c r="U1864" s="44">
        <v>9.4913333333333334</v>
      </c>
      <c r="V1864" s="45">
        <v>8.3514999999999908</v>
      </c>
      <c r="W1864" s="44">
        <v>5.3731666666666671</v>
      </c>
      <c r="X1864" s="45">
        <v>0.59133333333333316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486"/>
        <v>65.129833333333309</v>
      </c>
      <c r="AE1864" s="54"/>
    </row>
    <row r="1865" spans="2:31" x14ac:dyDescent="0.3">
      <c r="B1865" s="4" t="s">
        <v>125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3.7696666666666658</v>
      </c>
      <c r="M1865" s="44">
        <v>33.317833333333333</v>
      </c>
      <c r="N1865" s="45">
        <v>81.103499999999983</v>
      </c>
      <c r="O1865" s="44">
        <v>9.4500000000000264E-2</v>
      </c>
      <c r="P1865" s="45">
        <v>0.11716666666666527</v>
      </c>
      <c r="Q1865" s="44">
        <v>6.9166666666666765E-2</v>
      </c>
      <c r="R1865" s="45">
        <v>8.3833333333332885E-2</v>
      </c>
      <c r="S1865" s="44">
        <v>0.10500000000000066</v>
      </c>
      <c r="T1865" s="45">
        <v>0.20549999999999974</v>
      </c>
      <c r="U1865" s="44">
        <v>0.92983333333333273</v>
      </c>
      <c r="V1865" s="45">
        <v>14.769500000000003</v>
      </c>
      <c r="W1865" s="44">
        <v>24.431166666666659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486"/>
        <v>158.99666666666661</v>
      </c>
      <c r="AE1865" s="54"/>
    </row>
    <row r="1866" spans="2:31" x14ac:dyDescent="0.3">
      <c r="B1866" s="4" t="s">
        <v>299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3.1999999999999987E-2</v>
      </c>
      <c r="M1866" s="44">
        <v>6.3388333333333353</v>
      </c>
      <c r="N1866" s="45">
        <v>0</v>
      </c>
      <c r="O1866" s="44">
        <v>0</v>
      </c>
      <c r="P1866" s="45">
        <v>0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>SUM(E1866:AB1866)</f>
        <v>6.3708333333333353</v>
      </c>
      <c r="AE1866" s="54"/>
    </row>
    <row r="1867" spans="2:31" x14ac:dyDescent="0.3">
      <c r="B1867" s="4" t="s">
        <v>300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8.1646666666666725</v>
      </c>
      <c r="N1867" s="45">
        <v>0</v>
      </c>
      <c r="O1867" s="44">
        <v>0</v>
      </c>
      <c r="P1867" s="45">
        <v>0</v>
      </c>
      <c r="Q1867" s="44">
        <v>0</v>
      </c>
      <c r="R1867" s="45">
        <v>0</v>
      </c>
      <c r="S1867" s="44">
        <v>0</v>
      </c>
      <c r="T1867" s="45">
        <v>0</v>
      </c>
      <c r="U1867" s="44">
        <v>0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>SUM(E1867:AB1867)</f>
        <v>8.1646666666666725</v>
      </c>
      <c r="AE1867" s="54"/>
    </row>
    <row r="1868" spans="2:31" x14ac:dyDescent="0.3">
      <c r="B1868" s="4" t="s">
        <v>301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0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ref="AD1868:AD1872" si="487">SUM(E1868:AB1868)</f>
        <v>0</v>
      </c>
      <c r="AE1868" s="54"/>
    </row>
    <row r="1869" spans="2:31" x14ac:dyDescent="0.3">
      <c r="B1869" s="4" t="s">
        <v>304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0</v>
      </c>
      <c r="O1869" s="44">
        <v>6.1093333333333364</v>
      </c>
      <c r="P1869" s="45">
        <v>0</v>
      </c>
      <c r="Q1869" s="44">
        <v>15.809166666666666</v>
      </c>
      <c r="R1869" s="45">
        <v>34.450333333333347</v>
      </c>
      <c r="S1869" s="44">
        <v>0</v>
      </c>
      <c r="T1869" s="45">
        <v>53.621500000000005</v>
      </c>
      <c r="U1869" s="44">
        <v>62.379666666666665</v>
      </c>
      <c r="V1869" s="45">
        <v>40.981666666666676</v>
      </c>
      <c r="W1869" s="44">
        <v>1.7968333333333339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487"/>
        <v>215.14850000000001</v>
      </c>
      <c r="AE1869" s="54"/>
    </row>
    <row r="1870" spans="2:31" x14ac:dyDescent="0.3">
      <c r="B1870" s="4" t="s">
        <v>305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0</v>
      </c>
      <c r="N1870" s="45">
        <v>0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487"/>
        <v>0</v>
      </c>
      <c r="AE1870" s="54"/>
    </row>
    <row r="1871" spans="2:31" x14ac:dyDescent="0.3">
      <c r="B1871" s="4" t="s">
        <v>316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1.5226666666666664</v>
      </c>
      <c r="M1871" s="44">
        <v>12.464333333333336</v>
      </c>
      <c r="N1871" s="45">
        <v>18.126833333333312</v>
      </c>
      <c r="O1871" s="44">
        <v>7.0765000000000002</v>
      </c>
      <c r="P1871" s="45">
        <v>0</v>
      </c>
      <c r="Q1871" s="44">
        <v>0</v>
      </c>
      <c r="R1871" s="45">
        <v>0</v>
      </c>
      <c r="S1871" s="44">
        <v>0</v>
      </c>
      <c r="T1871" s="45">
        <v>0.61283333333333256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487"/>
        <v>39.803166666666655</v>
      </c>
      <c r="AE1871" s="54"/>
    </row>
    <row r="1872" spans="2:31" x14ac:dyDescent="0.3">
      <c r="B1872" s="4" t="s">
        <v>317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10.838333333333336</v>
      </c>
      <c r="M1872" s="44">
        <v>50.300833333333344</v>
      </c>
      <c r="N1872" s="45">
        <v>17.989333333333331</v>
      </c>
      <c r="O1872" s="44">
        <v>17.539833333333352</v>
      </c>
      <c r="P1872" s="45">
        <v>5.3016666666666712</v>
      </c>
      <c r="Q1872" s="44">
        <v>37.988166666666658</v>
      </c>
      <c r="R1872" s="45">
        <v>40.889666666666685</v>
      </c>
      <c r="S1872" s="44">
        <v>59.499833333333314</v>
      </c>
      <c r="T1872" s="45">
        <v>58.234666666666676</v>
      </c>
      <c r="U1872" s="44">
        <v>82.386666666666684</v>
      </c>
      <c r="V1872" s="45">
        <v>69.922333333333341</v>
      </c>
      <c r="W1872" s="44">
        <v>78.764333333333312</v>
      </c>
      <c r="X1872" s="45">
        <v>5.233166666666671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487"/>
        <v>534.88883333333331</v>
      </c>
      <c r="AE1872" s="54"/>
    </row>
    <row r="1873" spans="2:31" x14ac:dyDescent="0.3">
      <c r="B1873" s="4" t="s">
        <v>323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2.9666666666666685E-2</v>
      </c>
      <c r="M1873" s="44">
        <v>10.263166666666665</v>
      </c>
      <c r="N1873" s="45">
        <v>12.7775</v>
      </c>
      <c r="O1873" s="44">
        <v>13.120499999999996</v>
      </c>
      <c r="P1873" s="45">
        <v>11.351500000000003</v>
      </c>
      <c r="Q1873" s="44">
        <v>18.204333333333334</v>
      </c>
      <c r="R1873" s="45">
        <v>26.3385</v>
      </c>
      <c r="S1873" s="44">
        <v>28.82566666666666</v>
      </c>
      <c r="T1873" s="45">
        <v>35.239000000000011</v>
      </c>
      <c r="U1873" s="44">
        <v>39.153166666666657</v>
      </c>
      <c r="V1873" s="45">
        <v>36.30116666666666</v>
      </c>
      <c r="W1873" s="44">
        <v>32.133333333333333</v>
      </c>
      <c r="X1873" s="45">
        <v>2.7078333333333342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>SUM(E1873:AB1873)</f>
        <v>266.44533333333334</v>
      </c>
      <c r="AE1873" s="54"/>
    </row>
    <row r="1874" spans="2:31" x14ac:dyDescent="0.3">
      <c r="B1874" s="12" t="s">
        <v>2</v>
      </c>
      <c r="C1874" s="12"/>
      <c r="D1874" s="12"/>
      <c r="E1874" s="13">
        <f>SUM(E1802:E1873)</f>
        <v>0</v>
      </c>
      <c r="F1874" s="13">
        <f t="shared" ref="F1874" si="488">SUM(F1802:F1873)</f>
        <v>0</v>
      </c>
      <c r="G1874" s="13">
        <f t="shared" ref="G1874" si="489">SUM(G1802:G1873)</f>
        <v>0</v>
      </c>
      <c r="H1874" s="13">
        <f t="shared" ref="H1874" si="490">SUM(H1802:H1873)</f>
        <v>0</v>
      </c>
      <c r="I1874" s="13">
        <f t="shared" ref="I1874" si="491">SUM(I1802:I1873)</f>
        <v>0</v>
      </c>
      <c r="J1874" s="13">
        <f t="shared" ref="J1874" si="492">SUM(J1802:J1873)</f>
        <v>0</v>
      </c>
      <c r="K1874" s="13">
        <f t="shared" ref="K1874" si="493">SUM(K1802:K1873)</f>
        <v>0</v>
      </c>
      <c r="L1874" s="13">
        <f t="shared" ref="L1874" si="494">SUM(L1802:L1873)</f>
        <v>334.74183333333332</v>
      </c>
      <c r="M1874" s="13">
        <f t="shared" ref="M1874" si="495">SUM(M1802:M1873)</f>
        <v>1427.3336666666664</v>
      </c>
      <c r="N1874" s="13">
        <f t="shared" ref="N1874" si="496">SUM(N1802:N1873)</f>
        <v>1404.2566317566664</v>
      </c>
      <c r="O1874" s="13">
        <f t="shared" ref="O1874" si="497">SUM(O1802:O1873)</f>
        <v>1370.7603380133328</v>
      </c>
      <c r="P1874" s="13">
        <f t="shared" ref="P1874" si="498">SUM(P1802:P1873)</f>
        <v>1375.9405425233335</v>
      </c>
      <c r="Q1874" s="13">
        <f t="shared" ref="Q1874" si="499">SUM(Q1802:Q1873)</f>
        <v>1552.5591524399999</v>
      </c>
      <c r="R1874" s="13">
        <f t="shared" ref="R1874" si="500">SUM(R1802:R1873)</f>
        <v>1827.7119808200005</v>
      </c>
      <c r="S1874" s="13">
        <f t="shared" ref="S1874" si="501">SUM(S1802:S1873)</f>
        <v>1868.3519728266667</v>
      </c>
      <c r="T1874" s="13">
        <f t="shared" ref="T1874" si="502">SUM(T1802:T1873)</f>
        <v>2209.4464404996666</v>
      </c>
      <c r="U1874" s="13">
        <f t="shared" ref="U1874" si="503">SUM(U1802:U1873)</f>
        <v>2390.3079793709999</v>
      </c>
      <c r="V1874" s="13">
        <f t="shared" ref="V1874" si="504">SUM(V1802:V1873)</f>
        <v>2247.059509073667</v>
      </c>
      <c r="W1874" s="13">
        <f t="shared" ref="W1874" si="505">SUM(W1802:W1873)</f>
        <v>1658.437680093667</v>
      </c>
      <c r="X1874" s="13">
        <f t="shared" ref="X1874" si="506">SUM(X1802:X1873)</f>
        <v>219.37700000000001</v>
      </c>
      <c r="Y1874" s="13">
        <f t="shared" ref="Y1874" si="507">SUM(Y1802:Y1873)</f>
        <v>0</v>
      </c>
      <c r="Z1874" s="13">
        <f t="shared" ref="Z1874" si="508">SUM(Z1802:Z1873)</f>
        <v>0</v>
      </c>
      <c r="AA1874" s="13">
        <f t="shared" ref="AA1874" si="509">SUM(AA1802:AA1873)</f>
        <v>0</v>
      </c>
      <c r="AB1874" s="13">
        <f t="shared" ref="AB1874" si="510">SUM(AB1802:AB1873)</f>
        <v>0</v>
      </c>
      <c r="AC1874" s="110">
        <f>SUM(AC1802:AE1873)</f>
        <v>19886.284727418006</v>
      </c>
      <c r="AD1874" s="110"/>
      <c r="AE1874" s="110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'Resumen-Mensual'!$AC$26</f>
        <v>46016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2" t="s">
        <v>2</v>
      </c>
      <c r="AD1879" s="92"/>
      <c r="AE1879" s="92"/>
    </row>
    <row r="1880" spans="2:31" x14ac:dyDescent="0.3">
      <c r="B1880" s="14" t="s">
        <v>37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0.82499999999999918</v>
      </c>
      <c r="M1880" s="44">
        <v>0.5</v>
      </c>
      <c r="N1880" s="45">
        <v>0.90000000000000036</v>
      </c>
      <c r="O1880" s="44">
        <v>1</v>
      </c>
      <c r="P1880" s="45">
        <v>0.90000000000000036</v>
      </c>
      <c r="Q1880" s="44">
        <v>0.90000000000000036</v>
      </c>
      <c r="R1880" s="45">
        <v>0.89999999999999947</v>
      </c>
      <c r="S1880" s="44">
        <v>1</v>
      </c>
      <c r="T1880" s="45">
        <v>1.1000000000000005</v>
      </c>
      <c r="U1880" s="44">
        <v>1</v>
      </c>
      <c r="V1880" s="45">
        <v>2.4000000000000004</v>
      </c>
      <c r="W1880" s="44">
        <v>1.3999999999999995</v>
      </c>
      <c r="X1880" s="45">
        <v>1.175</v>
      </c>
      <c r="Y1880" s="44">
        <v>0</v>
      </c>
      <c r="Z1880" s="45">
        <v>0</v>
      </c>
      <c r="AA1880" s="44">
        <v>0</v>
      </c>
      <c r="AB1880" s="45">
        <v>0</v>
      </c>
      <c r="AC1880" s="56"/>
      <c r="AD1880" s="57">
        <f>SUM(E1880:AB1880)</f>
        <v>14</v>
      </c>
      <c r="AE1880" s="56"/>
    </row>
    <row r="1881" spans="2:31" x14ac:dyDescent="0.3">
      <c r="B1881" s="14" t="s">
        <v>38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0.82499999999999918</v>
      </c>
      <c r="M1881" s="44">
        <v>10.5</v>
      </c>
      <c r="N1881" s="45">
        <v>14.100000000000014</v>
      </c>
      <c r="O1881" s="44">
        <v>13.299999999999999</v>
      </c>
      <c r="P1881" s="45">
        <v>13.5</v>
      </c>
      <c r="Q1881" s="44">
        <v>13.5</v>
      </c>
      <c r="R1881" s="45">
        <v>13.6</v>
      </c>
      <c r="S1881" s="44">
        <v>13.5</v>
      </c>
      <c r="T1881" s="45">
        <v>13.5</v>
      </c>
      <c r="U1881" s="44">
        <v>14.5</v>
      </c>
      <c r="V1881" s="45">
        <v>13.5</v>
      </c>
      <c r="W1881" s="44">
        <v>9.3000000000000043</v>
      </c>
      <c r="X1881" s="45">
        <v>1.9583333333333333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>SUM(E1881:AB1881)</f>
        <v>145.58333333333334</v>
      </c>
      <c r="AE1881" s="54"/>
    </row>
    <row r="1882" spans="2:31" x14ac:dyDescent="0.3">
      <c r="B1882" s="14" t="s">
        <v>39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0.49499999999999944</v>
      </c>
      <c r="M1882" s="44">
        <v>1.0321666666666665</v>
      </c>
      <c r="N1882" s="45">
        <v>0.47233333333333327</v>
      </c>
      <c r="O1882" s="44">
        <v>9.6000000000000058E-2</v>
      </c>
      <c r="P1882" s="45">
        <v>1.7920000000000011</v>
      </c>
      <c r="Q1882" s="44">
        <v>2.8738333333333341</v>
      </c>
      <c r="R1882" s="45">
        <v>2.9958333333333327</v>
      </c>
      <c r="S1882" s="44">
        <v>2.8090000000000006</v>
      </c>
      <c r="T1882" s="45">
        <v>3.0691666666666659</v>
      </c>
      <c r="U1882" s="44">
        <v>2.2715000000000005</v>
      </c>
      <c r="V1882" s="45">
        <v>1.0539999999999998</v>
      </c>
      <c r="W1882" s="44">
        <v>1.0501666666666665</v>
      </c>
      <c r="X1882" s="45">
        <v>0.44199999999999989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ref="AD1882:AD1943" si="511">SUM(E1882:AB1882)</f>
        <v>20.452999999999999</v>
      </c>
      <c r="AE1882" s="54"/>
    </row>
    <row r="1883" spans="2:31" x14ac:dyDescent="0.3">
      <c r="B1883" s="14" t="s">
        <v>40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15.995833333333335</v>
      </c>
      <c r="M1883" s="44">
        <v>69.09683333333335</v>
      </c>
      <c r="N1883" s="45">
        <v>88.067833333333326</v>
      </c>
      <c r="O1883" s="44">
        <v>92.764333333333312</v>
      </c>
      <c r="P1883" s="45">
        <v>94.616999999999962</v>
      </c>
      <c r="Q1883" s="44">
        <v>92.178999999999988</v>
      </c>
      <c r="R1883" s="45">
        <v>89.044499999999942</v>
      </c>
      <c r="S1883" s="44">
        <v>86.70666666666655</v>
      </c>
      <c r="T1883" s="45">
        <v>87.516166666666791</v>
      </c>
      <c r="U1883" s="44">
        <v>81.575833333333378</v>
      </c>
      <c r="V1883" s="45">
        <v>68.424166666666665</v>
      </c>
      <c r="W1883" s="44">
        <v>36.271833333333312</v>
      </c>
      <c r="X1883" s="45">
        <v>0.400166666666667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902.66016666666656</v>
      </c>
      <c r="AE1883" s="54"/>
    </row>
    <row r="1884" spans="2:31" x14ac:dyDescent="0.3">
      <c r="B1884" s="14" t="s">
        <v>41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0</v>
      </c>
      <c r="AE1884" s="54"/>
    </row>
    <row r="1885" spans="2:31" x14ac:dyDescent="0.3">
      <c r="B1885" s="14" t="s">
        <v>42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8.1723333333333326</v>
      </c>
      <c r="M1885" s="44">
        <v>8.9184999999999999</v>
      </c>
      <c r="N1885" s="45">
        <v>32.211666666666659</v>
      </c>
      <c r="O1885" s="44">
        <v>44.042500000000025</v>
      </c>
      <c r="P1885" s="45">
        <v>54.766000000000005</v>
      </c>
      <c r="Q1885" s="44">
        <v>54.335999999999999</v>
      </c>
      <c r="R1885" s="45">
        <v>17.627666666666659</v>
      </c>
      <c r="S1885" s="44">
        <v>29.487166666666674</v>
      </c>
      <c r="T1885" s="45">
        <v>50.041999999999987</v>
      </c>
      <c r="U1885" s="44">
        <v>52.027666666666661</v>
      </c>
      <c r="V1885" s="45">
        <v>35.712166666666675</v>
      </c>
      <c r="W1885" s="44">
        <v>35.826666666666668</v>
      </c>
      <c r="X1885" s="45">
        <v>7.9654999999999978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431.13583333333344</v>
      </c>
      <c r="AE1885" s="54"/>
    </row>
    <row r="1886" spans="2:31" x14ac:dyDescent="0.3">
      <c r="B1886" s="14" t="s">
        <v>43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0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0</v>
      </c>
      <c r="AE1886" s="54"/>
    </row>
    <row r="1887" spans="2:31" x14ac:dyDescent="0.3">
      <c r="B1887" s="14" t="s">
        <v>44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13.980666666666671</v>
      </c>
      <c r="M1887" s="44">
        <v>25.252666666666673</v>
      </c>
      <c r="N1887" s="45">
        <v>28.050333333333338</v>
      </c>
      <c r="O1887" s="44">
        <v>23.49883333333333</v>
      </c>
      <c r="P1887" s="45">
        <v>20.727499999999988</v>
      </c>
      <c r="Q1887" s="44">
        <v>14.598166666666666</v>
      </c>
      <c r="R1887" s="45">
        <v>13.727833333333328</v>
      </c>
      <c r="S1887" s="44">
        <v>14.587666666666674</v>
      </c>
      <c r="T1887" s="45">
        <v>21.24283333333333</v>
      </c>
      <c r="U1887" s="44">
        <v>28.632833333333377</v>
      </c>
      <c r="V1887" s="45">
        <v>35.90066666666668</v>
      </c>
      <c r="W1887" s="44">
        <v>41.409833333333331</v>
      </c>
      <c r="X1887" s="45">
        <v>8.6464999999999979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290.25633333333337</v>
      </c>
      <c r="AE1887" s="54"/>
    </row>
    <row r="1888" spans="2:31" x14ac:dyDescent="0.3">
      <c r="B1888" s="14" t="s">
        <v>45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2.7524999999999995</v>
      </c>
      <c r="M1888" s="44">
        <v>5.2609999999999939</v>
      </c>
      <c r="N1888" s="45">
        <v>10.896500000000001</v>
      </c>
      <c r="O1888" s="44">
        <v>9.1148333333333298</v>
      </c>
      <c r="P1888" s="45">
        <v>1.9116666666666653</v>
      </c>
      <c r="Q1888" s="44">
        <v>0.60166666666666779</v>
      </c>
      <c r="R1888" s="45">
        <v>2.6598333333333337</v>
      </c>
      <c r="S1888" s="44">
        <v>5.4155000000000024</v>
      </c>
      <c r="T1888" s="45">
        <v>7.4440000000000044</v>
      </c>
      <c r="U1888" s="44">
        <v>3.9776666666666669</v>
      </c>
      <c r="V1888" s="45">
        <v>21.330333333333336</v>
      </c>
      <c r="W1888" s="44">
        <v>4.8826666666666672</v>
      </c>
      <c r="X1888" s="45">
        <v>0.1791666666666667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76.427333333333323</v>
      </c>
      <c r="AE1888" s="54"/>
    </row>
    <row r="1889" spans="2:31" x14ac:dyDescent="0.3">
      <c r="B1889" s="14" t="s">
        <v>46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11.250166666666667</v>
      </c>
      <c r="M1889" s="44">
        <v>38.331999999999987</v>
      </c>
      <c r="N1889" s="45">
        <v>47.993833333333313</v>
      </c>
      <c r="O1889" s="44">
        <v>51.50233333333334</v>
      </c>
      <c r="P1889" s="45">
        <v>54.873000000000005</v>
      </c>
      <c r="Q1889" s="44">
        <v>52.413833333333372</v>
      </c>
      <c r="R1889" s="45">
        <v>51.891833333333359</v>
      </c>
      <c r="S1889" s="44">
        <v>53.050000000000026</v>
      </c>
      <c r="T1889" s="45">
        <v>55.238166666666686</v>
      </c>
      <c r="U1889" s="44">
        <v>56.321833333333309</v>
      </c>
      <c r="V1889" s="45">
        <v>54.108166666666641</v>
      </c>
      <c r="W1889" s="44">
        <v>49.640499999999982</v>
      </c>
      <c r="X1889" s="45">
        <v>11.931833333333335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588.54750000000001</v>
      </c>
      <c r="AE1889" s="54"/>
    </row>
    <row r="1890" spans="2:31" x14ac:dyDescent="0.3">
      <c r="B1890" s="14" t="s">
        <v>47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</v>
      </c>
      <c r="N1890" s="45">
        <v>0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0</v>
      </c>
      <c r="AE1890" s="54"/>
    </row>
    <row r="1891" spans="2:31" x14ac:dyDescent="0.3">
      <c r="B1891" s="14" t="s">
        <v>48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4.62</v>
      </c>
      <c r="M1891" s="44">
        <v>16.169999999999987</v>
      </c>
      <c r="N1891" s="45">
        <v>18.579999999999998</v>
      </c>
      <c r="O1891" s="44">
        <v>18.71</v>
      </c>
      <c r="P1891" s="45">
        <v>17.299999999999979</v>
      </c>
      <c r="Q1891" s="44">
        <v>16.799999999999979</v>
      </c>
      <c r="R1891" s="45">
        <v>17.769999999999989</v>
      </c>
      <c r="S1891" s="44">
        <v>18.820000000000014</v>
      </c>
      <c r="T1891" s="45">
        <v>4.120000000000001</v>
      </c>
      <c r="U1891" s="44">
        <v>4.7899999999999991</v>
      </c>
      <c r="V1891" s="45">
        <v>4.0699999999999985</v>
      </c>
      <c r="W1891" s="44">
        <v>11.720000000000018</v>
      </c>
      <c r="X1891" s="45">
        <v>2.3343333333333334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155.80433333333332</v>
      </c>
      <c r="AE1891" s="54"/>
    </row>
    <row r="1892" spans="2:31" x14ac:dyDescent="0.3">
      <c r="B1892" s="14" t="s">
        <v>49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10.340999999999999</v>
      </c>
      <c r="M1892" s="44">
        <v>77.584833333333322</v>
      </c>
      <c r="N1892" s="45">
        <v>87.442999999999998</v>
      </c>
      <c r="O1892" s="44">
        <v>115.85933333333335</v>
      </c>
      <c r="P1892" s="45">
        <v>117.75299999999999</v>
      </c>
      <c r="Q1892" s="44">
        <v>121.72516666666667</v>
      </c>
      <c r="R1892" s="45">
        <v>130.78094499999997</v>
      </c>
      <c r="S1892" s="44">
        <v>136.16199999999995</v>
      </c>
      <c r="T1892" s="45">
        <v>142.72749999999996</v>
      </c>
      <c r="U1892" s="44">
        <v>147.31683333333331</v>
      </c>
      <c r="V1892" s="45">
        <v>137.23816666666667</v>
      </c>
      <c r="W1892" s="44">
        <v>89.921999999999997</v>
      </c>
      <c r="X1892" s="45">
        <v>1.4943333333333333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1316.3481116666667</v>
      </c>
      <c r="AE1892" s="54"/>
    </row>
    <row r="1893" spans="2:31" x14ac:dyDescent="0.3">
      <c r="B1893" s="14" t="s">
        <v>50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3.331</v>
      </c>
      <c r="M1893" s="44">
        <v>0</v>
      </c>
      <c r="N1893" s="45">
        <v>0</v>
      </c>
      <c r="O1893" s="44">
        <v>0.80649999999999999</v>
      </c>
      <c r="P1893" s="45">
        <v>17.916333333333327</v>
      </c>
      <c r="Q1893" s="44">
        <v>33.527333333333338</v>
      </c>
      <c r="R1893" s="45">
        <v>32.399500000000032</v>
      </c>
      <c r="S1893" s="44">
        <v>32.468666666666678</v>
      </c>
      <c r="T1893" s="45">
        <v>20.743333333333329</v>
      </c>
      <c r="U1893" s="44">
        <v>14.573499999999992</v>
      </c>
      <c r="V1893" s="45">
        <v>6.3836666666666657</v>
      </c>
      <c r="W1893" s="44">
        <v>1.624166666666667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163.77400000000003</v>
      </c>
      <c r="AE1893" s="54"/>
    </row>
    <row r="1894" spans="2:31" x14ac:dyDescent="0.3">
      <c r="B1894" s="14" t="s">
        <v>108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3.7540000000000018</v>
      </c>
      <c r="M1894" s="44">
        <v>21.287500000000023</v>
      </c>
      <c r="N1894" s="45">
        <v>26.192333333333302</v>
      </c>
      <c r="O1894" s="44">
        <v>26.773499999999988</v>
      </c>
      <c r="P1894" s="45">
        <v>27.379166666666681</v>
      </c>
      <c r="Q1894" s="44">
        <v>26.38533333333336</v>
      </c>
      <c r="R1894" s="45">
        <v>26.002166666666664</v>
      </c>
      <c r="S1894" s="44">
        <v>25.821499999999968</v>
      </c>
      <c r="T1894" s="45">
        <v>28.098500000000026</v>
      </c>
      <c r="U1894" s="44">
        <v>29.291166666666644</v>
      </c>
      <c r="V1894" s="45">
        <v>27.955166666666646</v>
      </c>
      <c r="W1894" s="44">
        <v>20.090833333333329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289.03116666666659</v>
      </c>
      <c r="AE1894" s="54"/>
    </row>
    <row r="1895" spans="2:31" x14ac:dyDescent="0.3">
      <c r="B1895" s="14" t="s">
        <v>51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10.092666666666666</v>
      </c>
      <c r="M1895" s="44">
        <v>34.184333333333335</v>
      </c>
      <c r="N1895" s="45">
        <v>107.2033333333333</v>
      </c>
      <c r="O1895" s="44">
        <v>138.50050000000002</v>
      </c>
      <c r="P1895" s="45">
        <v>145.02033333333333</v>
      </c>
      <c r="Q1895" s="44">
        <v>144.38</v>
      </c>
      <c r="R1895" s="45">
        <v>145.80000000000001</v>
      </c>
      <c r="S1895" s="44">
        <v>148.38999999999999</v>
      </c>
      <c r="T1895" s="45">
        <v>157.09</v>
      </c>
      <c r="U1895" s="44">
        <v>162.5986666666667</v>
      </c>
      <c r="V1895" s="45">
        <v>146.32466666666662</v>
      </c>
      <c r="W1895" s="44">
        <v>96.966666666666654</v>
      </c>
      <c r="X1895" s="45">
        <v>1.9473333333333354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1438.4984999999999</v>
      </c>
      <c r="AE1895" s="54"/>
    </row>
    <row r="1896" spans="2:31" x14ac:dyDescent="0.3">
      <c r="B1896" s="14" t="s">
        <v>52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9.5518333333333274</v>
      </c>
      <c r="M1896" s="44">
        <v>24.454000000000004</v>
      </c>
      <c r="N1896" s="45">
        <v>23.018499999999996</v>
      </c>
      <c r="O1896" s="44">
        <v>20.392166666666657</v>
      </c>
      <c r="P1896" s="45">
        <v>20.745166666666659</v>
      </c>
      <c r="Q1896" s="44">
        <v>17.935999999999996</v>
      </c>
      <c r="R1896" s="45">
        <v>17.867333333333328</v>
      </c>
      <c r="S1896" s="44">
        <v>19.128666666666671</v>
      </c>
      <c r="T1896" s="45">
        <v>21.562333333333324</v>
      </c>
      <c r="U1896" s="44">
        <v>23.970166666666668</v>
      </c>
      <c r="V1896" s="45">
        <v>25.128166666666651</v>
      </c>
      <c r="W1896" s="44">
        <v>26.404500000000006</v>
      </c>
      <c r="X1896" s="45">
        <v>10.662666666666667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260.82150000000001</v>
      </c>
      <c r="AE1896" s="54"/>
    </row>
    <row r="1897" spans="2:31" x14ac:dyDescent="0.3">
      <c r="B1897" s="14" t="s">
        <v>53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0</v>
      </c>
      <c r="AE1897" s="54"/>
    </row>
    <row r="1898" spans="2:31" x14ac:dyDescent="0.3">
      <c r="B1898" s="14" t="s">
        <v>54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3.936666666666667</v>
      </c>
      <c r="M1898" s="44">
        <v>25.019166666666663</v>
      </c>
      <c r="N1898" s="45">
        <v>47.858833333333315</v>
      </c>
      <c r="O1898" s="44">
        <v>55.159999999999982</v>
      </c>
      <c r="P1898" s="45">
        <v>59.245666666666644</v>
      </c>
      <c r="Q1898" s="44">
        <v>58.825666666666663</v>
      </c>
      <c r="R1898" s="45">
        <v>58.649666666666661</v>
      </c>
      <c r="S1898" s="44">
        <v>59.546499999999995</v>
      </c>
      <c r="T1898" s="45">
        <v>62.644666666666666</v>
      </c>
      <c r="U1898" s="44">
        <v>64.446000000000012</v>
      </c>
      <c r="V1898" s="45">
        <v>61.569166666666653</v>
      </c>
      <c r="W1898" s="44">
        <v>42.447166666666661</v>
      </c>
      <c r="X1898" s="45">
        <v>2.8795000000000011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602.22866666666664</v>
      </c>
      <c r="AE1898" s="54"/>
    </row>
    <row r="1899" spans="2:31" x14ac:dyDescent="0.3">
      <c r="B1899" s="4" t="s">
        <v>55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16.373666666666658</v>
      </c>
      <c r="M1899" s="44">
        <v>52.856500000000004</v>
      </c>
      <c r="N1899" s="45">
        <v>9.8699999999999992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37.967833333333338</v>
      </c>
      <c r="U1899" s="44">
        <v>52.456833333333392</v>
      </c>
      <c r="V1899" s="45">
        <v>27.867166666666666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197.39200000000005</v>
      </c>
      <c r="AE1899" s="54"/>
    </row>
    <row r="1900" spans="2:31" x14ac:dyDescent="0.3">
      <c r="B1900" s="4" t="s">
        <v>56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10.645666666666669</v>
      </c>
      <c r="M1900" s="44">
        <v>7.5499999999999989</v>
      </c>
      <c r="N1900" s="45">
        <v>6.3941666666666652</v>
      </c>
      <c r="O1900" s="44">
        <v>6.9813333333333336</v>
      </c>
      <c r="P1900" s="45">
        <v>7.9179999999999939</v>
      </c>
      <c r="Q1900" s="44">
        <v>8.0199999999999925</v>
      </c>
      <c r="R1900" s="45">
        <v>8.0199999999999925</v>
      </c>
      <c r="S1900" s="44">
        <v>8.0199999999999925</v>
      </c>
      <c r="T1900" s="45">
        <v>8.2515000000000036</v>
      </c>
      <c r="U1900" s="44">
        <v>8.8019999999999996</v>
      </c>
      <c r="V1900" s="45">
        <v>8.9553333333333285</v>
      </c>
      <c r="W1900" s="44">
        <v>8.9418333333333351</v>
      </c>
      <c r="X1900" s="45">
        <v>5.4840000000000009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103.98383333333329</v>
      </c>
      <c r="AE1900" s="54"/>
    </row>
    <row r="1901" spans="2:31" x14ac:dyDescent="0.3">
      <c r="B1901" s="4" t="s">
        <v>109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4.7526666666666681</v>
      </c>
      <c r="M1901" s="44">
        <v>7.4956666666666685</v>
      </c>
      <c r="N1901" s="45">
        <v>24.065499999999993</v>
      </c>
      <c r="O1901" s="44">
        <v>31.085166666666662</v>
      </c>
      <c r="P1901" s="45">
        <v>35.071666666666673</v>
      </c>
      <c r="Q1901" s="44">
        <v>29.389333333333333</v>
      </c>
      <c r="R1901" s="45">
        <v>25.044833333333319</v>
      </c>
      <c r="S1901" s="44">
        <v>20.749500000000001</v>
      </c>
      <c r="T1901" s="45">
        <v>23.509999999999994</v>
      </c>
      <c r="U1901" s="44">
        <v>25.948333333333345</v>
      </c>
      <c r="V1901" s="45">
        <v>30.941999999999997</v>
      </c>
      <c r="W1901" s="44">
        <v>19.724500000000003</v>
      </c>
      <c r="X1901" s="45">
        <v>2.6851666666666669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280.46433333333329</v>
      </c>
      <c r="AE1901" s="54"/>
    </row>
    <row r="1902" spans="2:31" x14ac:dyDescent="0.3">
      <c r="B1902" s="4" t="s">
        <v>57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3.4506666666666663</v>
      </c>
      <c r="M1902" s="44">
        <v>13.600000000000014</v>
      </c>
      <c r="N1902" s="45">
        <v>10.01</v>
      </c>
      <c r="O1902" s="44">
        <v>10.67</v>
      </c>
      <c r="P1902" s="45">
        <v>11.79</v>
      </c>
      <c r="Q1902" s="44">
        <v>11.069999999999999</v>
      </c>
      <c r="R1902" s="45">
        <v>10.37</v>
      </c>
      <c r="S1902" s="44">
        <v>10.050000000000001</v>
      </c>
      <c r="T1902" s="45">
        <v>10.47</v>
      </c>
      <c r="U1902" s="44">
        <v>11.03</v>
      </c>
      <c r="V1902" s="45">
        <v>11.879999999999999</v>
      </c>
      <c r="W1902" s="44">
        <v>9.81</v>
      </c>
      <c r="X1902" s="45">
        <v>7.833333333333333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132.03400000000002</v>
      </c>
      <c r="AE1902" s="54"/>
    </row>
    <row r="1903" spans="2:31" x14ac:dyDescent="0.3">
      <c r="B1903" s="4" t="s">
        <v>58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6.9999999999999993E-2</v>
      </c>
      <c r="M1903" s="44">
        <v>5.8505000000000003</v>
      </c>
      <c r="N1903" s="45">
        <v>13.207666666666672</v>
      </c>
      <c r="O1903" s="44">
        <v>19.456000000000003</v>
      </c>
      <c r="P1903" s="45">
        <v>1.3099999999999952</v>
      </c>
      <c r="Q1903" s="44">
        <v>2.3800000000000026</v>
      </c>
      <c r="R1903" s="45">
        <v>3.230000000000004</v>
      </c>
      <c r="S1903" s="44">
        <v>0</v>
      </c>
      <c r="T1903" s="45">
        <v>48.863833333333318</v>
      </c>
      <c r="U1903" s="44">
        <v>20.08633333333335</v>
      </c>
      <c r="V1903" s="45">
        <v>18.898166666666661</v>
      </c>
      <c r="W1903" s="44">
        <v>0.27133333333333459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133.62383333333335</v>
      </c>
      <c r="AE1903" s="54"/>
    </row>
    <row r="1904" spans="2:31" x14ac:dyDescent="0.3">
      <c r="B1904" s="4" t="s">
        <v>110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7.5041666666666655</v>
      </c>
      <c r="M1904" s="44">
        <v>14.556500000000007</v>
      </c>
      <c r="N1904" s="45">
        <v>40.02666666666665</v>
      </c>
      <c r="O1904" s="44">
        <v>40.425000000000004</v>
      </c>
      <c r="P1904" s="45">
        <v>48.101333333333336</v>
      </c>
      <c r="Q1904" s="44">
        <v>44.425833333333351</v>
      </c>
      <c r="R1904" s="45">
        <v>40.880333333333326</v>
      </c>
      <c r="S1904" s="44">
        <v>24.110333333333326</v>
      </c>
      <c r="T1904" s="45">
        <v>29.217333333333322</v>
      </c>
      <c r="U1904" s="44">
        <v>49.598166666666685</v>
      </c>
      <c r="V1904" s="45">
        <v>49.499666666666677</v>
      </c>
      <c r="W1904" s="44">
        <v>29.785166666666662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418.13049999999993</v>
      </c>
      <c r="AE1904" s="54"/>
    </row>
    <row r="1905" spans="2:31" x14ac:dyDescent="0.3">
      <c r="B1905" s="4" t="s">
        <v>59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2.0466666666666664</v>
      </c>
      <c r="M1905" s="44">
        <v>3.6908333333333347</v>
      </c>
      <c r="N1905" s="45">
        <v>17.389500000000005</v>
      </c>
      <c r="O1905" s="44">
        <v>23.037333333333326</v>
      </c>
      <c r="P1905" s="45">
        <v>25.08283333333334</v>
      </c>
      <c r="Q1905" s="44">
        <v>24.798499999999986</v>
      </c>
      <c r="R1905" s="45">
        <v>25.803000000000033</v>
      </c>
      <c r="S1905" s="44">
        <v>26.716499999999993</v>
      </c>
      <c r="T1905" s="45">
        <v>27.664500000000011</v>
      </c>
      <c r="U1905" s="44">
        <v>26.97900000000001</v>
      </c>
      <c r="V1905" s="45">
        <v>25.510500000000004</v>
      </c>
      <c r="W1905" s="44">
        <v>18.718500000000009</v>
      </c>
      <c r="X1905" s="45">
        <v>1.2188333333333332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248.65650000000005</v>
      </c>
      <c r="AE1905" s="54"/>
    </row>
    <row r="1906" spans="2:31" x14ac:dyDescent="0.3">
      <c r="B1906" s="4" t="s">
        <v>60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1.9311666666666669</v>
      </c>
      <c r="M1906" s="44">
        <v>0.21433333333333338</v>
      </c>
      <c r="N1906" s="45">
        <v>13.028166666666674</v>
      </c>
      <c r="O1906" s="44">
        <v>17.51633333333335</v>
      </c>
      <c r="P1906" s="45">
        <v>20.733166666666673</v>
      </c>
      <c r="Q1906" s="44">
        <v>17.720666666666663</v>
      </c>
      <c r="R1906" s="45">
        <v>15.509666666666659</v>
      </c>
      <c r="S1906" s="44">
        <v>15.427666666666665</v>
      </c>
      <c r="T1906" s="45">
        <v>17.076333333333324</v>
      </c>
      <c r="U1906" s="44">
        <v>17.708666666666659</v>
      </c>
      <c r="V1906" s="45">
        <v>17.286333333333339</v>
      </c>
      <c r="W1906" s="44">
        <v>15.303666666666675</v>
      </c>
      <c r="X1906" s="45">
        <v>1.6283333333333336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171.08450000000005</v>
      </c>
      <c r="AE1906" s="54"/>
    </row>
    <row r="1907" spans="2:31" x14ac:dyDescent="0.3">
      <c r="B1907" s="4" t="s">
        <v>61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7.8703333333333312</v>
      </c>
      <c r="M1907" s="44">
        <v>34.032999999999994</v>
      </c>
      <c r="N1907" s="45">
        <v>12.482333333333335</v>
      </c>
      <c r="O1907" s="44">
        <v>16.802166666666679</v>
      </c>
      <c r="P1907" s="45">
        <v>2.2475000000000018</v>
      </c>
      <c r="Q1907" s="44">
        <v>2.300000000000002</v>
      </c>
      <c r="R1907" s="45">
        <v>7.040666666666664</v>
      </c>
      <c r="S1907" s="44">
        <v>5.0893333333333262</v>
      </c>
      <c r="T1907" s="45">
        <v>12.157333333333339</v>
      </c>
      <c r="U1907" s="44">
        <v>6.676000000000001</v>
      </c>
      <c r="V1907" s="45">
        <v>13.10366666666666</v>
      </c>
      <c r="W1907" s="44">
        <v>56.775999999999968</v>
      </c>
      <c r="X1907" s="45">
        <v>14.697499999999994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191.27583333333331</v>
      </c>
      <c r="AE1907" s="54"/>
    </row>
    <row r="1908" spans="2:31" x14ac:dyDescent="0.3">
      <c r="B1908" s="4" t="s">
        <v>62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4.583333333333333</v>
      </c>
      <c r="M1908" s="44">
        <v>27.130000000000042</v>
      </c>
      <c r="N1908" s="45">
        <v>26.265166666666673</v>
      </c>
      <c r="O1908" s="44">
        <v>43.12266666666666</v>
      </c>
      <c r="P1908" s="45">
        <v>5.8235000000000019</v>
      </c>
      <c r="Q1908" s="44">
        <v>4.6753333333333327</v>
      </c>
      <c r="R1908" s="45">
        <v>21.915000000000006</v>
      </c>
      <c r="S1908" s="44">
        <v>17.623333333333321</v>
      </c>
      <c r="T1908" s="45">
        <v>23.883166666666661</v>
      </c>
      <c r="U1908" s="44">
        <v>22.315000000000001</v>
      </c>
      <c r="V1908" s="45">
        <v>29.469499999999996</v>
      </c>
      <c r="W1908" s="44">
        <v>26.861166666666698</v>
      </c>
      <c r="X1908" s="45">
        <v>6.3640000000000017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260.03116666666671</v>
      </c>
      <c r="AE1908" s="54"/>
    </row>
    <row r="1909" spans="2:31" x14ac:dyDescent="0.3">
      <c r="B1909" s="4" t="s">
        <v>63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22.532999999999994</v>
      </c>
      <c r="M1909" s="44">
        <v>110.56300000000003</v>
      </c>
      <c r="N1909" s="45">
        <v>97.662000000000006</v>
      </c>
      <c r="O1909" s="44">
        <v>81.818833333333302</v>
      </c>
      <c r="P1909" s="45">
        <v>60.642166666666675</v>
      </c>
      <c r="Q1909" s="44">
        <v>70.89766666666668</v>
      </c>
      <c r="R1909" s="45">
        <v>69.738999999999976</v>
      </c>
      <c r="S1909" s="44">
        <v>72.100333333333353</v>
      </c>
      <c r="T1909" s="45">
        <v>78.691833333333363</v>
      </c>
      <c r="U1909" s="44">
        <v>71.59699999999998</v>
      </c>
      <c r="V1909" s="45">
        <v>86.208166666666614</v>
      </c>
      <c r="W1909" s="44">
        <v>97.093833333333336</v>
      </c>
      <c r="X1909" s="45">
        <v>17.943999999999992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937.49083333333328</v>
      </c>
      <c r="AE1909" s="54"/>
    </row>
    <row r="1910" spans="2:31" x14ac:dyDescent="0.3">
      <c r="B1910" s="4" t="s">
        <v>64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1.1824999999999999</v>
      </c>
      <c r="M1910" s="44">
        <v>23.386333333333333</v>
      </c>
      <c r="N1910" s="45">
        <v>33.441499999999991</v>
      </c>
      <c r="O1910" s="44">
        <v>26.506999999999994</v>
      </c>
      <c r="P1910" s="45">
        <v>31.666666666666661</v>
      </c>
      <c r="Q1910" s="44">
        <v>31.424333333333326</v>
      </c>
      <c r="R1910" s="45">
        <v>32.517833333333336</v>
      </c>
      <c r="S1910" s="44">
        <v>34.058833333333347</v>
      </c>
      <c r="T1910" s="45">
        <v>35.988166666666679</v>
      </c>
      <c r="U1910" s="44">
        <v>37.676499999999983</v>
      </c>
      <c r="V1910" s="45">
        <v>35.441999999999986</v>
      </c>
      <c r="W1910" s="44">
        <v>25.051833333333342</v>
      </c>
      <c r="X1910" s="45">
        <v>0.71233333333333249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349.05583333333328</v>
      </c>
      <c r="AE1910" s="54"/>
    </row>
    <row r="1911" spans="2:31" x14ac:dyDescent="0.3">
      <c r="B1911" s="4" t="s">
        <v>111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13.510499999999997</v>
      </c>
      <c r="M1911" s="44">
        <v>39.702833333333317</v>
      </c>
      <c r="N1911" s="45">
        <v>32.988833333333339</v>
      </c>
      <c r="O1911" s="44">
        <v>18.715166666666679</v>
      </c>
      <c r="P1911" s="45">
        <v>15.806333333333338</v>
      </c>
      <c r="Q1911" s="44">
        <v>12.924333333333328</v>
      </c>
      <c r="R1911" s="45">
        <v>4.2428333333333326</v>
      </c>
      <c r="S1911" s="44">
        <v>7.8946666666666694</v>
      </c>
      <c r="T1911" s="45">
        <v>10.116000000000005</v>
      </c>
      <c r="U1911" s="44">
        <v>19.279500000000017</v>
      </c>
      <c r="V1911" s="45">
        <v>21.049833333333332</v>
      </c>
      <c r="W1911" s="44">
        <v>29.556833333333316</v>
      </c>
      <c r="X1911" s="45">
        <v>4.4266666666666676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230.21433333333334</v>
      </c>
      <c r="AE1911" s="54"/>
    </row>
    <row r="1912" spans="2:31" x14ac:dyDescent="0.3">
      <c r="B1912" s="4" t="s">
        <v>65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1.7600000000000013</v>
      </c>
      <c r="M1912" s="44">
        <v>9.0199999999999925</v>
      </c>
      <c r="N1912" s="45">
        <v>20.519999999999989</v>
      </c>
      <c r="O1912" s="44">
        <v>29.380000000000045</v>
      </c>
      <c r="P1912" s="45">
        <v>27.220000000000002</v>
      </c>
      <c r="Q1912" s="44">
        <v>27.800000000000004</v>
      </c>
      <c r="R1912" s="45">
        <v>24.476999999999993</v>
      </c>
      <c r="S1912" s="44">
        <v>21.849166666666648</v>
      </c>
      <c r="T1912" s="45">
        <v>22.602666666666657</v>
      </c>
      <c r="U1912" s="44">
        <v>22.9</v>
      </c>
      <c r="V1912" s="45">
        <v>20.7</v>
      </c>
      <c r="W1912" s="44">
        <v>21.549999999999976</v>
      </c>
      <c r="X1912" s="45">
        <v>3.7753333333333341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253.55416666666667</v>
      </c>
      <c r="AE1912" s="54"/>
    </row>
    <row r="1913" spans="2:31" x14ac:dyDescent="0.3">
      <c r="B1913" s="4" t="s">
        <v>66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0</v>
      </c>
      <c r="AE1913" s="54"/>
    </row>
    <row r="1914" spans="2:31" x14ac:dyDescent="0.3">
      <c r="B1914" s="4" t="s">
        <v>67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0.61416666666666753</v>
      </c>
      <c r="M1914" s="44">
        <v>3.7800000000000007</v>
      </c>
      <c r="N1914" s="45">
        <v>8.4125000000000014</v>
      </c>
      <c r="O1914" s="44">
        <v>12.281999999999998</v>
      </c>
      <c r="P1914" s="45">
        <v>9.5313333333333379</v>
      </c>
      <c r="Q1914" s="44">
        <v>7.2450000000000028</v>
      </c>
      <c r="R1914" s="45">
        <v>6.8064999999999989</v>
      </c>
      <c r="S1914" s="44">
        <v>6.0890000000000004</v>
      </c>
      <c r="T1914" s="45">
        <v>5.8814999999999982</v>
      </c>
      <c r="U1914" s="44">
        <v>6.6430000000000016</v>
      </c>
      <c r="V1914" s="45">
        <v>6.8655000000000008</v>
      </c>
      <c r="W1914" s="44">
        <v>4.5706666666666687</v>
      </c>
      <c r="X1914" s="45">
        <v>1.5456666666666665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80.266833333333338</v>
      </c>
      <c r="AE1914" s="54"/>
    </row>
    <row r="1915" spans="2:31" x14ac:dyDescent="0.3">
      <c r="B1915" s="4" t="s">
        <v>68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131.12399999999997</v>
      </c>
      <c r="M1915" s="44">
        <v>129.94399999999999</v>
      </c>
      <c r="N1915" s="45">
        <v>112.51566666666668</v>
      </c>
      <c r="O1915" s="44">
        <v>89.562833333333344</v>
      </c>
      <c r="P1915" s="45">
        <v>71.311333333333337</v>
      </c>
      <c r="Q1915" s="44">
        <v>37.145833333333336</v>
      </c>
      <c r="R1915" s="45">
        <v>27.128166666666665</v>
      </c>
      <c r="S1915" s="44">
        <v>35.33900000000002</v>
      </c>
      <c r="T1915" s="45">
        <v>66.075999999999993</v>
      </c>
      <c r="U1915" s="44">
        <v>93.274499999999989</v>
      </c>
      <c r="V1915" s="45">
        <v>131.29066666666668</v>
      </c>
      <c r="W1915" s="44">
        <v>158.35350000000005</v>
      </c>
      <c r="X1915" s="45">
        <v>63.522500000000008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1146.5880000000002</v>
      </c>
      <c r="AE1915" s="54"/>
    </row>
    <row r="1916" spans="2:31" x14ac:dyDescent="0.3">
      <c r="B1916" s="4" t="s">
        <v>69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1.1353333333333331</v>
      </c>
      <c r="M1916" s="44">
        <v>7.1499999999999925E-2</v>
      </c>
      <c r="N1916" s="45">
        <v>14.825499999999993</v>
      </c>
      <c r="O1916" s="44">
        <v>20.436499999999999</v>
      </c>
      <c r="P1916" s="45">
        <v>26.665499999999994</v>
      </c>
      <c r="Q1916" s="44">
        <v>28.286500000000014</v>
      </c>
      <c r="R1916" s="45">
        <v>25.377499999999987</v>
      </c>
      <c r="S1916" s="44">
        <v>27.534833333333335</v>
      </c>
      <c r="T1916" s="45">
        <v>39.400499999999994</v>
      </c>
      <c r="U1916" s="44">
        <v>43.035999999999987</v>
      </c>
      <c r="V1916" s="45">
        <v>39.159666666666631</v>
      </c>
      <c r="W1916" s="44">
        <v>20.858999999999995</v>
      </c>
      <c r="X1916" s="45">
        <v>2.6131666666666664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289.40149999999988</v>
      </c>
      <c r="AE1916" s="54"/>
    </row>
    <row r="1917" spans="2:31" x14ac:dyDescent="0.3">
      <c r="B1917" s="4" t="s">
        <v>70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22.126000000000015</v>
      </c>
      <c r="M1917" s="44">
        <v>52.200833333333343</v>
      </c>
      <c r="N1917" s="45">
        <v>104.36749999999999</v>
      </c>
      <c r="O1917" s="44">
        <v>120.92566666666669</v>
      </c>
      <c r="P1917" s="45">
        <v>122.52716666666666</v>
      </c>
      <c r="Q1917" s="44">
        <v>124.59816666666664</v>
      </c>
      <c r="R1917" s="45">
        <v>124.75666666666666</v>
      </c>
      <c r="S1917" s="44">
        <v>90.955333333333286</v>
      </c>
      <c r="T1917" s="45">
        <v>108.66283333333331</v>
      </c>
      <c r="U1917" s="44">
        <v>89.532666666666586</v>
      </c>
      <c r="V1917" s="45">
        <v>96.90800000000003</v>
      </c>
      <c r="W1917" s="44">
        <v>69.887166666666658</v>
      </c>
      <c r="X1917" s="45">
        <v>13.385833333333329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1140.8338333333334</v>
      </c>
      <c r="AE1917" s="54"/>
    </row>
    <row r="1918" spans="2:31" x14ac:dyDescent="0.3">
      <c r="B1918" s="4" t="s">
        <v>71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6.6443333333333339</v>
      </c>
      <c r="M1918" s="44">
        <v>11.215666666666674</v>
      </c>
      <c r="N1918" s="45">
        <v>16.650666666666673</v>
      </c>
      <c r="O1918" s="44">
        <v>20.590500000000024</v>
      </c>
      <c r="P1918" s="45">
        <v>23.69133333333335</v>
      </c>
      <c r="Q1918" s="44">
        <v>23.088166666666652</v>
      </c>
      <c r="R1918" s="45">
        <v>24.630166666666678</v>
      </c>
      <c r="S1918" s="44">
        <v>25.423999999999999</v>
      </c>
      <c r="T1918" s="45">
        <v>27.39233333333334</v>
      </c>
      <c r="U1918" s="44">
        <v>30.196166666666663</v>
      </c>
      <c r="V1918" s="45">
        <v>31.666500000000021</v>
      </c>
      <c r="W1918" s="44">
        <v>26.344499999999996</v>
      </c>
      <c r="X1918" s="45">
        <v>1.2220000000000009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268.75633333333337</v>
      </c>
      <c r="AE1918" s="54"/>
    </row>
    <row r="1919" spans="2:31" x14ac:dyDescent="0.3">
      <c r="B1919" s="4" t="s">
        <v>72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0</v>
      </c>
      <c r="AE1919" s="54"/>
    </row>
    <row r="1920" spans="2:31" x14ac:dyDescent="0.3">
      <c r="B1920" s="4" t="s">
        <v>73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6.0738333333333339</v>
      </c>
      <c r="M1920" s="44">
        <v>38.798666666666684</v>
      </c>
      <c r="N1920" s="45">
        <v>56.942999999999991</v>
      </c>
      <c r="O1920" s="44">
        <v>58.4345</v>
      </c>
      <c r="P1920" s="45">
        <v>57.91549999999998</v>
      </c>
      <c r="Q1920" s="44">
        <v>54.6206666666667</v>
      </c>
      <c r="R1920" s="45">
        <v>55.027333333333331</v>
      </c>
      <c r="S1920" s="44">
        <v>56.910499999999999</v>
      </c>
      <c r="T1920" s="45">
        <v>62.802666666666688</v>
      </c>
      <c r="U1920" s="44">
        <v>67.324166666666684</v>
      </c>
      <c r="V1920" s="45">
        <v>71.097666666666655</v>
      </c>
      <c r="W1920" s="44">
        <v>56.747333333333351</v>
      </c>
      <c r="X1920" s="45">
        <v>4.6456666666666671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511"/>
        <v>647.34150000000011</v>
      </c>
      <c r="AE1920" s="54"/>
    </row>
    <row r="1921" spans="2:31" x14ac:dyDescent="0.3">
      <c r="B1921" s="4" t="s">
        <v>74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0.99500000000000055</v>
      </c>
      <c r="M1921" s="44">
        <v>1.0654999999999997</v>
      </c>
      <c r="N1921" s="45">
        <v>0.38366666666666627</v>
      </c>
      <c r="O1921" s="44">
        <v>5.680000000000005</v>
      </c>
      <c r="P1921" s="45">
        <v>10.980000000000009</v>
      </c>
      <c r="Q1921" s="44">
        <v>12.68366666666666</v>
      </c>
      <c r="R1921" s="45">
        <v>6.6899999999999986</v>
      </c>
      <c r="S1921" s="44">
        <v>8.4411666666666676</v>
      </c>
      <c r="T1921" s="45">
        <v>8.8256666666666668</v>
      </c>
      <c r="U1921" s="44">
        <v>6.454833333333335</v>
      </c>
      <c r="V1921" s="45">
        <v>4.1520000000000001</v>
      </c>
      <c r="W1921" s="44">
        <v>0.38750000000000001</v>
      </c>
      <c r="X1921" s="45">
        <v>0.50183333333333335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511"/>
        <v>67.240833333333342</v>
      </c>
      <c r="AE1921" s="54"/>
    </row>
    <row r="1922" spans="2:31" x14ac:dyDescent="0.3">
      <c r="B1922" s="4" t="s">
        <v>75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0.9920000000000001</v>
      </c>
      <c r="M1922" s="44">
        <v>6.5346666666666637</v>
      </c>
      <c r="N1922" s="45">
        <v>47.657499999999999</v>
      </c>
      <c r="O1922" s="44">
        <v>84.848666666666659</v>
      </c>
      <c r="P1922" s="45">
        <v>61.552166666666672</v>
      </c>
      <c r="Q1922" s="44">
        <v>71.742166666666691</v>
      </c>
      <c r="R1922" s="45">
        <v>77.715333333333348</v>
      </c>
      <c r="S1922" s="44">
        <v>74.495166666666677</v>
      </c>
      <c r="T1922" s="45">
        <v>90.15416666666664</v>
      </c>
      <c r="U1922" s="44">
        <v>73.974999999999994</v>
      </c>
      <c r="V1922" s="45">
        <v>94.053666666666643</v>
      </c>
      <c r="W1922" s="44">
        <v>13.528</v>
      </c>
      <c r="X1922" s="45">
        <v>1.428666666666667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511"/>
        <v>698.67716666666672</v>
      </c>
      <c r="AE1922" s="54"/>
    </row>
    <row r="1923" spans="2:31" x14ac:dyDescent="0.3">
      <c r="B1923" s="4" t="s">
        <v>76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7.2524999999999986</v>
      </c>
      <c r="M1923" s="44">
        <v>32.497666666666682</v>
      </c>
      <c r="N1923" s="45">
        <v>51.523999999999987</v>
      </c>
      <c r="O1923" s="44">
        <v>59.497333333333373</v>
      </c>
      <c r="P1923" s="45">
        <v>62.200666666666663</v>
      </c>
      <c r="Q1923" s="44">
        <v>60.845166666666714</v>
      </c>
      <c r="R1923" s="45">
        <v>61.187000000000012</v>
      </c>
      <c r="S1923" s="44">
        <v>62.416166666666641</v>
      </c>
      <c r="T1923" s="45">
        <v>66.11433333333332</v>
      </c>
      <c r="U1923" s="44">
        <v>69.6131666666667</v>
      </c>
      <c r="V1923" s="45">
        <v>32.068666666666694</v>
      </c>
      <c r="W1923" s="44">
        <v>46.039166666666695</v>
      </c>
      <c r="X1923" s="45">
        <v>9.5068333333333381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1"/>
        <v>620.76266666666686</v>
      </c>
      <c r="AE1923" s="54"/>
    </row>
    <row r="1924" spans="2:31" x14ac:dyDescent="0.3">
      <c r="B1924" s="4" t="s">
        <v>77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3.8198333333333334</v>
      </c>
      <c r="M1924" s="44">
        <v>5.4254999999999995</v>
      </c>
      <c r="N1924" s="45">
        <v>28.621833333333328</v>
      </c>
      <c r="O1924" s="44">
        <v>31.302499999999963</v>
      </c>
      <c r="P1924" s="45">
        <v>35.336500000000015</v>
      </c>
      <c r="Q1924" s="44">
        <v>35.891333333333364</v>
      </c>
      <c r="R1924" s="45">
        <v>34.455000000000027</v>
      </c>
      <c r="S1924" s="44">
        <v>33.667000000000009</v>
      </c>
      <c r="T1924" s="45">
        <v>35.297166666666641</v>
      </c>
      <c r="U1924" s="44">
        <v>34.599833333333301</v>
      </c>
      <c r="V1924" s="45">
        <v>37.054333333333332</v>
      </c>
      <c r="W1924" s="44">
        <v>23.773499999999995</v>
      </c>
      <c r="X1924" s="45">
        <v>1.5778333333333332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1"/>
        <v>340.82216666666665</v>
      </c>
      <c r="AE1924" s="54"/>
    </row>
    <row r="1925" spans="2:31" x14ac:dyDescent="0.3">
      <c r="B1925" s="4" t="s">
        <v>78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0</v>
      </c>
      <c r="Q1925" s="44">
        <v>0</v>
      </c>
      <c r="R1925" s="45">
        <v>0</v>
      </c>
      <c r="S1925" s="44">
        <v>0</v>
      </c>
      <c r="T1925" s="45">
        <v>0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1"/>
        <v>0</v>
      </c>
      <c r="AE1925" s="54"/>
    </row>
    <row r="1926" spans="2:31" x14ac:dyDescent="0.3">
      <c r="B1926" s="4" t="s">
        <v>79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1.8373333333333337</v>
      </c>
      <c r="M1926" s="44">
        <v>12.64433333333333</v>
      </c>
      <c r="N1926" s="45">
        <v>35.30233333333333</v>
      </c>
      <c r="O1926" s="44">
        <v>43.782166666666662</v>
      </c>
      <c r="P1926" s="45">
        <v>48.286000000000023</v>
      </c>
      <c r="Q1926" s="44">
        <v>49.439166666666679</v>
      </c>
      <c r="R1926" s="45">
        <v>50.973166666666664</v>
      </c>
      <c r="S1926" s="44">
        <v>52.372999999999962</v>
      </c>
      <c r="T1926" s="45">
        <v>52.735500000000023</v>
      </c>
      <c r="U1926" s="44">
        <v>72.446333333333371</v>
      </c>
      <c r="V1926" s="45">
        <v>38.959666666666642</v>
      </c>
      <c r="W1926" s="44">
        <v>18.05683333333333</v>
      </c>
      <c r="X1926" s="45">
        <v>7.4431666666666674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511"/>
        <v>484.27899999999994</v>
      </c>
      <c r="AE1926" s="54"/>
    </row>
    <row r="1927" spans="2:31" x14ac:dyDescent="0.3">
      <c r="B1927" s="4" t="s">
        <v>80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3.2406666666666673</v>
      </c>
      <c r="M1927" s="44">
        <v>2.2075</v>
      </c>
      <c r="N1927" s="45">
        <v>21.447666666666674</v>
      </c>
      <c r="O1927" s="44">
        <v>28.968000000000007</v>
      </c>
      <c r="P1927" s="45">
        <v>35.485999999999997</v>
      </c>
      <c r="Q1927" s="44">
        <v>32.88066666666667</v>
      </c>
      <c r="R1927" s="45">
        <v>32.464499999999994</v>
      </c>
      <c r="S1927" s="44">
        <v>35.05233333333333</v>
      </c>
      <c r="T1927" s="45">
        <v>37.981500000000011</v>
      </c>
      <c r="U1927" s="44">
        <v>36.458666666666659</v>
      </c>
      <c r="V1927" s="45">
        <v>33.123833333333337</v>
      </c>
      <c r="W1927" s="44">
        <v>24.777000000000001</v>
      </c>
      <c r="X1927" s="45">
        <v>4.0490000000000022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511"/>
        <v>328.13733333333329</v>
      </c>
      <c r="AE1927" s="54"/>
    </row>
    <row r="1928" spans="2:31" x14ac:dyDescent="0.3">
      <c r="B1928" s="4" t="s">
        <v>88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511"/>
        <v>0</v>
      </c>
      <c r="AE1928" s="54"/>
    </row>
    <row r="1929" spans="2:31" x14ac:dyDescent="0.3">
      <c r="B1929" s="4" t="s">
        <v>96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75.211333333333329</v>
      </c>
      <c r="M1929" s="44">
        <v>48.570000000000007</v>
      </c>
      <c r="N1929" s="45">
        <v>22.570000000000007</v>
      </c>
      <c r="O1929" s="44">
        <v>14.950000000000003</v>
      </c>
      <c r="P1929" s="45">
        <v>10.830000000000013</v>
      </c>
      <c r="Q1929" s="44">
        <v>8.7400000000000091</v>
      </c>
      <c r="R1929" s="45">
        <v>7.9900000000000091</v>
      </c>
      <c r="S1929" s="44">
        <v>7.9900000000000091</v>
      </c>
      <c r="T1929" s="45">
        <v>17.230000000000004</v>
      </c>
      <c r="U1929" s="44">
        <v>24.560000000000002</v>
      </c>
      <c r="V1929" s="45">
        <v>53.845833333333367</v>
      </c>
      <c r="W1929" s="44">
        <v>59.446833333333323</v>
      </c>
      <c r="X1929" s="45">
        <v>50.373166666666684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511"/>
        <v>402.30716666666672</v>
      </c>
      <c r="AE1929" s="54"/>
    </row>
    <row r="1930" spans="2:31" x14ac:dyDescent="0.3">
      <c r="B1930" s="4" t="s">
        <v>93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10.398333333333332</v>
      </c>
      <c r="M1930" s="44">
        <v>43.718499999999985</v>
      </c>
      <c r="N1930" s="45">
        <v>88.927333333333323</v>
      </c>
      <c r="O1930" s="44">
        <v>29.505666666666674</v>
      </c>
      <c r="P1930" s="45">
        <v>88.899999999999991</v>
      </c>
      <c r="Q1930" s="44">
        <v>109.8</v>
      </c>
      <c r="R1930" s="45">
        <v>109.5</v>
      </c>
      <c r="S1930" s="44">
        <v>104.7</v>
      </c>
      <c r="T1930" s="45">
        <v>115.67966666666663</v>
      </c>
      <c r="U1930" s="44">
        <v>130.89900000000003</v>
      </c>
      <c r="V1930" s="45">
        <v>133.71899999999999</v>
      </c>
      <c r="W1930" s="44">
        <v>115.39983333333333</v>
      </c>
      <c r="X1930" s="45">
        <v>12.027333333333333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511"/>
        <v>1093.1746666666668</v>
      </c>
      <c r="AE1930" s="54"/>
    </row>
    <row r="1931" spans="2:31" x14ac:dyDescent="0.3">
      <c r="B1931" s="4" t="s">
        <v>94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10.999666666666664</v>
      </c>
      <c r="M1931" s="44">
        <v>52.840499999999977</v>
      </c>
      <c r="N1931" s="45">
        <v>48.588166666666666</v>
      </c>
      <c r="O1931" s="44">
        <v>56.119999999999926</v>
      </c>
      <c r="P1931" s="45">
        <v>57.952000000000034</v>
      </c>
      <c r="Q1931" s="44">
        <v>57.14133333333335</v>
      </c>
      <c r="R1931" s="45">
        <v>57.983500000000028</v>
      </c>
      <c r="S1931" s="44">
        <v>58.471666666666685</v>
      </c>
      <c r="T1931" s="45">
        <v>62.335333333333359</v>
      </c>
      <c r="U1931" s="44">
        <v>64.899500000000089</v>
      </c>
      <c r="V1931" s="45">
        <v>66.946833333333245</v>
      </c>
      <c r="W1931" s="44">
        <v>52.489999999999931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511"/>
        <v>646.76850000000002</v>
      </c>
      <c r="AE1931" s="54"/>
    </row>
    <row r="1932" spans="2:31" x14ac:dyDescent="0.3">
      <c r="B1932" s="4" t="s">
        <v>95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25.111166666666644</v>
      </c>
      <c r="M1932" s="44">
        <v>45.762833333333347</v>
      </c>
      <c r="N1932" s="45">
        <v>54.568166666666656</v>
      </c>
      <c r="O1932" s="44">
        <v>56.551833333333327</v>
      </c>
      <c r="P1932" s="45">
        <v>58.871999999999986</v>
      </c>
      <c r="Q1932" s="44">
        <v>57.554999999999993</v>
      </c>
      <c r="R1932" s="45">
        <v>57.559166666666684</v>
      </c>
      <c r="S1932" s="44">
        <v>58.413666666666664</v>
      </c>
      <c r="T1932" s="45">
        <v>62.579333333333345</v>
      </c>
      <c r="U1932" s="44">
        <v>65.378500000000017</v>
      </c>
      <c r="V1932" s="45">
        <v>61.501833333333316</v>
      </c>
      <c r="W1932" s="44">
        <v>42.903333333333343</v>
      </c>
      <c r="X1932" s="45">
        <v>1.161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511"/>
        <v>647.91783333333319</v>
      </c>
      <c r="AE1932" s="54"/>
    </row>
    <row r="1933" spans="2:31" x14ac:dyDescent="0.3">
      <c r="B1933" s="4" t="s">
        <v>101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0</v>
      </c>
      <c r="P1933" s="45">
        <v>0</v>
      </c>
      <c r="Q1933" s="44">
        <v>0</v>
      </c>
      <c r="R1933" s="45">
        <v>0</v>
      </c>
      <c r="S1933" s="44">
        <v>0</v>
      </c>
      <c r="T1933" s="45">
        <v>0</v>
      </c>
      <c r="U1933" s="44">
        <v>0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511"/>
        <v>0</v>
      </c>
      <c r="AE1933" s="54"/>
    </row>
    <row r="1934" spans="2:31" x14ac:dyDescent="0.3">
      <c r="B1934" s="4" t="s">
        <v>102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511"/>
        <v>0</v>
      </c>
      <c r="AE1934" s="54"/>
    </row>
    <row r="1935" spans="2:31" x14ac:dyDescent="0.3">
      <c r="B1935" s="4" t="s">
        <v>103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51.628333333333316</v>
      </c>
      <c r="M1935" s="44">
        <v>143.4583333333334</v>
      </c>
      <c r="N1935" s="45">
        <v>193.36133333333333</v>
      </c>
      <c r="O1935" s="44">
        <v>204.37183333333334</v>
      </c>
      <c r="P1935" s="45">
        <v>212.01966666666669</v>
      </c>
      <c r="Q1935" s="44">
        <v>207.03366666666668</v>
      </c>
      <c r="R1935" s="45">
        <v>209.26766666666668</v>
      </c>
      <c r="S1935" s="44">
        <v>209.88999999999993</v>
      </c>
      <c r="T1935" s="45">
        <v>216.63000000000002</v>
      </c>
      <c r="U1935" s="44">
        <v>215.71050000000011</v>
      </c>
      <c r="V1935" s="45">
        <v>204.65383333333338</v>
      </c>
      <c r="W1935" s="44">
        <v>168.73149999999995</v>
      </c>
      <c r="X1935" s="45">
        <v>38.538333333333341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si="511"/>
        <v>2275.2950000000001</v>
      </c>
      <c r="AE1935" s="54"/>
    </row>
    <row r="1936" spans="2:31" x14ac:dyDescent="0.3">
      <c r="B1936" s="4" t="s">
        <v>112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11"/>
        <v>0</v>
      </c>
      <c r="AE1936" s="54"/>
    </row>
    <row r="1937" spans="2:31" x14ac:dyDescent="0.3">
      <c r="B1937" s="4" t="s">
        <v>114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3.5128333333333344</v>
      </c>
      <c r="M1937" s="44">
        <v>7.1999999999999773E-2</v>
      </c>
      <c r="N1937" s="45">
        <v>17.368666666666659</v>
      </c>
      <c r="O1937" s="44">
        <v>32.338333333333345</v>
      </c>
      <c r="P1937" s="45">
        <v>27.670833333333309</v>
      </c>
      <c r="Q1937" s="44">
        <v>25.670000000000016</v>
      </c>
      <c r="R1937" s="45">
        <v>25.037000000000035</v>
      </c>
      <c r="S1937" s="44">
        <v>19.991333333333333</v>
      </c>
      <c r="T1937" s="45">
        <v>33.427666666666667</v>
      </c>
      <c r="U1937" s="44">
        <v>39.360500000000016</v>
      </c>
      <c r="V1937" s="45">
        <v>30.433166666666679</v>
      </c>
      <c r="W1937" s="44">
        <v>23.866666666666664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11"/>
        <v>278.74900000000008</v>
      </c>
      <c r="AE1937" s="54"/>
    </row>
    <row r="1938" spans="2:31" x14ac:dyDescent="0.3">
      <c r="B1938" s="4" t="s">
        <v>115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11"/>
        <v>0</v>
      </c>
      <c r="AE1938" s="54"/>
    </row>
    <row r="1939" spans="2:31" x14ac:dyDescent="0.3">
      <c r="B1939" s="4" t="s">
        <v>116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11"/>
        <v>0</v>
      </c>
      <c r="AE1939" s="54"/>
    </row>
    <row r="1940" spans="2:31" x14ac:dyDescent="0.3">
      <c r="B1940" s="4" t="s">
        <v>118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4.969833333333332</v>
      </c>
      <c r="M1940" s="44">
        <v>17.857666666666667</v>
      </c>
      <c r="N1940" s="45">
        <v>28.977333333333334</v>
      </c>
      <c r="O1940" s="44">
        <v>34.451666666666668</v>
      </c>
      <c r="P1940" s="45">
        <v>42.187500000000014</v>
      </c>
      <c r="Q1940" s="44">
        <v>44.613000000000014</v>
      </c>
      <c r="R1940" s="45">
        <v>43.387999999999998</v>
      </c>
      <c r="S1940" s="44">
        <v>42.327500000000015</v>
      </c>
      <c r="T1940" s="45">
        <v>43.80149999999999</v>
      </c>
      <c r="U1940" s="44">
        <v>43.417666666666648</v>
      </c>
      <c r="V1940" s="45">
        <v>40.103333333333367</v>
      </c>
      <c r="W1940" s="44">
        <v>32.026833333333336</v>
      </c>
      <c r="X1940" s="45">
        <v>12.458166666666667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11"/>
        <v>430.58000000000004</v>
      </c>
      <c r="AE1940" s="54"/>
    </row>
    <row r="1941" spans="2:31" x14ac:dyDescent="0.3">
      <c r="B1941" s="4" t="s">
        <v>119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12.435499999999998</v>
      </c>
      <c r="M1941" s="44">
        <v>38.679999999999993</v>
      </c>
      <c r="N1941" s="45">
        <v>80.86</v>
      </c>
      <c r="O1941" s="44">
        <v>90.000000000000014</v>
      </c>
      <c r="P1941" s="45">
        <v>100.26</v>
      </c>
      <c r="Q1941" s="44">
        <v>95.08</v>
      </c>
      <c r="R1941" s="45">
        <v>92.63</v>
      </c>
      <c r="S1941" s="44">
        <v>90.490000000000009</v>
      </c>
      <c r="T1941" s="45">
        <v>92.570000000000007</v>
      </c>
      <c r="U1941" s="44">
        <v>97.200000000000017</v>
      </c>
      <c r="V1941" s="45">
        <v>95.47999999999999</v>
      </c>
      <c r="W1941" s="44">
        <v>65.710000000000008</v>
      </c>
      <c r="X1941" s="45">
        <v>2.2100000000000009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11"/>
        <v>953.60550000000023</v>
      </c>
      <c r="AE1941" s="54"/>
    </row>
    <row r="1942" spans="2:31" x14ac:dyDescent="0.3">
      <c r="B1942" s="4" t="s">
        <v>121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0.82150000000000045</v>
      </c>
      <c r="M1942" s="44">
        <v>2.8503333333333347</v>
      </c>
      <c r="N1942" s="45">
        <v>7.0549999999999971</v>
      </c>
      <c r="O1942" s="44">
        <v>8.6888333333333314</v>
      </c>
      <c r="P1942" s="45">
        <v>9.1638333333333311</v>
      </c>
      <c r="Q1942" s="44">
        <v>9.1151666666666635</v>
      </c>
      <c r="R1942" s="45">
        <v>9.1665000000000063</v>
      </c>
      <c r="S1942" s="44">
        <v>9.2060000000000048</v>
      </c>
      <c r="T1942" s="45">
        <v>9.5159999999999965</v>
      </c>
      <c r="U1942" s="44">
        <v>9.2853333333333392</v>
      </c>
      <c r="V1942" s="45">
        <v>8.4598333333333322</v>
      </c>
      <c r="W1942" s="44">
        <v>6.7638333333333334</v>
      </c>
      <c r="X1942" s="45">
        <v>1.4858333333333333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11"/>
        <v>91.578000000000017</v>
      </c>
      <c r="AE1942" s="54"/>
    </row>
    <row r="1943" spans="2:31" x14ac:dyDescent="0.3">
      <c r="B1943" s="4" t="s">
        <v>125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11.236333333333333</v>
      </c>
      <c r="M1943" s="44">
        <v>50.479166666666671</v>
      </c>
      <c r="N1943" s="45">
        <v>121.97900000000003</v>
      </c>
      <c r="O1943" s="44">
        <v>122.06049999999998</v>
      </c>
      <c r="P1943" s="45">
        <v>120.75050000000002</v>
      </c>
      <c r="Q1943" s="44">
        <v>102.23250000000002</v>
      </c>
      <c r="R1943" s="45">
        <v>107.14500000000001</v>
      </c>
      <c r="S1943" s="44">
        <v>119.82866666666669</v>
      </c>
      <c r="T1943" s="45">
        <v>126.37349999999998</v>
      </c>
      <c r="U1943" s="44">
        <v>130.99183333333332</v>
      </c>
      <c r="V1943" s="45">
        <v>22.089666666666663</v>
      </c>
      <c r="W1943" s="44">
        <v>56.08066666666668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11"/>
        <v>1091.2473333333335</v>
      </c>
      <c r="AE1943" s="54"/>
    </row>
    <row r="1944" spans="2:31" x14ac:dyDescent="0.3">
      <c r="B1944" s="4" t="s">
        <v>299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0.77583333333333337</v>
      </c>
      <c r="M1944" s="44">
        <v>9.3176666666666623</v>
      </c>
      <c r="N1944" s="45">
        <v>15.027333333333328</v>
      </c>
      <c r="O1944" s="44">
        <v>15.801499999999983</v>
      </c>
      <c r="P1944" s="45">
        <v>16.443833333333334</v>
      </c>
      <c r="Q1944" s="44">
        <v>16.204833333333347</v>
      </c>
      <c r="R1944" s="45">
        <v>17.248833333333323</v>
      </c>
      <c r="S1944" s="44">
        <v>29.392833333333311</v>
      </c>
      <c r="T1944" s="45">
        <v>33.676833333333342</v>
      </c>
      <c r="U1944" s="44">
        <v>31.123333333333353</v>
      </c>
      <c r="V1944" s="45">
        <v>22.846999999999998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>SUM(E1944:AB1944)</f>
        <v>207.85983333333334</v>
      </c>
      <c r="AE1944" s="54"/>
    </row>
    <row r="1945" spans="2:31" x14ac:dyDescent="0.3">
      <c r="B1945" s="4" t="s">
        <v>300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0.67983333333333318</v>
      </c>
      <c r="M1945" s="44">
        <v>1.2533333333333332</v>
      </c>
      <c r="N1945" s="45">
        <v>17.321333333333339</v>
      </c>
      <c r="O1945" s="44">
        <v>30.119166666666629</v>
      </c>
      <c r="P1945" s="45">
        <v>35.119166666666722</v>
      </c>
      <c r="Q1945" s="44">
        <v>37.632333333333385</v>
      </c>
      <c r="R1945" s="45">
        <v>37.630000000000059</v>
      </c>
      <c r="S1945" s="44">
        <v>37.639333333333369</v>
      </c>
      <c r="T1945" s="45">
        <v>35.152500000000032</v>
      </c>
      <c r="U1945" s="44">
        <v>32.674666666666688</v>
      </c>
      <c r="V1945" s="45">
        <v>20.767500000000023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285.9891666666669</v>
      </c>
      <c r="AE1945" s="54"/>
    </row>
    <row r="1946" spans="2:31" x14ac:dyDescent="0.3">
      <c r="B1946" s="4" t="s">
        <v>301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</v>
      </c>
      <c r="P1946" s="45">
        <v>0</v>
      </c>
      <c r="Q1946" s="44">
        <v>0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ref="AD1946:AD1950" si="512">SUM(E1946:AB1946)</f>
        <v>0</v>
      </c>
      <c r="AE1946" s="54"/>
    </row>
    <row r="1947" spans="2:31" x14ac:dyDescent="0.3">
      <c r="B1947" s="4" t="s">
        <v>304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0.74216666666666664</v>
      </c>
      <c r="M1947" s="44">
        <v>19.604666666666649</v>
      </c>
      <c r="N1947" s="45">
        <v>53.552166666666658</v>
      </c>
      <c r="O1947" s="44">
        <v>54.42256666666669</v>
      </c>
      <c r="P1947" s="45">
        <v>59.106566666666644</v>
      </c>
      <c r="Q1947" s="44">
        <v>56.766233333333346</v>
      </c>
      <c r="R1947" s="45">
        <v>57.011899999999976</v>
      </c>
      <c r="S1947" s="44">
        <v>58.533899999999988</v>
      </c>
      <c r="T1947" s="45">
        <v>65.135566666666648</v>
      </c>
      <c r="U1947" s="44">
        <v>72.015566666666643</v>
      </c>
      <c r="V1947" s="45">
        <v>76.464400000000012</v>
      </c>
      <c r="W1947" s="44">
        <v>74.127666666666599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12"/>
        <v>647.48336666666648</v>
      </c>
      <c r="AE1947" s="54"/>
    </row>
    <row r="1948" spans="2:31" x14ac:dyDescent="0.3">
      <c r="B1948" s="4" t="s">
        <v>305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0</v>
      </c>
      <c r="P1948" s="45">
        <v>0</v>
      </c>
      <c r="Q1948" s="44">
        <v>0</v>
      </c>
      <c r="R1948" s="45">
        <v>0</v>
      </c>
      <c r="S1948" s="44">
        <v>0</v>
      </c>
      <c r="T1948" s="45">
        <v>0</v>
      </c>
      <c r="U1948" s="44">
        <v>0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12"/>
        <v>0</v>
      </c>
      <c r="AE1948" s="54"/>
    </row>
    <row r="1949" spans="2:31" x14ac:dyDescent="0.3">
      <c r="B1949" s="4" t="s">
        <v>316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3.4565000000000023</v>
      </c>
      <c r="M1949" s="44">
        <v>13.850666666666662</v>
      </c>
      <c r="N1949" s="45">
        <v>31.802499999999984</v>
      </c>
      <c r="O1949" s="44">
        <v>34.147999999999982</v>
      </c>
      <c r="P1949" s="45">
        <v>5.4863333333333335</v>
      </c>
      <c r="Q1949" s="44">
        <v>0</v>
      </c>
      <c r="R1949" s="45">
        <v>1.4851666666666703</v>
      </c>
      <c r="S1949" s="44">
        <v>2.7441666666666604</v>
      </c>
      <c r="T1949" s="45">
        <v>7.9684999999999961</v>
      </c>
      <c r="U1949" s="44">
        <v>5.3501666666666692</v>
      </c>
      <c r="V1949" s="45">
        <v>0.62350000000000128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12"/>
        <v>106.91549999999997</v>
      </c>
      <c r="AE1949" s="54"/>
    </row>
    <row r="1950" spans="2:31" x14ac:dyDescent="0.3">
      <c r="B1950" s="4" t="s">
        <v>317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18.397500000000001</v>
      </c>
      <c r="M1950" s="44">
        <v>58.444833333333342</v>
      </c>
      <c r="N1950" s="45">
        <v>61.152999999999999</v>
      </c>
      <c r="O1950" s="44">
        <v>64.672000000000011</v>
      </c>
      <c r="P1950" s="45">
        <v>64.344833333333341</v>
      </c>
      <c r="Q1950" s="44">
        <v>82.409000000000006</v>
      </c>
      <c r="R1950" s="45">
        <v>61.33816666666668</v>
      </c>
      <c r="S1950" s="44">
        <v>75.68549999999999</v>
      </c>
      <c r="T1950" s="45">
        <v>68.471833333333336</v>
      </c>
      <c r="U1950" s="44">
        <v>85.998833333333309</v>
      </c>
      <c r="V1950" s="45">
        <v>77.381166666666687</v>
      </c>
      <c r="W1950" s="44">
        <v>88.378500000000017</v>
      </c>
      <c r="X1950" s="45">
        <v>7.8398333333333303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12"/>
        <v>814.5150000000001</v>
      </c>
      <c r="AE1950" s="54"/>
    </row>
    <row r="1951" spans="2:31" x14ac:dyDescent="0.3">
      <c r="B1951" s="4" t="s">
        <v>323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1.5481666666666671</v>
      </c>
      <c r="M1951" s="44">
        <v>19.802833333333339</v>
      </c>
      <c r="N1951" s="45">
        <v>32.68183333333333</v>
      </c>
      <c r="O1951" s="44">
        <v>33.728000000000009</v>
      </c>
      <c r="P1951" s="45">
        <v>36.32666666666664</v>
      </c>
      <c r="Q1951" s="44">
        <v>35.914000000000001</v>
      </c>
      <c r="R1951" s="45">
        <v>36.615333333333325</v>
      </c>
      <c r="S1951" s="44">
        <v>37.928833333333344</v>
      </c>
      <c r="T1951" s="45">
        <v>40.894333333333321</v>
      </c>
      <c r="U1951" s="44">
        <v>42.93083333333329</v>
      </c>
      <c r="V1951" s="45">
        <v>41.280000000000015</v>
      </c>
      <c r="W1951" s="44">
        <v>37.18</v>
      </c>
      <c r="X1951" s="45">
        <v>10.089333333333331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>SUM(E1951:AB1951)</f>
        <v>406.9201666666666</v>
      </c>
      <c r="AE1951" s="54"/>
    </row>
    <row r="1952" spans="2:31" x14ac:dyDescent="0.3">
      <c r="B1952" s="12" t="s">
        <v>2</v>
      </c>
      <c r="C1952" s="12"/>
      <c r="D1952" s="12"/>
      <c r="E1952" s="13">
        <f>SUM(E1880:E1951)</f>
        <v>0</v>
      </c>
      <c r="F1952" s="13">
        <f t="shared" ref="F1952" si="513">SUM(F1880:F1951)</f>
        <v>0</v>
      </c>
      <c r="G1952" s="13">
        <f t="shared" ref="G1952" si="514">SUM(G1880:G1951)</f>
        <v>0</v>
      </c>
      <c r="H1952" s="13">
        <f t="shared" ref="H1952" si="515">SUM(H1880:H1951)</f>
        <v>0</v>
      </c>
      <c r="I1952" s="13">
        <f t="shared" ref="I1952" si="516">SUM(I1880:I1951)</f>
        <v>0</v>
      </c>
      <c r="J1952" s="13">
        <f t="shared" ref="J1952" si="517">SUM(J1880:J1951)</f>
        <v>0</v>
      </c>
      <c r="K1952" s="13">
        <f t="shared" ref="K1952" si="518">SUM(K1880:K1951)</f>
        <v>0</v>
      </c>
      <c r="L1952" s="13">
        <f t="shared" ref="L1952" si="519">SUM(L1880:L1951)</f>
        <v>615.91783333333331</v>
      </c>
      <c r="M1952" s="13">
        <f t="shared" ref="M1952" si="520">SUM(M1880:M1951)</f>
        <v>1570.1916666666671</v>
      </c>
      <c r="N1952" s="13">
        <f t="shared" ref="N1952" si="521">SUM(N1880:N1951)</f>
        <v>2264.7849999999999</v>
      </c>
      <c r="O1952" s="13">
        <f t="shared" ref="O1952" si="522">SUM(O1880:O1951)</f>
        <v>2435.2784000000011</v>
      </c>
      <c r="P1952" s="13">
        <f t="shared" ref="P1952" si="523">SUM(P1880:P1951)</f>
        <v>2452.7772333333346</v>
      </c>
      <c r="Q1952" s="13">
        <f t="shared" ref="Q1952" si="524">SUM(Q1880:Q1951)</f>
        <v>2423.1815666666675</v>
      </c>
      <c r="R1952" s="13">
        <f t="shared" ref="R1952" si="525">SUM(R1880:R1951)</f>
        <v>2368.714845</v>
      </c>
      <c r="S1952" s="13">
        <f t="shared" ref="S1952" si="526">SUM(S1880:S1951)</f>
        <v>2382.5138999999999</v>
      </c>
      <c r="T1952" s="13">
        <f t="shared" ref="T1952" si="527">SUM(T1880:T1951)</f>
        <v>2695.3659000000007</v>
      </c>
      <c r="U1952" s="13">
        <f t="shared" ref="U1952" si="528">SUM(U1880:U1951)</f>
        <v>2795.6975666666667</v>
      </c>
      <c r="V1952" s="13">
        <f t="shared" ref="V1952" si="529">SUM(V1880:V1951)</f>
        <v>2610.9079000000006</v>
      </c>
      <c r="W1952" s="13">
        <f t="shared" ref="W1952" si="530">SUM(W1880:W1951)</f>
        <v>2114.8314999999998</v>
      </c>
      <c r="X1952" s="13">
        <f t="shared" ref="X1952" si="531">SUM(X1880:X1951)</f>
        <v>366.41133333333335</v>
      </c>
      <c r="Y1952" s="13">
        <f t="shared" ref="Y1952" si="532">SUM(Y1880:Y1951)</f>
        <v>0</v>
      </c>
      <c r="Z1952" s="13">
        <f t="shared" ref="Z1952" si="533">SUM(Z1880:Z1951)</f>
        <v>0</v>
      </c>
      <c r="AA1952" s="13">
        <f t="shared" ref="AA1952" si="534">SUM(AA1880:AA1951)</f>
        <v>0</v>
      </c>
      <c r="AB1952" s="13">
        <f t="shared" ref="AB1952" si="535">SUM(AB1880:AB1951)</f>
        <v>0</v>
      </c>
      <c r="AC1952" s="110">
        <f>SUM(AC1880:AE1951)</f>
        <v>27096.574644999997</v>
      </c>
      <c r="AD1952" s="110"/>
      <c r="AE1952" s="110"/>
    </row>
    <row r="1953" spans="2:31" x14ac:dyDescent="0.3">
      <c r="B1953" s="14"/>
      <c r="C1953" s="15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</row>
    <row r="1954" spans="2:31" x14ac:dyDescent="0.3">
      <c r="B1954" s="14"/>
      <c r="C1954" s="15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</row>
    <row r="1955" spans="2:31" x14ac:dyDescent="0.3">
      <c r="B1955" s="8">
        <f>'Resumen-Mensual'!$AD$26</f>
        <v>46017</v>
      </c>
    </row>
    <row r="1956" spans="2:31" x14ac:dyDescent="0.3">
      <c r="B1956" s="8"/>
    </row>
    <row r="1957" spans="2:31" x14ac:dyDescent="0.3">
      <c r="B1957" s="9" t="s">
        <v>81</v>
      </c>
      <c r="C1957" s="10"/>
      <c r="D1957" s="10"/>
      <c r="E1957" s="11">
        <v>1</v>
      </c>
      <c r="F1957" s="11">
        <v>2</v>
      </c>
      <c r="G1957" s="11">
        <v>3</v>
      </c>
      <c r="H1957" s="11">
        <v>4</v>
      </c>
      <c r="I1957" s="11">
        <v>5</v>
      </c>
      <c r="J1957" s="11">
        <v>6</v>
      </c>
      <c r="K1957" s="11">
        <v>7</v>
      </c>
      <c r="L1957" s="11">
        <v>8</v>
      </c>
      <c r="M1957" s="11">
        <v>9</v>
      </c>
      <c r="N1957" s="11">
        <v>10</v>
      </c>
      <c r="O1957" s="11">
        <v>11</v>
      </c>
      <c r="P1957" s="11">
        <v>12</v>
      </c>
      <c r="Q1957" s="11">
        <v>13</v>
      </c>
      <c r="R1957" s="11">
        <v>14</v>
      </c>
      <c r="S1957" s="11">
        <v>15</v>
      </c>
      <c r="T1957" s="11">
        <v>16</v>
      </c>
      <c r="U1957" s="11">
        <v>17</v>
      </c>
      <c r="V1957" s="11">
        <v>18</v>
      </c>
      <c r="W1957" s="11">
        <v>19</v>
      </c>
      <c r="X1957" s="11">
        <v>20</v>
      </c>
      <c r="Y1957" s="11">
        <v>21</v>
      </c>
      <c r="Z1957" s="11">
        <v>22</v>
      </c>
      <c r="AA1957" s="11">
        <v>23</v>
      </c>
      <c r="AB1957" s="11">
        <v>24</v>
      </c>
      <c r="AC1957" s="92" t="s">
        <v>2</v>
      </c>
      <c r="AD1957" s="92"/>
      <c r="AE1957" s="92"/>
    </row>
    <row r="1958" spans="2:31" x14ac:dyDescent="0.3">
      <c r="B1958" s="14" t="s">
        <v>37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0.37000000000000016</v>
      </c>
      <c r="M1958" s="44">
        <v>0.37999999999999995</v>
      </c>
      <c r="N1958" s="45">
        <v>0</v>
      </c>
      <c r="O1958" s="44">
        <v>0</v>
      </c>
      <c r="P1958" s="45">
        <v>1</v>
      </c>
      <c r="Q1958" s="44">
        <v>2.4000000000000004</v>
      </c>
      <c r="R1958" s="45">
        <v>2.4000000000000004</v>
      </c>
      <c r="S1958" s="44">
        <v>0.70000000000000018</v>
      </c>
      <c r="T1958" s="45">
        <v>0.90000000000000036</v>
      </c>
      <c r="U1958" s="44">
        <v>0.69999999999999929</v>
      </c>
      <c r="V1958" s="45">
        <v>1.5</v>
      </c>
      <c r="W1958" s="44">
        <v>3.4000000000000035</v>
      </c>
      <c r="X1958" s="45">
        <v>0.65333333333333299</v>
      </c>
      <c r="Y1958" s="44">
        <v>0</v>
      </c>
      <c r="Z1958" s="45">
        <v>0</v>
      </c>
      <c r="AA1958" s="44">
        <v>0</v>
      </c>
      <c r="AB1958" s="45">
        <v>0</v>
      </c>
      <c r="AC1958" s="56"/>
      <c r="AD1958" s="57">
        <f>SUM(E1958:AB1958)</f>
        <v>14.403333333333338</v>
      </c>
      <c r="AE1958" s="56"/>
    </row>
    <row r="1959" spans="2:31" x14ac:dyDescent="0.3">
      <c r="B1959" s="14" t="s">
        <v>38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0.43166666666666642</v>
      </c>
      <c r="M1959" s="44">
        <v>0.85999999999999976</v>
      </c>
      <c r="N1959" s="45">
        <v>0</v>
      </c>
      <c r="O1959" s="44">
        <v>0</v>
      </c>
      <c r="P1959" s="45">
        <v>7.1999999999999993</v>
      </c>
      <c r="Q1959" s="44">
        <v>15.100000000000016</v>
      </c>
      <c r="R1959" s="45">
        <v>15.100000000000016</v>
      </c>
      <c r="S1959" s="44">
        <v>13.9</v>
      </c>
      <c r="T1959" s="45">
        <v>14.899999999999984</v>
      </c>
      <c r="U1959" s="44">
        <v>14.200000000000014</v>
      </c>
      <c r="V1959" s="45">
        <v>13</v>
      </c>
      <c r="W1959" s="44">
        <v>6.6000000000000059</v>
      </c>
      <c r="X1959" s="45">
        <v>0.93333333333333335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>SUM(E1959:AB1959)</f>
        <v>102.22500000000004</v>
      </c>
      <c r="AE1959" s="54"/>
    </row>
    <row r="1960" spans="2:31" x14ac:dyDescent="0.3">
      <c r="B1960" s="14" t="s">
        <v>39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0.29600000000000021</v>
      </c>
      <c r="M1960" s="44">
        <v>0.38550000000000006</v>
      </c>
      <c r="N1960" s="45">
        <v>0</v>
      </c>
      <c r="O1960" s="44">
        <v>0</v>
      </c>
      <c r="P1960" s="45">
        <v>4.3948333333333327</v>
      </c>
      <c r="Q1960" s="44">
        <v>0.92700000000000016</v>
      </c>
      <c r="R1960" s="45">
        <v>1.1999999999999997</v>
      </c>
      <c r="S1960" s="44">
        <v>0.9395</v>
      </c>
      <c r="T1960" s="45">
        <v>1.1538333333333337</v>
      </c>
      <c r="U1960" s="44">
        <v>0.4905000000000001</v>
      </c>
      <c r="V1960" s="45">
        <v>1.0210000000000004</v>
      </c>
      <c r="W1960" s="44">
        <v>2.8376666666666663</v>
      </c>
      <c r="X1960" s="45">
        <v>0.31733333333333325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ref="AD1960:AD2021" si="536">SUM(E1960:AB1960)</f>
        <v>13.96316666666667</v>
      </c>
      <c r="AE1960" s="54"/>
    </row>
    <row r="1961" spans="2:31" x14ac:dyDescent="0.3">
      <c r="B1961" s="14" t="s">
        <v>40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11.996333333333332</v>
      </c>
      <c r="M1961" s="44">
        <v>16.84333333333333</v>
      </c>
      <c r="N1961" s="45">
        <v>0</v>
      </c>
      <c r="O1961" s="44">
        <v>0</v>
      </c>
      <c r="P1961" s="45">
        <v>1.2511666666666663</v>
      </c>
      <c r="Q1961" s="44">
        <v>1.5163333333333324</v>
      </c>
      <c r="R1961" s="45">
        <v>3.8528333333333395</v>
      </c>
      <c r="S1961" s="44">
        <v>0</v>
      </c>
      <c r="T1961" s="45">
        <v>23.929499999999994</v>
      </c>
      <c r="U1961" s="44">
        <v>30.174833333333321</v>
      </c>
      <c r="V1961" s="45">
        <v>28.346499999999999</v>
      </c>
      <c r="W1961" s="44">
        <v>31.283499999999989</v>
      </c>
      <c r="X1961" s="45">
        <v>1.3088333333333324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150.50316666666663</v>
      </c>
      <c r="AE1961" s="54"/>
    </row>
    <row r="1962" spans="2:31" x14ac:dyDescent="0.3">
      <c r="B1962" s="14" t="s">
        <v>41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0</v>
      </c>
      <c r="P1962" s="45">
        <v>0</v>
      </c>
      <c r="Q1962" s="44">
        <v>0</v>
      </c>
      <c r="R1962" s="45">
        <v>0</v>
      </c>
      <c r="S1962" s="44">
        <v>0</v>
      </c>
      <c r="T1962" s="45">
        <v>0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0</v>
      </c>
      <c r="AE1962" s="54"/>
    </row>
    <row r="1963" spans="2:31" x14ac:dyDescent="0.3">
      <c r="B1963" s="14" t="s">
        <v>42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0.62949999999999995</v>
      </c>
      <c r="M1963" s="44">
        <v>1.8170000000000006</v>
      </c>
      <c r="N1963" s="45">
        <v>0</v>
      </c>
      <c r="O1963" s="44">
        <v>0</v>
      </c>
      <c r="P1963" s="45">
        <v>10.057500000000003</v>
      </c>
      <c r="Q1963" s="44">
        <v>6.4084999999999992</v>
      </c>
      <c r="R1963" s="45">
        <v>0</v>
      </c>
      <c r="S1963" s="44">
        <v>0</v>
      </c>
      <c r="T1963" s="45">
        <v>0</v>
      </c>
      <c r="U1963" s="44">
        <v>0</v>
      </c>
      <c r="V1963" s="45">
        <v>0</v>
      </c>
      <c r="W1963" s="44">
        <v>56.396000000000001</v>
      </c>
      <c r="X1963" s="45">
        <v>15.113166666666666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90.421666666666681</v>
      </c>
      <c r="AE1963" s="54"/>
    </row>
    <row r="1964" spans="2:31" x14ac:dyDescent="0.3">
      <c r="B1964" s="14" t="s">
        <v>43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0</v>
      </c>
      <c r="AE1964" s="54"/>
    </row>
    <row r="1965" spans="2:31" x14ac:dyDescent="0.3">
      <c r="B1965" s="14" t="s">
        <v>44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9.0593333333333295</v>
      </c>
      <c r="M1965" s="44">
        <v>8.2273333333333341</v>
      </c>
      <c r="N1965" s="45">
        <v>0</v>
      </c>
      <c r="O1965" s="44">
        <v>0</v>
      </c>
      <c r="P1965" s="45">
        <v>0</v>
      </c>
      <c r="Q1965" s="44">
        <v>0.13749999999999987</v>
      </c>
      <c r="R1965" s="45">
        <v>4.1623333333333346</v>
      </c>
      <c r="S1965" s="44">
        <v>14.62166666666667</v>
      </c>
      <c r="T1965" s="45">
        <v>4.7871666666666659</v>
      </c>
      <c r="U1965" s="44">
        <v>5.7345000000000015</v>
      </c>
      <c r="V1965" s="45">
        <v>20.252833333333331</v>
      </c>
      <c r="W1965" s="44">
        <v>38.443166666666663</v>
      </c>
      <c r="X1965" s="45">
        <v>13.394999999999992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118.82083333333331</v>
      </c>
      <c r="AE1965" s="54"/>
    </row>
    <row r="1966" spans="2:31" x14ac:dyDescent="0.3">
      <c r="B1966" s="14" t="s">
        <v>45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0.21549999999999997</v>
      </c>
      <c r="M1966" s="44">
        <v>0.98899999999999999</v>
      </c>
      <c r="N1966" s="45">
        <v>0</v>
      </c>
      <c r="O1966" s="44">
        <v>0</v>
      </c>
      <c r="P1966" s="45">
        <v>6.155999999999997</v>
      </c>
      <c r="Q1966" s="44">
        <v>25.038166666666672</v>
      </c>
      <c r="R1966" s="45">
        <v>26.727833333333333</v>
      </c>
      <c r="S1966" s="44">
        <v>39.619166666666679</v>
      </c>
      <c r="T1966" s="45">
        <v>38.440500000000007</v>
      </c>
      <c r="U1966" s="44">
        <v>32.9493333333333</v>
      </c>
      <c r="V1966" s="45">
        <v>24.325166666666647</v>
      </c>
      <c r="W1966" s="44">
        <v>4.3928333333333365</v>
      </c>
      <c r="X1966" s="45">
        <v>6.7333333333333328E-2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198.92083333333332</v>
      </c>
      <c r="AE1966" s="54"/>
    </row>
    <row r="1967" spans="2:31" x14ac:dyDescent="0.3">
      <c r="B1967" s="14" t="s">
        <v>46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4.9426666666666668</v>
      </c>
      <c r="M1967" s="44">
        <v>6.4228333333333332</v>
      </c>
      <c r="N1967" s="45">
        <v>0</v>
      </c>
      <c r="O1967" s="44">
        <v>0</v>
      </c>
      <c r="P1967" s="45">
        <v>6.9981666666666662</v>
      </c>
      <c r="Q1967" s="44">
        <v>36.948166666666637</v>
      </c>
      <c r="R1967" s="45">
        <v>4.2208333333333341</v>
      </c>
      <c r="S1967" s="44">
        <v>0</v>
      </c>
      <c r="T1967" s="45">
        <v>0.20650000000000013</v>
      </c>
      <c r="U1967" s="44">
        <v>7.5073333333333325</v>
      </c>
      <c r="V1967" s="45">
        <v>24.213666666666658</v>
      </c>
      <c r="W1967" s="44">
        <v>28.533666666666662</v>
      </c>
      <c r="X1967" s="45">
        <v>1.5279999999999996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121.52183333333329</v>
      </c>
      <c r="AE1967" s="54"/>
    </row>
    <row r="1968" spans="2:31" x14ac:dyDescent="0.3">
      <c r="B1968" s="14" t="s">
        <v>47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0</v>
      </c>
      <c r="O1968" s="44">
        <v>0</v>
      </c>
      <c r="P1968" s="45">
        <v>0</v>
      </c>
      <c r="Q1968" s="44">
        <v>0</v>
      </c>
      <c r="R1968" s="45">
        <v>0</v>
      </c>
      <c r="S1968" s="44">
        <v>0</v>
      </c>
      <c r="T1968" s="45">
        <v>0</v>
      </c>
      <c r="U1968" s="44">
        <v>0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0</v>
      </c>
      <c r="AE1968" s="54"/>
    </row>
    <row r="1969" spans="2:31" x14ac:dyDescent="0.3">
      <c r="B1969" s="14" t="s">
        <v>48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0</v>
      </c>
      <c r="P1969" s="45">
        <v>0</v>
      </c>
      <c r="Q1969" s="44">
        <v>0</v>
      </c>
      <c r="R1969" s="45">
        <v>0</v>
      </c>
      <c r="S1969" s="44">
        <v>0</v>
      </c>
      <c r="T1969" s="45">
        <v>0</v>
      </c>
      <c r="U1969" s="44">
        <v>0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0</v>
      </c>
      <c r="AE1969" s="54"/>
    </row>
    <row r="1970" spans="2:31" x14ac:dyDescent="0.3">
      <c r="B1970" s="14" t="s">
        <v>49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0.64949999999999986</v>
      </c>
      <c r="M1970" s="44">
        <v>9.5991666666666671</v>
      </c>
      <c r="N1970" s="45">
        <v>0</v>
      </c>
      <c r="O1970" s="44">
        <v>0</v>
      </c>
      <c r="P1970" s="45">
        <v>11.695003000000014</v>
      </c>
      <c r="Q1970" s="44">
        <v>2.7814150000000097</v>
      </c>
      <c r="R1970" s="45">
        <v>0</v>
      </c>
      <c r="S1970" s="44">
        <v>4.7743809999999769</v>
      </c>
      <c r="T1970" s="45">
        <v>53.284666666666688</v>
      </c>
      <c r="U1970" s="44">
        <v>42.002000000000017</v>
      </c>
      <c r="V1970" s="45">
        <v>22.877166666666664</v>
      </c>
      <c r="W1970" s="44">
        <v>17.881166666666658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165.54446566666667</v>
      </c>
      <c r="AE1970" s="54"/>
    </row>
    <row r="1971" spans="2:31" x14ac:dyDescent="0.3">
      <c r="B1971" s="14" t="s">
        <v>50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4.0509999999999993</v>
      </c>
      <c r="M1971" s="44">
        <v>1.2786666666666666</v>
      </c>
      <c r="N1971" s="45">
        <v>0</v>
      </c>
      <c r="O1971" s="44">
        <v>0</v>
      </c>
      <c r="P1971" s="45">
        <v>8.1126666666666676</v>
      </c>
      <c r="Q1971" s="44">
        <v>0</v>
      </c>
      <c r="R1971" s="45">
        <v>0</v>
      </c>
      <c r="S1971" s="44">
        <v>21.857166666666664</v>
      </c>
      <c r="T1971" s="45">
        <v>7.4666666666666617E-2</v>
      </c>
      <c r="U1971" s="44">
        <v>0</v>
      </c>
      <c r="V1971" s="45">
        <v>0</v>
      </c>
      <c r="W1971" s="44">
        <v>5.5166666666666649E-2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35.429333333333325</v>
      </c>
      <c r="AE1971" s="54"/>
    </row>
    <row r="1972" spans="2:31" x14ac:dyDescent="0.3">
      <c r="B1972" s="14" t="s">
        <v>108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3.7919999999999998</v>
      </c>
      <c r="M1972" s="44">
        <v>6.4394999999999989</v>
      </c>
      <c r="N1972" s="45">
        <v>0</v>
      </c>
      <c r="O1972" s="44">
        <v>0</v>
      </c>
      <c r="P1972" s="45">
        <v>0.95949999999999969</v>
      </c>
      <c r="Q1972" s="44">
        <v>3.1481666666666661</v>
      </c>
      <c r="R1972" s="45">
        <v>0.45633333333333337</v>
      </c>
      <c r="S1972" s="44">
        <v>0</v>
      </c>
      <c r="T1972" s="45">
        <v>10.573499999999994</v>
      </c>
      <c r="U1972" s="44">
        <v>14.177666666666678</v>
      </c>
      <c r="V1972" s="45">
        <v>16.321500000000004</v>
      </c>
      <c r="W1972" s="44">
        <v>12.331666666666672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68.199833333333345</v>
      </c>
      <c r="AE1972" s="54"/>
    </row>
    <row r="1973" spans="2:31" x14ac:dyDescent="0.3">
      <c r="B1973" s="14" t="s">
        <v>51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2.079333333333333</v>
      </c>
      <c r="M1973" s="44">
        <v>9.0061666666666653</v>
      </c>
      <c r="N1973" s="45">
        <v>0</v>
      </c>
      <c r="O1973" s="44">
        <v>0</v>
      </c>
      <c r="P1973" s="45">
        <v>62.895833333333336</v>
      </c>
      <c r="Q1973" s="44">
        <v>82.528166666666664</v>
      </c>
      <c r="R1973" s="45">
        <v>98.769000000000034</v>
      </c>
      <c r="S1973" s="44">
        <v>97.016000000000034</v>
      </c>
      <c r="T1973" s="45">
        <v>71.085499999999968</v>
      </c>
      <c r="U1973" s="44">
        <v>55.678333333333335</v>
      </c>
      <c r="V1973" s="45">
        <v>54.065999999999988</v>
      </c>
      <c r="W1973" s="44">
        <v>23.126833333333327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556.25116666666679</v>
      </c>
      <c r="AE1973" s="54"/>
    </row>
    <row r="1974" spans="2:31" x14ac:dyDescent="0.3">
      <c r="B1974" s="14" t="s">
        <v>52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7.8173333333333339</v>
      </c>
      <c r="M1974" s="44">
        <v>6.6831666666666667</v>
      </c>
      <c r="N1974" s="45">
        <v>0</v>
      </c>
      <c r="O1974" s="44">
        <v>0</v>
      </c>
      <c r="P1974" s="45">
        <v>8.4839999999999964</v>
      </c>
      <c r="Q1974" s="44">
        <v>11.147666666666664</v>
      </c>
      <c r="R1974" s="45">
        <v>13.401500000000002</v>
      </c>
      <c r="S1974" s="44">
        <v>12.916499999999997</v>
      </c>
      <c r="T1974" s="45">
        <v>12.494333333333325</v>
      </c>
      <c r="U1974" s="44">
        <v>12.111666666666668</v>
      </c>
      <c r="V1974" s="45">
        <v>12.126666666666665</v>
      </c>
      <c r="W1974" s="44">
        <v>12.865999999999998</v>
      </c>
      <c r="X1974" s="45">
        <v>1.1915000000000004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111.24033333333333</v>
      </c>
      <c r="AE1974" s="54"/>
    </row>
    <row r="1975" spans="2:31" x14ac:dyDescent="0.3">
      <c r="B1975" s="14" t="s">
        <v>53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0</v>
      </c>
      <c r="AE1975" s="54"/>
    </row>
    <row r="1976" spans="2:31" x14ac:dyDescent="0.3">
      <c r="B1976" s="14" t="s">
        <v>54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0.78500000000000003</v>
      </c>
      <c r="M1976" s="44">
        <v>5.6498333333333326</v>
      </c>
      <c r="N1976" s="45">
        <v>0</v>
      </c>
      <c r="O1976" s="44">
        <v>0</v>
      </c>
      <c r="P1976" s="45">
        <v>9.4966666666666661</v>
      </c>
      <c r="Q1976" s="44">
        <v>15.401833333333322</v>
      </c>
      <c r="R1976" s="45">
        <v>4.7500000000000053</v>
      </c>
      <c r="S1976" s="44">
        <v>9.3683333333333323</v>
      </c>
      <c r="T1976" s="45">
        <v>23.301499999999997</v>
      </c>
      <c r="U1976" s="44">
        <v>23.172333333333327</v>
      </c>
      <c r="V1976" s="45">
        <v>13.528833333333331</v>
      </c>
      <c r="W1976" s="44">
        <v>5.2598333333333303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110.71416666666666</v>
      </c>
      <c r="AE1976" s="54"/>
    </row>
    <row r="1977" spans="2:31" x14ac:dyDescent="0.3">
      <c r="B1977" s="4" t="s">
        <v>55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4.1866666666666683</v>
      </c>
      <c r="M1977" s="44">
        <v>6.1018333333333326</v>
      </c>
      <c r="N1977" s="45">
        <v>0</v>
      </c>
      <c r="O1977" s="44">
        <v>0</v>
      </c>
      <c r="P1977" s="45">
        <v>14.582333333333338</v>
      </c>
      <c r="Q1977" s="44">
        <v>4.4996666666666671</v>
      </c>
      <c r="R1977" s="45">
        <v>0</v>
      </c>
      <c r="S1977" s="44">
        <v>0</v>
      </c>
      <c r="T1977" s="45">
        <v>0</v>
      </c>
      <c r="U1977" s="44">
        <v>0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29.370500000000003</v>
      </c>
      <c r="AE1977" s="54"/>
    </row>
    <row r="1978" spans="2:31" x14ac:dyDescent="0.3">
      <c r="B1978" s="4" t="s">
        <v>56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4.193333333333336</v>
      </c>
      <c r="M1978" s="44">
        <v>2.6</v>
      </c>
      <c r="N1978" s="45">
        <v>0</v>
      </c>
      <c r="O1978" s="44">
        <v>0</v>
      </c>
      <c r="P1978" s="45">
        <v>1.8636666666666655</v>
      </c>
      <c r="Q1978" s="44">
        <v>3.0500000000000025</v>
      </c>
      <c r="R1978" s="45">
        <v>3.4896666666666665</v>
      </c>
      <c r="S1978" s="44">
        <v>4.0276666666666721</v>
      </c>
      <c r="T1978" s="45">
        <v>4.296666666666666</v>
      </c>
      <c r="U1978" s="44">
        <v>5.0148333333333328</v>
      </c>
      <c r="V1978" s="45">
        <v>6.2538333333333336</v>
      </c>
      <c r="W1978" s="44">
        <v>7.9028333333333318</v>
      </c>
      <c r="X1978" s="45">
        <v>0.90766666666666651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43.600166666666674</v>
      </c>
      <c r="AE1978" s="54"/>
    </row>
    <row r="1979" spans="2:31" x14ac:dyDescent="0.3">
      <c r="B1979" s="4" t="s">
        <v>109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2.8833333333333339E-2</v>
      </c>
      <c r="M1979" s="44">
        <v>6.2793333333333319</v>
      </c>
      <c r="N1979" s="45">
        <v>0</v>
      </c>
      <c r="O1979" s="44">
        <v>0</v>
      </c>
      <c r="P1979" s="45">
        <v>3.7998333333333334</v>
      </c>
      <c r="Q1979" s="44">
        <v>0.30499999999999972</v>
      </c>
      <c r="R1979" s="45">
        <v>4.7116666666666651</v>
      </c>
      <c r="S1979" s="44">
        <v>0.13099999999999976</v>
      </c>
      <c r="T1979" s="45">
        <v>0</v>
      </c>
      <c r="U1979" s="44">
        <v>0</v>
      </c>
      <c r="V1979" s="45">
        <v>2.8566666666666665</v>
      </c>
      <c r="W1979" s="44">
        <v>0.18866666666666632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18.300999999999995</v>
      </c>
      <c r="AE1979" s="54"/>
    </row>
    <row r="1980" spans="2:31" x14ac:dyDescent="0.3">
      <c r="B1980" s="4" t="s">
        <v>57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2.2816666666666672</v>
      </c>
      <c r="M1980" s="44">
        <v>2.2999999999999998</v>
      </c>
      <c r="N1980" s="45">
        <v>0</v>
      </c>
      <c r="O1980" s="44">
        <v>0</v>
      </c>
      <c r="P1980" s="45">
        <v>0</v>
      </c>
      <c r="Q1980" s="44">
        <v>0</v>
      </c>
      <c r="R1980" s="45">
        <v>0</v>
      </c>
      <c r="S1980" s="44">
        <v>0.61085351999999915</v>
      </c>
      <c r="T1980" s="45">
        <v>3.3294543500000007</v>
      </c>
      <c r="U1980" s="44">
        <v>4.820363519999999</v>
      </c>
      <c r="V1980" s="45">
        <v>6.4061550300000007</v>
      </c>
      <c r="W1980" s="44">
        <v>6.0505944820000011</v>
      </c>
      <c r="X1980" s="45">
        <v>4.5266666666666646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30.325754235333331</v>
      </c>
      <c r="AE1980" s="54"/>
    </row>
    <row r="1981" spans="2:31" x14ac:dyDescent="0.3">
      <c r="B1981" s="4" t="s">
        <v>58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30.652333333333321</v>
      </c>
      <c r="Q1981" s="44">
        <v>0.71261389000000008</v>
      </c>
      <c r="R1981" s="45">
        <v>13.043817990000001</v>
      </c>
      <c r="S1981" s="44">
        <v>22.065333333333331</v>
      </c>
      <c r="T1981" s="45">
        <v>0</v>
      </c>
      <c r="U1981" s="44">
        <v>5.049166666666669</v>
      </c>
      <c r="V1981" s="45">
        <v>2.152000000000001</v>
      </c>
      <c r="W1981" s="44">
        <v>0.19150000000000003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73.866765213333323</v>
      </c>
      <c r="AE1981" s="54"/>
    </row>
    <row r="1982" spans="2:31" x14ac:dyDescent="0.3">
      <c r="B1982" s="4" t="s">
        <v>110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0.39666666666666672</v>
      </c>
      <c r="M1982" s="44">
        <v>0.57116666666666682</v>
      </c>
      <c r="N1982" s="45">
        <v>0</v>
      </c>
      <c r="O1982" s="44">
        <v>0</v>
      </c>
      <c r="P1982" s="45">
        <v>0</v>
      </c>
      <c r="Q1982" s="44">
        <v>0.41900000000000048</v>
      </c>
      <c r="R1982" s="45">
        <v>0.69950000000000001</v>
      </c>
      <c r="S1982" s="44">
        <v>3.2228333333333334</v>
      </c>
      <c r="T1982" s="45">
        <v>5.5909999999999966</v>
      </c>
      <c r="U1982" s="44">
        <v>5.8431666666666677</v>
      </c>
      <c r="V1982" s="45">
        <v>15.913666666666666</v>
      </c>
      <c r="W1982" s="44">
        <v>12.139166666666661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44.796166666666657</v>
      </c>
      <c r="AE1982" s="54"/>
    </row>
    <row r="1983" spans="2:31" x14ac:dyDescent="0.3">
      <c r="B1983" s="4" t="s">
        <v>59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0.93200000000000005</v>
      </c>
      <c r="M1983" s="44">
        <v>2.7810000000000001</v>
      </c>
      <c r="N1983" s="45">
        <v>0</v>
      </c>
      <c r="O1983" s="44">
        <v>0</v>
      </c>
      <c r="P1983" s="45">
        <v>1.4300000000000022</v>
      </c>
      <c r="Q1983" s="44">
        <v>2.599999999999997</v>
      </c>
      <c r="R1983" s="45">
        <v>5.9166666666666617E-2</v>
      </c>
      <c r="S1983" s="44">
        <v>1.9613333333333336</v>
      </c>
      <c r="T1983" s="45">
        <v>8.7734999999999967</v>
      </c>
      <c r="U1983" s="44">
        <v>11.775166666666662</v>
      </c>
      <c r="V1983" s="45">
        <v>11.924833333333329</v>
      </c>
      <c r="W1983" s="44">
        <v>8.4385000000000012</v>
      </c>
      <c r="X1983" s="45">
        <v>0.33016666666666661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51.005666666666663</v>
      </c>
      <c r="AE1983" s="54"/>
    </row>
    <row r="1984" spans="2:31" x14ac:dyDescent="0.3">
      <c r="B1984" s="4" t="s">
        <v>60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1.3556666666666666</v>
      </c>
      <c r="M1984" s="44">
        <v>0.57100000000000006</v>
      </c>
      <c r="N1984" s="45">
        <v>0</v>
      </c>
      <c r="O1984" s="44">
        <v>0</v>
      </c>
      <c r="P1984" s="45">
        <v>9.2666666666667064E-2</v>
      </c>
      <c r="Q1984" s="44">
        <v>0</v>
      </c>
      <c r="R1984" s="45">
        <v>0</v>
      </c>
      <c r="S1984" s="44">
        <v>0</v>
      </c>
      <c r="T1984" s="45">
        <v>1.675</v>
      </c>
      <c r="U1984" s="44">
        <v>1.7633333333333316</v>
      </c>
      <c r="V1984" s="45">
        <v>7.5971666666666646</v>
      </c>
      <c r="W1984" s="44">
        <v>9.836333333333334</v>
      </c>
      <c r="X1984" s="45">
        <v>1.075333333333333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23.966499999999996</v>
      </c>
      <c r="AE1984" s="54"/>
    </row>
    <row r="1985" spans="2:31" x14ac:dyDescent="0.3">
      <c r="B1985" s="4" t="s">
        <v>61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4.7814999999999994</v>
      </c>
      <c r="M1985" s="44">
        <v>8.8840000000000021</v>
      </c>
      <c r="N1985" s="45">
        <v>0</v>
      </c>
      <c r="O1985" s="44">
        <v>0</v>
      </c>
      <c r="P1985" s="45">
        <v>7.3519999999999985</v>
      </c>
      <c r="Q1985" s="44">
        <v>6.8605000000000018</v>
      </c>
      <c r="R1985" s="45">
        <v>5.4434999999999993</v>
      </c>
      <c r="S1985" s="44">
        <v>10.803000000000003</v>
      </c>
      <c r="T1985" s="45">
        <v>4.4288333333333378</v>
      </c>
      <c r="U1985" s="44">
        <v>4.3879999999999963</v>
      </c>
      <c r="V1985" s="45">
        <v>23.640333333333327</v>
      </c>
      <c r="W1985" s="44">
        <v>40.272666666666666</v>
      </c>
      <c r="X1985" s="45">
        <v>5.2219999999999986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122.07633333333332</v>
      </c>
      <c r="AE1985" s="54"/>
    </row>
    <row r="1986" spans="2:31" x14ac:dyDescent="0.3">
      <c r="B1986" s="4" t="s">
        <v>62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4.4954999999999989</v>
      </c>
      <c r="M1986" s="44">
        <v>6.8059999999999983</v>
      </c>
      <c r="N1986" s="45">
        <v>0</v>
      </c>
      <c r="O1986" s="44">
        <v>0</v>
      </c>
      <c r="P1986" s="45">
        <v>3.9623333333333353</v>
      </c>
      <c r="Q1986" s="44">
        <v>22.299166666666665</v>
      </c>
      <c r="R1986" s="45">
        <v>25.269166666666667</v>
      </c>
      <c r="S1986" s="44">
        <v>25.142166666666672</v>
      </c>
      <c r="T1986" s="45">
        <v>20.21350000000001</v>
      </c>
      <c r="U1986" s="44">
        <v>19.612000000000013</v>
      </c>
      <c r="V1986" s="45">
        <v>32.557000000000002</v>
      </c>
      <c r="W1986" s="44">
        <v>17.296166666666672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177.65300000000002</v>
      </c>
      <c r="AE1986" s="54"/>
    </row>
    <row r="1987" spans="2:31" x14ac:dyDescent="0.3">
      <c r="B1987" s="4" t="s">
        <v>63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6.6311666666666671</v>
      </c>
      <c r="M1987" s="44">
        <v>12.056166666666666</v>
      </c>
      <c r="N1987" s="45">
        <v>0</v>
      </c>
      <c r="O1987" s="44">
        <v>0</v>
      </c>
      <c r="P1987" s="45">
        <v>25.182333333333343</v>
      </c>
      <c r="Q1987" s="44">
        <v>44.930166666666658</v>
      </c>
      <c r="R1987" s="45">
        <v>79.557666666666663</v>
      </c>
      <c r="S1987" s="44">
        <v>88.464666666666616</v>
      </c>
      <c r="T1987" s="45">
        <v>84.942833333333326</v>
      </c>
      <c r="U1987" s="44">
        <v>84.242666666666707</v>
      </c>
      <c r="V1987" s="45">
        <v>92.222500000000039</v>
      </c>
      <c r="W1987" s="44">
        <v>60.911333333333353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579.14150000000006</v>
      </c>
      <c r="AE1987" s="54"/>
    </row>
    <row r="1988" spans="2:31" x14ac:dyDescent="0.3">
      <c r="B1988" s="4" t="s">
        <v>64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1.3871666666666669</v>
      </c>
      <c r="M1988" s="44">
        <v>5.4915000000000003</v>
      </c>
      <c r="N1988" s="45">
        <v>0</v>
      </c>
      <c r="O1988" s="44">
        <v>0</v>
      </c>
      <c r="P1988" s="45">
        <v>3.3506666666666667</v>
      </c>
      <c r="Q1988" s="44">
        <v>4.4368333333333299</v>
      </c>
      <c r="R1988" s="45">
        <v>3.7563333333333384</v>
      </c>
      <c r="S1988" s="44">
        <v>4.1341666666666663</v>
      </c>
      <c r="T1988" s="45">
        <v>17.571666666666676</v>
      </c>
      <c r="U1988" s="44">
        <v>19.633333333333322</v>
      </c>
      <c r="V1988" s="45">
        <v>22.93566666666667</v>
      </c>
      <c r="W1988" s="44">
        <v>18.736166666666669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101.43350000000001</v>
      </c>
      <c r="AE1988" s="54"/>
    </row>
    <row r="1989" spans="2:31" x14ac:dyDescent="0.3">
      <c r="B1989" s="4" t="s">
        <v>111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0.68616666666666659</v>
      </c>
      <c r="M1989" s="44">
        <v>4.0518333333333336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2.1684999999999994</v>
      </c>
      <c r="W1989" s="44">
        <v>19.20733333333332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26.113833333333318</v>
      </c>
      <c r="AE1989" s="54"/>
    </row>
    <row r="1990" spans="2:31" x14ac:dyDescent="0.3">
      <c r="B1990" s="4" t="s">
        <v>65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1.6156666666666673</v>
      </c>
      <c r="M1990" s="44">
        <v>2.0356666666666667</v>
      </c>
      <c r="N1990" s="45">
        <v>0</v>
      </c>
      <c r="O1990" s="44">
        <v>0</v>
      </c>
      <c r="P1990" s="45">
        <v>4.4391666666666669</v>
      </c>
      <c r="Q1990" s="44">
        <v>11.584500000000002</v>
      </c>
      <c r="R1990" s="45">
        <v>11.981999999999987</v>
      </c>
      <c r="S1990" s="44">
        <v>12.115666666666664</v>
      </c>
      <c r="T1990" s="45">
        <v>14.16566666666667</v>
      </c>
      <c r="U1990" s="44">
        <v>16.151833333333329</v>
      </c>
      <c r="V1990" s="45">
        <v>15.077833333333334</v>
      </c>
      <c r="W1990" s="44">
        <v>10.126166666666657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99.294166666666641</v>
      </c>
      <c r="AE1990" s="54"/>
    </row>
    <row r="1991" spans="2:31" x14ac:dyDescent="0.3">
      <c r="B1991" s="4" t="s">
        <v>66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67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0.32800000000000007</v>
      </c>
      <c r="M1992" s="44">
        <v>0.47799999999999992</v>
      </c>
      <c r="N1992" s="45">
        <v>0</v>
      </c>
      <c r="O1992" s="44">
        <v>0</v>
      </c>
      <c r="P1992" s="45">
        <v>5.8001666666666667</v>
      </c>
      <c r="Q1992" s="44">
        <v>7.6181666666666654</v>
      </c>
      <c r="R1992" s="45">
        <v>6.8064999999999998</v>
      </c>
      <c r="S1992" s="44">
        <v>6.5271666666666643</v>
      </c>
      <c r="T1992" s="45">
        <v>6.663666666666666</v>
      </c>
      <c r="U1992" s="44">
        <v>6.7893333333333308</v>
      </c>
      <c r="V1992" s="45">
        <v>6.5256666666666678</v>
      </c>
      <c r="W1992" s="44">
        <v>5.1761666666666653</v>
      </c>
      <c r="X1992" s="45">
        <v>0.41833333333333322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53.131166666666665</v>
      </c>
      <c r="AE1992" s="54"/>
    </row>
    <row r="1993" spans="2:31" x14ac:dyDescent="0.3">
      <c r="B1993" s="4" t="s">
        <v>68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68.010999999999981</v>
      </c>
      <c r="M1993" s="44">
        <v>12.442666666666666</v>
      </c>
      <c r="N1993" s="45">
        <v>0</v>
      </c>
      <c r="O1993" s="44">
        <v>0</v>
      </c>
      <c r="P1993" s="45">
        <v>28.265833333333337</v>
      </c>
      <c r="Q1993" s="44">
        <v>0</v>
      </c>
      <c r="R1993" s="45">
        <v>0</v>
      </c>
      <c r="S1993" s="44">
        <v>0</v>
      </c>
      <c r="T1993" s="45">
        <v>0</v>
      </c>
      <c r="U1993" s="44">
        <v>2.6411666666666682</v>
      </c>
      <c r="V1993" s="45">
        <v>48.700499999999998</v>
      </c>
      <c r="W1993" s="44">
        <v>123.32</v>
      </c>
      <c r="X1993" s="45">
        <v>23.257333333333332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306.63850000000002</v>
      </c>
      <c r="AE1993" s="54"/>
    </row>
    <row r="1994" spans="2:31" x14ac:dyDescent="0.3">
      <c r="B1994" s="4" t="s">
        <v>69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3.8166666666666675E-2</v>
      </c>
      <c r="M1994" s="44">
        <v>0.63100000000000023</v>
      </c>
      <c r="N1994" s="45">
        <v>0</v>
      </c>
      <c r="O1994" s="44">
        <v>0</v>
      </c>
      <c r="P1994" s="45">
        <v>1.0020000000000004</v>
      </c>
      <c r="Q1994" s="44">
        <v>4.2024999999999988</v>
      </c>
      <c r="R1994" s="45">
        <v>3.713666666666668</v>
      </c>
      <c r="S1994" s="44">
        <v>4.6888333333333332</v>
      </c>
      <c r="T1994" s="45">
        <v>18.639166666666672</v>
      </c>
      <c r="U1994" s="44">
        <v>22.744500000000009</v>
      </c>
      <c r="V1994" s="45">
        <v>16.966999999999999</v>
      </c>
      <c r="W1994" s="44">
        <v>12.59316666666667</v>
      </c>
      <c r="X1994" s="45">
        <v>0.54366666666666685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85.76366666666668</v>
      </c>
      <c r="AE1994" s="54"/>
    </row>
    <row r="1995" spans="2:31" x14ac:dyDescent="0.3">
      <c r="B1995" s="4" t="s">
        <v>70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8.3648333333333333</v>
      </c>
      <c r="M1995" s="44">
        <v>11.435</v>
      </c>
      <c r="N1995" s="45">
        <v>0</v>
      </c>
      <c r="O1995" s="44">
        <v>0</v>
      </c>
      <c r="P1995" s="45">
        <v>45.988666666666631</v>
      </c>
      <c r="Q1995" s="44">
        <v>26.312333333333342</v>
      </c>
      <c r="R1995" s="45">
        <v>27.314833333333343</v>
      </c>
      <c r="S1995" s="44">
        <v>51.997166666666665</v>
      </c>
      <c r="T1995" s="45">
        <v>53.891000000000012</v>
      </c>
      <c r="U1995" s="44">
        <v>46.32283333333335</v>
      </c>
      <c r="V1995" s="45">
        <v>102.59950000000003</v>
      </c>
      <c r="W1995" s="44">
        <v>58.976666666666695</v>
      </c>
      <c r="X1995" s="45">
        <v>0.40466666666666751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433.60750000000007</v>
      </c>
      <c r="AE1995" s="54"/>
    </row>
    <row r="1996" spans="2:31" x14ac:dyDescent="0.3">
      <c r="B1996" s="4" t="s">
        <v>71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4.4740000000000002</v>
      </c>
      <c r="M1996" s="44">
        <v>2.2573333333333334</v>
      </c>
      <c r="N1996" s="45">
        <v>0</v>
      </c>
      <c r="O1996" s="44">
        <v>0</v>
      </c>
      <c r="P1996" s="45">
        <v>0</v>
      </c>
      <c r="Q1996" s="44">
        <v>0</v>
      </c>
      <c r="R1996" s="45">
        <v>0</v>
      </c>
      <c r="S1996" s="44">
        <v>0</v>
      </c>
      <c r="T1996" s="45">
        <v>1.4046666666666667</v>
      </c>
      <c r="U1996" s="44">
        <v>2.3581666666666665</v>
      </c>
      <c r="V1996" s="45">
        <v>7.3885000000000032</v>
      </c>
      <c r="W1996" s="44">
        <v>13.636333333333331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31.519000000000005</v>
      </c>
      <c r="AE1996" s="54"/>
    </row>
    <row r="1997" spans="2:31" x14ac:dyDescent="0.3">
      <c r="B1997" s="4" t="s">
        <v>72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536"/>
        <v>0</v>
      </c>
      <c r="AE1997" s="54"/>
    </row>
    <row r="1998" spans="2:31" x14ac:dyDescent="0.3">
      <c r="B1998" s="4" t="s">
        <v>73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7.4578333333333315</v>
      </c>
      <c r="M1998" s="44">
        <v>13.382166666666667</v>
      </c>
      <c r="N1998" s="45">
        <v>0</v>
      </c>
      <c r="O1998" s="44">
        <v>0</v>
      </c>
      <c r="P1998" s="45">
        <v>19.779500000000017</v>
      </c>
      <c r="Q1998" s="44">
        <v>26.907000000000014</v>
      </c>
      <c r="R1998" s="45">
        <v>26.775500000000008</v>
      </c>
      <c r="S1998" s="44">
        <v>26.768666666666682</v>
      </c>
      <c r="T1998" s="45">
        <v>27.052000000000003</v>
      </c>
      <c r="U1998" s="44">
        <v>27.386000000000006</v>
      </c>
      <c r="V1998" s="45">
        <v>40.148333333333341</v>
      </c>
      <c r="W1998" s="44">
        <v>46.584000000000017</v>
      </c>
      <c r="X1998" s="45">
        <v>1.5799999999999992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536"/>
        <v>263.82100000000003</v>
      </c>
      <c r="AE1998" s="54"/>
    </row>
    <row r="1999" spans="2:31" x14ac:dyDescent="0.3">
      <c r="B1999" s="4" t="s">
        <v>74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0.48483333333333323</v>
      </c>
      <c r="M1999" s="44">
        <v>0.75333333333333319</v>
      </c>
      <c r="N1999" s="45">
        <v>0</v>
      </c>
      <c r="O1999" s="44">
        <v>0</v>
      </c>
      <c r="P1999" s="45">
        <v>7.9178333333333324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2.9000000000000047E-2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536"/>
        <v>9.1849999999999987</v>
      </c>
      <c r="AE1999" s="54"/>
    </row>
    <row r="2000" spans="2:31" x14ac:dyDescent="0.3">
      <c r="B2000" s="4" t="s">
        <v>75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1.8000000000000016E-2</v>
      </c>
      <c r="M2000" s="44">
        <v>2.4076666666666671</v>
      </c>
      <c r="N2000" s="45">
        <v>0</v>
      </c>
      <c r="O2000" s="44">
        <v>0</v>
      </c>
      <c r="P2000" s="45">
        <v>58.570333333333345</v>
      </c>
      <c r="Q2000" s="44">
        <v>51.623000000000005</v>
      </c>
      <c r="R2000" s="45">
        <v>77.876166666666691</v>
      </c>
      <c r="S2000" s="44">
        <v>99.347833333333298</v>
      </c>
      <c r="T2000" s="45">
        <v>86.859166666666638</v>
      </c>
      <c r="U2000" s="44">
        <v>64.043666666666638</v>
      </c>
      <c r="V2000" s="45">
        <v>69.527166666666673</v>
      </c>
      <c r="W2000" s="44">
        <v>12.644999999999998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6"/>
        <v>522.91800000000001</v>
      </c>
      <c r="AE2000" s="54"/>
    </row>
    <row r="2001" spans="2:31" x14ac:dyDescent="0.3">
      <c r="B2001" s="4" t="s">
        <v>76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2.3684999999999992</v>
      </c>
      <c r="M2001" s="44">
        <v>7.3010000000000002</v>
      </c>
      <c r="N2001" s="45">
        <v>0</v>
      </c>
      <c r="O2001" s="44">
        <v>0</v>
      </c>
      <c r="P2001" s="45">
        <v>11.556333333333329</v>
      </c>
      <c r="Q2001" s="44">
        <v>12.907166666666672</v>
      </c>
      <c r="R2001" s="45">
        <v>7.9371666666666671</v>
      </c>
      <c r="S2001" s="44">
        <v>11.926000000000009</v>
      </c>
      <c r="T2001" s="45">
        <v>37.092833333333338</v>
      </c>
      <c r="U2001" s="44">
        <v>41.057833333333363</v>
      </c>
      <c r="V2001" s="45">
        <v>12.013833333333334</v>
      </c>
      <c r="W2001" s="44">
        <v>36.453666666666678</v>
      </c>
      <c r="X2001" s="45">
        <v>0.17333333333333353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6"/>
        <v>180.78766666666672</v>
      </c>
      <c r="AE2001" s="54"/>
    </row>
    <row r="2002" spans="2:31" x14ac:dyDescent="0.3">
      <c r="B2002" s="4" t="s">
        <v>77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5.1500000000000025E-2</v>
      </c>
      <c r="M2002" s="44">
        <v>1.6655000000000002</v>
      </c>
      <c r="N2002" s="45">
        <v>0</v>
      </c>
      <c r="O2002" s="44">
        <v>0</v>
      </c>
      <c r="P2002" s="45">
        <v>3.9840000000000009</v>
      </c>
      <c r="Q2002" s="44">
        <v>4.8175000000000008</v>
      </c>
      <c r="R2002" s="45">
        <v>0.86466666666666592</v>
      </c>
      <c r="S2002" s="44">
        <v>0.80183333333333617</v>
      </c>
      <c r="T2002" s="45">
        <v>18.437000000000008</v>
      </c>
      <c r="U2002" s="44">
        <v>18.312833333333348</v>
      </c>
      <c r="V2002" s="45">
        <v>3.1209999999999969</v>
      </c>
      <c r="W2002" s="44">
        <v>17.164000000000001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6"/>
        <v>69.219833333333355</v>
      </c>
      <c r="AE2002" s="54"/>
    </row>
    <row r="2003" spans="2:31" x14ac:dyDescent="0.3">
      <c r="B2003" s="4" t="s">
        <v>78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536"/>
        <v>0</v>
      </c>
      <c r="AE2003" s="54"/>
    </row>
    <row r="2004" spans="2:31" x14ac:dyDescent="0.3">
      <c r="B2004" s="4" t="s">
        <v>79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0.27566666666666662</v>
      </c>
      <c r="M2004" s="44">
        <v>3.4495000000000009</v>
      </c>
      <c r="N2004" s="45">
        <v>0</v>
      </c>
      <c r="O2004" s="44">
        <v>0</v>
      </c>
      <c r="P2004" s="45">
        <v>13.015000000000006</v>
      </c>
      <c r="Q2004" s="44">
        <v>16.409833333333331</v>
      </c>
      <c r="R2004" s="45">
        <v>13.031500000000001</v>
      </c>
      <c r="S2004" s="44">
        <v>15.577666666666667</v>
      </c>
      <c r="T2004" s="45">
        <v>24.301833333333359</v>
      </c>
      <c r="U2004" s="44">
        <v>21.811666666666664</v>
      </c>
      <c r="V2004" s="45">
        <v>19.611333333333341</v>
      </c>
      <c r="W2004" s="44">
        <v>21.755333333333336</v>
      </c>
      <c r="X2004" s="45">
        <v>4.6395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536"/>
        <v>153.87883333333338</v>
      </c>
      <c r="AE2004" s="54"/>
    </row>
    <row r="2005" spans="2:31" x14ac:dyDescent="0.3">
      <c r="B2005" s="4" t="s">
        <v>80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0.69016666666666671</v>
      </c>
      <c r="M2005" s="44">
        <v>1.4695000000000003</v>
      </c>
      <c r="N2005" s="45">
        <v>0</v>
      </c>
      <c r="O2005" s="44">
        <v>0</v>
      </c>
      <c r="P2005" s="45">
        <v>0</v>
      </c>
      <c r="Q2005" s="44">
        <v>0.36249999999999999</v>
      </c>
      <c r="R2005" s="45">
        <v>0</v>
      </c>
      <c r="S2005" s="44">
        <v>5.0500000000000017E-2</v>
      </c>
      <c r="T2005" s="45">
        <v>11.523999999999994</v>
      </c>
      <c r="U2005" s="44">
        <v>14.450333333333338</v>
      </c>
      <c r="V2005" s="45">
        <v>21.266333333333343</v>
      </c>
      <c r="W2005" s="44">
        <v>21.951333333333341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536"/>
        <v>71.764666666666685</v>
      </c>
      <c r="AE2005" s="54"/>
    </row>
    <row r="2006" spans="2:31" x14ac:dyDescent="0.3">
      <c r="B2006" s="4" t="s">
        <v>88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536"/>
        <v>0</v>
      </c>
      <c r="AE2006" s="54"/>
    </row>
    <row r="2007" spans="2:31" x14ac:dyDescent="0.3">
      <c r="B2007" s="4" t="s">
        <v>96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52.115333333333339</v>
      </c>
      <c r="M2007" s="44">
        <v>14.980833333333335</v>
      </c>
      <c r="N2007" s="45">
        <v>0</v>
      </c>
      <c r="O2007" s="44">
        <v>0</v>
      </c>
      <c r="P2007" s="45">
        <v>9.960000000000008</v>
      </c>
      <c r="Q2007" s="44">
        <v>12.180000000000007</v>
      </c>
      <c r="R2007" s="45">
        <v>12.690000000000012</v>
      </c>
      <c r="S2007" s="44">
        <v>11.560000000000002</v>
      </c>
      <c r="T2007" s="45">
        <v>9.39</v>
      </c>
      <c r="U2007" s="44">
        <v>12.560000000000002</v>
      </c>
      <c r="V2007" s="45">
        <v>23.260000000000005</v>
      </c>
      <c r="W2007" s="44">
        <v>51.936333333333351</v>
      </c>
      <c r="X2007" s="45">
        <v>28.352666666666675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536"/>
        <v>238.98516666666674</v>
      </c>
      <c r="AE2007" s="54"/>
    </row>
    <row r="2008" spans="2:31" x14ac:dyDescent="0.3">
      <c r="B2008" s="4" t="s">
        <v>93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0.21099999999999999</v>
      </c>
      <c r="M2008" s="44">
        <v>8.9933333333333341</v>
      </c>
      <c r="N2008" s="45">
        <v>0</v>
      </c>
      <c r="O2008" s="44">
        <v>0</v>
      </c>
      <c r="P2008" s="45">
        <v>10.058999999999999</v>
      </c>
      <c r="Q2008" s="44">
        <v>31.199999999999989</v>
      </c>
      <c r="R2008" s="45">
        <v>29</v>
      </c>
      <c r="S2008" s="44">
        <v>29</v>
      </c>
      <c r="T2008" s="45">
        <v>51.599999999999994</v>
      </c>
      <c r="U2008" s="44">
        <v>70.225166666666681</v>
      </c>
      <c r="V2008" s="45">
        <v>18.667000000000009</v>
      </c>
      <c r="W2008" s="44">
        <v>53.11433333333332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536"/>
        <v>302.06983333333335</v>
      </c>
      <c r="AE2008" s="54"/>
    </row>
    <row r="2009" spans="2:31" x14ac:dyDescent="0.3">
      <c r="B2009" s="4" t="s">
        <v>94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2.0839999999999987</v>
      </c>
      <c r="M2009" s="44">
        <v>12.543333333333331</v>
      </c>
      <c r="N2009" s="45">
        <v>0</v>
      </c>
      <c r="O2009" s="44">
        <v>0</v>
      </c>
      <c r="P2009" s="45">
        <v>3.7160000000000015</v>
      </c>
      <c r="Q2009" s="44">
        <v>15.545666666666685</v>
      </c>
      <c r="R2009" s="45">
        <v>10.415000000000004</v>
      </c>
      <c r="S2009" s="44">
        <v>4.2048333333333314</v>
      </c>
      <c r="T2009" s="45">
        <v>12.068166666666652</v>
      </c>
      <c r="U2009" s="44">
        <v>7.1170000000000027</v>
      </c>
      <c r="V2009" s="45">
        <v>0.1</v>
      </c>
      <c r="W2009" s="44">
        <v>2.7861666666666696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536"/>
        <v>70.580166666666685</v>
      </c>
      <c r="AE2009" s="54"/>
    </row>
    <row r="2010" spans="2:31" x14ac:dyDescent="0.3">
      <c r="B2010" s="4" t="s">
        <v>95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15.678499999999998</v>
      </c>
      <c r="M2010" s="44">
        <v>13.627666666666665</v>
      </c>
      <c r="N2010" s="45">
        <v>0</v>
      </c>
      <c r="O2010" s="44">
        <v>0</v>
      </c>
      <c r="P2010" s="45">
        <v>20.920999999999999</v>
      </c>
      <c r="Q2010" s="44">
        <v>26.787999999999997</v>
      </c>
      <c r="R2010" s="45">
        <v>24.74233333333332</v>
      </c>
      <c r="S2010" s="44">
        <v>24.230833333333319</v>
      </c>
      <c r="T2010" s="45">
        <v>26.64633333333331</v>
      </c>
      <c r="U2010" s="44">
        <v>38.321166666666635</v>
      </c>
      <c r="V2010" s="45">
        <v>43.375999999999998</v>
      </c>
      <c r="W2010" s="44">
        <v>31.831833333333353</v>
      </c>
      <c r="X2010" s="45">
        <v>0.13216666666666665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536"/>
        <v>266.29583333333329</v>
      </c>
      <c r="AE2010" s="54"/>
    </row>
    <row r="2011" spans="2:31" x14ac:dyDescent="0.3">
      <c r="B2011" s="4" t="s">
        <v>101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0</v>
      </c>
      <c r="O2011" s="44">
        <v>0</v>
      </c>
      <c r="P2011" s="45">
        <v>0</v>
      </c>
      <c r="Q2011" s="44">
        <v>0</v>
      </c>
      <c r="R2011" s="45">
        <v>0</v>
      </c>
      <c r="S2011" s="44">
        <v>0</v>
      </c>
      <c r="T2011" s="45">
        <v>0</v>
      </c>
      <c r="U2011" s="44">
        <v>0</v>
      </c>
      <c r="V2011" s="45">
        <v>0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536"/>
        <v>0</v>
      </c>
      <c r="AE2011" s="54"/>
    </row>
    <row r="2012" spans="2:31" x14ac:dyDescent="0.3">
      <c r="B2012" s="4" t="s">
        <v>102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536"/>
        <v>0</v>
      </c>
      <c r="AE2012" s="54"/>
    </row>
    <row r="2013" spans="2:31" x14ac:dyDescent="0.3">
      <c r="B2013" s="4" t="s">
        <v>103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16.920666666666669</v>
      </c>
      <c r="M2013" s="44">
        <v>30.968999999999998</v>
      </c>
      <c r="N2013" s="45">
        <v>0</v>
      </c>
      <c r="O2013" s="44">
        <v>0</v>
      </c>
      <c r="P2013" s="45">
        <v>28.688499999999983</v>
      </c>
      <c r="Q2013" s="44">
        <v>79.93549999999999</v>
      </c>
      <c r="R2013" s="45">
        <v>79.777499999999989</v>
      </c>
      <c r="S2013" s="44">
        <v>80.308666666666696</v>
      </c>
      <c r="T2013" s="45">
        <v>112.61150000000002</v>
      </c>
      <c r="U2013" s="44">
        <v>120.06733333333332</v>
      </c>
      <c r="V2013" s="45">
        <v>126.09916666666666</v>
      </c>
      <c r="W2013" s="44">
        <v>117.39999999999996</v>
      </c>
      <c r="X2013" s="45">
        <v>4.7610000000000037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36"/>
        <v>797.53883333333329</v>
      </c>
      <c r="AE2013" s="54"/>
    </row>
    <row r="2014" spans="2:31" x14ac:dyDescent="0.3">
      <c r="B2014" s="4" t="s">
        <v>112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36"/>
        <v>0</v>
      </c>
      <c r="AE2014" s="54"/>
    </row>
    <row r="2015" spans="2:31" x14ac:dyDescent="0.3">
      <c r="B2015" s="4" t="s">
        <v>114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0.80783333333333329</v>
      </c>
      <c r="M2015" s="44">
        <v>0.72933333333333372</v>
      </c>
      <c r="N2015" s="45">
        <v>0</v>
      </c>
      <c r="O2015" s="44">
        <v>0</v>
      </c>
      <c r="P2015" s="45">
        <v>37.767333333333326</v>
      </c>
      <c r="Q2015" s="44">
        <v>2.7884999999999982</v>
      </c>
      <c r="R2015" s="45">
        <v>5.7583333333333293</v>
      </c>
      <c r="S2015" s="44">
        <v>0</v>
      </c>
      <c r="T2015" s="45">
        <v>0.73716666666666653</v>
      </c>
      <c r="U2015" s="44">
        <v>12.515333333333327</v>
      </c>
      <c r="V2015" s="45">
        <v>3.6399999999999997</v>
      </c>
      <c r="W2015" s="44">
        <v>3.9884999999999993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36"/>
        <v>68.732333333333315</v>
      </c>
      <c r="AE2015" s="54"/>
    </row>
    <row r="2016" spans="2:31" x14ac:dyDescent="0.3">
      <c r="B2016" s="4" t="s">
        <v>115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36"/>
        <v>0</v>
      </c>
      <c r="AE2016" s="54"/>
    </row>
    <row r="2017" spans="2:31" x14ac:dyDescent="0.3">
      <c r="B2017" s="4" t="s">
        <v>116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0</v>
      </c>
      <c r="O2017" s="44">
        <v>0</v>
      </c>
      <c r="P2017" s="45">
        <v>0</v>
      </c>
      <c r="Q2017" s="44">
        <v>0</v>
      </c>
      <c r="R2017" s="45">
        <v>0</v>
      </c>
      <c r="S2017" s="44">
        <v>0</v>
      </c>
      <c r="T2017" s="45">
        <v>0</v>
      </c>
      <c r="U2017" s="44">
        <v>0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36"/>
        <v>0</v>
      </c>
      <c r="AE2017" s="54"/>
    </row>
    <row r="2018" spans="2:31" x14ac:dyDescent="0.3">
      <c r="B2018" s="4" t="s">
        <v>118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2.6656666666666662</v>
      </c>
      <c r="M2018" s="44">
        <v>5.9138333333333337</v>
      </c>
      <c r="N2018" s="45">
        <v>0</v>
      </c>
      <c r="O2018" s="44">
        <v>0</v>
      </c>
      <c r="P2018" s="45">
        <v>6.8293333333333317</v>
      </c>
      <c r="Q2018" s="44">
        <v>7.8333333333328401E-3</v>
      </c>
      <c r="R2018" s="45">
        <v>0</v>
      </c>
      <c r="S2018" s="44">
        <v>5.2000000000000074E-2</v>
      </c>
      <c r="T2018" s="45">
        <v>7.8931666666666711</v>
      </c>
      <c r="U2018" s="44">
        <v>9.3144999999999936</v>
      </c>
      <c r="V2018" s="45">
        <v>41.582999999999998</v>
      </c>
      <c r="W2018" s="44">
        <v>45.071333333333328</v>
      </c>
      <c r="X2018" s="45">
        <v>9.659166666666664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36"/>
        <v>128.98983333333331</v>
      </c>
      <c r="AE2018" s="54"/>
    </row>
    <row r="2019" spans="2:31" x14ac:dyDescent="0.3">
      <c r="B2019" s="4" t="s">
        <v>119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2.1534999999999997</v>
      </c>
      <c r="M2019" s="44">
        <v>0</v>
      </c>
      <c r="N2019" s="45">
        <v>0</v>
      </c>
      <c r="O2019" s="44">
        <v>0</v>
      </c>
      <c r="P2019" s="45">
        <v>0</v>
      </c>
      <c r="Q2019" s="44">
        <v>8.9900000000000091</v>
      </c>
      <c r="R2019" s="45">
        <v>0</v>
      </c>
      <c r="S2019" s="44">
        <v>0</v>
      </c>
      <c r="T2019" s="45">
        <v>5.2700000000000102</v>
      </c>
      <c r="U2019" s="44">
        <v>19.919999999999987</v>
      </c>
      <c r="V2019" s="45">
        <v>25.650000000000006</v>
      </c>
      <c r="W2019" s="44">
        <v>13.049999999999997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36"/>
        <v>75.033500000000004</v>
      </c>
      <c r="AE2019" s="54"/>
    </row>
    <row r="2020" spans="2:31" x14ac:dyDescent="0.3">
      <c r="B2020" s="4" t="s">
        <v>121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0.56799999999999984</v>
      </c>
      <c r="M2020" s="44">
        <v>0.93366666666666664</v>
      </c>
      <c r="N2020" s="45">
        <v>0</v>
      </c>
      <c r="O2020" s="44">
        <v>0</v>
      </c>
      <c r="P2020" s="45">
        <v>2.4346666666666641</v>
      </c>
      <c r="Q2020" s="44">
        <v>1.0699999999999985</v>
      </c>
      <c r="R2020" s="45">
        <v>0</v>
      </c>
      <c r="S2020" s="44">
        <v>0.20999999999999908</v>
      </c>
      <c r="T2020" s="45">
        <v>5.0039999999999996</v>
      </c>
      <c r="U2020" s="44">
        <v>5.4293333333333322</v>
      </c>
      <c r="V2020" s="45">
        <v>5.4563333333333333</v>
      </c>
      <c r="W2020" s="44">
        <v>4.4725000000000001</v>
      </c>
      <c r="X2020" s="45">
        <v>0.22833333333333325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36"/>
        <v>25.806833333333326</v>
      </c>
      <c r="AE2020" s="54"/>
    </row>
    <row r="2021" spans="2:31" x14ac:dyDescent="0.3">
      <c r="B2021" s="4" t="s">
        <v>125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16.212500000000002</v>
      </c>
      <c r="M2021" s="44">
        <v>18.074833333333331</v>
      </c>
      <c r="N2021" s="45">
        <v>0</v>
      </c>
      <c r="O2021" s="44">
        <v>0</v>
      </c>
      <c r="P2021" s="45">
        <v>96.155666666666633</v>
      </c>
      <c r="Q2021" s="44">
        <v>131.1573333333333</v>
      </c>
      <c r="R2021" s="45">
        <v>131.06833333333327</v>
      </c>
      <c r="S2021" s="44">
        <v>60.479666666666688</v>
      </c>
      <c r="T2021" s="45">
        <v>4.0973333333333333</v>
      </c>
      <c r="U2021" s="44">
        <v>0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36"/>
        <v>457.24566666666658</v>
      </c>
      <c r="AE2021" s="54"/>
    </row>
    <row r="2022" spans="2:31" x14ac:dyDescent="0.3">
      <c r="B2022" s="4" t="s">
        <v>299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2.4348333333333332</v>
      </c>
      <c r="N2022" s="45">
        <v>3.9455000000000013</v>
      </c>
      <c r="O2022" s="44">
        <v>13.549999999999999</v>
      </c>
      <c r="P2022" s="45">
        <v>12.548500000000013</v>
      </c>
      <c r="Q2022" s="44">
        <v>23.973499999999991</v>
      </c>
      <c r="R2022" s="45">
        <v>19.36</v>
      </c>
      <c r="S2022" s="44">
        <v>19.460500000000017</v>
      </c>
      <c r="T2022" s="45">
        <v>19.46066666666669</v>
      </c>
      <c r="U2022" s="44">
        <v>18.473833333333342</v>
      </c>
      <c r="V2022" s="45">
        <v>21.206833333333339</v>
      </c>
      <c r="W2022" s="44">
        <v>17.280499999999986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>SUM(E2022:AB2022)</f>
        <v>171.69466666666673</v>
      </c>
      <c r="AE2022" s="54"/>
    </row>
    <row r="2023" spans="2:31" x14ac:dyDescent="0.3">
      <c r="B2023" s="4" t="s">
        <v>300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1.2833333333333341E-2</v>
      </c>
      <c r="M2023" s="44">
        <v>0</v>
      </c>
      <c r="N2023" s="45">
        <v>0</v>
      </c>
      <c r="O2023" s="44">
        <v>21.169666666666668</v>
      </c>
      <c r="P2023" s="45">
        <v>30.079499999999953</v>
      </c>
      <c r="Q2023" s="44">
        <v>32.598999999999968</v>
      </c>
      <c r="R2023" s="45">
        <v>35.07916666666663</v>
      </c>
      <c r="S2023" s="44">
        <v>35.08899999999997</v>
      </c>
      <c r="T2023" s="45">
        <v>32.589833333333303</v>
      </c>
      <c r="U2023" s="44">
        <v>30.1436666666667</v>
      </c>
      <c r="V2023" s="45">
        <v>27.624833333333363</v>
      </c>
      <c r="W2023" s="44">
        <v>9.0434999999999945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>SUM(E2023:AB2023)</f>
        <v>253.43099999999987</v>
      </c>
      <c r="AE2023" s="54"/>
    </row>
    <row r="2024" spans="2:31" x14ac:dyDescent="0.3">
      <c r="B2024" s="4" t="s">
        <v>301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ref="AD2024:AD2028" si="537">SUM(E2024:AB2024)</f>
        <v>0</v>
      </c>
      <c r="AE2024" s="54"/>
    </row>
    <row r="2025" spans="2:31" x14ac:dyDescent="0.3">
      <c r="B2025" s="4" t="s">
        <v>304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10.659333333333329</v>
      </c>
      <c r="N2025" s="45">
        <v>0</v>
      </c>
      <c r="O2025" s="44">
        <v>0</v>
      </c>
      <c r="P2025" s="45">
        <v>0</v>
      </c>
      <c r="Q2025" s="44">
        <v>0</v>
      </c>
      <c r="R2025" s="45">
        <v>0</v>
      </c>
      <c r="S2025" s="44">
        <v>0</v>
      </c>
      <c r="T2025" s="45">
        <v>8.9918133333333223</v>
      </c>
      <c r="U2025" s="44">
        <v>22.541899999999991</v>
      </c>
      <c r="V2025" s="45">
        <v>38.42123333333334</v>
      </c>
      <c r="W2025" s="44">
        <v>51.37283333333334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37"/>
        <v>131.98711333333333</v>
      </c>
      <c r="AE2025" s="54"/>
    </row>
    <row r="2026" spans="2:31" x14ac:dyDescent="0.3">
      <c r="B2026" s="4" t="s">
        <v>305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37"/>
        <v>0</v>
      </c>
      <c r="AE2026" s="54"/>
    </row>
    <row r="2027" spans="2:31" x14ac:dyDescent="0.3">
      <c r="B2027" s="4" t="s">
        <v>316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2.5720000000000001</v>
      </c>
      <c r="M2027" s="44">
        <v>3.5529999999999999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37"/>
        <v>6.125</v>
      </c>
      <c r="AE2027" s="54"/>
    </row>
    <row r="2028" spans="2:31" x14ac:dyDescent="0.3">
      <c r="B2028" s="4" t="s">
        <v>317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10.058666666666666</v>
      </c>
      <c r="M2028" s="44">
        <v>11.370333333333333</v>
      </c>
      <c r="N2028" s="45">
        <v>0</v>
      </c>
      <c r="O2028" s="44">
        <v>0</v>
      </c>
      <c r="P2028" s="45">
        <v>0</v>
      </c>
      <c r="Q2028" s="44">
        <v>0</v>
      </c>
      <c r="R2028" s="45">
        <v>0</v>
      </c>
      <c r="S2028" s="44">
        <v>0</v>
      </c>
      <c r="T2028" s="45">
        <v>0.82833333333333292</v>
      </c>
      <c r="U2028" s="44">
        <v>10.417499999999992</v>
      </c>
      <c r="V2028" s="45">
        <v>13.085333333333329</v>
      </c>
      <c r="W2028" s="44">
        <v>37.302</v>
      </c>
      <c r="X2028" s="45">
        <v>4.4713333333333329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37"/>
        <v>87.533499999999989</v>
      </c>
      <c r="AE2028" s="54"/>
    </row>
    <row r="2029" spans="2:31" x14ac:dyDescent="0.3">
      <c r="B2029" s="4" t="s">
        <v>323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4.5759999999999987</v>
      </c>
      <c r="N2029" s="45">
        <v>0</v>
      </c>
      <c r="O2029" s="44">
        <v>0</v>
      </c>
      <c r="P2029" s="45">
        <v>49.573333333333295</v>
      </c>
      <c r="Q2029" s="44">
        <v>68.199999999999918</v>
      </c>
      <c r="R2029" s="45">
        <v>58.471000000000011</v>
      </c>
      <c r="S2029" s="44">
        <v>42.053666666666665</v>
      </c>
      <c r="T2029" s="45">
        <v>46.868666666666691</v>
      </c>
      <c r="U2029" s="44">
        <v>49.263500000000022</v>
      </c>
      <c r="V2029" s="45">
        <v>44.46733333333335</v>
      </c>
      <c r="W2029" s="44">
        <v>34.400333333333343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>SUM(E2029:AB2029)</f>
        <v>397.87383333333327</v>
      </c>
      <c r="AE2029" s="54"/>
    </row>
    <row r="2030" spans="2:31" x14ac:dyDescent="0.3">
      <c r="B2030" s="12" t="s">
        <v>2</v>
      </c>
      <c r="C2030" s="12"/>
      <c r="D2030" s="12"/>
      <c r="E2030" s="13">
        <f>SUM(E1958:E2029)</f>
        <v>0</v>
      </c>
      <c r="F2030" s="13">
        <f t="shared" ref="F2030" si="538">SUM(F1958:F2029)</f>
        <v>0</v>
      </c>
      <c r="G2030" s="13">
        <f t="shared" ref="G2030" si="539">SUM(G1958:G2029)</f>
        <v>0</v>
      </c>
      <c r="H2030" s="13">
        <f t="shared" ref="H2030" si="540">SUM(H1958:H2029)</f>
        <v>0</v>
      </c>
      <c r="I2030" s="13">
        <f t="shared" ref="I2030" si="541">SUM(I1958:I2029)</f>
        <v>0</v>
      </c>
      <c r="J2030" s="13">
        <f t="shared" ref="J2030" si="542">SUM(J1958:J2029)</f>
        <v>0</v>
      </c>
      <c r="K2030" s="13">
        <f t="shared" ref="K2030" si="543">SUM(K1958:K2029)</f>
        <v>0</v>
      </c>
      <c r="L2030" s="13">
        <f t="shared" ref="L2030" si="544">SUM(L1958:L2029)</f>
        <v>294.71016666666662</v>
      </c>
      <c r="M2030" s="13">
        <f t="shared" ref="M2030" si="545">SUM(M1958:M2029)</f>
        <v>332.14300000000009</v>
      </c>
      <c r="N2030" s="13">
        <f t="shared" ref="N2030" si="546">SUM(N1958:N2029)</f>
        <v>3.9455000000000013</v>
      </c>
      <c r="O2030" s="13">
        <f t="shared" ref="O2030" si="547">SUM(O1958:O2029)</f>
        <v>34.719666666666669</v>
      </c>
      <c r="P2030" s="13">
        <f t="shared" ref="P2030" si="548">SUM(P1958:P2029)</f>
        <v>740.02116966666654</v>
      </c>
      <c r="Q2030" s="13">
        <f t="shared" ref="Q2030" si="549">SUM(Q1958:Q2029)</f>
        <v>890.77569555666651</v>
      </c>
      <c r="R2030" s="13">
        <f t="shared" ref="R2030" si="550">SUM(R1958:R2029)</f>
        <v>893.73481799000001</v>
      </c>
      <c r="S2030" s="13">
        <f t="shared" ref="S2030" si="551">SUM(S1958:S2029)</f>
        <v>912.72623452000005</v>
      </c>
      <c r="T2030" s="13">
        <f t="shared" ref="T2030" si="552">SUM(T1958:T2029)</f>
        <v>1050.0421010166667</v>
      </c>
      <c r="U2030" s="13">
        <f t="shared" ref="U2030" si="553">SUM(U1958:U2029)</f>
        <v>1111.4209301866667</v>
      </c>
      <c r="V2030" s="13">
        <f t="shared" ref="V2030" si="554">SUM(V1958:V2029)</f>
        <v>1253.7917216966669</v>
      </c>
      <c r="W2030" s="13">
        <f t="shared" ref="W2030" si="555">SUM(W1958:W2029)</f>
        <v>1298.0397611486667</v>
      </c>
      <c r="X2030" s="13">
        <f t="shared" ref="X2030" si="556">SUM(X1958:X2029)</f>
        <v>125.19116666666667</v>
      </c>
      <c r="Y2030" s="13">
        <f t="shared" ref="Y2030" si="557">SUM(Y1958:Y2029)</f>
        <v>0</v>
      </c>
      <c r="Z2030" s="13">
        <f t="shared" ref="Z2030" si="558">SUM(Z1958:Z2029)</f>
        <v>0</v>
      </c>
      <c r="AA2030" s="13">
        <f t="shared" ref="AA2030" si="559">SUM(AA1958:AA2029)</f>
        <v>0</v>
      </c>
      <c r="AB2030" s="13">
        <f t="shared" ref="AB2030" si="560">SUM(AB1958:AB2029)</f>
        <v>0</v>
      </c>
      <c r="AC2030" s="110">
        <f>SUM(AC1958:AE2029)</f>
        <v>8941.2619317819972</v>
      </c>
      <c r="AD2030" s="110"/>
      <c r="AE2030" s="110"/>
    </row>
    <row r="2031" spans="2:31" x14ac:dyDescent="0.3">
      <c r="B2031" s="14"/>
      <c r="C2031" s="15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</row>
    <row r="2032" spans="2:31" x14ac:dyDescent="0.3">
      <c r="B2032" s="14"/>
      <c r="C2032" s="15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</row>
    <row r="2033" spans="2:31" x14ac:dyDescent="0.3">
      <c r="B2033" s="8">
        <f>'Resumen-Mensual'!$AE$26</f>
        <v>46018</v>
      </c>
    </row>
    <row r="2034" spans="2:31" x14ac:dyDescent="0.3">
      <c r="B2034" s="8"/>
    </row>
    <row r="2035" spans="2:31" x14ac:dyDescent="0.3">
      <c r="B2035" s="9" t="s">
        <v>81</v>
      </c>
      <c r="C2035" s="10"/>
      <c r="D2035" s="10"/>
      <c r="E2035" s="11">
        <v>1</v>
      </c>
      <c r="F2035" s="11">
        <v>2</v>
      </c>
      <c r="G2035" s="11">
        <v>3</v>
      </c>
      <c r="H2035" s="11">
        <v>4</v>
      </c>
      <c r="I2035" s="11">
        <v>5</v>
      </c>
      <c r="J2035" s="11">
        <v>6</v>
      </c>
      <c r="K2035" s="11">
        <v>7</v>
      </c>
      <c r="L2035" s="11">
        <v>8</v>
      </c>
      <c r="M2035" s="11">
        <v>9</v>
      </c>
      <c r="N2035" s="11">
        <v>10</v>
      </c>
      <c r="O2035" s="11">
        <v>11</v>
      </c>
      <c r="P2035" s="11">
        <v>12</v>
      </c>
      <c r="Q2035" s="11">
        <v>13</v>
      </c>
      <c r="R2035" s="11">
        <v>14</v>
      </c>
      <c r="S2035" s="11">
        <v>15</v>
      </c>
      <c r="T2035" s="11">
        <v>16</v>
      </c>
      <c r="U2035" s="11">
        <v>17</v>
      </c>
      <c r="V2035" s="11">
        <v>18</v>
      </c>
      <c r="W2035" s="11">
        <v>19</v>
      </c>
      <c r="X2035" s="11">
        <v>20</v>
      </c>
      <c r="Y2035" s="11">
        <v>21</v>
      </c>
      <c r="Z2035" s="11">
        <v>22</v>
      </c>
      <c r="AA2035" s="11">
        <v>23</v>
      </c>
      <c r="AB2035" s="11">
        <v>24</v>
      </c>
      <c r="AC2035" s="92" t="s">
        <v>2</v>
      </c>
      <c r="AD2035" s="92"/>
      <c r="AE2035" s="92"/>
    </row>
    <row r="2036" spans="2:31" x14ac:dyDescent="0.3">
      <c r="B2036" s="14" t="s">
        <v>37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0.41999999999999976</v>
      </c>
      <c r="M2036" s="44">
        <v>3.0999999999999965</v>
      </c>
      <c r="N2036" s="45">
        <v>6</v>
      </c>
      <c r="O2036" s="44">
        <v>6</v>
      </c>
      <c r="P2036" s="45">
        <v>4</v>
      </c>
      <c r="Q2036" s="44">
        <v>3.3</v>
      </c>
      <c r="R2036" s="45">
        <v>2.2000000000000002</v>
      </c>
      <c r="S2036" s="44">
        <v>0.69999999999999929</v>
      </c>
      <c r="T2036" s="45">
        <v>0.40000000000000036</v>
      </c>
      <c r="U2036" s="44">
        <v>0.29999999999999982</v>
      </c>
      <c r="V2036" s="45">
        <v>0.20000000000000018</v>
      </c>
      <c r="W2036" s="44">
        <v>2.8000000000000016</v>
      </c>
      <c r="X2036" s="45">
        <v>0.48000000000000026</v>
      </c>
      <c r="Y2036" s="44">
        <v>0</v>
      </c>
      <c r="Z2036" s="45">
        <v>0</v>
      </c>
      <c r="AA2036" s="44">
        <v>0</v>
      </c>
      <c r="AB2036" s="45">
        <v>0</v>
      </c>
      <c r="AC2036" s="56"/>
      <c r="AD2036" s="57">
        <f>SUM(E2036:AB2036)</f>
        <v>29.9</v>
      </c>
      <c r="AE2036" s="56"/>
    </row>
    <row r="2037" spans="2:31" x14ac:dyDescent="0.3">
      <c r="B2037" s="14" t="s">
        <v>38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0.48000000000000026</v>
      </c>
      <c r="M2037" s="44">
        <v>7.8999999999999915</v>
      </c>
      <c r="N2037" s="45">
        <v>13.799999999999988</v>
      </c>
      <c r="O2037" s="44">
        <v>13.799999999999988</v>
      </c>
      <c r="P2037" s="45">
        <v>14.399999999999984</v>
      </c>
      <c r="Q2037" s="44">
        <v>14.700000000000015</v>
      </c>
      <c r="R2037" s="45">
        <v>14.299999999999986</v>
      </c>
      <c r="S2037" s="44">
        <v>13.799999999999988</v>
      </c>
      <c r="T2037" s="45">
        <v>13.600000000000014</v>
      </c>
      <c r="U2037" s="44">
        <v>13.200000000000012</v>
      </c>
      <c r="V2037" s="45">
        <v>12.100000000000014</v>
      </c>
      <c r="W2037" s="44">
        <v>6.1999999999999931</v>
      </c>
      <c r="X2037" s="45">
        <v>0.77999999999999958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>SUM(E2037:AB2037)</f>
        <v>139.05999999999997</v>
      </c>
      <c r="AE2037" s="54"/>
    </row>
    <row r="2038" spans="2:31" x14ac:dyDescent="0.3">
      <c r="B2038" s="14" t="s">
        <v>39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0.32399999999999973</v>
      </c>
      <c r="M2038" s="44">
        <v>3.3393333333333288</v>
      </c>
      <c r="N2038" s="45">
        <v>4.1628333333333334</v>
      </c>
      <c r="O2038" s="44">
        <v>5.0459999999999985</v>
      </c>
      <c r="P2038" s="45">
        <v>4.434166666666667</v>
      </c>
      <c r="Q2038" s="44">
        <v>1.3809999999999989</v>
      </c>
      <c r="R2038" s="45">
        <v>0</v>
      </c>
      <c r="S2038" s="44">
        <v>4.9999999999998939E-4</v>
      </c>
      <c r="T2038" s="45">
        <v>0</v>
      </c>
      <c r="U2038" s="44">
        <v>0</v>
      </c>
      <c r="V2038" s="45">
        <v>0.63116666666666654</v>
      </c>
      <c r="W2038" s="44">
        <v>0.15766666666666673</v>
      </c>
      <c r="X2038" s="45">
        <v>0.22499999999999989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ref="AD2038:AD2099" si="561">SUM(E2038:AB2038)</f>
        <v>19.701666666666661</v>
      </c>
      <c r="AE2038" s="54"/>
    </row>
    <row r="2039" spans="2:31" x14ac:dyDescent="0.3">
      <c r="B2039" s="14" t="s">
        <v>40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4.1831666666666658</v>
      </c>
      <c r="M2039" s="44">
        <v>85.188499999999962</v>
      </c>
      <c r="N2039" s="45">
        <v>106.80350000000001</v>
      </c>
      <c r="O2039" s="44">
        <v>81.814166666666679</v>
      </c>
      <c r="P2039" s="45">
        <v>52.916833333333329</v>
      </c>
      <c r="Q2039" s="44">
        <v>21.993666666666673</v>
      </c>
      <c r="R2039" s="45">
        <v>1.6123333333333334</v>
      </c>
      <c r="S2039" s="44">
        <v>1.8468333333333322</v>
      </c>
      <c r="T2039" s="45">
        <v>17.043833333333328</v>
      </c>
      <c r="U2039" s="44">
        <v>11.297000000000001</v>
      </c>
      <c r="V2039" s="45">
        <v>8.6256666666666657</v>
      </c>
      <c r="W2039" s="44">
        <v>11.955333333333332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405.28083333333336</v>
      </c>
      <c r="AE2039" s="54"/>
    </row>
    <row r="2040" spans="2:31" x14ac:dyDescent="0.3">
      <c r="B2040" s="14" t="s">
        <v>41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</v>
      </c>
      <c r="N2040" s="45">
        <v>0</v>
      </c>
      <c r="O2040" s="44">
        <v>0</v>
      </c>
      <c r="P2040" s="45">
        <v>0</v>
      </c>
      <c r="Q2040" s="44">
        <v>0</v>
      </c>
      <c r="R2040" s="45">
        <v>0</v>
      </c>
      <c r="S2040" s="44">
        <v>0</v>
      </c>
      <c r="T2040" s="45">
        <v>0</v>
      </c>
      <c r="U2040" s="44">
        <v>0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0</v>
      </c>
      <c r="AE2040" s="54"/>
    </row>
    <row r="2041" spans="2:31" x14ac:dyDescent="0.3">
      <c r="B2041" s="14" t="s">
        <v>42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4.8</v>
      </c>
      <c r="M2041" s="44">
        <v>28.836666666666659</v>
      </c>
      <c r="N2041" s="45">
        <v>49.319166666666668</v>
      </c>
      <c r="O2041" s="44">
        <v>56.620333333333335</v>
      </c>
      <c r="P2041" s="45">
        <v>46.782166666666662</v>
      </c>
      <c r="Q2041" s="44">
        <v>34.293666666666667</v>
      </c>
      <c r="R2041" s="45">
        <v>17.312666666666665</v>
      </c>
      <c r="S2041" s="44">
        <v>21.678999999999995</v>
      </c>
      <c r="T2041" s="45">
        <v>29.131666666666661</v>
      </c>
      <c r="U2041" s="44">
        <v>30.646500000000003</v>
      </c>
      <c r="V2041" s="45">
        <v>21.679833333333342</v>
      </c>
      <c r="W2041" s="44">
        <v>29.00366666666666</v>
      </c>
      <c r="X2041" s="45">
        <v>9.9908333333333363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380.0961666666667</v>
      </c>
      <c r="AE2041" s="54"/>
    </row>
    <row r="2042" spans="2:31" x14ac:dyDescent="0.3">
      <c r="B2042" s="14" t="s">
        <v>43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0</v>
      </c>
      <c r="O2042" s="44">
        <v>0</v>
      </c>
      <c r="P2042" s="45">
        <v>0</v>
      </c>
      <c r="Q2042" s="44">
        <v>0</v>
      </c>
      <c r="R2042" s="45">
        <v>0</v>
      </c>
      <c r="S2042" s="44">
        <v>0</v>
      </c>
      <c r="T2042" s="45">
        <v>0</v>
      </c>
      <c r="U2042" s="44">
        <v>0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0</v>
      </c>
      <c r="AE2042" s="54"/>
    </row>
    <row r="2043" spans="2:31" x14ac:dyDescent="0.3">
      <c r="B2043" s="14" t="s">
        <v>44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12.179999999999996</v>
      </c>
      <c r="M2043" s="44">
        <v>55.300000000000047</v>
      </c>
      <c r="N2043" s="45">
        <v>66.800000000000082</v>
      </c>
      <c r="O2043" s="44">
        <v>54.599833333333315</v>
      </c>
      <c r="P2043" s="45">
        <v>39.875499999999988</v>
      </c>
      <c r="Q2043" s="44">
        <v>29.511500000000019</v>
      </c>
      <c r="R2043" s="45">
        <v>17.391499999999997</v>
      </c>
      <c r="S2043" s="44">
        <v>6.1253333333333293</v>
      </c>
      <c r="T2043" s="45">
        <v>9.3040000000000003</v>
      </c>
      <c r="U2043" s="44">
        <v>17.136166666666671</v>
      </c>
      <c r="V2043" s="45">
        <v>1.5223333333333335</v>
      </c>
      <c r="W2043" s="44">
        <v>10.549499999999998</v>
      </c>
      <c r="X2043" s="45">
        <v>14.80966666666666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335.10533333333348</v>
      </c>
      <c r="AE2043" s="54"/>
    </row>
    <row r="2044" spans="2:31" x14ac:dyDescent="0.3">
      <c r="B2044" s="14" t="s">
        <v>45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1.2041666666666666</v>
      </c>
      <c r="M2044" s="44">
        <v>5.0391666666666675</v>
      </c>
      <c r="N2044" s="45">
        <v>9.4968333333333366</v>
      </c>
      <c r="O2044" s="44">
        <v>27.709166666666658</v>
      </c>
      <c r="P2044" s="45">
        <v>28.466333333333335</v>
      </c>
      <c r="Q2044" s="44">
        <v>34.646333333333331</v>
      </c>
      <c r="R2044" s="45">
        <v>3.9963333333333333</v>
      </c>
      <c r="S2044" s="44">
        <v>9.3020000000000014</v>
      </c>
      <c r="T2044" s="45">
        <v>6.8011666666666679</v>
      </c>
      <c r="U2044" s="44">
        <v>21.518333333333338</v>
      </c>
      <c r="V2044" s="45">
        <v>21.338666666666665</v>
      </c>
      <c r="W2044" s="44">
        <v>16.750333333333327</v>
      </c>
      <c r="X2044" s="45">
        <v>2.1396666666666664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188.4085</v>
      </c>
      <c r="AE2044" s="54"/>
    </row>
    <row r="2045" spans="2:31" x14ac:dyDescent="0.3">
      <c r="B2045" s="14" t="s">
        <v>46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9.8100000000000058</v>
      </c>
      <c r="M2045" s="44">
        <v>55.079499999999967</v>
      </c>
      <c r="N2045" s="45">
        <v>56.242166666666641</v>
      </c>
      <c r="O2045" s="44">
        <v>43.139499999999991</v>
      </c>
      <c r="P2045" s="45">
        <v>37.036166666666652</v>
      </c>
      <c r="Q2045" s="44">
        <v>28.759333333333345</v>
      </c>
      <c r="R2045" s="45">
        <v>17.450833333333339</v>
      </c>
      <c r="S2045" s="44">
        <v>26.615000000000002</v>
      </c>
      <c r="T2045" s="45">
        <v>36.07699999999997</v>
      </c>
      <c r="U2045" s="44">
        <v>37.24983333333337</v>
      </c>
      <c r="V2045" s="45">
        <v>60.887166666666673</v>
      </c>
      <c r="W2045" s="44">
        <v>41.637500000000024</v>
      </c>
      <c r="X2045" s="45">
        <v>4.3368333333333329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454.32083333333338</v>
      </c>
      <c r="AE2045" s="54"/>
    </row>
    <row r="2046" spans="2:31" x14ac:dyDescent="0.3">
      <c r="B2046" s="14" t="s">
        <v>47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0</v>
      </c>
      <c r="N2046" s="45">
        <v>0</v>
      </c>
      <c r="O2046" s="44">
        <v>0</v>
      </c>
      <c r="P2046" s="45">
        <v>0</v>
      </c>
      <c r="Q2046" s="44">
        <v>0</v>
      </c>
      <c r="R2046" s="45">
        <v>0</v>
      </c>
      <c r="S2046" s="44">
        <v>0</v>
      </c>
      <c r="T2046" s="45">
        <v>0</v>
      </c>
      <c r="U2046" s="44">
        <v>0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0</v>
      </c>
      <c r="AE2046" s="54"/>
    </row>
    <row r="2047" spans="2:31" x14ac:dyDescent="0.3">
      <c r="B2047" s="14" t="s">
        <v>48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0</v>
      </c>
      <c r="N2047" s="45">
        <v>0</v>
      </c>
      <c r="O2047" s="44">
        <v>0</v>
      </c>
      <c r="P2047" s="45">
        <v>0</v>
      </c>
      <c r="Q2047" s="44">
        <v>0</v>
      </c>
      <c r="R2047" s="45">
        <v>0</v>
      </c>
      <c r="S2047" s="44">
        <v>0</v>
      </c>
      <c r="T2047" s="45">
        <v>0</v>
      </c>
      <c r="U2047" s="44">
        <v>0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0</v>
      </c>
      <c r="AE2047" s="54"/>
    </row>
    <row r="2048" spans="2:31" x14ac:dyDescent="0.3">
      <c r="B2048" s="14" t="s">
        <v>49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0.25699999999999995</v>
      </c>
      <c r="M2048" s="44">
        <v>44.648999999999987</v>
      </c>
      <c r="N2048" s="45">
        <v>116.72183333333334</v>
      </c>
      <c r="O2048" s="44">
        <v>85.121166666666653</v>
      </c>
      <c r="P2048" s="45">
        <v>116.20599999999997</v>
      </c>
      <c r="Q2048" s="44">
        <v>117.49433333333336</v>
      </c>
      <c r="R2048" s="45">
        <v>97.439534000000009</v>
      </c>
      <c r="S2048" s="44">
        <v>94.376007000000016</v>
      </c>
      <c r="T2048" s="45">
        <v>102.75033333333337</v>
      </c>
      <c r="U2048" s="44">
        <v>83.436166666666651</v>
      </c>
      <c r="V2048" s="45">
        <v>76.841166666666723</v>
      </c>
      <c r="W2048" s="44">
        <v>61.912833333333353</v>
      </c>
      <c r="X2048" s="45">
        <v>6.240499999999999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1003.4458743333334</v>
      </c>
      <c r="AE2048" s="54"/>
    </row>
    <row r="2049" spans="2:31" x14ac:dyDescent="0.3">
      <c r="B2049" s="14" t="s">
        <v>50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2.6195000000000013</v>
      </c>
      <c r="M2049" s="44">
        <v>0.85500000000000009</v>
      </c>
      <c r="N2049" s="45">
        <v>4.9753333333333343</v>
      </c>
      <c r="O2049" s="44">
        <v>7.8559999999999981</v>
      </c>
      <c r="P2049" s="45">
        <v>12.749333333333331</v>
      </c>
      <c r="Q2049" s="44">
        <v>38.466833333333319</v>
      </c>
      <c r="R2049" s="45">
        <v>35.108333333333334</v>
      </c>
      <c r="S2049" s="44">
        <v>31.512999999999991</v>
      </c>
      <c r="T2049" s="45">
        <v>19.90216666666667</v>
      </c>
      <c r="U2049" s="44">
        <v>15.749333333333334</v>
      </c>
      <c r="V2049" s="45">
        <v>13.986333333333336</v>
      </c>
      <c r="W2049" s="44">
        <v>12.880999999999998</v>
      </c>
      <c r="X2049" s="45">
        <v>0.8351666666666665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197.49733333333333</v>
      </c>
      <c r="AE2049" s="54"/>
    </row>
    <row r="2050" spans="2:31" x14ac:dyDescent="0.3">
      <c r="B2050" s="14" t="s">
        <v>108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1.3718333333333335</v>
      </c>
      <c r="M2050" s="44">
        <v>19.470833333333335</v>
      </c>
      <c r="N2050" s="45">
        <v>28.623666666666654</v>
      </c>
      <c r="O2050" s="44">
        <v>35.017666666666642</v>
      </c>
      <c r="P2050" s="45">
        <v>24.85850000000001</v>
      </c>
      <c r="Q2050" s="44">
        <v>22.485166666666661</v>
      </c>
      <c r="R2050" s="45">
        <v>5.0399999999999956</v>
      </c>
      <c r="S2050" s="44">
        <v>3.9596666666666689</v>
      </c>
      <c r="T2050" s="45">
        <v>6.4933333333333341</v>
      </c>
      <c r="U2050" s="44">
        <v>6.4468333333333296</v>
      </c>
      <c r="V2050" s="45">
        <v>6.2846666666666646</v>
      </c>
      <c r="W2050" s="44">
        <v>16.420166666666667</v>
      </c>
      <c r="X2050" s="45">
        <v>2.650000000000002E-2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176.49883333333327</v>
      </c>
      <c r="AE2050" s="54"/>
    </row>
    <row r="2051" spans="2:31" x14ac:dyDescent="0.3">
      <c r="B2051" s="14" t="s">
        <v>51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1.0090000000000001</v>
      </c>
      <c r="M2051" s="44">
        <v>16.749333333333336</v>
      </c>
      <c r="N2051" s="45">
        <v>46.60799999999999</v>
      </c>
      <c r="O2051" s="44">
        <v>108.57799999999997</v>
      </c>
      <c r="P2051" s="45">
        <v>121.44483333333334</v>
      </c>
      <c r="Q2051" s="44">
        <v>74.809499999999986</v>
      </c>
      <c r="R2051" s="45">
        <v>88.109499999999983</v>
      </c>
      <c r="S2051" s="44">
        <v>99.958666666666673</v>
      </c>
      <c r="T2051" s="45">
        <v>87.484999999999957</v>
      </c>
      <c r="U2051" s="44">
        <v>64.727166666666676</v>
      </c>
      <c r="V2051" s="45">
        <v>52.031999999999996</v>
      </c>
      <c r="W2051" s="44">
        <v>56.640333333333324</v>
      </c>
      <c r="X2051" s="45">
        <v>11.044999999999998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829.1963333333332</v>
      </c>
      <c r="AE2051" s="54"/>
    </row>
    <row r="2052" spans="2:31" x14ac:dyDescent="0.3">
      <c r="B2052" s="14" t="s">
        <v>52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12.179999999999996</v>
      </c>
      <c r="M2052" s="44">
        <v>41.564333333333337</v>
      </c>
      <c r="N2052" s="45">
        <v>18.437666666666676</v>
      </c>
      <c r="O2052" s="44">
        <v>25.177833333333353</v>
      </c>
      <c r="P2052" s="45">
        <v>24.249500000000008</v>
      </c>
      <c r="Q2052" s="44">
        <v>12.641333333333332</v>
      </c>
      <c r="R2052" s="45">
        <v>8.972666666666667</v>
      </c>
      <c r="S2052" s="44">
        <v>22.671833333333332</v>
      </c>
      <c r="T2052" s="45">
        <v>22.776166666666668</v>
      </c>
      <c r="U2052" s="44">
        <v>23.28283333333334</v>
      </c>
      <c r="V2052" s="45">
        <v>33.549499999999995</v>
      </c>
      <c r="W2052" s="44">
        <v>41.160833333333336</v>
      </c>
      <c r="X2052" s="45">
        <v>14.279999999999992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300.94450000000001</v>
      </c>
      <c r="AE2052" s="54"/>
    </row>
    <row r="2053" spans="2:31" x14ac:dyDescent="0.3">
      <c r="B2053" s="14" t="s">
        <v>53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0</v>
      </c>
      <c r="N2053" s="45">
        <v>0</v>
      </c>
      <c r="O2053" s="44">
        <v>0</v>
      </c>
      <c r="P2053" s="45">
        <v>0</v>
      </c>
      <c r="Q2053" s="44">
        <v>0</v>
      </c>
      <c r="R2053" s="45">
        <v>0</v>
      </c>
      <c r="S2053" s="44">
        <v>0</v>
      </c>
      <c r="T2053" s="45">
        <v>0</v>
      </c>
      <c r="U2053" s="44">
        <v>0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0</v>
      </c>
      <c r="AE2053" s="54"/>
    </row>
    <row r="2054" spans="2:31" x14ac:dyDescent="0.3">
      <c r="B2054" s="14" t="s">
        <v>54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1.3691666666666664</v>
      </c>
      <c r="M2054" s="44">
        <v>26.207166666666673</v>
      </c>
      <c r="N2054" s="45">
        <v>10.858000000000006</v>
      </c>
      <c r="O2054" s="44">
        <v>19.58016666666666</v>
      </c>
      <c r="P2054" s="45">
        <v>49.083833333333345</v>
      </c>
      <c r="Q2054" s="44">
        <v>50.514499999999998</v>
      </c>
      <c r="R2054" s="45">
        <v>45.408166666666666</v>
      </c>
      <c r="S2054" s="44">
        <v>41.635166666666677</v>
      </c>
      <c r="T2054" s="45">
        <v>48.907999999999994</v>
      </c>
      <c r="U2054" s="44">
        <v>45.505833333333342</v>
      </c>
      <c r="V2054" s="45">
        <v>35.986333333333327</v>
      </c>
      <c r="W2054" s="44">
        <v>28.618999999999996</v>
      </c>
      <c r="X2054" s="45">
        <v>5.0423333333333336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408.71766666666667</v>
      </c>
      <c r="AE2054" s="54"/>
    </row>
    <row r="2055" spans="2:31" x14ac:dyDescent="0.3">
      <c r="B2055" s="4" t="s">
        <v>55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3.5631666666666675</v>
      </c>
      <c r="M2055" s="44">
        <v>10.377333333333327</v>
      </c>
      <c r="N2055" s="45">
        <v>11.213666666666667</v>
      </c>
      <c r="O2055" s="44">
        <v>28.917333333333332</v>
      </c>
      <c r="P2055" s="45">
        <v>34.75183333333333</v>
      </c>
      <c r="Q2055" s="44">
        <v>29.200000000000031</v>
      </c>
      <c r="R2055" s="45">
        <v>29.200000000000031</v>
      </c>
      <c r="S2055" s="44">
        <v>29.697500000000016</v>
      </c>
      <c r="T2055" s="45">
        <v>34.434666666666644</v>
      </c>
      <c r="U2055" s="44">
        <v>34.756166666666672</v>
      </c>
      <c r="V2055" s="45">
        <v>19.948999999999998</v>
      </c>
      <c r="W2055" s="44">
        <v>14.773333333333335</v>
      </c>
      <c r="X2055" s="45">
        <v>24.36933333333333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305.20333333333338</v>
      </c>
      <c r="AE2055" s="54"/>
    </row>
    <row r="2056" spans="2:31" x14ac:dyDescent="0.3">
      <c r="B2056" s="4" t="s">
        <v>56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4.3199999999999967</v>
      </c>
      <c r="M2056" s="44">
        <v>9.3386666666666702</v>
      </c>
      <c r="N2056" s="45">
        <v>8.01</v>
      </c>
      <c r="O2056" s="44">
        <v>7.1728333333333323</v>
      </c>
      <c r="P2056" s="45">
        <v>6.1065000000000005</v>
      </c>
      <c r="Q2056" s="44">
        <v>4.4124999999999988</v>
      </c>
      <c r="R2056" s="45">
        <v>2.7653333333333334</v>
      </c>
      <c r="S2056" s="44">
        <v>6.0846666666666662</v>
      </c>
      <c r="T2056" s="45">
        <v>7.431499999999998</v>
      </c>
      <c r="U2056" s="44">
        <v>7.1029999999999971</v>
      </c>
      <c r="V2056" s="45">
        <v>7.0818333333333339</v>
      </c>
      <c r="W2056" s="44">
        <v>7.0859999999999985</v>
      </c>
      <c r="X2056" s="45">
        <v>0.77066666666666672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77.683499999999995</v>
      </c>
      <c r="AE2056" s="54"/>
    </row>
    <row r="2057" spans="2:31" x14ac:dyDescent="0.3">
      <c r="B2057" s="4" t="s">
        <v>109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4.7306666666666661</v>
      </c>
      <c r="M2057" s="44">
        <v>34.862000000000009</v>
      </c>
      <c r="N2057" s="45">
        <v>41.648999999999994</v>
      </c>
      <c r="O2057" s="44">
        <v>5.4555000000000025</v>
      </c>
      <c r="P2057" s="45">
        <v>4.3513333333333302</v>
      </c>
      <c r="Q2057" s="44">
        <v>9.8254999999999999</v>
      </c>
      <c r="R2057" s="45">
        <v>34.842166666666678</v>
      </c>
      <c r="S2057" s="44">
        <v>8.2873333333333328</v>
      </c>
      <c r="T2057" s="45">
        <v>63.054166666666653</v>
      </c>
      <c r="U2057" s="44">
        <v>60.272666666666673</v>
      </c>
      <c r="V2057" s="45">
        <v>40.930333333333337</v>
      </c>
      <c r="W2057" s="44">
        <v>23.443999999999999</v>
      </c>
      <c r="X2057" s="45">
        <v>2.6006666666666662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334.30533333333335</v>
      </c>
      <c r="AE2057" s="54"/>
    </row>
    <row r="2058" spans="2:31" x14ac:dyDescent="0.3">
      <c r="B2058" s="4" t="s">
        <v>57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2.2200000000000006</v>
      </c>
      <c r="M2058" s="44">
        <v>11.399999999999988</v>
      </c>
      <c r="N2058" s="45">
        <v>8.6887036129999995</v>
      </c>
      <c r="O2058" s="44">
        <v>9.2089875489999997</v>
      </c>
      <c r="P2058" s="45">
        <v>12.746164671999999</v>
      </c>
      <c r="Q2058" s="44">
        <v>12.287684693000001</v>
      </c>
      <c r="R2058" s="45">
        <v>12.188931151999999</v>
      </c>
      <c r="S2058" s="44">
        <v>6.8130466300000005</v>
      </c>
      <c r="T2058" s="45">
        <v>11.443500000000006</v>
      </c>
      <c r="U2058" s="44">
        <v>9.7599999999999945</v>
      </c>
      <c r="V2058" s="45">
        <v>9.3600000000000101</v>
      </c>
      <c r="W2058" s="44">
        <v>6.5600000000000014</v>
      </c>
      <c r="X2058" s="45">
        <v>0.6360000000000009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113.31301830899999</v>
      </c>
      <c r="AE2058" s="54"/>
    </row>
    <row r="2059" spans="2:31" x14ac:dyDescent="0.3">
      <c r="B2059" s="4" t="s">
        <v>58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5.4731666666666658</v>
      </c>
      <c r="N2059" s="45">
        <v>32.184000000000012</v>
      </c>
      <c r="O2059" s="44">
        <v>3.5025175799999957</v>
      </c>
      <c r="P2059" s="45">
        <v>51.209833333333357</v>
      </c>
      <c r="Q2059" s="44">
        <v>18.202258759999999</v>
      </c>
      <c r="R2059" s="45">
        <v>7.1610554199999967</v>
      </c>
      <c r="S2059" s="44">
        <v>10.251244379999996</v>
      </c>
      <c r="T2059" s="45">
        <v>36.710773070000002</v>
      </c>
      <c r="U2059" s="44">
        <v>59.331166666666682</v>
      </c>
      <c r="V2059" s="45">
        <v>42.690666666666701</v>
      </c>
      <c r="W2059" s="44">
        <v>8.5254999999999992</v>
      </c>
      <c r="X2059" s="45">
        <v>1.5499999999999995E-2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275.25768254333343</v>
      </c>
      <c r="AE2059" s="54"/>
    </row>
    <row r="2060" spans="2:31" x14ac:dyDescent="0.3">
      <c r="B2060" s="4" t="s">
        <v>110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0.4741666666666664</v>
      </c>
      <c r="M2060" s="44">
        <v>18.547000000000001</v>
      </c>
      <c r="N2060" s="45">
        <v>36.719000000000001</v>
      </c>
      <c r="O2060" s="44">
        <v>7.4545000000000012</v>
      </c>
      <c r="P2060" s="45">
        <v>49.157500000000006</v>
      </c>
      <c r="Q2060" s="44">
        <v>3.2388333333333348</v>
      </c>
      <c r="R2060" s="45">
        <v>0</v>
      </c>
      <c r="S2060" s="44">
        <v>1.4998333333333347</v>
      </c>
      <c r="T2060" s="45">
        <v>25.20216666666666</v>
      </c>
      <c r="U2060" s="44">
        <v>62.685000000000031</v>
      </c>
      <c r="V2060" s="45">
        <v>54.225333333333325</v>
      </c>
      <c r="W2060" s="44">
        <v>29.888499999999997</v>
      </c>
      <c r="X2060" s="45">
        <v>3.3928333333333338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292.48466666666673</v>
      </c>
      <c r="AE2060" s="54"/>
    </row>
    <row r="2061" spans="2:31" x14ac:dyDescent="0.3">
      <c r="B2061" s="4" t="s">
        <v>59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0.93366666666666653</v>
      </c>
      <c r="M2061" s="44">
        <v>1.762666666666667</v>
      </c>
      <c r="N2061" s="45">
        <v>8.5898333333333348</v>
      </c>
      <c r="O2061" s="44">
        <v>9.4423333333333304</v>
      </c>
      <c r="P2061" s="45">
        <v>6.8489999999999975</v>
      </c>
      <c r="Q2061" s="44">
        <v>1.9326666666666659</v>
      </c>
      <c r="R2061" s="45">
        <v>7.1868333333333361</v>
      </c>
      <c r="S2061" s="44">
        <v>15.177833333333336</v>
      </c>
      <c r="T2061" s="45">
        <v>15.746166666666669</v>
      </c>
      <c r="U2061" s="44">
        <v>15.384666666666666</v>
      </c>
      <c r="V2061" s="45">
        <v>14.250833333333327</v>
      </c>
      <c r="W2061" s="44">
        <v>18.768333333333334</v>
      </c>
      <c r="X2061" s="45">
        <v>3.547166666666667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119.57199999999999</v>
      </c>
      <c r="AE2061" s="54"/>
    </row>
    <row r="2062" spans="2:31" x14ac:dyDescent="0.3">
      <c r="B2062" s="4" t="s">
        <v>60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0.67216666666666647</v>
      </c>
      <c r="M2062" s="44">
        <v>1.799833333333333</v>
      </c>
      <c r="N2062" s="45">
        <v>12.599333333333341</v>
      </c>
      <c r="O2062" s="44">
        <v>5.9174999999999978</v>
      </c>
      <c r="P2062" s="45">
        <v>5.7626666666666653</v>
      </c>
      <c r="Q2062" s="44">
        <v>1.7481666666666678</v>
      </c>
      <c r="R2062" s="45">
        <v>1.1721666666666677</v>
      </c>
      <c r="S2062" s="44">
        <v>4.8853333333333415</v>
      </c>
      <c r="T2062" s="45">
        <v>8.3616666666666717</v>
      </c>
      <c r="U2062" s="44">
        <v>9.8233333333333395</v>
      </c>
      <c r="V2062" s="45">
        <v>8.3633333333333333</v>
      </c>
      <c r="W2062" s="44">
        <v>19.303666666666668</v>
      </c>
      <c r="X2062" s="45">
        <v>9.1711666666666662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89.580333333333357</v>
      </c>
      <c r="AE2062" s="54"/>
    </row>
    <row r="2063" spans="2:31" x14ac:dyDescent="0.3">
      <c r="B2063" s="4" t="s">
        <v>61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3.0343333333333349</v>
      </c>
      <c r="M2063" s="44">
        <v>24.022166666666671</v>
      </c>
      <c r="N2063" s="45">
        <v>9.3963333333333345</v>
      </c>
      <c r="O2063" s="44">
        <v>18.064833333333343</v>
      </c>
      <c r="P2063" s="45">
        <v>15.898666666666665</v>
      </c>
      <c r="Q2063" s="44">
        <v>11.213666666666663</v>
      </c>
      <c r="R2063" s="45">
        <v>3.5211666666666637</v>
      </c>
      <c r="S2063" s="44">
        <v>8.3988333333333358</v>
      </c>
      <c r="T2063" s="45">
        <v>17.335833333333333</v>
      </c>
      <c r="U2063" s="44">
        <v>18.125833333333333</v>
      </c>
      <c r="V2063" s="45">
        <v>26.72549999999999</v>
      </c>
      <c r="W2063" s="44">
        <v>58.140166666666673</v>
      </c>
      <c r="X2063" s="45">
        <v>22.835000000000001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236.71233333333336</v>
      </c>
      <c r="AE2063" s="54"/>
    </row>
    <row r="2064" spans="2:31" x14ac:dyDescent="0.3">
      <c r="B2064" s="4" t="s">
        <v>62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3.1506666666666669</v>
      </c>
      <c r="M2064" s="44">
        <v>24.148999999999983</v>
      </c>
      <c r="N2064" s="45">
        <v>31.070833333333319</v>
      </c>
      <c r="O2064" s="44">
        <v>28.458333333333314</v>
      </c>
      <c r="P2064" s="45">
        <v>18.565999999999995</v>
      </c>
      <c r="Q2064" s="44">
        <v>23.729166666666664</v>
      </c>
      <c r="R2064" s="45">
        <v>20.830499999999994</v>
      </c>
      <c r="S2064" s="44">
        <v>6.3661666666666639</v>
      </c>
      <c r="T2064" s="45">
        <v>36.371333333333332</v>
      </c>
      <c r="U2064" s="44">
        <v>37.190166666666656</v>
      </c>
      <c r="V2064" s="45">
        <v>33.26100000000001</v>
      </c>
      <c r="W2064" s="44">
        <v>4.3065000000000007</v>
      </c>
      <c r="X2064" s="45">
        <v>3.2518333333333325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270.70149999999995</v>
      </c>
      <c r="AE2064" s="54"/>
    </row>
    <row r="2065" spans="2:31" x14ac:dyDescent="0.3">
      <c r="B2065" s="4" t="s">
        <v>63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1.2596666666666665</v>
      </c>
      <c r="M2065" s="44">
        <v>71.882166666666677</v>
      </c>
      <c r="N2065" s="45">
        <v>85.75983333333329</v>
      </c>
      <c r="O2065" s="44">
        <v>40.919166666666669</v>
      </c>
      <c r="P2065" s="45">
        <v>42.222999999999978</v>
      </c>
      <c r="Q2065" s="44">
        <v>44.149666666666675</v>
      </c>
      <c r="R2065" s="45">
        <v>58.778666666666666</v>
      </c>
      <c r="S2065" s="44">
        <v>57.932833333333328</v>
      </c>
      <c r="T2065" s="45">
        <v>68.492000000000019</v>
      </c>
      <c r="U2065" s="44">
        <v>76.381666666666675</v>
      </c>
      <c r="V2065" s="45">
        <v>101.39750000000001</v>
      </c>
      <c r="W2065" s="44">
        <v>12.112166666666665</v>
      </c>
      <c r="X2065" s="45">
        <v>16.834333333333326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678.12266666666676</v>
      </c>
      <c r="AE2065" s="54"/>
    </row>
    <row r="2066" spans="2:31" x14ac:dyDescent="0.3">
      <c r="B2066" s="4" t="s">
        <v>64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0.3095</v>
      </c>
      <c r="M2066" s="44">
        <v>2.0418333333333329</v>
      </c>
      <c r="N2066" s="45">
        <v>7.6128333333333353</v>
      </c>
      <c r="O2066" s="44">
        <v>9.2315000000000058</v>
      </c>
      <c r="P2066" s="45">
        <v>13.742666666666659</v>
      </c>
      <c r="Q2066" s="44">
        <v>13.632666666666669</v>
      </c>
      <c r="R2066" s="45">
        <v>14.565333333333339</v>
      </c>
      <c r="S2066" s="44">
        <v>23.864833333333316</v>
      </c>
      <c r="T2066" s="45">
        <v>31.039333333333346</v>
      </c>
      <c r="U2066" s="44">
        <v>30.139999999999983</v>
      </c>
      <c r="V2066" s="45">
        <v>39.106666666666655</v>
      </c>
      <c r="W2066" s="44">
        <v>22.590499999999995</v>
      </c>
      <c r="X2066" s="45">
        <v>3.4218333333333333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211.29949999999994</v>
      </c>
      <c r="AE2066" s="54"/>
    </row>
    <row r="2067" spans="2:31" x14ac:dyDescent="0.3">
      <c r="B2067" s="4" t="s">
        <v>111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2.0321666666666669</v>
      </c>
      <c r="M2067" s="44">
        <v>21.888333333333332</v>
      </c>
      <c r="N2067" s="45">
        <v>3.1255000000000019</v>
      </c>
      <c r="O2067" s="44">
        <v>0.57583333333333353</v>
      </c>
      <c r="P2067" s="45">
        <v>0.12516666666666676</v>
      </c>
      <c r="Q2067" s="44">
        <v>0</v>
      </c>
      <c r="R2067" s="45">
        <v>0</v>
      </c>
      <c r="S2067" s="44">
        <v>0</v>
      </c>
      <c r="T2067" s="45">
        <v>0</v>
      </c>
      <c r="U2067" s="44">
        <v>9.6051666666666673</v>
      </c>
      <c r="V2067" s="45">
        <v>14.696666666666651</v>
      </c>
      <c r="W2067" s="44">
        <v>19.72783333333334</v>
      </c>
      <c r="X2067" s="45">
        <v>5.4071666666666669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77.183833333333325</v>
      </c>
      <c r="AE2067" s="54"/>
    </row>
    <row r="2068" spans="2:31" x14ac:dyDescent="0.3">
      <c r="B2068" s="4" t="s">
        <v>65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1.7400000000000009</v>
      </c>
      <c r="M2068" s="44">
        <v>4.4543333333333326</v>
      </c>
      <c r="N2068" s="45">
        <v>2.4473333333333334</v>
      </c>
      <c r="O2068" s="44">
        <v>0</v>
      </c>
      <c r="P2068" s="45">
        <v>9.391833333333329</v>
      </c>
      <c r="Q2068" s="44">
        <v>9.5570000000000004</v>
      </c>
      <c r="R2068" s="45">
        <v>10.168333333333338</v>
      </c>
      <c r="S2068" s="44">
        <v>15.48</v>
      </c>
      <c r="T2068" s="45">
        <v>14.046166666666663</v>
      </c>
      <c r="U2068" s="44">
        <v>17.612333333333329</v>
      </c>
      <c r="V2068" s="45">
        <v>15.227499999999994</v>
      </c>
      <c r="W2068" s="44">
        <v>10.780000000000001</v>
      </c>
      <c r="X2068" s="45">
        <v>3.1446666666666645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114.04949999999998</v>
      </c>
      <c r="AE2068" s="54"/>
    </row>
    <row r="2069" spans="2:31" x14ac:dyDescent="0.3">
      <c r="B2069" s="4" t="s">
        <v>66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</v>
      </c>
      <c r="N2069" s="45">
        <v>0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0</v>
      </c>
      <c r="AE2069" s="54"/>
    </row>
    <row r="2070" spans="2:31" x14ac:dyDescent="0.3">
      <c r="B2070" s="4" t="s">
        <v>67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0.504</v>
      </c>
      <c r="M2070" s="44">
        <v>4.1956666666666642</v>
      </c>
      <c r="N2070" s="45">
        <v>5.0661666666666649</v>
      </c>
      <c r="O2070" s="44">
        <v>6.8708333333333353</v>
      </c>
      <c r="P2070" s="45">
        <v>9.1438333333333368</v>
      </c>
      <c r="Q2070" s="44">
        <v>9.3134999999999994</v>
      </c>
      <c r="R2070" s="45">
        <v>6.692666666666665</v>
      </c>
      <c r="S2070" s="44">
        <v>6.1413333333333346</v>
      </c>
      <c r="T2070" s="45">
        <v>6.503333333333333</v>
      </c>
      <c r="U2070" s="44">
        <v>6.6053333333333333</v>
      </c>
      <c r="V2070" s="45">
        <v>5.9893333333333336</v>
      </c>
      <c r="W2070" s="44">
        <v>4.847500000000001</v>
      </c>
      <c r="X2070" s="45">
        <v>0.86149999999999971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72.734999999999999</v>
      </c>
      <c r="AE2070" s="54"/>
    </row>
    <row r="2071" spans="2:31" x14ac:dyDescent="0.3">
      <c r="B2071" s="4" t="s">
        <v>68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76.181666666666658</v>
      </c>
      <c r="M2071" s="44">
        <v>117.43366666666665</v>
      </c>
      <c r="N2071" s="45">
        <v>21.985666666666653</v>
      </c>
      <c r="O2071" s="44">
        <v>1.4604999999999995</v>
      </c>
      <c r="P2071" s="45">
        <v>0</v>
      </c>
      <c r="Q2071" s="44">
        <v>0</v>
      </c>
      <c r="R2071" s="45">
        <v>0</v>
      </c>
      <c r="S2071" s="44">
        <v>0</v>
      </c>
      <c r="T2071" s="45">
        <v>0</v>
      </c>
      <c r="U2071" s="44">
        <v>59.325999999999993</v>
      </c>
      <c r="V2071" s="45">
        <v>102.1735</v>
      </c>
      <c r="W2071" s="44">
        <v>124.96499999999997</v>
      </c>
      <c r="X2071" s="45">
        <v>66.213666666666668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569.73966666666661</v>
      </c>
      <c r="AE2071" s="54"/>
    </row>
    <row r="2072" spans="2:31" x14ac:dyDescent="0.3">
      <c r="B2072" s="4" t="s">
        <v>69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1.1000000000000003E-2</v>
      </c>
      <c r="M2072" s="44">
        <v>4.3691666666666675</v>
      </c>
      <c r="N2072" s="45">
        <v>5.7876666666666718</v>
      </c>
      <c r="O2072" s="44">
        <v>3.8626666666666667</v>
      </c>
      <c r="P2072" s="45">
        <v>4.9003333333333332</v>
      </c>
      <c r="Q2072" s="44">
        <v>5.7078333333333324</v>
      </c>
      <c r="R2072" s="45">
        <v>7.1603333333333321</v>
      </c>
      <c r="S2072" s="44">
        <v>11.922333333333331</v>
      </c>
      <c r="T2072" s="45">
        <v>20.368666666666684</v>
      </c>
      <c r="U2072" s="44">
        <v>17.094666666666669</v>
      </c>
      <c r="V2072" s="45">
        <v>16.011666666666667</v>
      </c>
      <c r="W2072" s="44">
        <v>6.6636666666666704</v>
      </c>
      <c r="X2072" s="45">
        <v>0.72066666666666679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104.5806666666667</v>
      </c>
      <c r="AE2072" s="54"/>
    </row>
    <row r="2073" spans="2:31" x14ac:dyDescent="0.3">
      <c r="B2073" s="4" t="s">
        <v>70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12.414833333333345</v>
      </c>
      <c r="M2073" s="44">
        <v>45.206333333333326</v>
      </c>
      <c r="N2073" s="45">
        <v>104.40166666666666</v>
      </c>
      <c r="O2073" s="44">
        <v>100.9008333333334</v>
      </c>
      <c r="P2073" s="45">
        <v>44.760333333333328</v>
      </c>
      <c r="Q2073" s="44">
        <v>32.04116666666669</v>
      </c>
      <c r="R2073" s="45">
        <v>37.120000000000012</v>
      </c>
      <c r="S2073" s="44">
        <v>65.255000000000024</v>
      </c>
      <c r="T2073" s="45">
        <v>70.00866666666677</v>
      </c>
      <c r="U2073" s="44">
        <v>102.09216666666666</v>
      </c>
      <c r="V2073" s="45">
        <v>106.03333333333333</v>
      </c>
      <c r="W2073" s="44">
        <v>73.072166666666618</v>
      </c>
      <c r="X2073" s="45">
        <v>16.563166666666667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809.86966666666672</v>
      </c>
      <c r="AE2073" s="54"/>
    </row>
    <row r="2074" spans="2:31" x14ac:dyDescent="0.3">
      <c r="B2074" s="4" t="s">
        <v>71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1.8550000000000002</v>
      </c>
      <c r="M2074" s="44">
        <v>1.973833333333332</v>
      </c>
      <c r="N2074" s="45">
        <v>4.030333333333334</v>
      </c>
      <c r="O2074" s="44">
        <v>0.13533333333333222</v>
      </c>
      <c r="P2074" s="45">
        <v>1.4066666666666694</v>
      </c>
      <c r="Q2074" s="44">
        <v>8.5999999999999938E-2</v>
      </c>
      <c r="R2074" s="45">
        <v>3.0920000000000027</v>
      </c>
      <c r="S2074" s="44">
        <v>8.1525000000000016</v>
      </c>
      <c r="T2074" s="45">
        <v>13.487833333333345</v>
      </c>
      <c r="U2074" s="44">
        <v>18.430666666666664</v>
      </c>
      <c r="V2074" s="45">
        <v>18.670333333333328</v>
      </c>
      <c r="W2074" s="44">
        <v>16.074666666666662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561"/>
        <v>87.395166666666668</v>
      </c>
      <c r="AE2074" s="54"/>
    </row>
    <row r="2075" spans="2:31" x14ac:dyDescent="0.3">
      <c r="B2075" s="4" t="s">
        <v>72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561"/>
        <v>0</v>
      </c>
      <c r="AE2075" s="54"/>
    </row>
    <row r="2076" spans="2:31" x14ac:dyDescent="0.3">
      <c r="B2076" s="4" t="s">
        <v>73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2.7173333333333329</v>
      </c>
      <c r="M2076" s="44">
        <v>34.98233333333333</v>
      </c>
      <c r="N2076" s="45">
        <v>60.505499999999948</v>
      </c>
      <c r="O2076" s="44">
        <v>46.597166666666688</v>
      </c>
      <c r="P2076" s="45">
        <v>33.414166666666716</v>
      </c>
      <c r="Q2076" s="44">
        <v>28.282000000000018</v>
      </c>
      <c r="R2076" s="45">
        <v>26.557166666666635</v>
      </c>
      <c r="S2076" s="44">
        <v>34.681499999999964</v>
      </c>
      <c r="T2076" s="45">
        <v>44.356833333333313</v>
      </c>
      <c r="U2076" s="44">
        <v>53.003166666666651</v>
      </c>
      <c r="V2076" s="45">
        <v>53.080999999999982</v>
      </c>
      <c r="W2076" s="44">
        <v>33.431999999999995</v>
      </c>
      <c r="X2076" s="45">
        <v>0.20266666666666672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561"/>
        <v>451.81283333333323</v>
      </c>
      <c r="AE2076" s="54"/>
    </row>
    <row r="2077" spans="2:31" x14ac:dyDescent="0.3">
      <c r="B2077" s="4" t="s">
        <v>74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0.33</v>
      </c>
      <c r="M2077" s="44">
        <v>0.75700000000000012</v>
      </c>
      <c r="N2077" s="45">
        <v>0.24383333333333343</v>
      </c>
      <c r="O2077" s="44">
        <v>1.1463333333333334</v>
      </c>
      <c r="P2077" s="45">
        <v>0</v>
      </c>
      <c r="Q2077" s="44">
        <v>0</v>
      </c>
      <c r="R2077" s="45">
        <v>0</v>
      </c>
      <c r="S2077" s="44">
        <v>0.43349999999999933</v>
      </c>
      <c r="T2077" s="45">
        <v>0</v>
      </c>
      <c r="U2077" s="44">
        <v>0</v>
      </c>
      <c r="V2077" s="45">
        <v>0</v>
      </c>
      <c r="W2077" s="44">
        <v>9.4333333333333311E-2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1"/>
        <v>3.0049999999999999</v>
      </c>
      <c r="AE2077" s="54"/>
    </row>
    <row r="2078" spans="2:31" x14ac:dyDescent="0.3">
      <c r="B2078" s="4" t="s">
        <v>75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16.675000000000004</v>
      </c>
      <c r="N2078" s="45">
        <v>67.415833333333339</v>
      </c>
      <c r="O2078" s="44">
        <v>37.20983333333335</v>
      </c>
      <c r="P2078" s="45">
        <v>35.175499999999985</v>
      </c>
      <c r="Q2078" s="44">
        <v>1.8575000000000017</v>
      </c>
      <c r="R2078" s="45">
        <v>10.160499999999997</v>
      </c>
      <c r="S2078" s="44">
        <v>51.442833333333326</v>
      </c>
      <c r="T2078" s="45">
        <v>58.021000000000022</v>
      </c>
      <c r="U2078" s="44">
        <v>50.311333333333323</v>
      </c>
      <c r="V2078" s="45">
        <v>63.394000000000013</v>
      </c>
      <c r="W2078" s="44">
        <v>33.879666666666665</v>
      </c>
      <c r="X2078" s="45">
        <v>0.16233333333333325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1"/>
        <v>425.70533333333327</v>
      </c>
      <c r="AE2078" s="54"/>
    </row>
    <row r="2079" spans="2:31" x14ac:dyDescent="0.3">
      <c r="B2079" s="4" t="s">
        <v>76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0.94900000000000007</v>
      </c>
      <c r="M2079" s="44">
        <v>54.53949999999999</v>
      </c>
      <c r="N2079" s="45">
        <v>32.911999999999999</v>
      </c>
      <c r="O2079" s="44">
        <v>34.907000000000025</v>
      </c>
      <c r="P2079" s="45">
        <v>34.27966666666665</v>
      </c>
      <c r="Q2079" s="44">
        <v>32.31716666666663</v>
      </c>
      <c r="R2079" s="45">
        <v>37.481666666666662</v>
      </c>
      <c r="S2079" s="44">
        <v>48.43716666666667</v>
      </c>
      <c r="T2079" s="45">
        <v>53.997166666666708</v>
      </c>
      <c r="U2079" s="44">
        <v>59.869666666666689</v>
      </c>
      <c r="V2079" s="45">
        <v>55.059666666666665</v>
      </c>
      <c r="W2079" s="44">
        <v>41.047999999999995</v>
      </c>
      <c r="X2079" s="45">
        <v>2.0000000000000759E-3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1"/>
        <v>485.79966666666672</v>
      </c>
      <c r="AE2079" s="54"/>
    </row>
    <row r="2080" spans="2:31" x14ac:dyDescent="0.3">
      <c r="B2080" s="4" t="s">
        <v>77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8.0000000000000071E-3</v>
      </c>
      <c r="M2080" s="44">
        <v>22.390333333333324</v>
      </c>
      <c r="N2080" s="45">
        <v>7.0573333333333315</v>
      </c>
      <c r="O2080" s="44">
        <v>9.9856666666666687</v>
      </c>
      <c r="P2080" s="45">
        <v>8.7150000000000087</v>
      </c>
      <c r="Q2080" s="44">
        <v>19.798000000000002</v>
      </c>
      <c r="R2080" s="45">
        <v>20.083166666666664</v>
      </c>
      <c r="S2080" s="44">
        <v>19.812666666666669</v>
      </c>
      <c r="T2080" s="45">
        <v>19.240333333333332</v>
      </c>
      <c r="U2080" s="44">
        <v>19.69600000000003</v>
      </c>
      <c r="V2080" s="45">
        <v>15.678166666666669</v>
      </c>
      <c r="W2080" s="44">
        <v>11.673333333333328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561"/>
        <v>174.13800000000001</v>
      </c>
      <c r="AE2080" s="54"/>
    </row>
    <row r="2081" spans="2:31" x14ac:dyDescent="0.3">
      <c r="B2081" s="4" t="s">
        <v>78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0</v>
      </c>
      <c r="M2081" s="44">
        <v>0</v>
      </c>
      <c r="N2081" s="45">
        <v>0</v>
      </c>
      <c r="O2081" s="44">
        <v>0</v>
      </c>
      <c r="P2081" s="45">
        <v>0</v>
      </c>
      <c r="Q2081" s="44">
        <v>0</v>
      </c>
      <c r="R2081" s="45">
        <v>0</v>
      </c>
      <c r="S2081" s="44">
        <v>0</v>
      </c>
      <c r="T2081" s="45">
        <v>0</v>
      </c>
      <c r="U2081" s="44">
        <v>0</v>
      </c>
      <c r="V2081" s="45">
        <v>0</v>
      </c>
      <c r="W2081" s="44">
        <v>0</v>
      </c>
      <c r="X2081" s="45">
        <v>0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561"/>
        <v>0</v>
      </c>
      <c r="AE2081" s="54"/>
    </row>
    <row r="2082" spans="2:31" x14ac:dyDescent="0.3">
      <c r="B2082" s="4" t="s">
        <v>79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0.22533333333333333</v>
      </c>
      <c r="M2082" s="44">
        <v>14.312833333333334</v>
      </c>
      <c r="N2082" s="45">
        <v>47.920333333333296</v>
      </c>
      <c r="O2082" s="44">
        <v>22.536166666666666</v>
      </c>
      <c r="P2082" s="45">
        <v>29.753499999999992</v>
      </c>
      <c r="Q2082" s="44">
        <v>26.566500000000019</v>
      </c>
      <c r="R2082" s="45">
        <v>30.325499999999977</v>
      </c>
      <c r="S2082" s="44">
        <v>39.438666666666677</v>
      </c>
      <c r="T2082" s="45">
        <v>42.180333333333344</v>
      </c>
      <c r="U2082" s="44">
        <v>40.799666666666631</v>
      </c>
      <c r="V2082" s="45">
        <v>29.072499999999987</v>
      </c>
      <c r="W2082" s="44">
        <v>21.782833333333333</v>
      </c>
      <c r="X2082" s="45">
        <v>5.9863333333333335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561"/>
        <v>350.90049999999991</v>
      </c>
      <c r="AE2082" s="54"/>
    </row>
    <row r="2083" spans="2:31" x14ac:dyDescent="0.3">
      <c r="B2083" s="4" t="s">
        <v>80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0.34916666666666657</v>
      </c>
      <c r="M2083" s="44">
        <v>0.20616666666666669</v>
      </c>
      <c r="N2083" s="45">
        <v>0.28866666666666679</v>
      </c>
      <c r="O2083" s="44">
        <v>0.14150000000000026</v>
      </c>
      <c r="P2083" s="45">
        <v>0</v>
      </c>
      <c r="Q2083" s="44">
        <v>0</v>
      </c>
      <c r="R2083" s="45">
        <v>0</v>
      </c>
      <c r="S2083" s="44">
        <v>5.2715000000000005</v>
      </c>
      <c r="T2083" s="45">
        <v>12.391666666666673</v>
      </c>
      <c r="U2083" s="44">
        <v>16.486499999999999</v>
      </c>
      <c r="V2083" s="45">
        <v>12.380833333333332</v>
      </c>
      <c r="W2083" s="44">
        <v>12.806833333333335</v>
      </c>
      <c r="X2083" s="45">
        <v>9.500000000000005E-3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561"/>
        <v>60.332333333333345</v>
      </c>
      <c r="AE2083" s="54"/>
    </row>
    <row r="2084" spans="2:31" x14ac:dyDescent="0.3">
      <c r="B2084" s="4" t="s">
        <v>88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</v>
      </c>
      <c r="O2084" s="44">
        <v>0</v>
      </c>
      <c r="P2084" s="45">
        <v>0</v>
      </c>
      <c r="Q2084" s="44">
        <v>0</v>
      </c>
      <c r="R2084" s="45">
        <v>0</v>
      </c>
      <c r="S2084" s="44">
        <v>0</v>
      </c>
      <c r="T2084" s="45">
        <v>0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561"/>
        <v>0</v>
      </c>
      <c r="AE2084" s="54"/>
    </row>
    <row r="2085" spans="2:31" x14ac:dyDescent="0.3">
      <c r="B2085" s="4" t="s">
        <v>96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49.847166666666666</v>
      </c>
      <c r="M2085" s="44">
        <v>63.81</v>
      </c>
      <c r="N2085" s="45">
        <v>30.240000000000009</v>
      </c>
      <c r="O2085" s="44">
        <v>16.080000000000013</v>
      </c>
      <c r="P2085" s="45">
        <v>12.100000000000009</v>
      </c>
      <c r="Q2085" s="44">
        <v>10.840000000000003</v>
      </c>
      <c r="R2085" s="45">
        <v>11.719999999999999</v>
      </c>
      <c r="S2085" s="44">
        <v>20.22</v>
      </c>
      <c r="T2085" s="45">
        <v>26.820000000000007</v>
      </c>
      <c r="U2085" s="44">
        <v>44.230000000000004</v>
      </c>
      <c r="V2085" s="45">
        <v>37.673666666666676</v>
      </c>
      <c r="W2085" s="44">
        <v>52.379499999999993</v>
      </c>
      <c r="X2085" s="45">
        <v>41.251666666666665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561"/>
        <v>417.2120000000001</v>
      </c>
      <c r="AE2085" s="54"/>
    </row>
    <row r="2086" spans="2:31" x14ac:dyDescent="0.3">
      <c r="B2086" s="4" t="s">
        <v>93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5.7338333333333331</v>
      </c>
      <c r="M2086" s="44">
        <v>55.718666666666657</v>
      </c>
      <c r="N2086" s="45">
        <v>54.073166666666687</v>
      </c>
      <c r="O2086" s="44">
        <v>61.960166666666673</v>
      </c>
      <c r="P2086" s="45">
        <v>54.800000000000011</v>
      </c>
      <c r="Q2086" s="44">
        <v>52.099999999999994</v>
      </c>
      <c r="R2086" s="45">
        <v>61.5</v>
      </c>
      <c r="S2086" s="44">
        <v>89.748333333333321</v>
      </c>
      <c r="T2086" s="45">
        <v>104.00099999999999</v>
      </c>
      <c r="U2086" s="44">
        <v>112.94799999999995</v>
      </c>
      <c r="V2086" s="45">
        <v>109.54950000000001</v>
      </c>
      <c r="W2086" s="44">
        <v>99.508833333333342</v>
      </c>
      <c r="X2086" s="45">
        <v>3.1333333333333346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561"/>
        <v>864.77483333333328</v>
      </c>
      <c r="AE2086" s="54"/>
    </row>
    <row r="2087" spans="2:31" x14ac:dyDescent="0.3">
      <c r="B2087" s="4" t="s">
        <v>94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8.7281666666666649</v>
      </c>
      <c r="M2087" s="44">
        <v>56.887833333333319</v>
      </c>
      <c r="N2087" s="45">
        <v>30.857499999999998</v>
      </c>
      <c r="O2087" s="44">
        <v>37.842666666666659</v>
      </c>
      <c r="P2087" s="45">
        <v>32.763333333333314</v>
      </c>
      <c r="Q2087" s="44">
        <v>33.792500000000004</v>
      </c>
      <c r="R2087" s="45">
        <v>39.220666666666666</v>
      </c>
      <c r="S2087" s="44">
        <v>44.295499999999976</v>
      </c>
      <c r="T2087" s="45">
        <v>53.925333333333334</v>
      </c>
      <c r="U2087" s="44">
        <v>46.519166666666685</v>
      </c>
      <c r="V2087" s="45">
        <v>14.234833333333333</v>
      </c>
      <c r="W2087" s="44">
        <v>10.418333333333349</v>
      </c>
      <c r="X2087" s="45">
        <v>0.30299999999999999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561"/>
        <v>409.78883333333334</v>
      </c>
      <c r="AE2087" s="54"/>
    </row>
    <row r="2088" spans="2:31" x14ac:dyDescent="0.3">
      <c r="B2088" s="4" t="s">
        <v>95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5.5016666666666652</v>
      </c>
      <c r="M2088" s="44">
        <v>32.216999999999985</v>
      </c>
      <c r="N2088" s="45">
        <v>37.366333333333316</v>
      </c>
      <c r="O2088" s="44">
        <v>39.266166666666649</v>
      </c>
      <c r="P2088" s="45">
        <v>33.939833333333311</v>
      </c>
      <c r="Q2088" s="44">
        <v>28.411666666666669</v>
      </c>
      <c r="R2088" s="45">
        <v>25.223333333333315</v>
      </c>
      <c r="S2088" s="44">
        <v>41.406833333333324</v>
      </c>
      <c r="T2088" s="45">
        <v>51.569833333333335</v>
      </c>
      <c r="U2088" s="44">
        <v>55.495833333333344</v>
      </c>
      <c r="V2088" s="45">
        <v>52.093833333333336</v>
      </c>
      <c r="W2088" s="44">
        <v>37.949166666666684</v>
      </c>
      <c r="X2088" s="45">
        <v>0.36816666666666659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561"/>
        <v>440.80966666666666</v>
      </c>
      <c r="AE2088" s="54"/>
    </row>
    <row r="2089" spans="2:31" x14ac:dyDescent="0.3">
      <c r="B2089" s="4" t="s">
        <v>101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7.0024999999999986</v>
      </c>
      <c r="M2089" s="44">
        <v>27.746333333333322</v>
      </c>
      <c r="N2089" s="45">
        <v>44.509333333333316</v>
      </c>
      <c r="O2089" s="44">
        <v>54.594166666666666</v>
      </c>
      <c r="P2089" s="45">
        <v>57.450666666666656</v>
      </c>
      <c r="Q2089" s="44">
        <v>58.910166666666655</v>
      </c>
      <c r="R2089" s="45">
        <v>59.283833333333341</v>
      </c>
      <c r="S2089" s="44">
        <v>58.093499999999977</v>
      </c>
      <c r="T2089" s="45">
        <v>55.894833333333324</v>
      </c>
      <c r="U2089" s="44">
        <v>50.137833333333333</v>
      </c>
      <c r="V2089" s="45">
        <v>41.699333333333328</v>
      </c>
      <c r="W2089" s="44">
        <v>40.009833333333333</v>
      </c>
      <c r="X2089" s="45">
        <v>11.172666666666666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561"/>
        <v>566.50499999999988</v>
      </c>
      <c r="AE2089" s="54"/>
    </row>
    <row r="2090" spans="2:31" x14ac:dyDescent="0.3">
      <c r="B2090" s="4" t="s">
        <v>102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61"/>
        <v>0</v>
      </c>
      <c r="AE2090" s="54"/>
    </row>
    <row r="2091" spans="2:31" x14ac:dyDescent="0.3">
      <c r="B2091" s="4" t="s">
        <v>103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22.69400000000001</v>
      </c>
      <c r="M2091" s="44">
        <v>117.4415</v>
      </c>
      <c r="N2091" s="45">
        <v>183.24933333333331</v>
      </c>
      <c r="O2091" s="44">
        <v>169.3983333333334</v>
      </c>
      <c r="P2091" s="45">
        <v>156.774</v>
      </c>
      <c r="Q2091" s="44">
        <v>135.17816666666664</v>
      </c>
      <c r="R2091" s="45">
        <v>127.45816666666671</v>
      </c>
      <c r="S2091" s="44">
        <v>133.30983333333339</v>
      </c>
      <c r="T2091" s="45">
        <v>131.17666666666665</v>
      </c>
      <c r="U2091" s="44">
        <v>169.28566666666666</v>
      </c>
      <c r="V2091" s="45">
        <v>150.10150000000004</v>
      </c>
      <c r="W2091" s="44">
        <v>107.90766666666667</v>
      </c>
      <c r="X2091" s="45">
        <v>8.1706666666666692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61"/>
        <v>1612.1455000000001</v>
      </c>
      <c r="AE2091" s="54"/>
    </row>
    <row r="2092" spans="2:31" x14ac:dyDescent="0.3">
      <c r="B2092" s="4" t="s">
        <v>112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61"/>
        <v>0</v>
      </c>
      <c r="AE2092" s="54"/>
    </row>
    <row r="2093" spans="2:31" x14ac:dyDescent="0.3">
      <c r="B2093" s="4" t="s">
        <v>114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0.58799999999999997</v>
      </c>
      <c r="M2093" s="44">
        <v>0.13066666666666649</v>
      </c>
      <c r="N2093" s="45">
        <v>6.6720000000000068</v>
      </c>
      <c r="O2093" s="44">
        <v>31.507166666666674</v>
      </c>
      <c r="P2093" s="45">
        <v>27.278500000000005</v>
      </c>
      <c r="Q2093" s="44">
        <v>12.588166666666661</v>
      </c>
      <c r="R2093" s="45">
        <v>9.0125000000000011</v>
      </c>
      <c r="S2093" s="44">
        <v>10.121333333333336</v>
      </c>
      <c r="T2093" s="45">
        <v>8.833499999999983</v>
      </c>
      <c r="U2093" s="44">
        <v>14.042666666666658</v>
      </c>
      <c r="V2093" s="45">
        <v>7.4843333333333293</v>
      </c>
      <c r="W2093" s="44">
        <v>5.1253333333333311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61"/>
        <v>133.38416666666669</v>
      </c>
      <c r="AE2093" s="54"/>
    </row>
    <row r="2094" spans="2:31" x14ac:dyDescent="0.3">
      <c r="B2094" s="4" t="s">
        <v>115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0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0</v>
      </c>
      <c r="U2094" s="44">
        <v>0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61"/>
        <v>0</v>
      </c>
      <c r="AE2094" s="54"/>
    </row>
    <row r="2095" spans="2:31" x14ac:dyDescent="0.3">
      <c r="B2095" s="4" t="s">
        <v>116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</v>
      </c>
      <c r="O2095" s="44">
        <v>0</v>
      </c>
      <c r="P2095" s="45">
        <v>0</v>
      </c>
      <c r="Q2095" s="44">
        <v>0</v>
      </c>
      <c r="R2095" s="45">
        <v>0</v>
      </c>
      <c r="S2095" s="44">
        <v>0</v>
      </c>
      <c r="T2095" s="45">
        <v>0</v>
      </c>
      <c r="U2095" s="44">
        <v>0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61"/>
        <v>0</v>
      </c>
      <c r="AE2095" s="54"/>
    </row>
    <row r="2096" spans="2:31" x14ac:dyDescent="0.3">
      <c r="B2096" s="4" t="s">
        <v>118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2.6340000000000003</v>
      </c>
      <c r="M2096" s="44">
        <v>25.185000000000002</v>
      </c>
      <c r="N2096" s="45">
        <v>21.714333333333336</v>
      </c>
      <c r="O2096" s="44">
        <v>13.821000000000003</v>
      </c>
      <c r="P2096" s="45">
        <v>0.95583333333333298</v>
      </c>
      <c r="Q2096" s="44">
        <v>7.4701666666666622</v>
      </c>
      <c r="R2096" s="45">
        <v>10.086666666666668</v>
      </c>
      <c r="S2096" s="44">
        <v>21.676666666666677</v>
      </c>
      <c r="T2096" s="45">
        <v>29.514666666666663</v>
      </c>
      <c r="U2096" s="44">
        <v>8.4021666666666697</v>
      </c>
      <c r="V2096" s="45">
        <v>22.619833333333329</v>
      </c>
      <c r="W2096" s="44">
        <v>36.537999999999997</v>
      </c>
      <c r="X2096" s="45">
        <v>14.332333333333333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61"/>
        <v>214.95066666666668</v>
      </c>
      <c r="AE2096" s="54"/>
    </row>
    <row r="2097" spans="2:31" x14ac:dyDescent="0.3">
      <c r="B2097" s="4" t="s">
        <v>119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1.304833333333334</v>
      </c>
      <c r="M2097" s="44">
        <v>37.620000000000005</v>
      </c>
      <c r="N2097" s="45">
        <v>64.06</v>
      </c>
      <c r="O2097" s="44">
        <v>45.27000000000001</v>
      </c>
      <c r="P2097" s="45">
        <v>14.640000000000015</v>
      </c>
      <c r="Q2097" s="44">
        <v>13.97999999999999</v>
      </c>
      <c r="R2097" s="45">
        <v>14.340000000000003</v>
      </c>
      <c r="S2097" s="44">
        <v>20.710000000000008</v>
      </c>
      <c r="T2097" s="45">
        <v>20.010000000000019</v>
      </c>
      <c r="U2097" s="44">
        <v>20.330000000000013</v>
      </c>
      <c r="V2097" s="45">
        <v>72.42</v>
      </c>
      <c r="W2097" s="44">
        <v>65.199999999999989</v>
      </c>
      <c r="X2097" s="45">
        <v>8.8771666666666658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61"/>
        <v>398.76200000000006</v>
      </c>
      <c r="AE2097" s="54"/>
    </row>
    <row r="2098" spans="2:31" x14ac:dyDescent="0.3">
      <c r="B2098" s="4" t="s">
        <v>121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0.6628333333333335</v>
      </c>
      <c r="M2098" s="44">
        <v>1.8879999999999988</v>
      </c>
      <c r="N2098" s="45">
        <v>4.6323333333333325</v>
      </c>
      <c r="O2098" s="44">
        <v>5.2411666666666683</v>
      </c>
      <c r="P2098" s="45">
        <v>4.9499999999999993</v>
      </c>
      <c r="Q2098" s="44">
        <v>2.8165</v>
      </c>
      <c r="R2098" s="45">
        <v>5.138166666666665</v>
      </c>
      <c r="S2098" s="44">
        <v>6.5074999999999994</v>
      </c>
      <c r="T2098" s="45">
        <v>6.8863333333333347</v>
      </c>
      <c r="U2098" s="44">
        <v>6.6131666666666691</v>
      </c>
      <c r="V2098" s="45">
        <v>5.796333333333334</v>
      </c>
      <c r="W2098" s="44">
        <v>6.3491666666666653</v>
      </c>
      <c r="X2098" s="45">
        <v>1.757666666666666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61"/>
        <v>59.239166666666677</v>
      </c>
      <c r="AE2098" s="54"/>
    </row>
    <row r="2099" spans="2:31" x14ac:dyDescent="0.3">
      <c r="B2099" s="4" t="s">
        <v>125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8.861166666666664</v>
      </c>
      <c r="M2099" s="44">
        <v>63.246166666666674</v>
      </c>
      <c r="N2099" s="45">
        <v>90.417999999999978</v>
      </c>
      <c r="O2099" s="44">
        <v>50.275166666666678</v>
      </c>
      <c r="P2099" s="45">
        <v>72.662166666666693</v>
      </c>
      <c r="Q2099" s="44">
        <v>66.918333333333337</v>
      </c>
      <c r="R2099" s="45">
        <v>74.866500000000016</v>
      </c>
      <c r="S2099" s="44">
        <v>91.095666666666673</v>
      </c>
      <c r="T2099" s="45">
        <v>104.04033333333332</v>
      </c>
      <c r="U2099" s="44">
        <v>114.1716666666667</v>
      </c>
      <c r="V2099" s="45">
        <v>55.849166666666669</v>
      </c>
      <c r="W2099" s="44">
        <v>23.500666666666671</v>
      </c>
      <c r="X2099" s="45">
        <v>0.79799999999999971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61"/>
        <v>816.7030000000002</v>
      </c>
      <c r="AE2099" s="54"/>
    </row>
    <row r="2100" spans="2:31" x14ac:dyDescent="0.3">
      <c r="B2100" s="4" t="s">
        <v>299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6.0301666666666671</v>
      </c>
      <c r="N2100" s="45">
        <v>22.31016666666665</v>
      </c>
      <c r="O2100" s="44">
        <v>26.146166666666677</v>
      </c>
      <c r="P2100" s="45">
        <v>13.390166666666648</v>
      </c>
      <c r="Q2100" s="44">
        <v>14.659999999999993</v>
      </c>
      <c r="R2100" s="45">
        <v>14.864500000000003</v>
      </c>
      <c r="S2100" s="44">
        <v>25.599499999999995</v>
      </c>
      <c r="T2100" s="45">
        <v>25.773166666666651</v>
      </c>
      <c r="U2100" s="44">
        <v>25.476500000000012</v>
      </c>
      <c r="V2100" s="45">
        <v>24.484000000000012</v>
      </c>
      <c r="W2100" s="44">
        <v>18.981999999999992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>SUM(E2100:AB2100)</f>
        <v>217.7163333333333</v>
      </c>
      <c r="AE2100" s="54"/>
    </row>
    <row r="2101" spans="2:31" x14ac:dyDescent="0.3">
      <c r="B2101" s="4" t="s">
        <v>300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1.4500000000000002E-2</v>
      </c>
      <c r="M2101" s="44">
        <v>9.4935000000000009</v>
      </c>
      <c r="N2101" s="45">
        <v>25.125833333333372</v>
      </c>
      <c r="O2101" s="44">
        <v>30.174833333333371</v>
      </c>
      <c r="P2101" s="45">
        <v>35.173500000000026</v>
      </c>
      <c r="Q2101" s="44">
        <v>37.536833333333327</v>
      </c>
      <c r="R2101" s="45">
        <v>37.587666666666678</v>
      </c>
      <c r="S2101" s="44">
        <v>37.634833333333368</v>
      </c>
      <c r="T2101" s="45">
        <v>35.17000000000003</v>
      </c>
      <c r="U2101" s="44">
        <v>32.624666666666641</v>
      </c>
      <c r="V2101" s="45">
        <v>27.56849999999999</v>
      </c>
      <c r="W2101" s="44">
        <v>17.696000000000002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>SUM(E2101:AB2101)</f>
        <v>325.80066666666681</v>
      </c>
      <c r="AE2101" s="54"/>
    </row>
    <row r="2102" spans="2:31" x14ac:dyDescent="0.3">
      <c r="B2102" s="4" t="s">
        <v>301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0</v>
      </c>
      <c r="P2102" s="45">
        <v>0</v>
      </c>
      <c r="Q2102" s="44">
        <v>0</v>
      </c>
      <c r="R2102" s="45">
        <v>0</v>
      </c>
      <c r="S2102" s="44">
        <v>0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ref="AD2102:AD2106" si="562">SUM(E2102:AB2102)</f>
        <v>0</v>
      </c>
      <c r="AE2102" s="54"/>
    </row>
    <row r="2103" spans="2:31" x14ac:dyDescent="0.3">
      <c r="B2103" s="4" t="s">
        <v>304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9.3494999999999973</v>
      </c>
      <c r="N2103" s="45">
        <v>16.527833333333326</v>
      </c>
      <c r="O2103" s="44">
        <v>7.8562333333333223</v>
      </c>
      <c r="P2103" s="45">
        <v>6.751114999999996</v>
      </c>
      <c r="Q2103" s="44">
        <v>1.0735933333333283</v>
      </c>
      <c r="R2103" s="45">
        <v>8.1539583333333265</v>
      </c>
      <c r="S2103" s="44">
        <v>30.737066666666649</v>
      </c>
      <c r="T2103" s="45">
        <v>43.521399999999971</v>
      </c>
      <c r="U2103" s="44">
        <v>51.89556666666666</v>
      </c>
      <c r="V2103" s="45">
        <v>31.495473333333326</v>
      </c>
      <c r="W2103" s="44">
        <v>54.674333333333301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62"/>
        <v>262.03607333333321</v>
      </c>
      <c r="AE2103" s="54"/>
    </row>
    <row r="2104" spans="2:31" x14ac:dyDescent="0.3">
      <c r="B2104" s="4" t="s">
        <v>305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62"/>
        <v>0</v>
      </c>
      <c r="AE2104" s="54"/>
    </row>
    <row r="2105" spans="2:31" x14ac:dyDescent="0.3">
      <c r="B2105" s="4" t="s">
        <v>316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3.8156666666666661</v>
      </c>
      <c r="O2105" s="44">
        <v>0</v>
      </c>
      <c r="P2105" s="45">
        <v>0.25449999999999995</v>
      </c>
      <c r="Q2105" s="44">
        <v>0.42116666666666674</v>
      </c>
      <c r="R2105" s="45">
        <v>0</v>
      </c>
      <c r="S2105" s="44">
        <v>0</v>
      </c>
      <c r="T2105" s="45">
        <v>0</v>
      </c>
      <c r="U2105" s="44">
        <v>0</v>
      </c>
      <c r="V2105" s="45">
        <v>4.116666666666665E-2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62"/>
        <v>4.5324999999999998</v>
      </c>
      <c r="AE2105" s="54"/>
    </row>
    <row r="2106" spans="2:31" x14ac:dyDescent="0.3">
      <c r="B2106" s="4" t="s">
        <v>317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4.8646666666666656</v>
      </c>
      <c r="M2106" s="44">
        <v>5.3620000000000001</v>
      </c>
      <c r="N2106" s="45">
        <v>41.786000000000008</v>
      </c>
      <c r="O2106" s="44">
        <v>62.302833333333361</v>
      </c>
      <c r="P2106" s="45">
        <v>44.29699999999999</v>
      </c>
      <c r="Q2106" s="44">
        <v>62.756333333333338</v>
      </c>
      <c r="R2106" s="45">
        <v>36.909500000000008</v>
      </c>
      <c r="S2106" s="44">
        <v>31.704666666666679</v>
      </c>
      <c r="T2106" s="45">
        <v>6.6879999999999997</v>
      </c>
      <c r="U2106" s="44">
        <v>32.670666666666662</v>
      </c>
      <c r="V2106" s="45">
        <v>45.581666666666663</v>
      </c>
      <c r="W2106" s="44">
        <v>73.726499999999973</v>
      </c>
      <c r="X2106" s="45">
        <v>17.875166666666676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62"/>
        <v>466.52500000000009</v>
      </c>
      <c r="AE2106" s="54"/>
    </row>
    <row r="2107" spans="2:31" x14ac:dyDescent="0.3">
      <c r="B2107" s="4" t="s">
        <v>323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7.8333333333333137E-3</v>
      </c>
      <c r="M2107" s="44">
        <v>18.024166666666662</v>
      </c>
      <c r="N2107" s="45">
        <v>21.841166666666684</v>
      </c>
      <c r="O2107" s="44">
        <v>15.012499999999996</v>
      </c>
      <c r="P2107" s="45">
        <v>14.472666666666662</v>
      </c>
      <c r="Q2107" s="44">
        <v>12.749499999999992</v>
      </c>
      <c r="R2107" s="45">
        <v>11.636666666666663</v>
      </c>
      <c r="S2107" s="44">
        <v>25.205000000000002</v>
      </c>
      <c r="T2107" s="45">
        <v>32.417333333333339</v>
      </c>
      <c r="U2107" s="44">
        <v>34.834999999999987</v>
      </c>
      <c r="V2107" s="45">
        <v>31.664999999999988</v>
      </c>
      <c r="W2107" s="44">
        <v>32.199666666666651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250.06649999999993</v>
      </c>
      <c r="AE2107" s="54"/>
    </row>
    <row r="2108" spans="2:31" x14ac:dyDescent="0.3">
      <c r="B2108" s="12" t="s">
        <v>2</v>
      </c>
      <c r="C2108" s="12"/>
      <c r="D2108" s="12"/>
      <c r="E2108" s="13">
        <f>SUM(E2036:E2107)</f>
        <v>0</v>
      </c>
      <c r="F2108" s="13">
        <f t="shared" ref="F2108" si="563">SUM(F2036:F2107)</f>
        <v>0</v>
      </c>
      <c r="G2108" s="13">
        <f t="shared" ref="G2108" si="564">SUM(G2036:G2107)</f>
        <v>0</v>
      </c>
      <c r="H2108" s="13">
        <f t="shared" ref="H2108" si="565">SUM(H2036:H2107)</f>
        <v>0</v>
      </c>
      <c r="I2108" s="13">
        <f t="shared" ref="I2108" si="566">SUM(I2036:I2107)</f>
        <v>0</v>
      </c>
      <c r="J2108" s="13">
        <f t="shared" ref="J2108" si="567">SUM(J2036:J2107)</f>
        <v>0</v>
      </c>
      <c r="K2108" s="13">
        <f t="shared" ref="K2108" si="568">SUM(K2036:K2107)</f>
        <v>0</v>
      </c>
      <c r="L2108" s="13">
        <f t="shared" ref="L2108" si="569">SUM(L2036:L2107)</f>
        <v>294.63850000000002</v>
      </c>
      <c r="M2108" s="13">
        <f t="shared" ref="M2108" si="570">SUM(M2036:M2107)</f>
        <v>1482.4696666666657</v>
      </c>
      <c r="N2108" s="13">
        <f t="shared" ref="N2108" si="571">SUM(N2036:N2107)</f>
        <v>1894.729203613</v>
      </c>
      <c r="O2108" s="13">
        <f t="shared" ref="O2108" si="572">SUM(O2036:O2107)</f>
        <v>1676.8834051290003</v>
      </c>
      <c r="P2108" s="13">
        <f t="shared" ref="P2108" si="573">SUM(P2036:P2107)</f>
        <v>1631.587613005333</v>
      </c>
      <c r="Q2108" s="13">
        <f t="shared" ref="Q2108" si="574">SUM(Q2036:Q2107)</f>
        <v>1376.2997034529999</v>
      </c>
      <c r="R2108" s="13">
        <f t="shared" ref="R2108" si="575">SUM(R2036:R2107)</f>
        <v>1282.3974789053334</v>
      </c>
      <c r="S2108" s="13">
        <f t="shared" ref="S2108" si="576">SUM(S2036:S2107)</f>
        <v>1547.9776980099998</v>
      </c>
      <c r="T2108" s="13">
        <f t="shared" ref="T2108" si="577">SUM(T2036:T2107)</f>
        <v>1847.1401730699999</v>
      </c>
      <c r="U2108" s="13">
        <f t="shared" ref="U2108" si="578">SUM(U2036:U2107)</f>
        <v>2082.0608999999999</v>
      </c>
      <c r="V2108" s="13">
        <f t="shared" ref="V2108" si="579">SUM(V2036:V2107)</f>
        <v>1980.8334733333334</v>
      </c>
      <c r="W2108" s="13">
        <f t="shared" ref="W2108" si="580">SUM(W2036:W2107)</f>
        <v>1655.1996666666666</v>
      </c>
      <c r="X2108" s="13">
        <f t="shared" ref="X2108" si="581">SUM(X2036:X2107)</f>
        <v>368.39133333333325</v>
      </c>
      <c r="Y2108" s="13">
        <f t="shared" ref="Y2108" si="582">SUM(Y2036:Y2107)</f>
        <v>0</v>
      </c>
      <c r="Z2108" s="13">
        <f t="shared" ref="Z2108" si="583">SUM(Z2036:Z2107)</f>
        <v>0</v>
      </c>
      <c r="AA2108" s="13">
        <f t="shared" ref="AA2108" si="584">SUM(AA2036:AA2107)</f>
        <v>0</v>
      </c>
      <c r="AB2108" s="13">
        <f t="shared" ref="AB2108" si="585">SUM(AB2036:AB2107)</f>
        <v>0</v>
      </c>
      <c r="AC2108" s="110">
        <f>SUM(AC2036:AE2107)</f>
        <v>19120.608815185671</v>
      </c>
      <c r="AD2108" s="110"/>
      <c r="AE2108" s="110"/>
    </row>
    <row r="2109" spans="2:31" x14ac:dyDescent="0.3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3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3">
      <c r="B2111" s="8">
        <f>'Resumen-Mensual'!$AF$26</f>
        <v>46019</v>
      </c>
    </row>
    <row r="2112" spans="2:31" x14ac:dyDescent="0.3">
      <c r="B2112" s="8"/>
    </row>
    <row r="2113" spans="2:31" x14ac:dyDescent="0.3">
      <c r="B2113" s="9" t="s">
        <v>81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2" t="s">
        <v>2</v>
      </c>
      <c r="AD2113" s="92"/>
      <c r="AE2113" s="92"/>
    </row>
    <row r="2114" spans="2:31" x14ac:dyDescent="0.3">
      <c r="B2114" s="14" t="s">
        <v>37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0.52499999999999969</v>
      </c>
      <c r="M2114" s="44">
        <v>2.900000000000003</v>
      </c>
      <c r="N2114" s="45">
        <v>0.70000000000000018</v>
      </c>
      <c r="O2114" s="44">
        <v>1.0999999999999996</v>
      </c>
      <c r="P2114" s="45">
        <v>0.79999999999999982</v>
      </c>
      <c r="Q2114" s="44">
        <v>0</v>
      </c>
      <c r="R2114" s="45">
        <v>0</v>
      </c>
      <c r="S2114" s="44">
        <v>0</v>
      </c>
      <c r="T2114" s="45">
        <v>0</v>
      </c>
      <c r="U2114" s="44">
        <v>0</v>
      </c>
      <c r="V2114" s="45">
        <v>0</v>
      </c>
      <c r="W2114" s="44">
        <v>0</v>
      </c>
      <c r="X2114" s="45">
        <v>1.2266666666666666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7.2516666666666687</v>
      </c>
      <c r="AE2114" s="56"/>
    </row>
    <row r="2115" spans="2:31" x14ac:dyDescent="0.3">
      <c r="B2115" s="14" t="s">
        <v>38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0.6</v>
      </c>
      <c r="M2115" s="44">
        <v>6.8999999999999941</v>
      </c>
      <c r="N2115" s="45">
        <v>13.200000000000012</v>
      </c>
      <c r="O2115" s="44">
        <v>14.700000000000015</v>
      </c>
      <c r="P2115" s="45">
        <v>14.200000000000014</v>
      </c>
      <c r="Q2115" s="44">
        <v>12.29999999999999</v>
      </c>
      <c r="R2115" s="45">
        <v>10.899999999999988</v>
      </c>
      <c r="S2115" s="44">
        <v>9.6000000000000121</v>
      </c>
      <c r="T2115" s="45">
        <v>8.8999999999999897</v>
      </c>
      <c r="U2115" s="44">
        <v>7.1000000000000068</v>
      </c>
      <c r="V2115" s="45">
        <v>7.3000000000000078</v>
      </c>
      <c r="W2115" s="44">
        <v>7.6999999999999922</v>
      </c>
      <c r="X2115" s="45">
        <v>2.3766666666666647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115.77666666666669</v>
      </c>
      <c r="AE2115" s="54"/>
    </row>
    <row r="2116" spans="2:31" x14ac:dyDescent="0.3">
      <c r="B2116" s="14" t="s">
        <v>39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0.40499999999999958</v>
      </c>
      <c r="M2116" s="44">
        <v>0.71899999999999997</v>
      </c>
      <c r="N2116" s="45">
        <v>1.4999999999999976E-3</v>
      </c>
      <c r="O2116" s="44">
        <v>0</v>
      </c>
      <c r="P2116" s="45">
        <v>0</v>
      </c>
      <c r="Q2116" s="44">
        <v>0</v>
      </c>
      <c r="R2116" s="45">
        <v>0</v>
      </c>
      <c r="S2116" s="44">
        <v>0</v>
      </c>
      <c r="T2116" s="45">
        <v>0.16216666666666668</v>
      </c>
      <c r="U2116" s="44">
        <v>0.38400000000000034</v>
      </c>
      <c r="V2116" s="45">
        <v>1.0028333333333332</v>
      </c>
      <c r="W2116" s="44">
        <v>0.19116666666666665</v>
      </c>
      <c r="X2116" s="45">
        <v>0.28749999999999998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586">SUM(E2116:AB2116)</f>
        <v>3.1531666666666669</v>
      </c>
      <c r="AE2116" s="54"/>
    </row>
    <row r="2117" spans="2:31" x14ac:dyDescent="0.3">
      <c r="B2117" s="14" t="s">
        <v>40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3.4181666666666644</v>
      </c>
      <c r="M2117" s="44">
        <v>61.614833333333358</v>
      </c>
      <c r="N2117" s="45">
        <v>81.466833333333341</v>
      </c>
      <c r="O2117" s="44">
        <v>83.668999999999969</v>
      </c>
      <c r="P2117" s="45">
        <v>86.556666666666658</v>
      </c>
      <c r="Q2117" s="44">
        <v>85.291666666666643</v>
      </c>
      <c r="R2117" s="45">
        <v>80.376999999999981</v>
      </c>
      <c r="S2117" s="44">
        <v>58.649833333333326</v>
      </c>
      <c r="T2117" s="45">
        <v>57.925500000000021</v>
      </c>
      <c r="U2117" s="44">
        <v>79.921333333333322</v>
      </c>
      <c r="V2117" s="45">
        <v>71.880833333333314</v>
      </c>
      <c r="W2117" s="44">
        <v>40.809499999999993</v>
      </c>
      <c r="X2117" s="45">
        <v>12.421333333333331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804.00249999999983</v>
      </c>
      <c r="AE2117" s="54"/>
    </row>
    <row r="2118" spans="2:31" x14ac:dyDescent="0.3">
      <c r="B2118" s="14" t="s">
        <v>41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0</v>
      </c>
      <c r="AE2118" s="54"/>
    </row>
    <row r="2119" spans="2:31" x14ac:dyDescent="0.3">
      <c r="B2119" s="14" t="s">
        <v>42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3.0818333333333334</v>
      </c>
      <c r="M2119" s="44">
        <v>0.30449999999999994</v>
      </c>
      <c r="N2119" s="45">
        <v>14.799833333333336</v>
      </c>
      <c r="O2119" s="44">
        <v>30.861000000000015</v>
      </c>
      <c r="P2119" s="45">
        <v>37.410666666666664</v>
      </c>
      <c r="Q2119" s="44">
        <v>39.686833333333347</v>
      </c>
      <c r="R2119" s="45">
        <v>35.307166666666667</v>
      </c>
      <c r="S2119" s="44">
        <v>28.998500000000011</v>
      </c>
      <c r="T2119" s="45">
        <v>35.638499999999993</v>
      </c>
      <c r="U2119" s="44">
        <v>42.960666666666661</v>
      </c>
      <c r="V2119" s="45">
        <v>42.135499999999993</v>
      </c>
      <c r="W2119" s="44">
        <v>43.535333333333341</v>
      </c>
      <c r="X2119" s="45">
        <v>6.6785000000000005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361.3988333333333</v>
      </c>
      <c r="AE2119" s="54"/>
    </row>
    <row r="2120" spans="2:31" x14ac:dyDescent="0.3">
      <c r="B2120" s="14" t="s">
        <v>43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14" t="s">
        <v>44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4.2121666666666684</v>
      </c>
      <c r="M2121" s="44">
        <v>21.416666666666671</v>
      </c>
      <c r="N2121" s="45">
        <v>23.701166666666648</v>
      </c>
      <c r="O2121" s="44">
        <v>20.513500000000015</v>
      </c>
      <c r="P2121" s="45">
        <v>17.232500000000005</v>
      </c>
      <c r="Q2121" s="44">
        <v>10.326333333333332</v>
      </c>
      <c r="R2121" s="45">
        <v>8.1876666666666686</v>
      </c>
      <c r="S2121" s="44">
        <v>7.4828333333333328</v>
      </c>
      <c r="T2121" s="45">
        <v>13.609833333333322</v>
      </c>
      <c r="U2121" s="44">
        <v>30.219000000000037</v>
      </c>
      <c r="V2121" s="45">
        <v>38.55616666666667</v>
      </c>
      <c r="W2121" s="44">
        <v>42.985500000000009</v>
      </c>
      <c r="X2121" s="45">
        <v>7.3130000000000024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245.75633333333337</v>
      </c>
      <c r="AE2121" s="54"/>
    </row>
    <row r="2122" spans="2:31" x14ac:dyDescent="0.3">
      <c r="B2122" s="14" t="s">
        <v>45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1.7138333333333331</v>
      </c>
      <c r="M2122" s="44">
        <v>5.0090000000000012</v>
      </c>
      <c r="N2122" s="45">
        <v>22.999666666666652</v>
      </c>
      <c r="O2122" s="44">
        <v>34.572666666666656</v>
      </c>
      <c r="P2122" s="45">
        <v>31.689166666666679</v>
      </c>
      <c r="Q2122" s="44">
        <v>23.520500000000002</v>
      </c>
      <c r="R2122" s="45">
        <v>23.004500000000004</v>
      </c>
      <c r="S2122" s="44">
        <v>29.672999999999998</v>
      </c>
      <c r="T2122" s="45">
        <v>38.551500000000004</v>
      </c>
      <c r="U2122" s="44">
        <v>26.549833333333329</v>
      </c>
      <c r="V2122" s="45">
        <v>27.980499999999996</v>
      </c>
      <c r="W2122" s="44">
        <v>13.715333333333339</v>
      </c>
      <c r="X2122" s="45">
        <v>1.6801666666666661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280.65966666666662</v>
      </c>
      <c r="AE2122" s="54"/>
    </row>
    <row r="2123" spans="2:31" x14ac:dyDescent="0.3">
      <c r="B2123" s="14" t="s">
        <v>46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3.1635</v>
      </c>
      <c r="M2123" s="44">
        <v>39.957666666666675</v>
      </c>
      <c r="N2123" s="45">
        <v>46.341166666666624</v>
      </c>
      <c r="O2123" s="44">
        <v>44.755833333333314</v>
      </c>
      <c r="P2123" s="45">
        <v>41.955999999999946</v>
      </c>
      <c r="Q2123" s="44">
        <v>39.593166666666633</v>
      </c>
      <c r="R2123" s="45">
        <v>39.6175</v>
      </c>
      <c r="S2123" s="44">
        <v>38.40566666666669</v>
      </c>
      <c r="T2123" s="45">
        <v>38.571833333333331</v>
      </c>
      <c r="U2123" s="44">
        <v>31.788166666666655</v>
      </c>
      <c r="V2123" s="45">
        <v>27.037333333333347</v>
      </c>
      <c r="W2123" s="44">
        <v>16.89266666666667</v>
      </c>
      <c r="X2123" s="45">
        <v>6.7328333333333354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414.81333333333328</v>
      </c>
      <c r="AE2123" s="54"/>
    </row>
    <row r="2124" spans="2:31" x14ac:dyDescent="0.3">
      <c r="B2124" s="14" t="s">
        <v>47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0</v>
      </c>
      <c r="N2124" s="45">
        <v>0</v>
      </c>
      <c r="O2124" s="44">
        <v>0</v>
      </c>
      <c r="P2124" s="45">
        <v>0</v>
      </c>
      <c r="Q2124" s="44">
        <v>0</v>
      </c>
      <c r="R2124" s="45">
        <v>0</v>
      </c>
      <c r="S2124" s="44">
        <v>0</v>
      </c>
      <c r="T2124" s="45">
        <v>0</v>
      </c>
      <c r="U2124" s="44">
        <v>0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0</v>
      </c>
      <c r="AE2124" s="54"/>
    </row>
    <row r="2125" spans="2:31" x14ac:dyDescent="0.3">
      <c r="B2125" s="14" t="s">
        <v>48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</v>
      </c>
      <c r="N2125" s="45">
        <v>0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0</v>
      </c>
      <c r="AE2125" s="54"/>
    </row>
    <row r="2126" spans="2:31" x14ac:dyDescent="0.3">
      <c r="B2126" s="14" t="s">
        <v>49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8.2358333333333338</v>
      </c>
      <c r="M2126" s="44">
        <v>56.731333333333332</v>
      </c>
      <c r="N2126" s="45">
        <v>94.447166666666632</v>
      </c>
      <c r="O2126" s="44">
        <v>119.33283333333335</v>
      </c>
      <c r="P2126" s="45">
        <v>113.68871799999999</v>
      </c>
      <c r="Q2126" s="44">
        <v>112.83092499999999</v>
      </c>
      <c r="R2126" s="45">
        <v>108.618799</v>
      </c>
      <c r="S2126" s="44">
        <v>109.75766666666668</v>
      </c>
      <c r="T2126" s="45">
        <v>124.06116666666667</v>
      </c>
      <c r="U2126" s="44">
        <v>143.10616666666664</v>
      </c>
      <c r="V2126" s="45">
        <v>129.30233333333331</v>
      </c>
      <c r="W2126" s="44">
        <v>109.38100000000003</v>
      </c>
      <c r="X2126" s="45">
        <v>39.742333333333335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1269.2362753333332</v>
      </c>
      <c r="AE2126" s="54"/>
    </row>
    <row r="2127" spans="2:31" x14ac:dyDescent="0.3">
      <c r="B2127" s="14" t="s">
        <v>50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4.7681666666666667</v>
      </c>
      <c r="M2127" s="44">
        <v>4.2839999999999998</v>
      </c>
      <c r="N2127" s="45">
        <v>0.68083333333333329</v>
      </c>
      <c r="O2127" s="44">
        <v>4.7245000000000017</v>
      </c>
      <c r="P2127" s="45">
        <v>17.983999999999991</v>
      </c>
      <c r="Q2127" s="44">
        <v>8.7999999999999972</v>
      </c>
      <c r="R2127" s="45">
        <v>6</v>
      </c>
      <c r="S2127" s="44">
        <v>6</v>
      </c>
      <c r="T2127" s="45">
        <v>20.46833333333333</v>
      </c>
      <c r="U2127" s="44">
        <v>0.79233333333333322</v>
      </c>
      <c r="V2127" s="45">
        <v>0.45033333333333331</v>
      </c>
      <c r="W2127" s="44">
        <v>4.4485000000000001</v>
      </c>
      <c r="X2127" s="45">
        <v>0.8328333333333332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80.233833333333308</v>
      </c>
      <c r="AE2127" s="54"/>
    </row>
    <row r="2128" spans="2:31" x14ac:dyDescent="0.3">
      <c r="B2128" s="14" t="s">
        <v>108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4.1308333333333325</v>
      </c>
      <c r="M2128" s="44">
        <v>25.474</v>
      </c>
      <c r="N2128" s="45">
        <v>23.163833333333336</v>
      </c>
      <c r="O2128" s="44">
        <v>23.225166666666684</v>
      </c>
      <c r="P2128" s="45">
        <v>21.443166666666652</v>
      </c>
      <c r="Q2128" s="44">
        <v>19.849833333333311</v>
      </c>
      <c r="R2128" s="45">
        <v>18.975333333333349</v>
      </c>
      <c r="S2128" s="44">
        <v>15.303166666666675</v>
      </c>
      <c r="T2128" s="45">
        <v>11.556499999999998</v>
      </c>
      <c r="U2128" s="44">
        <v>22.904833333333308</v>
      </c>
      <c r="V2128" s="45">
        <v>26.327333333333353</v>
      </c>
      <c r="W2128" s="44">
        <v>23.824833333333324</v>
      </c>
      <c r="X2128" s="45">
        <v>4.9004999999999992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241.0793333333333</v>
      </c>
      <c r="AE2128" s="54"/>
    </row>
    <row r="2129" spans="2:31" x14ac:dyDescent="0.3">
      <c r="B2129" s="14" t="s">
        <v>51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8.3456666666666646</v>
      </c>
      <c r="M2129" s="44">
        <v>83.715333333333319</v>
      </c>
      <c r="N2129" s="45">
        <v>104.63666666666664</v>
      </c>
      <c r="O2129" s="44">
        <v>125.41849999999995</v>
      </c>
      <c r="P2129" s="45">
        <v>125.78700000000001</v>
      </c>
      <c r="Q2129" s="44">
        <v>127.63849999999985</v>
      </c>
      <c r="R2129" s="45">
        <v>121.93</v>
      </c>
      <c r="S2129" s="44">
        <v>130.59</v>
      </c>
      <c r="T2129" s="45">
        <v>139.14000000000001</v>
      </c>
      <c r="U2129" s="44">
        <v>144.42483333333334</v>
      </c>
      <c r="V2129" s="45">
        <v>133.47433333333336</v>
      </c>
      <c r="W2129" s="44">
        <v>102.09366666666666</v>
      </c>
      <c r="X2129" s="45">
        <v>25.513999999999999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1372.7084999999997</v>
      </c>
      <c r="AE2129" s="54"/>
    </row>
    <row r="2130" spans="2:31" x14ac:dyDescent="0.3">
      <c r="B2130" s="14" t="s">
        <v>52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8.3598333333333326</v>
      </c>
      <c r="M2130" s="44">
        <v>30.01700000000001</v>
      </c>
      <c r="N2130" s="45">
        <v>33.054333333333339</v>
      </c>
      <c r="O2130" s="44">
        <v>30.285500000000006</v>
      </c>
      <c r="P2130" s="45">
        <v>17.257499999999997</v>
      </c>
      <c r="Q2130" s="44">
        <v>16.087833333333339</v>
      </c>
      <c r="R2130" s="45">
        <v>14.846499999999997</v>
      </c>
      <c r="S2130" s="44">
        <v>14.687666666666676</v>
      </c>
      <c r="T2130" s="45">
        <v>18.364166666666662</v>
      </c>
      <c r="U2130" s="44">
        <v>24.69766666666666</v>
      </c>
      <c r="V2130" s="45">
        <v>26.48416666666667</v>
      </c>
      <c r="W2130" s="44">
        <v>29.367000000000008</v>
      </c>
      <c r="X2130" s="45">
        <v>6.6161666666666674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270.1253333333334</v>
      </c>
      <c r="AE2130" s="54"/>
    </row>
    <row r="2131" spans="2:31" x14ac:dyDescent="0.3">
      <c r="B2131" s="14" t="s">
        <v>53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0</v>
      </c>
      <c r="AE2131" s="54"/>
    </row>
    <row r="2132" spans="2:31" x14ac:dyDescent="0.3">
      <c r="B2132" s="14" t="s">
        <v>54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18.182000000000002</v>
      </c>
      <c r="M2132" s="44">
        <v>15.165166666666664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0.36149999999999999</v>
      </c>
      <c r="U2132" s="44">
        <v>0.62683333333333346</v>
      </c>
      <c r="V2132" s="45">
        <v>0</v>
      </c>
      <c r="W2132" s="44">
        <v>9.3166666666666786E-2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34.428666666666665</v>
      </c>
      <c r="AE2132" s="54"/>
    </row>
    <row r="2133" spans="2:31" x14ac:dyDescent="0.3">
      <c r="B2133" s="4" t="s">
        <v>55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9.5778333333333343</v>
      </c>
      <c r="M2133" s="44">
        <v>49.764166666666668</v>
      </c>
      <c r="N2133" s="45">
        <v>52.600999999999985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26.112999999999992</v>
      </c>
      <c r="U2133" s="44">
        <v>29.403833333333306</v>
      </c>
      <c r="V2133" s="45">
        <v>17.659500000000005</v>
      </c>
      <c r="W2133" s="44">
        <v>21.543333333333347</v>
      </c>
      <c r="X2133" s="45">
        <v>34.146166666666652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240.8088333333333</v>
      </c>
      <c r="AE2133" s="54"/>
    </row>
    <row r="2134" spans="2:31" x14ac:dyDescent="0.3">
      <c r="B2134" s="4" t="s">
        <v>56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7.434166666666667</v>
      </c>
      <c r="M2134" s="44">
        <v>9.8151666666666735</v>
      </c>
      <c r="N2134" s="45">
        <v>8.1491666666666678</v>
      </c>
      <c r="O2134" s="44">
        <v>8.1688333333333336</v>
      </c>
      <c r="P2134" s="45">
        <v>7.969333333333334</v>
      </c>
      <c r="Q2134" s="44">
        <v>7.5698333333333316</v>
      </c>
      <c r="R2134" s="45">
        <v>6.5554999999999941</v>
      </c>
      <c r="S2134" s="44">
        <v>7.4123333333333328</v>
      </c>
      <c r="T2134" s="45">
        <v>7.2383333333333333</v>
      </c>
      <c r="U2134" s="44">
        <v>8.5139999999999993</v>
      </c>
      <c r="V2134" s="45">
        <v>9.2128333333333376</v>
      </c>
      <c r="W2134" s="44">
        <v>10.635500000000002</v>
      </c>
      <c r="X2134" s="45">
        <v>6.7521666666666675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105.42716666666666</v>
      </c>
      <c r="AE2134" s="54"/>
    </row>
    <row r="2135" spans="2:31" x14ac:dyDescent="0.3">
      <c r="B2135" s="4" t="s">
        <v>109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2.1398333333333328</v>
      </c>
      <c r="M2135" s="44">
        <v>3.2724999999999991</v>
      </c>
      <c r="N2135" s="45">
        <v>0</v>
      </c>
      <c r="O2135" s="44">
        <v>3.4036666666666644</v>
      </c>
      <c r="P2135" s="45">
        <v>1.6111666666666642</v>
      </c>
      <c r="Q2135" s="44">
        <v>0</v>
      </c>
      <c r="R2135" s="45">
        <v>0</v>
      </c>
      <c r="S2135" s="44">
        <v>0</v>
      </c>
      <c r="T2135" s="45">
        <v>0.60099999999999953</v>
      </c>
      <c r="U2135" s="44">
        <v>11.016500000000008</v>
      </c>
      <c r="V2135" s="45">
        <v>14.352333333333332</v>
      </c>
      <c r="W2135" s="44">
        <v>22.049166666666682</v>
      </c>
      <c r="X2135" s="45">
        <v>8.7636666666666674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67.20983333333335</v>
      </c>
      <c r="AE2135" s="54"/>
    </row>
    <row r="2136" spans="2:31" x14ac:dyDescent="0.3">
      <c r="B2136" s="4" t="s">
        <v>57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2.850000000000001</v>
      </c>
      <c r="M2136" s="44">
        <v>12.600000000000014</v>
      </c>
      <c r="N2136" s="45">
        <v>8.801745361</v>
      </c>
      <c r="O2136" s="44">
        <v>9.6352287600000004</v>
      </c>
      <c r="P2136" s="45">
        <v>9.1384567899999993</v>
      </c>
      <c r="Q2136" s="44">
        <v>8.9420854499999987</v>
      </c>
      <c r="R2136" s="45">
        <v>9.1079538570000018</v>
      </c>
      <c r="S2136" s="44">
        <v>8.7052358399999985</v>
      </c>
      <c r="T2136" s="45">
        <v>9.4231127939999979</v>
      </c>
      <c r="U2136" s="44">
        <v>11.160699218000001</v>
      </c>
      <c r="V2136" s="45">
        <v>11.940256592000001</v>
      </c>
      <c r="W2136" s="44">
        <v>15.899999999999984</v>
      </c>
      <c r="X2136" s="45">
        <v>7.5899999999999936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125.79477466199999</v>
      </c>
      <c r="AE2136" s="54"/>
    </row>
    <row r="2137" spans="2:31" x14ac:dyDescent="0.3">
      <c r="B2137" s="4" t="s">
        <v>58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8.2333333333333356E-2</v>
      </c>
      <c r="M2137" s="44">
        <v>15.687000000000001</v>
      </c>
      <c r="N2137" s="45">
        <v>38.764166666666675</v>
      </c>
      <c r="O2137" s="44">
        <v>2.6751111999999964</v>
      </c>
      <c r="P2137" s="45">
        <v>9.9075074400000034</v>
      </c>
      <c r="Q2137" s="44">
        <v>12.475794550000003</v>
      </c>
      <c r="R2137" s="45">
        <v>15.408974729999997</v>
      </c>
      <c r="S2137" s="44">
        <v>9.6238872099999995</v>
      </c>
      <c r="T2137" s="45">
        <v>0.7806666666666644</v>
      </c>
      <c r="U2137" s="44">
        <v>1.1845120800000046</v>
      </c>
      <c r="V2137" s="45">
        <v>16.516166666666653</v>
      </c>
      <c r="W2137" s="44">
        <v>1.1778333333333337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124.28395387666667</v>
      </c>
      <c r="AE2137" s="54"/>
    </row>
    <row r="2138" spans="2:31" x14ac:dyDescent="0.3">
      <c r="B2138" s="4" t="s">
        <v>110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7.8534999999999968</v>
      </c>
      <c r="M2138" s="44">
        <v>31.899833333333337</v>
      </c>
      <c r="N2138" s="45">
        <v>26.795666666666659</v>
      </c>
      <c r="O2138" s="44">
        <v>28.015000000000025</v>
      </c>
      <c r="P2138" s="45">
        <v>24.24100000000001</v>
      </c>
      <c r="Q2138" s="44">
        <v>22.372333333333327</v>
      </c>
      <c r="R2138" s="45">
        <v>20.370166666666673</v>
      </c>
      <c r="S2138" s="44">
        <v>22.063000000000006</v>
      </c>
      <c r="T2138" s="45">
        <v>40.478499999999983</v>
      </c>
      <c r="U2138" s="44">
        <v>53.768333333333317</v>
      </c>
      <c r="V2138" s="45">
        <v>50.281500000000008</v>
      </c>
      <c r="W2138" s="44">
        <v>43.660166666666655</v>
      </c>
      <c r="X2138" s="45">
        <v>2.4141666666666666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374.21316666666672</v>
      </c>
      <c r="AE2138" s="54"/>
    </row>
    <row r="2139" spans="2:31" x14ac:dyDescent="0.3">
      <c r="B2139" s="4" t="s">
        <v>59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1.1651666666666669</v>
      </c>
      <c r="M2139" s="44">
        <v>0.39133333333333326</v>
      </c>
      <c r="N2139" s="45">
        <v>12.254666666666671</v>
      </c>
      <c r="O2139" s="44">
        <v>18.616499999999998</v>
      </c>
      <c r="P2139" s="45">
        <v>17.69433333333334</v>
      </c>
      <c r="Q2139" s="44">
        <v>18.075833333333328</v>
      </c>
      <c r="R2139" s="45">
        <v>17.342333333333332</v>
      </c>
      <c r="S2139" s="44">
        <v>19.725500000000004</v>
      </c>
      <c r="T2139" s="45">
        <v>20.446166666666667</v>
      </c>
      <c r="U2139" s="44">
        <v>24.222166666666677</v>
      </c>
      <c r="V2139" s="45">
        <v>22.584000000000007</v>
      </c>
      <c r="W2139" s="44">
        <v>20.413333333333334</v>
      </c>
      <c r="X2139" s="45">
        <v>7.3098333333333345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200.24116666666669</v>
      </c>
      <c r="AE2139" s="54"/>
    </row>
    <row r="2140" spans="2:31" x14ac:dyDescent="0.3">
      <c r="B2140" s="4" t="s">
        <v>60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1.1985000000000003</v>
      </c>
      <c r="M2140" s="44">
        <v>8.1895000000000042</v>
      </c>
      <c r="N2140" s="45">
        <v>14.307333333333331</v>
      </c>
      <c r="O2140" s="44">
        <v>7.5125000000000046</v>
      </c>
      <c r="P2140" s="45">
        <v>7.2936666666666632</v>
      </c>
      <c r="Q2140" s="44">
        <v>4.747333333333331</v>
      </c>
      <c r="R2140" s="45">
        <v>1.9076666666666642</v>
      </c>
      <c r="S2140" s="44">
        <v>4.8306666666666684</v>
      </c>
      <c r="T2140" s="45">
        <v>5.8743333333333299</v>
      </c>
      <c r="U2140" s="44">
        <v>10.151000000000003</v>
      </c>
      <c r="V2140" s="45">
        <v>10.859166666666672</v>
      </c>
      <c r="W2140" s="44">
        <v>14.062333333333346</v>
      </c>
      <c r="X2140" s="45">
        <v>5.1615000000000011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96.095500000000015</v>
      </c>
      <c r="AE2140" s="54"/>
    </row>
    <row r="2141" spans="2:31" x14ac:dyDescent="0.3">
      <c r="B2141" s="4" t="s">
        <v>61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1.7553333333333336</v>
      </c>
      <c r="M2141" s="44">
        <v>20.52016666666665</v>
      </c>
      <c r="N2141" s="45">
        <v>4.8656666666666721</v>
      </c>
      <c r="O2141" s="44">
        <v>17.04999999999999</v>
      </c>
      <c r="P2141" s="45">
        <v>2.2285000000000008</v>
      </c>
      <c r="Q2141" s="44">
        <v>1.1791666666666665</v>
      </c>
      <c r="R2141" s="45">
        <v>0</v>
      </c>
      <c r="S2141" s="44">
        <v>5.3226666666666631</v>
      </c>
      <c r="T2141" s="45">
        <v>8.2249999999999979</v>
      </c>
      <c r="U2141" s="44">
        <v>10.710000000000004</v>
      </c>
      <c r="V2141" s="45">
        <v>19.471</v>
      </c>
      <c r="W2141" s="44">
        <v>38.491833333333346</v>
      </c>
      <c r="X2141" s="45">
        <v>18.332833333333337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148.15216666666666</v>
      </c>
      <c r="AE2141" s="54"/>
    </row>
    <row r="2142" spans="2:31" x14ac:dyDescent="0.3">
      <c r="B2142" s="4" t="s">
        <v>62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0.77800000000000002</v>
      </c>
      <c r="M2142" s="44">
        <v>11.682499999999989</v>
      </c>
      <c r="N2142" s="45">
        <v>27.705166666666685</v>
      </c>
      <c r="O2142" s="44">
        <v>28.271666666666672</v>
      </c>
      <c r="P2142" s="45">
        <v>2.8911666666666673</v>
      </c>
      <c r="Q2142" s="44">
        <v>16.566500000000001</v>
      </c>
      <c r="R2142" s="45">
        <v>2.2176666666666658</v>
      </c>
      <c r="S2142" s="44">
        <v>26.476166666666682</v>
      </c>
      <c r="T2142" s="45">
        <v>25.053000000000001</v>
      </c>
      <c r="U2142" s="44">
        <v>28.49783333333334</v>
      </c>
      <c r="V2142" s="45">
        <v>28.811833333333343</v>
      </c>
      <c r="W2142" s="44">
        <v>29.291000000000015</v>
      </c>
      <c r="X2142" s="45">
        <v>7.8051666666666693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236.04766666666674</v>
      </c>
      <c r="AE2142" s="54"/>
    </row>
    <row r="2143" spans="2:31" x14ac:dyDescent="0.3">
      <c r="B2143" s="4" t="s">
        <v>63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0.63733333333333353</v>
      </c>
      <c r="M2143" s="44">
        <v>37.084500000000013</v>
      </c>
      <c r="N2143" s="45">
        <v>72.313833333333335</v>
      </c>
      <c r="O2143" s="44">
        <v>70.117166666666677</v>
      </c>
      <c r="P2143" s="45">
        <v>30.876166666666673</v>
      </c>
      <c r="Q2143" s="44">
        <v>7.2210000000000072</v>
      </c>
      <c r="R2143" s="45">
        <v>0.3471666666666669</v>
      </c>
      <c r="S2143" s="44">
        <v>21.105500000000006</v>
      </c>
      <c r="T2143" s="45">
        <v>18.629166666666659</v>
      </c>
      <c r="U2143" s="44">
        <v>51.236500000000021</v>
      </c>
      <c r="V2143" s="45">
        <v>85.181000000000054</v>
      </c>
      <c r="W2143" s="44">
        <v>85.186500000000024</v>
      </c>
      <c r="X2143" s="45">
        <v>33.420333333333332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513.35616666666681</v>
      </c>
      <c r="AE2143" s="54"/>
    </row>
    <row r="2144" spans="2:31" x14ac:dyDescent="0.3">
      <c r="B2144" s="4" t="s">
        <v>64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0.29583333333333339</v>
      </c>
      <c r="M2144" s="44">
        <v>6.5761666666666656</v>
      </c>
      <c r="N2144" s="45">
        <v>18.36099999999999</v>
      </c>
      <c r="O2144" s="44">
        <v>24.091833333333309</v>
      </c>
      <c r="P2144" s="45">
        <v>24.78483333333331</v>
      </c>
      <c r="Q2144" s="44">
        <v>25.524666666666665</v>
      </c>
      <c r="R2144" s="45">
        <v>26.042833333333313</v>
      </c>
      <c r="S2144" s="44">
        <v>26.754000000000008</v>
      </c>
      <c r="T2144" s="45">
        <v>30.980333333333355</v>
      </c>
      <c r="U2144" s="44">
        <v>34.76</v>
      </c>
      <c r="V2144" s="45">
        <v>32.246833333333328</v>
      </c>
      <c r="W2144" s="44">
        <v>25.449666666666676</v>
      </c>
      <c r="X2144" s="45">
        <v>3.8343333333333329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279.70233333333334</v>
      </c>
      <c r="AE2144" s="54"/>
    </row>
    <row r="2145" spans="2:31" x14ac:dyDescent="0.3">
      <c r="B2145" s="4" t="s">
        <v>111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9.1791666666666689</v>
      </c>
      <c r="M2145" s="44">
        <v>24.131833333333347</v>
      </c>
      <c r="N2145" s="45">
        <v>24.019999999999982</v>
      </c>
      <c r="O2145" s="44">
        <v>24.184333333333317</v>
      </c>
      <c r="P2145" s="45">
        <v>18.526499999999992</v>
      </c>
      <c r="Q2145" s="44">
        <v>10.574833333333334</v>
      </c>
      <c r="R2145" s="45">
        <v>7.5533333333333381</v>
      </c>
      <c r="S2145" s="44">
        <v>7.7045000000000003</v>
      </c>
      <c r="T2145" s="45">
        <v>11.750333333333336</v>
      </c>
      <c r="U2145" s="44">
        <v>26.127000000000017</v>
      </c>
      <c r="V2145" s="45">
        <v>27.619166666666651</v>
      </c>
      <c r="W2145" s="44">
        <v>35.652999999999999</v>
      </c>
      <c r="X2145" s="45">
        <v>14.698500000000003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241.72249999999994</v>
      </c>
      <c r="AE2145" s="54"/>
    </row>
    <row r="2146" spans="2:31" x14ac:dyDescent="0.3">
      <c r="B2146" s="4" t="s">
        <v>65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2.2125000000000008</v>
      </c>
      <c r="M2146" s="44">
        <v>1.9314999999999989</v>
      </c>
      <c r="N2146" s="45">
        <v>11.067333333333341</v>
      </c>
      <c r="O2146" s="44">
        <v>17.240000000000006</v>
      </c>
      <c r="P2146" s="45">
        <v>19.066166666666657</v>
      </c>
      <c r="Q2146" s="44">
        <v>19.640499999999999</v>
      </c>
      <c r="R2146" s="45">
        <v>20.157999999999991</v>
      </c>
      <c r="S2146" s="44">
        <v>20.120833333333326</v>
      </c>
      <c r="T2146" s="45">
        <v>19.93983333333334</v>
      </c>
      <c r="U2146" s="44">
        <v>20.75</v>
      </c>
      <c r="V2146" s="45">
        <v>27.22000000000002</v>
      </c>
      <c r="W2146" s="44">
        <v>20.609999999999992</v>
      </c>
      <c r="X2146" s="45">
        <v>7.5670000000000028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207.52366666666668</v>
      </c>
      <c r="AE2146" s="54"/>
    </row>
    <row r="2147" spans="2:31" x14ac:dyDescent="0.3">
      <c r="B2147" s="4" t="s">
        <v>66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0</v>
      </c>
      <c r="AE2147" s="54"/>
    </row>
    <row r="2148" spans="2:31" x14ac:dyDescent="0.3">
      <c r="B2148" s="4" t="s">
        <v>67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0.53250000000000042</v>
      </c>
      <c r="M2148" s="44">
        <v>1.9726666666666672</v>
      </c>
      <c r="N2148" s="45">
        <v>3.7495000000000007</v>
      </c>
      <c r="O2148" s="44">
        <v>6.3513333333333355</v>
      </c>
      <c r="P2148" s="45">
        <v>8.304000000000002</v>
      </c>
      <c r="Q2148" s="44">
        <v>8.1056666666666679</v>
      </c>
      <c r="R2148" s="45">
        <v>7.0914999999999981</v>
      </c>
      <c r="S2148" s="44">
        <v>6.4955000000000016</v>
      </c>
      <c r="T2148" s="45">
        <v>6.0508333333333324</v>
      </c>
      <c r="U2148" s="44">
        <v>6.1528333333333309</v>
      </c>
      <c r="V2148" s="45">
        <v>5.8621666666666679</v>
      </c>
      <c r="W2148" s="44">
        <v>5.5386666666666633</v>
      </c>
      <c r="X2148" s="45">
        <v>2.1153333333333322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68.322499999999991</v>
      </c>
      <c r="AE2148" s="54"/>
    </row>
    <row r="2149" spans="2:31" x14ac:dyDescent="0.3">
      <c r="B2149" s="4" t="s">
        <v>68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81.963499999999982</v>
      </c>
      <c r="M2149" s="44">
        <v>132.58666666666662</v>
      </c>
      <c r="N2149" s="45">
        <v>116.50083333333333</v>
      </c>
      <c r="O2149" s="44">
        <v>83.541333333333327</v>
      </c>
      <c r="P2149" s="45">
        <v>34.081333333333326</v>
      </c>
      <c r="Q2149" s="44">
        <v>1.8126666666666684</v>
      </c>
      <c r="R2149" s="45">
        <v>0</v>
      </c>
      <c r="S2149" s="44">
        <v>0</v>
      </c>
      <c r="T2149" s="45">
        <v>2.9183333333333414</v>
      </c>
      <c r="U2149" s="44">
        <v>69.321999999999989</v>
      </c>
      <c r="V2149" s="45">
        <v>121.64783333333335</v>
      </c>
      <c r="W2149" s="44">
        <v>183.31050000000002</v>
      </c>
      <c r="X2149" s="45">
        <v>105.92699999999996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933.61199999999985</v>
      </c>
      <c r="AE2149" s="54"/>
    </row>
    <row r="2150" spans="2:31" x14ac:dyDescent="0.3">
      <c r="B2150" s="4" t="s">
        <v>69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0.22283333333333336</v>
      </c>
      <c r="M2150" s="44">
        <v>0</v>
      </c>
      <c r="N2150" s="45">
        <v>0</v>
      </c>
      <c r="O2150" s="44">
        <v>0.87283333333333413</v>
      </c>
      <c r="P2150" s="45">
        <v>10.861833333333331</v>
      </c>
      <c r="Q2150" s="44">
        <v>11.447333333333336</v>
      </c>
      <c r="R2150" s="45">
        <v>10.365333333333336</v>
      </c>
      <c r="S2150" s="44">
        <v>14.637166666666667</v>
      </c>
      <c r="T2150" s="45">
        <v>15.875666666666667</v>
      </c>
      <c r="U2150" s="44">
        <v>20.522333333333325</v>
      </c>
      <c r="V2150" s="45">
        <v>18.336666666666666</v>
      </c>
      <c r="W2150" s="44">
        <v>12.869833333333336</v>
      </c>
      <c r="X2150" s="45">
        <v>3.0844999999999994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119.09633333333333</v>
      </c>
      <c r="AE2150" s="54"/>
    </row>
    <row r="2151" spans="2:31" x14ac:dyDescent="0.3">
      <c r="B2151" s="4" t="s">
        <v>70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12.201166666666662</v>
      </c>
      <c r="M2151" s="44">
        <v>42.006666666666668</v>
      </c>
      <c r="N2151" s="45">
        <v>95.543500000000009</v>
      </c>
      <c r="O2151" s="44">
        <v>100.77066666666668</v>
      </c>
      <c r="P2151" s="45">
        <v>65.352166666666704</v>
      </c>
      <c r="Q2151" s="44">
        <v>54.765499999999967</v>
      </c>
      <c r="R2151" s="45">
        <v>86.409833333333395</v>
      </c>
      <c r="S2151" s="44">
        <v>109.07883333333332</v>
      </c>
      <c r="T2151" s="45">
        <v>102.40233333333336</v>
      </c>
      <c r="U2151" s="44">
        <v>98.57666666666654</v>
      </c>
      <c r="V2151" s="45">
        <v>73.52</v>
      </c>
      <c r="W2151" s="44">
        <v>60.526500000000006</v>
      </c>
      <c r="X2151" s="45">
        <v>23.248166666666677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586"/>
        <v>924.40200000000004</v>
      </c>
      <c r="AE2151" s="54"/>
    </row>
    <row r="2152" spans="2:31" x14ac:dyDescent="0.3">
      <c r="B2152" s="4" t="s">
        <v>71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4.2365000000000004</v>
      </c>
      <c r="M2152" s="44">
        <v>10.878833333333331</v>
      </c>
      <c r="N2152" s="45">
        <v>18.10733333333334</v>
      </c>
      <c r="O2152" s="44">
        <v>21.839833333333338</v>
      </c>
      <c r="P2152" s="45">
        <v>20.093833333333329</v>
      </c>
      <c r="Q2152" s="44">
        <v>18.902999999999988</v>
      </c>
      <c r="R2152" s="45">
        <v>14.0625</v>
      </c>
      <c r="S2152" s="44">
        <v>7.7998333333333338</v>
      </c>
      <c r="T2152" s="45">
        <v>14.525166666666662</v>
      </c>
      <c r="U2152" s="44">
        <v>23.749833333333335</v>
      </c>
      <c r="V2152" s="45">
        <v>25.933833333333336</v>
      </c>
      <c r="W2152" s="44">
        <v>26.048500000000015</v>
      </c>
      <c r="X2152" s="45">
        <v>5.2638333333333351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586"/>
        <v>211.44283333333334</v>
      </c>
      <c r="AE2152" s="54"/>
    </row>
    <row r="2153" spans="2:31" x14ac:dyDescent="0.3">
      <c r="B2153" s="4" t="s">
        <v>72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586"/>
        <v>0</v>
      </c>
      <c r="AE2153" s="54"/>
    </row>
    <row r="2154" spans="2:31" x14ac:dyDescent="0.3">
      <c r="B2154" s="4" t="s">
        <v>73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4.6624999999999988</v>
      </c>
      <c r="M2154" s="44">
        <v>46.06216666666667</v>
      </c>
      <c r="N2154" s="45">
        <v>64.175499999999985</v>
      </c>
      <c r="O2154" s="44">
        <v>82.510833333333309</v>
      </c>
      <c r="P2154" s="45">
        <v>83.470666666666617</v>
      </c>
      <c r="Q2154" s="44">
        <v>54.24649999999999</v>
      </c>
      <c r="R2154" s="45">
        <v>39.49366666666667</v>
      </c>
      <c r="S2154" s="44">
        <v>48.290500000000023</v>
      </c>
      <c r="T2154" s="45">
        <v>51.825833333333335</v>
      </c>
      <c r="U2154" s="44">
        <v>64.58850000000001</v>
      </c>
      <c r="V2154" s="45">
        <v>68.013833333333324</v>
      </c>
      <c r="W2154" s="44">
        <v>65.054333333333332</v>
      </c>
      <c r="X2154" s="45">
        <v>14.954000000000001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6"/>
        <v>687.34883333333323</v>
      </c>
      <c r="AE2154" s="54"/>
    </row>
    <row r="2155" spans="2:31" x14ac:dyDescent="0.3">
      <c r="B2155" s="4" t="s">
        <v>74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0.64166666666666705</v>
      </c>
      <c r="M2155" s="44">
        <v>3.1459999999999999</v>
      </c>
      <c r="N2155" s="45">
        <v>3.7373333333333325</v>
      </c>
      <c r="O2155" s="44">
        <v>4.5123333333333324</v>
      </c>
      <c r="P2155" s="45">
        <v>4.2603333333333335</v>
      </c>
      <c r="Q2155" s="44">
        <v>5.2283333333333353</v>
      </c>
      <c r="R2155" s="45">
        <v>7.3738333333333346</v>
      </c>
      <c r="S2155" s="44">
        <v>6.2563333333333313</v>
      </c>
      <c r="T2155" s="45">
        <v>0.93483333333333263</v>
      </c>
      <c r="U2155" s="44">
        <v>1.1226666666666671</v>
      </c>
      <c r="V2155" s="45">
        <v>0.7578333333333338</v>
      </c>
      <c r="W2155" s="44">
        <v>2.8059999999999996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586"/>
        <v>40.777499999999989</v>
      </c>
      <c r="AE2155" s="54"/>
    </row>
    <row r="2156" spans="2:31" x14ac:dyDescent="0.3">
      <c r="B2156" s="4" t="s">
        <v>75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0.23683333333333323</v>
      </c>
      <c r="M2156" s="44">
        <v>10.738</v>
      </c>
      <c r="N2156" s="45">
        <v>9.2463333333333306</v>
      </c>
      <c r="O2156" s="44">
        <v>3.2858333333333318</v>
      </c>
      <c r="P2156" s="45">
        <v>45.225666666666676</v>
      </c>
      <c r="Q2156" s="44">
        <v>33.042333333333332</v>
      </c>
      <c r="R2156" s="45">
        <v>62.217166666666699</v>
      </c>
      <c r="S2156" s="44">
        <v>68.760666666666694</v>
      </c>
      <c r="T2156" s="45">
        <v>48.403166666666642</v>
      </c>
      <c r="U2156" s="44">
        <v>33.080666666666666</v>
      </c>
      <c r="V2156" s="45">
        <v>79.969333333333324</v>
      </c>
      <c r="W2156" s="44">
        <v>34.47583333333332</v>
      </c>
      <c r="X2156" s="45">
        <v>0.10400000000000004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6"/>
        <v>428.78583333333336</v>
      </c>
      <c r="AE2156" s="54"/>
    </row>
    <row r="2157" spans="2:31" x14ac:dyDescent="0.3">
      <c r="B2157" s="4" t="s">
        <v>76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2.1239999999999997</v>
      </c>
      <c r="M2157" s="44">
        <v>28.39749999999998</v>
      </c>
      <c r="N2157" s="45">
        <v>46.289166666666674</v>
      </c>
      <c r="O2157" s="44">
        <v>52.940500000000036</v>
      </c>
      <c r="P2157" s="45">
        <v>54.312333333333299</v>
      </c>
      <c r="Q2157" s="44">
        <v>53.2246666666667</v>
      </c>
      <c r="R2157" s="45">
        <v>51.175166666666676</v>
      </c>
      <c r="S2157" s="44">
        <v>50.808166666666665</v>
      </c>
      <c r="T2157" s="45">
        <v>56.630166666666689</v>
      </c>
      <c r="U2157" s="44">
        <v>67.952499999999972</v>
      </c>
      <c r="V2157" s="45">
        <v>64.969166666666666</v>
      </c>
      <c r="W2157" s="44">
        <v>55.085999999999999</v>
      </c>
      <c r="X2157" s="45">
        <v>13.887999999999996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586"/>
        <v>597.79733333333343</v>
      </c>
      <c r="AE2157" s="54"/>
    </row>
    <row r="2158" spans="2:31" x14ac:dyDescent="0.3">
      <c r="B2158" s="4" t="s">
        <v>77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0.46683333333333338</v>
      </c>
      <c r="M2158" s="44">
        <v>2.8396666666666648</v>
      </c>
      <c r="N2158" s="45">
        <v>21.608000000000008</v>
      </c>
      <c r="O2158" s="44">
        <v>20.400666666666666</v>
      </c>
      <c r="P2158" s="45">
        <v>2.4518333333333335</v>
      </c>
      <c r="Q2158" s="44">
        <v>0.12933333333333305</v>
      </c>
      <c r="R2158" s="45">
        <v>3.121833333333333</v>
      </c>
      <c r="S2158" s="44">
        <v>7.8433333333333302</v>
      </c>
      <c r="T2158" s="45">
        <v>26.969666666666662</v>
      </c>
      <c r="U2158" s="44">
        <v>7.5308333333333364</v>
      </c>
      <c r="V2158" s="45">
        <v>4.0430000000000001</v>
      </c>
      <c r="W2158" s="44">
        <v>19.987166666666653</v>
      </c>
      <c r="X2158" s="45">
        <v>4.2554999999999987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586"/>
        <v>121.64766666666665</v>
      </c>
      <c r="AE2158" s="54"/>
    </row>
    <row r="2159" spans="2:31" x14ac:dyDescent="0.3">
      <c r="B2159" s="4" t="s">
        <v>78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</v>
      </c>
      <c r="M2159" s="44">
        <v>0</v>
      </c>
      <c r="N2159" s="45">
        <v>0</v>
      </c>
      <c r="O2159" s="44">
        <v>0</v>
      </c>
      <c r="P2159" s="45">
        <v>0</v>
      </c>
      <c r="Q2159" s="44">
        <v>0</v>
      </c>
      <c r="R2159" s="45">
        <v>0</v>
      </c>
      <c r="S2159" s="44">
        <v>0</v>
      </c>
      <c r="T2159" s="45">
        <v>0</v>
      </c>
      <c r="U2159" s="44">
        <v>0</v>
      </c>
      <c r="V2159" s="45">
        <v>0</v>
      </c>
      <c r="W2159" s="44">
        <v>0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586"/>
        <v>0</v>
      </c>
      <c r="AE2159" s="54"/>
    </row>
    <row r="2160" spans="2:31" x14ac:dyDescent="0.3">
      <c r="B2160" s="4" t="s">
        <v>79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0.27600000000000002</v>
      </c>
      <c r="M2160" s="44">
        <v>11.272666666666669</v>
      </c>
      <c r="N2160" s="45">
        <v>14.654500000000008</v>
      </c>
      <c r="O2160" s="44">
        <v>29.077666666666683</v>
      </c>
      <c r="P2160" s="45">
        <v>44.140000000000008</v>
      </c>
      <c r="Q2160" s="44">
        <v>45.839000000000013</v>
      </c>
      <c r="R2160" s="45">
        <v>42.955333333333343</v>
      </c>
      <c r="S2160" s="44">
        <v>47.450999999999993</v>
      </c>
      <c r="T2160" s="45">
        <v>48.059833333333337</v>
      </c>
      <c r="U2160" s="44">
        <v>45.542000000000009</v>
      </c>
      <c r="V2160" s="45">
        <v>27.432833333333328</v>
      </c>
      <c r="W2160" s="44">
        <v>22.315833333333345</v>
      </c>
      <c r="X2160" s="45">
        <v>7.4644999999999992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586"/>
        <v>386.48116666666675</v>
      </c>
      <c r="AE2160" s="54"/>
    </row>
    <row r="2161" spans="2:31" x14ac:dyDescent="0.3">
      <c r="B2161" s="4" t="s">
        <v>80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1.1646666666666663</v>
      </c>
      <c r="M2161" s="44">
        <v>0.72833333333333306</v>
      </c>
      <c r="N2161" s="45">
        <v>3.452666666666667</v>
      </c>
      <c r="O2161" s="44">
        <v>11.263333333333328</v>
      </c>
      <c r="P2161" s="45">
        <v>11.558999999999994</v>
      </c>
      <c r="Q2161" s="44">
        <v>8.8821666666666612</v>
      </c>
      <c r="R2161" s="45">
        <v>4.9990000000000006</v>
      </c>
      <c r="S2161" s="44">
        <v>4.5386666666666695</v>
      </c>
      <c r="T2161" s="45">
        <v>11.841333333333337</v>
      </c>
      <c r="U2161" s="44">
        <v>20.523166666666665</v>
      </c>
      <c r="V2161" s="45">
        <v>18.792166666666663</v>
      </c>
      <c r="W2161" s="44">
        <v>22.115166666666664</v>
      </c>
      <c r="X2161" s="45">
        <v>7.2319999999999967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586"/>
        <v>127.09166666666665</v>
      </c>
      <c r="AE2161" s="54"/>
    </row>
    <row r="2162" spans="2:31" x14ac:dyDescent="0.3">
      <c r="B2162" s="4" t="s">
        <v>88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586"/>
        <v>0</v>
      </c>
      <c r="AE2162" s="54"/>
    </row>
    <row r="2163" spans="2:31" x14ac:dyDescent="0.3">
      <c r="B2163" s="4" t="s">
        <v>96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61.410166666666676</v>
      </c>
      <c r="M2163" s="44">
        <v>55.140000000000008</v>
      </c>
      <c r="N2163" s="45">
        <v>24.700000000000003</v>
      </c>
      <c r="O2163" s="44">
        <v>17.78</v>
      </c>
      <c r="P2163" s="45">
        <v>13.730000000000004</v>
      </c>
      <c r="Q2163" s="44">
        <v>9.960000000000008</v>
      </c>
      <c r="R2163" s="45">
        <v>8.5300000000000011</v>
      </c>
      <c r="S2163" s="44">
        <v>8.7199999999999989</v>
      </c>
      <c r="T2163" s="45">
        <v>13.310000000000002</v>
      </c>
      <c r="U2163" s="44">
        <v>46.666999999999994</v>
      </c>
      <c r="V2163" s="45">
        <v>46.708000000000013</v>
      </c>
      <c r="W2163" s="44">
        <v>46.727333333333341</v>
      </c>
      <c r="X2163" s="45">
        <v>46.065666666666672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586"/>
        <v>399.44816666666674</v>
      </c>
      <c r="AE2163" s="54"/>
    </row>
    <row r="2164" spans="2:31" x14ac:dyDescent="0.3">
      <c r="B2164" s="4" t="s">
        <v>93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13.530166666666668</v>
      </c>
      <c r="M2164" s="44">
        <v>61.428999999999988</v>
      </c>
      <c r="N2164" s="45">
        <v>112.04483333333334</v>
      </c>
      <c r="O2164" s="44">
        <v>86.8</v>
      </c>
      <c r="P2164" s="45">
        <v>14.300000000000011</v>
      </c>
      <c r="Q2164" s="44">
        <v>11.400000000000006</v>
      </c>
      <c r="R2164" s="45">
        <v>50.673000000000002</v>
      </c>
      <c r="S2164" s="44">
        <v>74.544333333333327</v>
      </c>
      <c r="T2164" s="45">
        <v>104.29733333333334</v>
      </c>
      <c r="U2164" s="44">
        <v>122.34583333333333</v>
      </c>
      <c r="V2164" s="45">
        <v>102.877</v>
      </c>
      <c r="W2164" s="44">
        <v>101.69016666666667</v>
      </c>
      <c r="X2164" s="45">
        <v>35.366666666666667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586"/>
        <v>891.29833333333329</v>
      </c>
      <c r="AE2164" s="54"/>
    </row>
    <row r="2165" spans="2:31" x14ac:dyDescent="0.3">
      <c r="B2165" s="4" t="s">
        <v>94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8.7178333333333349</v>
      </c>
      <c r="M2165" s="44">
        <v>60.88683333333335</v>
      </c>
      <c r="N2165" s="45">
        <v>44.732500000000023</v>
      </c>
      <c r="O2165" s="44">
        <v>53.548000000000009</v>
      </c>
      <c r="P2165" s="45">
        <v>50.393500000000053</v>
      </c>
      <c r="Q2165" s="44">
        <v>48.759166666666651</v>
      </c>
      <c r="R2165" s="45">
        <v>47.669166666666634</v>
      </c>
      <c r="S2165" s="44">
        <v>46.948666666666647</v>
      </c>
      <c r="T2165" s="45">
        <v>52.638333333333335</v>
      </c>
      <c r="U2165" s="44">
        <v>63.198166666666658</v>
      </c>
      <c r="V2165" s="45">
        <v>65.436666666666682</v>
      </c>
      <c r="W2165" s="44">
        <v>48.617499999999993</v>
      </c>
      <c r="X2165" s="45">
        <v>6.6666666666666582E-2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586"/>
        <v>591.61300000000006</v>
      </c>
      <c r="AE2165" s="54"/>
    </row>
    <row r="2166" spans="2:31" x14ac:dyDescent="0.3">
      <c r="B2166" s="4" t="s">
        <v>95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14.085000000000003</v>
      </c>
      <c r="M2166" s="44">
        <v>38.835166666666638</v>
      </c>
      <c r="N2166" s="45">
        <v>50.455000000000013</v>
      </c>
      <c r="O2166" s="44">
        <v>54.071666666666665</v>
      </c>
      <c r="P2166" s="45">
        <v>51.825999999999993</v>
      </c>
      <c r="Q2166" s="44">
        <v>49.323833333333326</v>
      </c>
      <c r="R2166" s="45">
        <v>50.590999999999966</v>
      </c>
      <c r="S2166" s="44">
        <v>48.529166666666669</v>
      </c>
      <c r="T2166" s="45">
        <v>52.420333333333325</v>
      </c>
      <c r="U2166" s="44">
        <v>59.013499999999993</v>
      </c>
      <c r="V2166" s="45">
        <v>57.127999999999979</v>
      </c>
      <c r="W2166" s="44">
        <v>48.317999999999998</v>
      </c>
      <c r="X2166" s="45">
        <v>5.4123333333333337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586"/>
        <v>580.00899999999979</v>
      </c>
      <c r="AE2166" s="54"/>
    </row>
    <row r="2167" spans="2:31" x14ac:dyDescent="0.3">
      <c r="B2167" s="4" t="s">
        <v>101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12.361500000000001</v>
      </c>
      <c r="M2167" s="44">
        <v>52.743000000000009</v>
      </c>
      <c r="N2167" s="45">
        <v>73.353666666666655</v>
      </c>
      <c r="O2167" s="44">
        <v>79.451833333333326</v>
      </c>
      <c r="P2167" s="45">
        <v>55.880166666666689</v>
      </c>
      <c r="Q2167" s="44">
        <v>56.074333333333321</v>
      </c>
      <c r="R2167" s="45">
        <v>58.349999999999937</v>
      </c>
      <c r="S2167" s="44">
        <v>60.307166666666653</v>
      </c>
      <c r="T2167" s="45">
        <v>61.182833333333328</v>
      </c>
      <c r="U2167" s="44">
        <v>69.939833333333326</v>
      </c>
      <c r="V2167" s="45">
        <v>62.14083333333334</v>
      </c>
      <c r="W2167" s="44">
        <v>48.850999999999999</v>
      </c>
      <c r="X2167" s="45">
        <v>19.472000000000001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6"/>
        <v>710.10816666666665</v>
      </c>
      <c r="AE2167" s="54"/>
    </row>
    <row r="2168" spans="2:31" x14ac:dyDescent="0.3">
      <c r="B2168" s="4" t="s">
        <v>102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6"/>
        <v>0</v>
      </c>
      <c r="AE2168" s="54"/>
    </row>
    <row r="2169" spans="2:31" x14ac:dyDescent="0.3">
      <c r="B2169" s="4" t="s">
        <v>103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23.106999999999996</v>
      </c>
      <c r="M2169" s="44">
        <v>108.71050000000005</v>
      </c>
      <c r="N2169" s="45">
        <v>161.98316666666662</v>
      </c>
      <c r="O2169" s="44">
        <v>167.22250000000003</v>
      </c>
      <c r="P2169" s="45">
        <v>168.42266666666669</v>
      </c>
      <c r="Q2169" s="44">
        <v>167.25700000000003</v>
      </c>
      <c r="R2169" s="45">
        <v>160.69566666666668</v>
      </c>
      <c r="S2169" s="44">
        <v>171.61433333333335</v>
      </c>
      <c r="T2169" s="45">
        <v>174.68449999999996</v>
      </c>
      <c r="U2169" s="44">
        <v>188.81316666666666</v>
      </c>
      <c r="V2169" s="45">
        <v>182.8593333333333</v>
      </c>
      <c r="W2169" s="44">
        <v>168.15816666666672</v>
      </c>
      <c r="X2169" s="45">
        <v>61.034833333333346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6"/>
        <v>1904.5628333333336</v>
      </c>
      <c r="AE2169" s="54"/>
    </row>
    <row r="2170" spans="2:31" x14ac:dyDescent="0.3">
      <c r="B2170" s="4" t="s">
        <v>112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6"/>
        <v>0</v>
      </c>
      <c r="AE2170" s="54"/>
    </row>
    <row r="2171" spans="2:31" x14ac:dyDescent="0.3">
      <c r="B2171" s="4" t="s">
        <v>114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2.4838333333333344</v>
      </c>
      <c r="M2171" s="44">
        <v>7.4999999999999286E-3</v>
      </c>
      <c r="N2171" s="45">
        <v>5.2173333333333289</v>
      </c>
      <c r="O2171" s="44">
        <v>21.724166666666676</v>
      </c>
      <c r="P2171" s="45">
        <v>16.253500000000013</v>
      </c>
      <c r="Q2171" s="44">
        <v>15.442666666666662</v>
      </c>
      <c r="R2171" s="45">
        <v>5.8541666666666679</v>
      </c>
      <c r="S2171" s="44">
        <v>0.17266666666666666</v>
      </c>
      <c r="T2171" s="45">
        <v>6.6043333333333312</v>
      </c>
      <c r="U2171" s="44">
        <v>15.252166666666662</v>
      </c>
      <c r="V2171" s="45">
        <v>15.616999999999994</v>
      </c>
      <c r="W2171" s="44">
        <v>22.093166666666651</v>
      </c>
      <c r="X2171" s="45">
        <v>1.7355000000000005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6"/>
        <v>128.45799999999997</v>
      </c>
      <c r="AE2171" s="54"/>
    </row>
    <row r="2172" spans="2:31" x14ac:dyDescent="0.3">
      <c r="B2172" s="4" t="s">
        <v>115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6"/>
        <v>0</v>
      </c>
      <c r="AE2172" s="54"/>
    </row>
    <row r="2173" spans="2:31" x14ac:dyDescent="0.3">
      <c r="B2173" s="4" t="s">
        <v>116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6"/>
        <v>0</v>
      </c>
      <c r="AE2173" s="54"/>
    </row>
    <row r="2174" spans="2:31" x14ac:dyDescent="0.3">
      <c r="B2174" s="4" t="s">
        <v>118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4.9563333333333341</v>
      </c>
      <c r="M2174" s="44">
        <v>32.590166666666661</v>
      </c>
      <c r="N2174" s="45">
        <v>42.976999999999975</v>
      </c>
      <c r="O2174" s="44">
        <v>40.344666666666669</v>
      </c>
      <c r="P2174" s="45">
        <v>33.710833333333333</v>
      </c>
      <c r="Q2174" s="44">
        <v>19.245000000000012</v>
      </c>
      <c r="R2174" s="45">
        <v>12.239166666666671</v>
      </c>
      <c r="S2174" s="44">
        <v>32.805</v>
      </c>
      <c r="T2174" s="45">
        <v>41.56816666666667</v>
      </c>
      <c r="U2174" s="44">
        <v>15.697499999999987</v>
      </c>
      <c r="V2174" s="45">
        <v>22.228333333333339</v>
      </c>
      <c r="W2174" s="44">
        <v>35.872000000000007</v>
      </c>
      <c r="X2174" s="45">
        <v>11.209166666666667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6"/>
        <v>345.44333333333333</v>
      </c>
      <c r="AE2174" s="54"/>
    </row>
    <row r="2175" spans="2:31" x14ac:dyDescent="0.3">
      <c r="B2175" s="4" t="s">
        <v>119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14.507833333333338</v>
      </c>
      <c r="M2175" s="44">
        <v>72.460000000000008</v>
      </c>
      <c r="N2175" s="45">
        <v>76.960000000000008</v>
      </c>
      <c r="O2175" s="44">
        <v>75.949999999999989</v>
      </c>
      <c r="P2175" s="45">
        <v>76.430000000000007</v>
      </c>
      <c r="Q2175" s="44">
        <v>75.929999999999993</v>
      </c>
      <c r="R2175" s="45">
        <v>70.010000000000019</v>
      </c>
      <c r="S2175" s="44">
        <v>64.53</v>
      </c>
      <c r="T2175" s="45">
        <v>70.97</v>
      </c>
      <c r="U2175" s="44">
        <v>85.36999999999999</v>
      </c>
      <c r="V2175" s="45">
        <v>79.88</v>
      </c>
      <c r="W2175" s="44">
        <v>50.42</v>
      </c>
      <c r="X2175" s="45">
        <v>14.380999999999997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6"/>
        <v>827.79883333333328</v>
      </c>
      <c r="AE2175" s="54"/>
    </row>
    <row r="2176" spans="2:31" x14ac:dyDescent="0.3">
      <c r="B2176" s="4" t="s">
        <v>121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0.60566666666666635</v>
      </c>
      <c r="M2176" s="44">
        <v>1.4373333333333325</v>
      </c>
      <c r="N2176" s="45">
        <v>5.6173333333333346</v>
      </c>
      <c r="O2176" s="44">
        <v>7.237499999999998</v>
      </c>
      <c r="P2176" s="45">
        <v>7.2655000000000012</v>
      </c>
      <c r="Q2176" s="44">
        <v>7.3911666666666695</v>
      </c>
      <c r="R2176" s="45">
        <v>7.3476666666666679</v>
      </c>
      <c r="S2176" s="44">
        <v>7.9719999999999969</v>
      </c>
      <c r="T2176" s="45">
        <v>8.0618333333333378</v>
      </c>
      <c r="U2176" s="44">
        <v>8.3569999999999993</v>
      </c>
      <c r="V2176" s="45">
        <v>8.2631666666666668</v>
      </c>
      <c r="W2176" s="44">
        <v>7.1969999999999992</v>
      </c>
      <c r="X2176" s="45">
        <v>2.8966666666666656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6"/>
        <v>79.649833333333333</v>
      </c>
      <c r="AE2176" s="54"/>
    </row>
    <row r="2177" spans="2:31" x14ac:dyDescent="0.3">
      <c r="B2177" s="4" t="s">
        <v>125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9.2968333333333337</v>
      </c>
      <c r="M2177" s="44">
        <v>62.336499999999987</v>
      </c>
      <c r="N2177" s="45">
        <v>116.16866666666667</v>
      </c>
      <c r="O2177" s="44">
        <v>116.18433333333333</v>
      </c>
      <c r="P2177" s="45">
        <v>116.11116666666665</v>
      </c>
      <c r="Q2177" s="44">
        <v>106.80333333333331</v>
      </c>
      <c r="R2177" s="45">
        <v>99.770999999999987</v>
      </c>
      <c r="S2177" s="44">
        <v>109.16983333333333</v>
      </c>
      <c r="T2177" s="45">
        <v>113.78399999999998</v>
      </c>
      <c r="U2177" s="44">
        <v>130.04583333333329</v>
      </c>
      <c r="V2177" s="45">
        <v>139.37133333333333</v>
      </c>
      <c r="W2177" s="44">
        <v>86.270499999999984</v>
      </c>
      <c r="X2177" s="45">
        <v>9.1901666666666699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6"/>
        <v>1214.5035</v>
      </c>
      <c r="AE2177" s="54"/>
    </row>
    <row r="2178" spans="2:31" x14ac:dyDescent="0.3">
      <c r="B2178" s="4" t="s">
        <v>299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5.5996666666666641</v>
      </c>
      <c r="N2178" s="45">
        <v>29.009000000000015</v>
      </c>
      <c r="O2178" s="44">
        <v>24.722833333333323</v>
      </c>
      <c r="P2178" s="45">
        <v>26.907833333333322</v>
      </c>
      <c r="Q2178" s="44">
        <v>32.151999999999973</v>
      </c>
      <c r="R2178" s="45">
        <v>19.673999999999992</v>
      </c>
      <c r="S2178" s="44">
        <v>19.97566666666668</v>
      </c>
      <c r="T2178" s="45">
        <v>20.265833333333322</v>
      </c>
      <c r="U2178" s="44">
        <v>19.869999999999987</v>
      </c>
      <c r="V2178" s="45">
        <v>19.043833333333328</v>
      </c>
      <c r="W2178" s="44">
        <v>16.304666666666655</v>
      </c>
      <c r="X2178" s="45">
        <v>5.833333333333298E-3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233.53116666666659</v>
      </c>
      <c r="AE2178" s="54"/>
    </row>
    <row r="2179" spans="2:31" x14ac:dyDescent="0.3">
      <c r="B2179" s="4" t="s">
        <v>300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10.766666666666669</v>
      </c>
      <c r="N2179" s="45">
        <v>25.162500000000009</v>
      </c>
      <c r="O2179" s="44">
        <v>32.67300000000003</v>
      </c>
      <c r="P2179" s="45">
        <v>35.064499999999981</v>
      </c>
      <c r="Q2179" s="44">
        <v>37.523833333333314</v>
      </c>
      <c r="R2179" s="45">
        <v>40.052166666666629</v>
      </c>
      <c r="S2179" s="44">
        <v>40.14583333333335</v>
      </c>
      <c r="T2179" s="45">
        <v>37.629333333333335</v>
      </c>
      <c r="U2179" s="44">
        <v>35.128666666666696</v>
      </c>
      <c r="V2179" s="45">
        <v>30.097166666666666</v>
      </c>
      <c r="W2179" s="44">
        <v>22.588666666666661</v>
      </c>
      <c r="X2179" s="45">
        <v>3.0655000000000001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349.89783333333332</v>
      </c>
      <c r="AE2179" s="54"/>
    </row>
    <row r="2180" spans="2:31" x14ac:dyDescent="0.3">
      <c r="B2180" s="4" t="s">
        <v>301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4" si="587">SUM(E2180:AB2180)</f>
        <v>0</v>
      </c>
      <c r="AE2180" s="54"/>
    </row>
    <row r="2181" spans="2:31" x14ac:dyDescent="0.3">
      <c r="B2181" s="4" t="s">
        <v>304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26.478833333333341</v>
      </c>
      <c r="N2181" s="45">
        <v>48.705666666666659</v>
      </c>
      <c r="O2181" s="44">
        <v>49.885899999999999</v>
      </c>
      <c r="P2181" s="45">
        <v>43.644066666666696</v>
      </c>
      <c r="Q2181" s="44">
        <v>39.734066666666649</v>
      </c>
      <c r="R2181" s="45">
        <v>39.414399999999986</v>
      </c>
      <c r="S2181" s="44">
        <v>36.944733333333325</v>
      </c>
      <c r="T2181" s="45">
        <v>47.191566666666652</v>
      </c>
      <c r="U2181" s="44">
        <v>68.358400000000003</v>
      </c>
      <c r="V2181" s="45">
        <v>75.311566666666678</v>
      </c>
      <c r="W2181" s="44">
        <v>85.077666666666673</v>
      </c>
      <c r="X2181" s="45">
        <v>4.4140000000000015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7"/>
        <v>565.16086666666661</v>
      </c>
      <c r="AE2181" s="54"/>
    </row>
    <row r="2182" spans="2:31" x14ac:dyDescent="0.3">
      <c r="B2182" s="4" t="s">
        <v>305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>SUM(E2182:AB2182)</f>
        <v>0</v>
      </c>
      <c r="AE2182" s="54"/>
    </row>
    <row r="2183" spans="2:31" x14ac:dyDescent="0.3">
      <c r="B2183" s="4" t="s">
        <v>316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</v>
      </c>
      <c r="O2183" s="44">
        <v>0</v>
      </c>
      <c r="P2183" s="45">
        <v>0</v>
      </c>
      <c r="Q2183" s="44">
        <v>0</v>
      </c>
      <c r="R2183" s="45">
        <v>4.150000000000003E-2</v>
      </c>
      <c r="S2183" s="44">
        <v>8.5500000000000048E-2</v>
      </c>
      <c r="T2183" s="45">
        <v>1.3968333333333329</v>
      </c>
      <c r="U2183" s="44">
        <v>2.7379999999999973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7"/>
        <v>4.26183333333333</v>
      </c>
      <c r="AE2183" s="54"/>
    </row>
    <row r="2184" spans="2:31" x14ac:dyDescent="0.3">
      <c r="B2184" s="4" t="s">
        <v>317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18.831166666666672</v>
      </c>
      <c r="M2184" s="44">
        <v>79.236666666666665</v>
      </c>
      <c r="N2184" s="45">
        <v>58.49883333333333</v>
      </c>
      <c r="O2184" s="44">
        <v>58.437666666666708</v>
      </c>
      <c r="P2184" s="45">
        <v>45.2946666666667</v>
      </c>
      <c r="Q2184" s="44">
        <v>52.783500000000011</v>
      </c>
      <c r="R2184" s="45">
        <v>39.79</v>
      </c>
      <c r="S2184" s="44">
        <v>40.018333333333331</v>
      </c>
      <c r="T2184" s="45">
        <v>38.478166666666674</v>
      </c>
      <c r="U2184" s="44">
        <v>74.683333333333337</v>
      </c>
      <c r="V2184" s="45">
        <v>82.170000000000044</v>
      </c>
      <c r="W2184" s="44">
        <v>97.114666666666665</v>
      </c>
      <c r="X2184" s="45">
        <v>39.004833333333337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7"/>
        <v>724.34183333333351</v>
      </c>
      <c r="AE2184" s="54"/>
    </row>
    <row r="2185" spans="2:31" x14ac:dyDescent="0.3">
      <c r="B2185" s="4" t="s">
        <v>323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3.0591666666666653</v>
      </c>
      <c r="M2185" s="44">
        <v>20.139833333333339</v>
      </c>
      <c r="N2185" s="45">
        <v>29.427499999999991</v>
      </c>
      <c r="O2185" s="44">
        <v>30.454333333333317</v>
      </c>
      <c r="P2185" s="45">
        <v>29.026333333333323</v>
      </c>
      <c r="Q2185" s="44">
        <v>28.13816666666666</v>
      </c>
      <c r="R2185" s="45">
        <v>28.30866666666666</v>
      </c>
      <c r="S2185" s="44">
        <v>28.575833333333321</v>
      </c>
      <c r="T2185" s="45">
        <v>32.343666666666664</v>
      </c>
      <c r="U2185" s="44">
        <v>40.567499999999981</v>
      </c>
      <c r="V2185" s="45">
        <v>38.868666666666655</v>
      </c>
      <c r="W2185" s="44">
        <v>42.82833333333334</v>
      </c>
      <c r="X2185" s="45">
        <v>3.7090000000000014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>SUM(E2185:AB2185)</f>
        <v>355.44699999999989</v>
      </c>
      <c r="AE2185" s="54"/>
    </row>
    <row r="2186" spans="2:31" x14ac:dyDescent="0.3">
      <c r="B2186" s="12" t="s">
        <v>2</v>
      </c>
      <c r="C2186" s="12"/>
      <c r="D2186" s="12"/>
      <c r="E2186" s="13">
        <f t="shared" ref="E2186:AB2186" si="588">SUM(E2114:E2185)</f>
        <v>0</v>
      </c>
      <c r="F2186" s="13">
        <f t="shared" si="588"/>
        <v>0</v>
      </c>
      <c r="G2186" s="13">
        <f t="shared" si="588"/>
        <v>0</v>
      </c>
      <c r="H2186" s="13">
        <f t="shared" si="588"/>
        <v>0</v>
      </c>
      <c r="I2186" s="13">
        <f t="shared" si="588"/>
        <v>0</v>
      </c>
      <c r="J2186" s="13">
        <f t="shared" si="588"/>
        <v>0</v>
      </c>
      <c r="K2186" s="13">
        <f t="shared" si="588"/>
        <v>0</v>
      </c>
      <c r="L2186" s="13">
        <f t="shared" si="588"/>
        <v>411.9828333333333</v>
      </c>
      <c r="M2186" s="13">
        <f t="shared" si="588"/>
        <v>1567.1815000000001</v>
      </c>
      <c r="N2186" s="13">
        <f t="shared" si="588"/>
        <v>2081.2774120276667</v>
      </c>
      <c r="O2186" s="13">
        <f t="shared" si="588"/>
        <v>2125.9959066266661</v>
      </c>
      <c r="P2186" s="13">
        <f t="shared" si="588"/>
        <v>1870.6079155633331</v>
      </c>
      <c r="Q2186" s="13">
        <f t="shared" si="588"/>
        <v>1704.3600383333335</v>
      </c>
      <c r="R2186" s="13">
        <f t="shared" si="588"/>
        <v>1663.0527942536662</v>
      </c>
      <c r="S2186" s="13">
        <f t="shared" si="588"/>
        <v>1792.0116897166672</v>
      </c>
      <c r="T2186" s="13">
        <f t="shared" si="588"/>
        <v>1996.1080127939995</v>
      </c>
      <c r="U2186" s="13">
        <f t="shared" si="588"/>
        <v>2381.6879446313324</v>
      </c>
      <c r="V2186" s="13">
        <f t="shared" si="588"/>
        <v>2443.1668232586662</v>
      </c>
      <c r="W2186" s="13">
        <f t="shared" si="588"/>
        <v>2257.4245000000005</v>
      </c>
      <c r="X2186" s="13">
        <f t="shared" si="588"/>
        <v>718.68483333333313</v>
      </c>
      <c r="Y2186" s="13">
        <f t="shared" si="588"/>
        <v>0</v>
      </c>
      <c r="Z2186" s="13">
        <f t="shared" si="588"/>
        <v>0</v>
      </c>
      <c r="AA2186" s="13">
        <f t="shared" si="588"/>
        <v>0</v>
      </c>
      <c r="AB2186" s="13">
        <f t="shared" si="588"/>
        <v>0</v>
      </c>
      <c r="AC2186" s="110">
        <f>SUM(AC2114:AE2185)</f>
        <v>23013.542203871995</v>
      </c>
      <c r="AD2186" s="110"/>
      <c r="AE2186" s="110"/>
    </row>
    <row r="2187" spans="2:31" x14ac:dyDescent="0.3">
      <c r="B2187" s="14"/>
      <c r="C2187" s="15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</row>
    <row r="2188" spans="2:31" x14ac:dyDescent="0.3">
      <c r="B2188" s="14"/>
      <c r="C2188" s="15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</row>
    <row r="2189" spans="2:31" x14ac:dyDescent="0.3">
      <c r="B2189" s="8">
        <f>'Resumen-Mensual'!$AG$26</f>
        <v>46020</v>
      </c>
    </row>
    <row r="2190" spans="2:31" x14ac:dyDescent="0.3">
      <c r="B2190" s="8"/>
    </row>
    <row r="2191" spans="2:31" x14ac:dyDescent="0.3">
      <c r="B2191" s="9" t="s">
        <v>81</v>
      </c>
      <c r="C2191" s="10"/>
      <c r="D2191" s="10"/>
      <c r="E2191" s="11">
        <v>1</v>
      </c>
      <c r="F2191" s="11">
        <v>2</v>
      </c>
      <c r="G2191" s="11">
        <v>3</v>
      </c>
      <c r="H2191" s="11">
        <v>4</v>
      </c>
      <c r="I2191" s="11">
        <v>5</v>
      </c>
      <c r="J2191" s="11">
        <v>6</v>
      </c>
      <c r="K2191" s="11">
        <v>7</v>
      </c>
      <c r="L2191" s="11">
        <v>8</v>
      </c>
      <c r="M2191" s="11">
        <v>9</v>
      </c>
      <c r="N2191" s="11">
        <v>10</v>
      </c>
      <c r="O2191" s="11">
        <v>11</v>
      </c>
      <c r="P2191" s="11">
        <v>12</v>
      </c>
      <c r="Q2191" s="11">
        <v>13</v>
      </c>
      <c r="R2191" s="11">
        <v>14</v>
      </c>
      <c r="S2191" s="11">
        <v>15</v>
      </c>
      <c r="T2191" s="11">
        <v>16</v>
      </c>
      <c r="U2191" s="11">
        <v>17</v>
      </c>
      <c r="V2191" s="11">
        <v>18</v>
      </c>
      <c r="W2191" s="11">
        <v>19</v>
      </c>
      <c r="X2191" s="11">
        <v>20</v>
      </c>
      <c r="Y2191" s="11">
        <v>21</v>
      </c>
      <c r="Z2191" s="11">
        <v>22</v>
      </c>
      <c r="AA2191" s="11">
        <v>23</v>
      </c>
      <c r="AB2191" s="11">
        <v>24</v>
      </c>
      <c r="AC2191" s="92" t="s">
        <v>2</v>
      </c>
      <c r="AD2191" s="92"/>
      <c r="AE2191" s="92"/>
    </row>
    <row r="2192" spans="2:31" x14ac:dyDescent="0.3">
      <c r="B2192" s="14" t="s">
        <v>37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0.6</v>
      </c>
      <c r="M2192" s="44">
        <v>0.79999999999999982</v>
      </c>
      <c r="N2192" s="45">
        <v>1</v>
      </c>
      <c r="O2192" s="44">
        <v>1.2000000000000002</v>
      </c>
      <c r="P2192" s="45">
        <v>1.2000000000000002</v>
      </c>
      <c r="Q2192" s="44">
        <v>1.1000000000000005</v>
      </c>
      <c r="R2192" s="45">
        <v>1.2000000000000002</v>
      </c>
      <c r="S2192" s="44">
        <v>1.2000000000000002</v>
      </c>
      <c r="T2192" s="45">
        <v>1</v>
      </c>
      <c r="U2192" s="44">
        <v>0.90000000000000036</v>
      </c>
      <c r="V2192" s="45">
        <v>0.89999999999999947</v>
      </c>
      <c r="W2192" s="44">
        <v>9.9999999999999645E-2</v>
      </c>
      <c r="X2192" s="45">
        <v>1.4666666666666666</v>
      </c>
      <c r="Y2192" s="44">
        <v>0</v>
      </c>
      <c r="Z2192" s="45">
        <v>0</v>
      </c>
      <c r="AA2192" s="44">
        <v>0</v>
      </c>
      <c r="AB2192" s="45">
        <v>0</v>
      </c>
      <c r="AC2192" s="56"/>
      <c r="AD2192" s="57">
        <f>SUM(E2192:AB2192)</f>
        <v>12.666666666666668</v>
      </c>
      <c r="AE2192" s="56"/>
    </row>
    <row r="2193" spans="2:31" x14ac:dyDescent="0.3">
      <c r="B2193" s="14" t="s">
        <v>38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0.75</v>
      </c>
      <c r="M2193" s="44">
        <v>12.100000000000014</v>
      </c>
      <c r="N2193" s="45">
        <v>14.5</v>
      </c>
      <c r="O2193" s="44">
        <v>15.299999999999985</v>
      </c>
      <c r="P2193" s="45">
        <v>14.200000000000001</v>
      </c>
      <c r="Q2193" s="44">
        <v>12.5</v>
      </c>
      <c r="R2193" s="45">
        <v>12</v>
      </c>
      <c r="S2193" s="44">
        <v>11.899999999999999</v>
      </c>
      <c r="T2193" s="45">
        <v>11.7</v>
      </c>
      <c r="U2193" s="44">
        <v>11.5</v>
      </c>
      <c r="V2193" s="45">
        <v>10.7</v>
      </c>
      <c r="W2193" s="44">
        <v>12</v>
      </c>
      <c r="X2193" s="45">
        <v>2.42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>SUM(E2193:AB2193)</f>
        <v>141.57</v>
      </c>
      <c r="AE2193" s="54"/>
    </row>
    <row r="2194" spans="2:31" x14ac:dyDescent="0.3">
      <c r="B2194" s="14" t="s">
        <v>39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0.45749999999999974</v>
      </c>
      <c r="M2194" s="44">
        <v>0.81883333333333352</v>
      </c>
      <c r="N2194" s="45">
        <v>2.3666666666666693E-2</v>
      </c>
      <c r="O2194" s="44">
        <v>0</v>
      </c>
      <c r="P2194" s="45">
        <v>0</v>
      </c>
      <c r="Q2194" s="44">
        <v>0</v>
      </c>
      <c r="R2194" s="45">
        <v>0</v>
      </c>
      <c r="S2194" s="44">
        <v>0</v>
      </c>
      <c r="T2194" s="45">
        <v>0</v>
      </c>
      <c r="U2194" s="44">
        <v>0</v>
      </c>
      <c r="V2194" s="45">
        <v>0</v>
      </c>
      <c r="W2194" s="44">
        <v>9.8333333333333342E-2</v>
      </c>
      <c r="X2194" s="45">
        <v>0.38750000000000001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ref="AD2194:AD2255" si="589">SUM(E2194:AB2194)</f>
        <v>1.7858333333333334</v>
      </c>
      <c r="AE2194" s="54"/>
    </row>
    <row r="2195" spans="2:31" x14ac:dyDescent="0.3">
      <c r="B2195" s="14" t="s">
        <v>40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15.135500000000006</v>
      </c>
      <c r="M2195" s="44">
        <v>76.049666666666639</v>
      </c>
      <c r="N2195" s="45">
        <v>97.687666666666644</v>
      </c>
      <c r="O2195" s="44">
        <v>102.11683333333346</v>
      </c>
      <c r="P2195" s="45">
        <v>99.639666666666656</v>
      </c>
      <c r="Q2195" s="44">
        <v>71.240833333333313</v>
      </c>
      <c r="R2195" s="45">
        <v>50.215999999999987</v>
      </c>
      <c r="S2195" s="44">
        <v>46.183833333333347</v>
      </c>
      <c r="T2195" s="45">
        <v>46.550666666666679</v>
      </c>
      <c r="U2195" s="44">
        <v>42.608166666666662</v>
      </c>
      <c r="V2195" s="45">
        <v>45.491166666666672</v>
      </c>
      <c r="W2195" s="44">
        <v>43.737666666666684</v>
      </c>
      <c r="X2195" s="45">
        <v>0.59733333333333316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737.25500000000011</v>
      </c>
      <c r="AE2195" s="54"/>
    </row>
    <row r="2196" spans="2:31" x14ac:dyDescent="0.3">
      <c r="B2196" s="14" t="s">
        <v>41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0</v>
      </c>
      <c r="O2196" s="44">
        <v>0</v>
      </c>
      <c r="P2196" s="45">
        <v>0</v>
      </c>
      <c r="Q2196" s="44">
        <v>0</v>
      </c>
      <c r="R2196" s="45">
        <v>0</v>
      </c>
      <c r="S2196" s="44">
        <v>0</v>
      </c>
      <c r="T2196" s="45">
        <v>0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0</v>
      </c>
      <c r="AE2196" s="54"/>
    </row>
    <row r="2197" spans="2:31" x14ac:dyDescent="0.3">
      <c r="B2197" s="14" t="s">
        <v>42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2.6086666666666662</v>
      </c>
      <c r="M2197" s="44">
        <v>4.4423333333333339</v>
      </c>
      <c r="N2197" s="45">
        <v>13.935666666666675</v>
      </c>
      <c r="O2197" s="44">
        <v>18.369333333333337</v>
      </c>
      <c r="P2197" s="45">
        <v>17.393833333333337</v>
      </c>
      <c r="Q2197" s="44">
        <v>8.6139999999999937</v>
      </c>
      <c r="R2197" s="45">
        <v>2.7468333333333335</v>
      </c>
      <c r="S2197" s="44">
        <v>13.134333333333332</v>
      </c>
      <c r="T2197" s="45">
        <v>25.87583333333335</v>
      </c>
      <c r="U2197" s="44">
        <v>30.308166666666672</v>
      </c>
      <c r="V2197" s="45">
        <v>36.081000000000003</v>
      </c>
      <c r="W2197" s="44">
        <v>52.983333333333313</v>
      </c>
      <c r="X2197" s="45">
        <v>10.298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236.79133333333331</v>
      </c>
      <c r="AE2197" s="54"/>
    </row>
    <row r="2198" spans="2:31" x14ac:dyDescent="0.3">
      <c r="B2198" s="14" t="s">
        <v>43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0</v>
      </c>
      <c r="AE2198" s="54"/>
    </row>
    <row r="2199" spans="2:31" x14ac:dyDescent="0.3">
      <c r="B2199" s="14" t="s">
        <v>44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5.6020000000000021</v>
      </c>
      <c r="M2199" s="44">
        <v>17.642499999999988</v>
      </c>
      <c r="N2199" s="45">
        <v>1.4536666666666664</v>
      </c>
      <c r="O2199" s="44">
        <v>2.6694999999999993</v>
      </c>
      <c r="P2199" s="45">
        <v>5.1166666666666555E-2</v>
      </c>
      <c r="Q2199" s="44">
        <v>0</v>
      </c>
      <c r="R2199" s="45">
        <v>0</v>
      </c>
      <c r="S2199" s="44">
        <v>0.65666666666666806</v>
      </c>
      <c r="T2199" s="45">
        <v>1.0453333333333332</v>
      </c>
      <c r="U2199" s="44">
        <v>9.6508333333333383</v>
      </c>
      <c r="V2199" s="45">
        <v>22.540333333333344</v>
      </c>
      <c r="W2199" s="44">
        <v>38.444666666666691</v>
      </c>
      <c r="X2199" s="45">
        <v>3.3151666666666686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103.07183333333336</v>
      </c>
      <c r="AE2199" s="54"/>
    </row>
    <row r="2200" spans="2:31" x14ac:dyDescent="0.3">
      <c r="B2200" s="14" t="s">
        <v>45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2.0656666666666665</v>
      </c>
      <c r="M2200" s="44">
        <v>4.5563333333333338</v>
      </c>
      <c r="N2200" s="45">
        <v>22.362666666666666</v>
      </c>
      <c r="O2200" s="44">
        <v>30.92316666666667</v>
      </c>
      <c r="P2200" s="45">
        <v>37.567166666666672</v>
      </c>
      <c r="Q2200" s="44">
        <v>24.967666666666673</v>
      </c>
      <c r="R2200" s="45">
        <v>21.722333333333321</v>
      </c>
      <c r="S2200" s="44">
        <v>25.315166666666691</v>
      </c>
      <c r="T2200" s="45">
        <v>16.878166666666669</v>
      </c>
      <c r="U2200" s="44">
        <v>11.530999999999988</v>
      </c>
      <c r="V2200" s="45">
        <v>2.002333333333334</v>
      </c>
      <c r="W2200" s="44">
        <v>4.2366666666666672</v>
      </c>
      <c r="X2200" s="45">
        <v>1.6168333333333333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205.74516666666668</v>
      </c>
      <c r="AE2200" s="54"/>
    </row>
    <row r="2201" spans="2:31" x14ac:dyDescent="0.3">
      <c r="B2201" s="14" t="s">
        <v>46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4.1373333333333333</v>
      </c>
      <c r="M2201" s="44">
        <v>34.26216666666668</v>
      </c>
      <c r="N2201" s="45">
        <v>29.79866666666668</v>
      </c>
      <c r="O2201" s="44">
        <v>27.715166666666686</v>
      </c>
      <c r="P2201" s="45">
        <v>24.596000000000014</v>
      </c>
      <c r="Q2201" s="44">
        <v>18.603499999999993</v>
      </c>
      <c r="R2201" s="45">
        <v>19.725000000000009</v>
      </c>
      <c r="S2201" s="44">
        <v>31.286499999999975</v>
      </c>
      <c r="T2201" s="45">
        <v>35.744833333333318</v>
      </c>
      <c r="U2201" s="44">
        <v>36.277500000000053</v>
      </c>
      <c r="V2201" s="45">
        <v>1.7698333333333347</v>
      </c>
      <c r="W2201" s="44">
        <v>18.315333333333335</v>
      </c>
      <c r="X2201" s="45">
        <v>5.8398333333333321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288.07166666666672</v>
      </c>
      <c r="AE2201" s="54"/>
    </row>
    <row r="2202" spans="2:31" x14ac:dyDescent="0.3">
      <c r="B2202" s="14" t="s">
        <v>47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4.875</v>
      </c>
      <c r="M2202" s="44">
        <v>21.809999999999967</v>
      </c>
      <c r="N2202" s="45">
        <v>8.3999999999999986</v>
      </c>
      <c r="O2202" s="44">
        <v>5.5</v>
      </c>
      <c r="P2202" s="45">
        <v>12.959999999999999</v>
      </c>
      <c r="Q2202" s="44">
        <v>22.619999999999973</v>
      </c>
      <c r="R2202" s="45">
        <v>7.4000000000000021</v>
      </c>
      <c r="S2202" s="44">
        <v>0</v>
      </c>
      <c r="T2202" s="45">
        <v>0</v>
      </c>
      <c r="U2202" s="44">
        <v>2.0500000000000007</v>
      </c>
      <c r="V2202" s="45">
        <v>4.6999999999999993</v>
      </c>
      <c r="W2202" s="44">
        <v>1.7100000000000009</v>
      </c>
      <c r="X2202" s="45">
        <v>4.0846666666666627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96.109666666666612</v>
      </c>
      <c r="AE2202" s="54"/>
    </row>
    <row r="2203" spans="2:31" x14ac:dyDescent="0.3">
      <c r="B2203" s="14" t="s">
        <v>48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3.5249999999999977</v>
      </c>
      <c r="M2203" s="44">
        <v>15.789999999999987</v>
      </c>
      <c r="N2203" s="45">
        <v>8.1999999999999993</v>
      </c>
      <c r="O2203" s="44">
        <v>7.379999999999999</v>
      </c>
      <c r="P2203" s="45">
        <v>10.040000000000001</v>
      </c>
      <c r="Q2203" s="44">
        <v>16.38</v>
      </c>
      <c r="R2203" s="45">
        <v>6.5</v>
      </c>
      <c r="S2203" s="44">
        <v>0</v>
      </c>
      <c r="T2203" s="45">
        <v>1.3499999999999996</v>
      </c>
      <c r="U2203" s="44">
        <v>4.75</v>
      </c>
      <c r="V2203" s="45">
        <v>8.1499999999999986</v>
      </c>
      <c r="W2203" s="44">
        <v>4.1899999999999995</v>
      </c>
      <c r="X2203" s="45">
        <v>2.9553333333333338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89.210333333333296</v>
      </c>
      <c r="AE2203" s="54"/>
    </row>
    <row r="2204" spans="2:31" x14ac:dyDescent="0.3">
      <c r="B2204" s="14" t="s">
        <v>49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6.1011666666666677</v>
      </c>
      <c r="M2204" s="44">
        <v>47.706666666666678</v>
      </c>
      <c r="N2204" s="45">
        <v>59.129999999999995</v>
      </c>
      <c r="O2204" s="44">
        <v>70.44</v>
      </c>
      <c r="P2204" s="45">
        <v>66.789999999999992</v>
      </c>
      <c r="Q2204" s="44">
        <v>55.179999999999978</v>
      </c>
      <c r="R2204" s="45">
        <v>48.489999999999981</v>
      </c>
      <c r="S2204" s="44">
        <v>69.699999999999989</v>
      </c>
      <c r="T2204" s="45">
        <v>96.257333333333321</v>
      </c>
      <c r="U2204" s="44">
        <v>99.290500000000037</v>
      </c>
      <c r="V2204" s="45">
        <v>74.577166666666685</v>
      </c>
      <c r="W2204" s="44">
        <v>83.273333333333369</v>
      </c>
      <c r="X2204" s="45">
        <v>1.3978333333333319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778.33399999999995</v>
      </c>
      <c r="AE2204" s="54"/>
    </row>
    <row r="2205" spans="2:31" x14ac:dyDescent="0.3">
      <c r="B2205" s="14" t="s">
        <v>50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2.0190000000000006</v>
      </c>
      <c r="M2205" s="44">
        <v>0</v>
      </c>
      <c r="N2205" s="45">
        <v>0</v>
      </c>
      <c r="O2205" s="44">
        <v>3.4359999999999995</v>
      </c>
      <c r="P2205" s="45">
        <v>21.599333333333334</v>
      </c>
      <c r="Q2205" s="44">
        <v>41</v>
      </c>
      <c r="R2205" s="45">
        <v>38.541833333333336</v>
      </c>
      <c r="S2205" s="44">
        <v>9.8000000000000007</v>
      </c>
      <c r="T2205" s="45">
        <v>28</v>
      </c>
      <c r="U2205" s="44">
        <v>13.958333333333336</v>
      </c>
      <c r="V2205" s="45">
        <v>4.8850000000000016</v>
      </c>
      <c r="W2205" s="44">
        <v>4.0155000000000003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167.255</v>
      </c>
      <c r="AE2205" s="54"/>
    </row>
    <row r="2206" spans="2:31" x14ac:dyDescent="0.3">
      <c r="B2206" s="14" t="s">
        <v>108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2.4105000000000008</v>
      </c>
      <c r="M2206" s="44">
        <v>20.864666666666668</v>
      </c>
      <c r="N2206" s="45">
        <v>16.103333333333346</v>
      </c>
      <c r="O2206" s="44">
        <v>14.817333333333332</v>
      </c>
      <c r="P2206" s="45">
        <v>12.320333333333316</v>
      </c>
      <c r="Q2206" s="44">
        <v>8.5404999999999927</v>
      </c>
      <c r="R2206" s="45">
        <v>8.4834999999999887</v>
      </c>
      <c r="S2206" s="44">
        <v>14.327833333333324</v>
      </c>
      <c r="T2206" s="45">
        <v>16.85850000000001</v>
      </c>
      <c r="U2206" s="44">
        <v>17.848666666666663</v>
      </c>
      <c r="V2206" s="45">
        <v>19.165833333333339</v>
      </c>
      <c r="W2206" s="44">
        <v>20.37616666666667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172.11716666666666</v>
      </c>
      <c r="AE2206" s="54"/>
    </row>
    <row r="2207" spans="2:31" x14ac:dyDescent="0.3">
      <c r="B2207" s="14" t="s">
        <v>51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4.7946666666666671</v>
      </c>
      <c r="M2207" s="44">
        <v>24.313833333333339</v>
      </c>
      <c r="N2207" s="45">
        <v>65.432000000000031</v>
      </c>
      <c r="O2207" s="44">
        <v>86.230666666666664</v>
      </c>
      <c r="P2207" s="45">
        <v>84.91</v>
      </c>
      <c r="Q2207" s="44">
        <v>96.47</v>
      </c>
      <c r="R2207" s="45">
        <v>87.960000000000008</v>
      </c>
      <c r="S2207" s="44">
        <v>93.27000000000001</v>
      </c>
      <c r="T2207" s="45">
        <v>105.69</v>
      </c>
      <c r="U2207" s="44">
        <v>113.2465</v>
      </c>
      <c r="V2207" s="45">
        <v>112.07033333333334</v>
      </c>
      <c r="W2207" s="44">
        <v>105.58483333333332</v>
      </c>
      <c r="X2207" s="45">
        <v>7.6643333333333334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987.63716666666687</v>
      </c>
      <c r="AE2207" s="54"/>
    </row>
    <row r="2208" spans="2:31" x14ac:dyDescent="0.3">
      <c r="B2208" s="14" t="s">
        <v>52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8.6275000000000013</v>
      </c>
      <c r="M2208" s="44">
        <v>22.597000000000005</v>
      </c>
      <c r="N2208" s="45">
        <v>12.865500000000001</v>
      </c>
      <c r="O2208" s="44">
        <v>9.298666666666664</v>
      </c>
      <c r="P2208" s="45">
        <v>6.3936666666666619</v>
      </c>
      <c r="Q2208" s="44">
        <v>2.7688333333333319</v>
      </c>
      <c r="R2208" s="45">
        <v>0.89049999999999774</v>
      </c>
      <c r="S2208" s="44">
        <v>6.7978333333333358</v>
      </c>
      <c r="T2208" s="45">
        <v>11.41966666666667</v>
      </c>
      <c r="U2208" s="44">
        <v>12.186333333333332</v>
      </c>
      <c r="V2208" s="45">
        <v>12.388833333333329</v>
      </c>
      <c r="W2208" s="44">
        <v>10.50583333333333</v>
      </c>
      <c r="X2208" s="45">
        <v>1.9146666666666661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118.65483333333331</v>
      </c>
      <c r="AE2208" s="54"/>
    </row>
    <row r="2209" spans="2:31" x14ac:dyDescent="0.3">
      <c r="B2209" s="14" t="s">
        <v>53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0</v>
      </c>
      <c r="AE2209" s="54"/>
    </row>
    <row r="2210" spans="2:31" x14ac:dyDescent="0.3">
      <c r="B2210" s="14" t="s">
        <v>54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2.6259999999999999</v>
      </c>
      <c r="M2210" s="44">
        <v>3.5596666666666663</v>
      </c>
      <c r="N2210" s="45">
        <v>10.995666666666667</v>
      </c>
      <c r="O2210" s="44">
        <v>33.678333333333335</v>
      </c>
      <c r="P2210" s="45">
        <v>32.053333333333327</v>
      </c>
      <c r="Q2210" s="44">
        <v>26.416166666666662</v>
      </c>
      <c r="R2210" s="45">
        <v>24.348166666666668</v>
      </c>
      <c r="S2210" s="44">
        <v>34.51133333333334</v>
      </c>
      <c r="T2210" s="45">
        <v>42.726500000000001</v>
      </c>
      <c r="U2210" s="44">
        <v>44.469833333333327</v>
      </c>
      <c r="V2210" s="45">
        <v>31.799333333333333</v>
      </c>
      <c r="W2210" s="44">
        <v>8.2740000000000009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295.45833333333331</v>
      </c>
      <c r="AE2210" s="54"/>
    </row>
    <row r="2211" spans="2:31" x14ac:dyDescent="0.3">
      <c r="B2211" s="4" t="s">
        <v>55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9.2386666666666599</v>
      </c>
      <c r="M2211" s="44">
        <v>12.660000000000002</v>
      </c>
      <c r="N2211" s="45">
        <v>0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21.898666666666664</v>
      </c>
      <c r="AE2211" s="54"/>
    </row>
    <row r="2212" spans="2:31" x14ac:dyDescent="0.3">
      <c r="B2212" s="4" t="s">
        <v>56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7.1898333333333344</v>
      </c>
      <c r="M2212" s="44">
        <v>8.949999999999994</v>
      </c>
      <c r="N2212" s="45">
        <v>5.796666666666666</v>
      </c>
      <c r="O2212" s="44">
        <v>4.8043333333333349</v>
      </c>
      <c r="P2212" s="45">
        <v>4.9510000000000023</v>
      </c>
      <c r="Q2212" s="44">
        <v>4.8775000000000022</v>
      </c>
      <c r="R2212" s="45">
        <v>4.4218333333333328</v>
      </c>
      <c r="S2212" s="44">
        <v>5.238999999999999</v>
      </c>
      <c r="T2212" s="45">
        <v>5.4490000000000007</v>
      </c>
      <c r="U2212" s="44">
        <v>5.115499999999999</v>
      </c>
      <c r="V2212" s="45">
        <v>6.5121666666666664</v>
      </c>
      <c r="W2212" s="44">
        <v>8.5190000000000001</v>
      </c>
      <c r="X2212" s="45">
        <v>5.4194999999999993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77.245333333333335</v>
      </c>
      <c r="AE2212" s="54"/>
    </row>
    <row r="2213" spans="2:31" x14ac:dyDescent="0.3">
      <c r="B2213" s="4" t="s">
        <v>109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2.6613333333333333</v>
      </c>
      <c r="M2213" s="44">
        <v>12.068999999999996</v>
      </c>
      <c r="N2213" s="45">
        <v>1.4443333333333335</v>
      </c>
      <c r="O2213" s="44">
        <v>0.42533333333333301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4.1583333333333323</v>
      </c>
      <c r="W2213" s="44">
        <v>15.526000000000002</v>
      </c>
      <c r="X2213" s="45">
        <v>0.89100000000000035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37.175333333333327</v>
      </c>
      <c r="AE2213" s="54"/>
    </row>
    <row r="2214" spans="2:31" x14ac:dyDescent="0.3">
      <c r="B2214" s="4" t="s">
        <v>57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2.733500000000002</v>
      </c>
      <c r="M2214" s="44">
        <v>12.70000000000001</v>
      </c>
      <c r="N2214" s="45">
        <v>6.3535190400000019</v>
      </c>
      <c r="O2214" s="44">
        <v>6.3713286100000008</v>
      </c>
      <c r="P2214" s="45">
        <v>5.606729979999999</v>
      </c>
      <c r="Q2214" s="44">
        <v>4.1616666666666671</v>
      </c>
      <c r="R2214" s="45">
        <v>4.7773333333333357</v>
      </c>
      <c r="S2214" s="44">
        <v>6.791166666666669</v>
      </c>
      <c r="T2214" s="45">
        <v>6.9986666666666668</v>
      </c>
      <c r="U2214" s="44">
        <v>11.928166666666662</v>
      </c>
      <c r="V2214" s="45">
        <v>9.1036666666666708</v>
      </c>
      <c r="W2214" s="44">
        <v>10.160999999999994</v>
      </c>
      <c r="X2214" s="45">
        <v>3.5840000000000005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91.270744296666692</v>
      </c>
      <c r="AE2214" s="54"/>
    </row>
    <row r="2215" spans="2:31" x14ac:dyDescent="0.3">
      <c r="B2215" s="4" t="s">
        <v>58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4.7666666666666656E-2</v>
      </c>
      <c r="M2215" s="44">
        <v>4.9888333333333339</v>
      </c>
      <c r="N2215" s="45">
        <v>9.4803333333333395</v>
      </c>
      <c r="O2215" s="44">
        <v>9.4151666666666625</v>
      </c>
      <c r="P2215" s="45">
        <v>4.5818333333333294</v>
      </c>
      <c r="Q2215" s="44">
        <v>1.4887656200000023</v>
      </c>
      <c r="R2215" s="45">
        <v>1.3933571700000016</v>
      </c>
      <c r="S2215" s="44">
        <v>0.90454912999999237</v>
      </c>
      <c r="T2215" s="45">
        <v>1.6860164200000014</v>
      </c>
      <c r="U2215" s="44">
        <v>57.141499999999972</v>
      </c>
      <c r="V2215" s="45">
        <v>1.3248333333333342</v>
      </c>
      <c r="W2215" s="44">
        <v>0.20350000000000018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92.656355006666644</v>
      </c>
      <c r="AE2215" s="54"/>
    </row>
    <row r="2216" spans="2:31" x14ac:dyDescent="0.3">
      <c r="B2216" s="4" t="s">
        <v>110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4.7038333333333338</v>
      </c>
      <c r="M2216" s="44">
        <v>5.7510000000000012</v>
      </c>
      <c r="N2216" s="45">
        <v>10.032500000000001</v>
      </c>
      <c r="O2216" s="44">
        <v>12.324833333333327</v>
      </c>
      <c r="P2216" s="45">
        <v>4.3010000000000002</v>
      </c>
      <c r="Q2216" s="44">
        <v>0</v>
      </c>
      <c r="R2216" s="45">
        <v>0</v>
      </c>
      <c r="S2216" s="44">
        <v>3.5483333333333329</v>
      </c>
      <c r="T2216" s="45">
        <v>16.901333333333337</v>
      </c>
      <c r="U2216" s="44">
        <v>25.662833333333332</v>
      </c>
      <c r="V2216" s="45">
        <v>19.7865</v>
      </c>
      <c r="W2216" s="44">
        <v>32.37283333333334</v>
      </c>
      <c r="X2216" s="45">
        <v>6.2999999999999903E-2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135.44799999999998</v>
      </c>
      <c r="AE2216" s="54"/>
    </row>
    <row r="2217" spans="2:31" x14ac:dyDescent="0.3">
      <c r="B2217" s="4" t="s">
        <v>59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1.4666666666666661</v>
      </c>
      <c r="M2217" s="44">
        <v>1.3686666666666667</v>
      </c>
      <c r="N2217" s="45">
        <v>6.1413333333333373</v>
      </c>
      <c r="O2217" s="44">
        <v>15.920000000000005</v>
      </c>
      <c r="P2217" s="45">
        <v>9.7295000000000034</v>
      </c>
      <c r="Q2217" s="44">
        <v>5.9651666666666703</v>
      </c>
      <c r="R2217" s="45">
        <v>5.0549999999999988</v>
      </c>
      <c r="S2217" s="44">
        <v>10.871499999999999</v>
      </c>
      <c r="T2217" s="45">
        <v>15.841833333333334</v>
      </c>
      <c r="U2217" s="44">
        <v>16.664500000000018</v>
      </c>
      <c r="V2217" s="45">
        <v>17.066500000000005</v>
      </c>
      <c r="W2217" s="44">
        <v>18.933833333333336</v>
      </c>
      <c r="X2217" s="45">
        <v>1.4265000000000005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126.45100000000004</v>
      </c>
      <c r="AE2217" s="54"/>
    </row>
    <row r="2218" spans="2:31" x14ac:dyDescent="0.3">
      <c r="B2218" s="4" t="s">
        <v>60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1.5545</v>
      </c>
      <c r="M2218" s="44">
        <v>6.0531666666666633</v>
      </c>
      <c r="N2218" s="45">
        <v>3.5629999999999984</v>
      </c>
      <c r="O2218" s="44">
        <v>3.1371666666666611</v>
      </c>
      <c r="P2218" s="45">
        <v>4.6888333333333367</v>
      </c>
      <c r="Q2218" s="44">
        <v>2.4114999999999998</v>
      </c>
      <c r="R2218" s="45">
        <v>0.13400000000000023</v>
      </c>
      <c r="S2218" s="44">
        <v>1.6455</v>
      </c>
      <c r="T2218" s="45">
        <v>3.2178333333333344</v>
      </c>
      <c r="U2218" s="44">
        <v>4.8051666666666666</v>
      </c>
      <c r="V2218" s="45">
        <v>8.1356666666666637</v>
      </c>
      <c r="W2218" s="44">
        <v>14.800333333333329</v>
      </c>
      <c r="X2218" s="45">
        <v>2.7208333333333337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56.867499999999986</v>
      </c>
      <c r="AE2218" s="54"/>
    </row>
    <row r="2219" spans="2:31" x14ac:dyDescent="0.3">
      <c r="B2219" s="4" t="s">
        <v>61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5.6478333333333337</v>
      </c>
      <c r="M2219" s="44">
        <v>30.141000000000005</v>
      </c>
      <c r="N2219" s="45">
        <v>6.6640000000000006</v>
      </c>
      <c r="O2219" s="44">
        <v>1.6871666666666665</v>
      </c>
      <c r="P2219" s="45">
        <v>3.7754999999999983</v>
      </c>
      <c r="Q2219" s="44">
        <v>1.7171666666666652</v>
      </c>
      <c r="R2219" s="45">
        <v>15.938999999999997</v>
      </c>
      <c r="S2219" s="44">
        <v>16.74883333333333</v>
      </c>
      <c r="T2219" s="45">
        <v>8.5559999999999938</v>
      </c>
      <c r="U2219" s="44">
        <v>6.1108333333333338</v>
      </c>
      <c r="V2219" s="45">
        <v>36.848666666666666</v>
      </c>
      <c r="W2219" s="44">
        <v>29.703166666666661</v>
      </c>
      <c r="X2219" s="45">
        <v>16.858333333333324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180.39750000000001</v>
      </c>
      <c r="AE2219" s="54"/>
    </row>
    <row r="2220" spans="2:31" x14ac:dyDescent="0.3">
      <c r="B2220" s="4" t="s">
        <v>62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2.0385</v>
      </c>
      <c r="M2220" s="44">
        <v>18.970666666666673</v>
      </c>
      <c r="N2220" s="45">
        <v>11.737833333333333</v>
      </c>
      <c r="O2220" s="44">
        <v>1.9246666666666674</v>
      </c>
      <c r="P2220" s="45">
        <v>11.623166666666661</v>
      </c>
      <c r="Q2220" s="44">
        <v>24.065666666666676</v>
      </c>
      <c r="R2220" s="45">
        <v>30.596333333333309</v>
      </c>
      <c r="S2220" s="44">
        <v>30.454166666666666</v>
      </c>
      <c r="T2220" s="45">
        <v>24.148333333333337</v>
      </c>
      <c r="U2220" s="44">
        <v>14.646333333333326</v>
      </c>
      <c r="V2220" s="45">
        <v>9.872166666666665</v>
      </c>
      <c r="W2220" s="44">
        <v>19.043333333333337</v>
      </c>
      <c r="X2220" s="45">
        <v>6.6691666666666656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205.79033333333334</v>
      </c>
      <c r="AE2220" s="54"/>
    </row>
    <row r="2221" spans="2:31" x14ac:dyDescent="0.3">
      <c r="B2221" s="4" t="s">
        <v>63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2.5301666666666671</v>
      </c>
      <c r="M2221" s="44">
        <v>64.037833333333353</v>
      </c>
      <c r="N2221" s="45">
        <v>82.667333333333318</v>
      </c>
      <c r="O2221" s="44">
        <v>70.035666666666629</v>
      </c>
      <c r="P2221" s="45">
        <v>45.724333333333313</v>
      </c>
      <c r="Q2221" s="44">
        <v>32.095833333333331</v>
      </c>
      <c r="R2221" s="45">
        <v>36.424666666666646</v>
      </c>
      <c r="S2221" s="44">
        <v>55.065333333333335</v>
      </c>
      <c r="T2221" s="45">
        <v>65.402500000000018</v>
      </c>
      <c r="U2221" s="44">
        <v>76.281999999999968</v>
      </c>
      <c r="V2221" s="45">
        <v>92.481666666666655</v>
      </c>
      <c r="W2221" s="44">
        <v>101.71649999999998</v>
      </c>
      <c r="X2221" s="45">
        <v>30.670333333333335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755.1341666666666</v>
      </c>
      <c r="AE2221" s="54"/>
    </row>
    <row r="2222" spans="2:31" x14ac:dyDescent="0.3">
      <c r="B2222" s="4" t="s">
        <v>64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2.7166666666666658E-2</v>
      </c>
      <c r="M2222" s="44">
        <v>4.8515000000000006</v>
      </c>
      <c r="N2222" s="45">
        <v>9.818500000000002</v>
      </c>
      <c r="O2222" s="44">
        <v>13.328833333333339</v>
      </c>
      <c r="P2222" s="45">
        <v>12.266000000000002</v>
      </c>
      <c r="Q2222" s="44">
        <v>10.261499999999993</v>
      </c>
      <c r="R2222" s="45">
        <v>9.3176666666666623</v>
      </c>
      <c r="S2222" s="44">
        <v>15.317833333333338</v>
      </c>
      <c r="T2222" s="45">
        <v>22.399166666666698</v>
      </c>
      <c r="U2222" s="44">
        <v>24.527166666666652</v>
      </c>
      <c r="V2222" s="45">
        <v>25.799333333333326</v>
      </c>
      <c r="W2222" s="44">
        <v>25.652833333333344</v>
      </c>
      <c r="X2222" s="45">
        <v>1.7271666666666665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175.2946666666667</v>
      </c>
      <c r="AE2222" s="54"/>
    </row>
    <row r="2223" spans="2:31" x14ac:dyDescent="0.3">
      <c r="B2223" s="4" t="s">
        <v>111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8.9579999999999966</v>
      </c>
      <c r="M2223" s="44">
        <v>26.902833333333366</v>
      </c>
      <c r="N2223" s="45">
        <v>13.105666666666659</v>
      </c>
      <c r="O2223" s="44">
        <v>7.8158333333333267</v>
      </c>
      <c r="P2223" s="45">
        <v>2.6823333333333323</v>
      </c>
      <c r="Q2223" s="44">
        <v>0</v>
      </c>
      <c r="R2223" s="45">
        <v>0</v>
      </c>
      <c r="S2223" s="44">
        <v>1.5306666666666657</v>
      </c>
      <c r="T2223" s="45">
        <v>3.2250000000000019</v>
      </c>
      <c r="U2223" s="44">
        <v>10.419833333333333</v>
      </c>
      <c r="V2223" s="45">
        <v>16.139500000000009</v>
      </c>
      <c r="W2223" s="44">
        <v>33.131166666666658</v>
      </c>
      <c r="X2223" s="45">
        <v>9.5560000000000009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133.46683333333334</v>
      </c>
      <c r="AE2223" s="54"/>
    </row>
    <row r="2224" spans="2:31" x14ac:dyDescent="0.3">
      <c r="B2224" s="4" t="s">
        <v>65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1.9949999999999981</v>
      </c>
      <c r="M2224" s="44">
        <v>1.3490000000000002</v>
      </c>
      <c r="N2224" s="45">
        <v>6.473166666666665</v>
      </c>
      <c r="O2224" s="44">
        <v>12.438333333333322</v>
      </c>
      <c r="P2224" s="45">
        <v>14.432166666666664</v>
      </c>
      <c r="Q2224" s="44">
        <v>16.545166666666656</v>
      </c>
      <c r="R2224" s="45">
        <v>18.294499999999996</v>
      </c>
      <c r="S2224" s="44">
        <v>18.126833333333327</v>
      </c>
      <c r="T2224" s="45">
        <v>19.074833333333334</v>
      </c>
      <c r="U2224" s="44">
        <v>17.452333333333311</v>
      </c>
      <c r="V2224" s="45">
        <v>16.076666666666668</v>
      </c>
      <c r="W2224" s="44">
        <v>16.479833333333332</v>
      </c>
      <c r="X2224" s="45">
        <v>3.0283333333333333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161.76616666666658</v>
      </c>
      <c r="AE2224" s="54"/>
    </row>
    <row r="2225" spans="2:31" x14ac:dyDescent="0.3">
      <c r="B2225" s="4" t="s">
        <v>66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0</v>
      </c>
      <c r="AE2225" s="54"/>
    </row>
    <row r="2226" spans="2:31" x14ac:dyDescent="0.3">
      <c r="B2226" s="4" t="s">
        <v>67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0.5625</v>
      </c>
      <c r="M2226" s="44">
        <v>2.2083333333333344</v>
      </c>
      <c r="N2226" s="45">
        <v>4.712833333333335</v>
      </c>
      <c r="O2226" s="44">
        <v>8.2876666666666647</v>
      </c>
      <c r="P2226" s="45">
        <v>9.7450000000000028</v>
      </c>
      <c r="Q2226" s="44">
        <v>10.185666666666666</v>
      </c>
      <c r="R2226" s="45">
        <v>9.2835000000000019</v>
      </c>
      <c r="S2226" s="44">
        <v>8.0165000000000024</v>
      </c>
      <c r="T2226" s="45">
        <v>8.0026666666666628</v>
      </c>
      <c r="U2226" s="44">
        <v>7.5823333333333318</v>
      </c>
      <c r="V2226" s="45">
        <v>7.5270000000000019</v>
      </c>
      <c r="W2226" s="44">
        <v>5.3646666666666656</v>
      </c>
      <c r="X2226" s="45">
        <v>1.4839999999999998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82.962666666666664</v>
      </c>
      <c r="AE2226" s="54"/>
    </row>
    <row r="2227" spans="2:31" x14ac:dyDescent="0.3">
      <c r="B2227" s="4" t="s">
        <v>68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76.39500000000001</v>
      </c>
      <c r="M2227" s="44">
        <v>89.650166666666621</v>
      </c>
      <c r="N2227" s="45">
        <v>21.560499999999998</v>
      </c>
      <c r="O2227" s="44">
        <v>6.866666666666342E-2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11.324999999999992</v>
      </c>
      <c r="V2227" s="45">
        <v>64.59083333333335</v>
      </c>
      <c r="W2227" s="44">
        <v>162.91466666666665</v>
      </c>
      <c r="X2227" s="45">
        <v>65.941999999999979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492.4468333333333</v>
      </c>
      <c r="AE2227" s="54"/>
    </row>
    <row r="2228" spans="2:31" x14ac:dyDescent="0.3">
      <c r="B2228" s="4" t="s">
        <v>69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0.76916666666666667</v>
      </c>
      <c r="M2228" s="44">
        <v>0.41083333333333388</v>
      </c>
      <c r="N2228" s="45">
        <v>2.1836666666666655</v>
      </c>
      <c r="O2228" s="44">
        <v>2.740166666666668</v>
      </c>
      <c r="P2228" s="45">
        <v>6.3053333333333352</v>
      </c>
      <c r="Q2228" s="44">
        <v>10.42866666666667</v>
      </c>
      <c r="R2228" s="45">
        <v>7.363500000000001</v>
      </c>
      <c r="S2228" s="44">
        <v>8.5986666666666629</v>
      </c>
      <c r="T2228" s="45">
        <v>16.17583333333334</v>
      </c>
      <c r="U2228" s="44">
        <v>18.729500000000005</v>
      </c>
      <c r="V2228" s="45">
        <v>20.287833333333332</v>
      </c>
      <c r="W2228" s="44">
        <v>20.355499999999992</v>
      </c>
      <c r="X2228" s="45">
        <v>2.9089999999999994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589"/>
        <v>117.25766666666667</v>
      </c>
      <c r="AE2228" s="54"/>
    </row>
    <row r="2229" spans="2:31" x14ac:dyDescent="0.3">
      <c r="B2229" s="4" t="s">
        <v>70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12.429333333333338</v>
      </c>
      <c r="M2229" s="44">
        <v>31.613166666666633</v>
      </c>
      <c r="N2229" s="45">
        <v>39.464000000000006</v>
      </c>
      <c r="O2229" s="44">
        <v>92.866500000000002</v>
      </c>
      <c r="P2229" s="45">
        <v>84.107999999999933</v>
      </c>
      <c r="Q2229" s="44">
        <v>105.46383333333343</v>
      </c>
      <c r="R2229" s="45">
        <v>89.364833333333323</v>
      </c>
      <c r="S2229" s="44">
        <v>95.893833333333291</v>
      </c>
      <c r="T2229" s="45">
        <v>75.003833333333347</v>
      </c>
      <c r="U2229" s="44">
        <v>106.55916666666663</v>
      </c>
      <c r="V2229" s="45">
        <v>103.66233333333329</v>
      </c>
      <c r="W2229" s="44">
        <v>81.926666666666748</v>
      </c>
      <c r="X2229" s="45">
        <v>14.556000000000003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589"/>
        <v>932.91150000000005</v>
      </c>
      <c r="AE2229" s="54"/>
    </row>
    <row r="2230" spans="2:31" x14ac:dyDescent="0.3">
      <c r="B2230" s="4" t="s">
        <v>71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2.665166666666666</v>
      </c>
      <c r="M2230" s="44">
        <v>2.9671666666666661</v>
      </c>
      <c r="N2230" s="45">
        <v>2.2890000000000001</v>
      </c>
      <c r="O2230" s="44">
        <v>0.6341666666666641</v>
      </c>
      <c r="P2230" s="45">
        <v>0.10599999999999975</v>
      </c>
      <c r="Q2230" s="44">
        <v>0</v>
      </c>
      <c r="R2230" s="45">
        <v>0</v>
      </c>
      <c r="S2230" s="44">
        <v>1.3666666666666553E-2</v>
      </c>
      <c r="T2230" s="45">
        <v>0.29933333333333384</v>
      </c>
      <c r="U2230" s="44">
        <v>3.3916666666666684</v>
      </c>
      <c r="V2230" s="45">
        <v>10.239499999999998</v>
      </c>
      <c r="W2230" s="44">
        <v>19.351666666666656</v>
      </c>
      <c r="X2230" s="45">
        <v>1.7196666666666662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si="589"/>
        <v>43.676999999999992</v>
      </c>
      <c r="AE2230" s="54"/>
    </row>
    <row r="2231" spans="2:31" x14ac:dyDescent="0.3">
      <c r="B2231" s="4" t="s">
        <v>72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89"/>
        <v>0</v>
      </c>
      <c r="AE2231" s="54"/>
    </row>
    <row r="2232" spans="2:31" x14ac:dyDescent="0.3">
      <c r="B2232" s="4" t="s">
        <v>73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6.8386666666666649</v>
      </c>
      <c r="M2232" s="44">
        <v>74.09</v>
      </c>
      <c r="N2232" s="45">
        <v>42.089999999999982</v>
      </c>
      <c r="O2232" s="44">
        <v>29.707000000000008</v>
      </c>
      <c r="P2232" s="45">
        <v>28.127999999999997</v>
      </c>
      <c r="Q2232" s="44">
        <v>27.078500000000012</v>
      </c>
      <c r="R2232" s="45">
        <v>26.853499999999976</v>
      </c>
      <c r="S2232" s="44">
        <v>28.492999999999984</v>
      </c>
      <c r="T2232" s="45">
        <v>29.071666666666705</v>
      </c>
      <c r="U2232" s="44">
        <v>36.030166666666673</v>
      </c>
      <c r="V2232" s="45">
        <v>48.420999999999999</v>
      </c>
      <c r="W2232" s="44">
        <v>61.687833333333323</v>
      </c>
      <c r="X2232" s="45">
        <v>10.291500000000003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89"/>
        <v>448.78083333333331</v>
      </c>
      <c r="AE2232" s="54"/>
    </row>
    <row r="2233" spans="2:31" x14ac:dyDescent="0.3">
      <c r="B2233" s="4" t="s">
        <v>74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0.41166666666666679</v>
      </c>
      <c r="M2233" s="44">
        <v>5.9928333333333343</v>
      </c>
      <c r="N2233" s="45">
        <v>4.0371666666666686</v>
      </c>
      <c r="O2233" s="44">
        <v>2.6534999999999997</v>
      </c>
      <c r="P2233" s="45">
        <v>0.52083333333333293</v>
      </c>
      <c r="Q2233" s="44">
        <v>0.24183333333333329</v>
      </c>
      <c r="R2233" s="45">
        <v>1.3645000000000007</v>
      </c>
      <c r="S2233" s="44">
        <v>3.9590000000000019</v>
      </c>
      <c r="T2233" s="45">
        <v>0</v>
      </c>
      <c r="U2233" s="44">
        <v>0</v>
      </c>
      <c r="V2233" s="45">
        <v>3.7666666666666633E-2</v>
      </c>
      <c r="W2233" s="44">
        <v>0.57033333333333358</v>
      </c>
      <c r="X2233" s="45">
        <v>0.29116666666666663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89"/>
        <v>20.080500000000004</v>
      </c>
      <c r="AE2233" s="54"/>
    </row>
    <row r="2234" spans="2:31" x14ac:dyDescent="0.3">
      <c r="B2234" s="4" t="s">
        <v>75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0.60183333333333344</v>
      </c>
      <c r="M2234" s="44">
        <v>11.226166666666664</v>
      </c>
      <c r="N2234" s="45">
        <v>15.685000000000008</v>
      </c>
      <c r="O2234" s="44">
        <v>22.953833333333325</v>
      </c>
      <c r="P2234" s="45">
        <v>69.284833333333324</v>
      </c>
      <c r="Q2234" s="44">
        <v>77.776666666666671</v>
      </c>
      <c r="R2234" s="45">
        <v>108.9025</v>
      </c>
      <c r="S2234" s="44">
        <v>82.633333333333312</v>
      </c>
      <c r="T2234" s="45">
        <v>47.913333333333334</v>
      </c>
      <c r="U2234" s="44">
        <v>33.216833333333327</v>
      </c>
      <c r="V2234" s="45">
        <v>90.506666666666661</v>
      </c>
      <c r="W2234" s="44">
        <v>40.10883333333333</v>
      </c>
      <c r="X2234" s="45">
        <v>0.85399999999999987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589"/>
        <v>601.6638333333334</v>
      </c>
      <c r="AE2234" s="54"/>
    </row>
    <row r="2235" spans="2:31" x14ac:dyDescent="0.3">
      <c r="B2235" s="4" t="s">
        <v>76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2.6096666666666679</v>
      </c>
      <c r="M2235" s="44">
        <v>24.174333333333344</v>
      </c>
      <c r="N2235" s="45">
        <v>28.3795</v>
      </c>
      <c r="O2235" s="44">
        <v>36.251000000000019</v>
      </c>
      <c r="P2235" s="45">
        <v>32.288833333333379</v>
      </c>
      <c r="Q2235" s="44">
        <v>26.209166666666693</v>
      </c>
      <c r="R2235" s="45">
        <v>28.331333333333305</v>
      </c>
      <c r="S2235" s="44">
        <v>39.139000000000031</v>
      </c>
      <c r="T2235" s="45">
        <v>44.379666666666623</v>
      </c>
      <c r="U2235" s="44">
        <v>48.814333333333295</v>
      </c>
      <c r="V2235" s="45">
        <v>53.920333333333353</v>
      </c>
      <c r="W2235" s="44">
        <v>47.086999999999982</v>
      </c>
      <c r="X2235" s="45">
        <v>8.1600000000000055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589"/>
        <v>419.74416666666673</v>
      </c>
      <c r="AE2235" s="54"/>
    </row>
    <row r="2236" spans="2:31" x14ac:dyDescent="0.3">
      <c r="B2236" s="4" t="s">
        <v>77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1.1741666666666666</v>
      </c>
      <c r="M2236" s="44">
        <v>6.8155000000000028</v>
      </c>
      <c r="N2236" s="45">
        <v>1.4828333333333323</v>
      </c>
      <c r="O2236" s="44">
        <v>13.16966666666667</v>
      </c>
      <c r="P2236" s="45">
        <v>11.797166666666669</v>
      </c>
      <c r="Q2236" s="44">
        <v>8.2523333333333344</v>
      </c>
      <c r="R2236" s="45">
        <v>4.5831666666666697</v>
      </c>
      <c r="S2236" s="44">
        <v>10.281166666666669</v>
      </c>
      <c r="T2236" s="45">
        <v>18.860000000000014</v>
      </c>
      <c r="U2236" s="44">
        <v>25.302166666666665</v>
      </c>
      <c r="V2236" s="45">
        <v>56.575666666666692</v>
      </c>
      <c r="W2236" s="44">
        <v>31.125000000000011</v>
      </c>
      <c r="X2236" s="45">
        <v>3.8916666666666675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589"/>
        <v>193.31050000000008</v>
      </c>
      <c r="AE2236" s="54"/>
    </row>
    <row r="2237" spans="2:31" x14ac:dyDescent="0.3">
      <c r="B2237" s="4" t="s">
        <v>78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</v>
      </c>
      <c r="M2237" s="44">
        <v>3.5600000000000018</v>
      </c>
      <c r="N2237" s="45">
        <v>8.910000000000009</v>
      </c>
      <c r="O2237" s="44">
        <v>16.899999999999984</v>
      </c>
      <c r="P2237" s="45">
        <v>11.059999999999999</v>
      </c>
      <c r="Q2237" s="44">
        <v>13.739999999999998</v>
      </c>
      <c r="R2237" s="45">
        <v>9.4600000000000009</v>
      </c>
      <c r="S2237" s="44">
        <v>5.2199999999999989</v>
      </c>
      <c r="T2237" s="45">
        <v>5.68</v>
      </c>
      <c r="U2237" s="44">
        <v>3.0500000000000007</v>
      </c>
      <c r="V2237" s="45">
        <v>0</v>
      </c>
      <c r="W2237" s="44">
        <v>0</v>
      </c>
      <c r="X2237" s="45">
        <v>0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589"/>
        <v>77.58</v>
      </c>
      <c r="AE2237" s="54"/>
    </row>
    <row r="2238" spans="2:31" x14ac:dyDescent="0.3">
      <c r="B2238" s="4" t="s">
        <v>79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0.4529999999999999</v>
      </c>
      <c r="M2238" s="44">
        <v>11.435999999999998</v>
      </c>
      <c r="N2238" s="45">
        <v>25.893166666666652</v>
      </c>
      <c r="O2238" s="44">
        <v>26.80583333333329</v>
      </c>
      <c r="P2238" s="45">
        <v>25.465500000000002</v>
      </c>
      <c r="Q2238" s="44">
        <v>17.004000000000001</v>
      </c>
      <c r="R2238" s="45">
        <v>14.920333333333348</v>
      </c>
      <c r="S2238" s="44">
        <v>16.593166666666665</v>
      </c>
      <c r="T2238" s="45">
        <v>21.719999999999992</v>
      </c>
      <c r="U2238" s="44">
        <v>22.979500000000009</v>
      </c>
      <c r="V2238" s="45">
        <v>22.296833333333328</v>
      </c>
      <c r="W2238" s="44">
        <v>20.721333333333327</v>
      </c>
      <c r="X2238" s="45">
        <v>5.6318333333333319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589"/>
        <v>231.92049999999995</v>
      </c>
      <c r="AE2238" s="54"/>
    </row>
    <row r="2239" spans="2:31" x14ac:dyDescent="0.3">
      <c r="B2239" s="4" t="s">
        <v>80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1.5781666666666667</v>
      </c>
      <c r="M2239" s="44">
        <v>3.4431666666666652</v>
      </c>
      <c r="N2239" s="45">
        <v>4.0138333333333316</v>
      </c>
      <c r="O2239" s="44">
        <v>5.1226666666666709</v>
      </c>
      <c r="P2239" s="45">
        <v>5.4734999999999996</v>
      </c>
      <c r="Q2239" s="44">
        <v>3.1500000000000486E-2</v>
      </c>
      <c r="R2239" s="45">
        <v>0</v>
      </c>
      <c r="S2239" s="44">
        <v>6.2576666666666672</v>
      </c>
      <c r="T2239" s="45">
        <v>13.40966666666667</v>
      </c>
      <c r="U2239" s="44">
        <v>15.059999999999995</v>
      </c>
      <c r="V2239" s="45">
        <v>16.420666666666669</v>
      </c>
      <c r="W2239" s="44">
        <v>24.490000000000013</v>
      </c>
      <c r="X2239" s="45">
        <v>5.9461666666666657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589"/>
        <v>101.24700000000001</v>
      </c>
      <c r="AE2239" s="54"/>
    </row>
    <row r="2240" spans="2:31" x14ac:dyDescent="0.3">
      <c r="B2240" s="4" t="s">
        <v>88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0</v>
      </c>
      <c r="O2240" s="44">
        <v>0</v>
      </c>
      <c r="P2240" s="45">
        <v>0</v>
      </c>
      <c r="Q2240" s="44">
        <v>0</v>
      </c>
      <c r="R2240" s="45">
        <v>0</v>
      </c>
      <c r="S2240" s="44">
        <v>0</v>
      </c>
      <c r="T2240" s="45">
        <v>0</v>
      </c>
      <c r="U2240" s="44">
        <v>0</v>
      </c>
      <c r="V2240" s="45">
        <v>0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589"/>
        <v>0</v>
      </c>
      <c r="AE2240" s="54"/>
    </row>
    <row r="2241" spans="2:31" x14ac:dyDescent="0.3">
      <c r="B2241" s="4" t="s">
        <v>96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61.619833333333332</v>
      </c>
      <c r="M2241" s="44">
        <v>50.320000000000007</v>
      </c>
      <c r="N2241" s="45">
        <v>23.940000000000005</v>
      </c>
      <c r="O2241" s="44">
        <v>15.590000000000003</v>
      </c>
      <c r="P2241" s="45">
        <v>9.75</v>
      </c>
      <c r="Q2241" s="44">
        <v>8.6300000000000097</v>
      </c>
      <c r="R2241" s="45">
        <v>8.3000000000000114</v>
      </c>
      <c r="S2241" s="44">
        <v>8.5200000000000102</v>
      </c>
      <c r="T2241" s="45">
        <v>10.310000000000002</v>
      </c>
      <c r="U2241" s="44">
        <v>47.056666666666686</v>
      </c>
      <c r="V2241" s="45">
        <v>43.80766666666667</v>
      </c>
      <c r="W2241" s="44">
        <v>58.483000000000025</v>
      </c>
      <c r="X2241" s="45">
        <v>46.894166666666663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si="589"/>
        <v>393.2213333333334</v>
      </c>
      <c r="AE2241" s="54"/>
    </row>
    <row r="2242" spans="2:31" x14ac:dyDescent="0.3">
      <c r="B2242" s="4" t="s">
        <v>93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13.973666666666665</v>
      </c>
      <c r="M2242" s="44">
        <v>77.799500000000052</v>
      </c>
      <c r="N2242" s="45">
        <v>87.1</v>
      </c>
      <c r="O2242" s="44">
        <v>60.699999999999989</v>
      </c>
      <c r="P2242" s="45">
        <v>52.599999999999994</v>
      </c>
      <c r="Q2242" s="44">
        <v>39.900000000000006</v>
      </c>
      <c r="R2242" s="45">
        <v>51.35</v>
      </c>
      <c r="S2242" s="44">
        <v>61.635333333333328</v>
      </c>
      <c r="T2242" s="45">
        <v>61.665666666666674</v>
      </c>
      <c r="U2242" s="44">
        <v>67.259333333333345</v>
      </c>
      <c r="V2242" s="45">
        <v>106.61416666666665</v>
      </c>
      <c r="W2242" s="44">
        <v>105.37249999999997</v>
      </c>
      <c r="X2242" s="45">
        <v>19.556666666666665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589"/>
        <v>805.52683333333323</v>
      </c>
      <c r="AE2242" s="54"/>
    </row>
    <row r="2243" spans="2:31" x14ac:dyDescent="0.3">
      <c r="B2243" s="4" t="s">
        <v>94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5.9605000000000059</v>
      </c>
      <c r="M2243" s="44">
        <v>50.246666666666627</v>
      </c>
      <c r="N2243" s="45">
        <v>30.770500000000013</v>
      </c>
      <c r="O2243" s="44">
        <v>34.083666666666723</v>
      </c>
      <c r="P2243" s="45">
        <v>29.265666666666686</v>
      </c>
      <c r="Q2243" s="44">
        <v>23.193000000000001</v>
      </c>
      <c r="R2243" s="45">
        <v>24.72566666666668</v>
      </c>
      <c r="S2243" s="44">
        <v>36.282499999999992</v>
      </c>
      <c r="T2243" s="45">
        <v>41.329999999999963</v>
      </c>
      <c r="U2243" s="44">
        <v>41.329999999999963</v>
      </c>
      <c r="V2243" s="45">
        <v>51.518000000000015</v>
      </c>
      <c r="W2243" s="44">
        <v>56.606166666666645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si="589"/>
        <v>425.31233333333336</v>
      </c>
      <c r="AE2243" s="54"/>
    </row>
    <row r="2244" spans="2:31" x14ac:dyDescent="0.3">
      <c r="B2244" s="4" t="s">
        <v>95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12.917833333333334</v>
      </c>
      <c r="M2244" s="44">
        <v>46.817833333333333</v>
      </c>
      <c r="N2244" s="45">
        <v>39.676166666666653</v>
      </c>
      <c r="O2244" s="44">
        <v>35.501833333333323</v>
      </c>
      <c r="P2244" s="45">
        <v>36.603333333333303</v>
      </c>
      <c r="Q2244" s="44">
        <v>36.602833333333322</v>
      </c>
      <c r="R2244" s="45">
        <v>33.928166666666662</v>
      </c>
      <c r="S2244" s="44">
        <v>37.97949999999998</v>
      </c>
      <c r="T2244" s="45">
        <v>42.069166666666653</v>
      </c>
      <c r="U2244" s="44">
        <v>45.358999999999995</v>
      </c>
      <c r="V2244" s="45">
        <v>48.653333333333322</v>
      </c>
      <c r="W2244" s="44">
        <v>46.119166666666658</v>
      </c>
      <c r="X2244" s="45">
        <v>1.1628333333333323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89"/>
        <v>463.39099999999985</v>
      </c>
      <c r="AE2244" s="54"/>
    </row>
    <row r="2245" spans="2:31" x14ac:dyDescent="0.3">
      <c r="B2245" s="4" t="s">
        <v>101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8.4615000000000027</v>
      </c>
      <c r="M2245" s="44">
        <v>23.684000000000005</v>
      </c>
      <c r="N2245" s="45">
        <v>31.577166666666667</v>
      </c>
      <c r="O2245" s="44">
        <v>34.64200000000001</v>
      </c>
      <c r="P2245" s="45">
        <v>41.110833333333325</v>
      </c>
      <c r="Q2245" s="44">
        <v>41.942333333333323</v>
      </c>
      <c r="R2245" s="45">
        <v>38.579333333333331</v>
      </c>
      <c r="S2245" s="44">
        <v>38.757500000000014</v>
      </c>
      <c r="T2245" s="45">
        <v>49.64200000000001</v>
      </c>
      <c r="U2245" s="44">
        <v>49.23033333333332</v>
      </c>
      <c r="V2245" s="45">
        <v>43.291999999999994</v>
      </c>
      <c r="W2245" s="44">
        <v>44.407333333333341</v>
      </c>
      <c r="X2245" s="45">
        <v>4.686333333333331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89"/>
        <v>450.01266666666658</v>
      </c>
      <c r="AE2245" s="54"/>
    </row>
    <row r="2246" spans="2:31" x14ac:dyDescent="0.3">
      <c r="B2246" s="4" t="s">
        <v>102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89"/>
        <v>0</v>
      </c>
      <c r="AE2246" s="54"/>
    </row>
    <row r="2247" spans="2:31" x14ac:dyDescent="0.3">
      <c r="B2247" s="4" t="s">
        <v>103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24.656166666666671</v>
      </c>
      <c r="M2247" s="44">
        <v>133.20583333333335</v>
      </c>
      <c r="N2247" s="45">
        <v>177.33149999999992</v>
      </c>
      <c r="O2247" s="44">
        <v>186.39499999999998</v>
      </c>
      <c r="P2247" s="45">
        <v>171.41800000000001</v>
      </c>
      <c r="Q2247" s="44">
        <v>102.06166666666664</v>
      </c>
      <c r="R2247" s="45">
        <v>109.34533333333333</v>
      </c>
      <c r="S2247" s="44">
        <v>113.77783333333332</v>
      </c>
      <c r="T2247" s="45">
        <v>146.72749999999999</v>
      </c>
      <c r="U2247" s="44">
        <v>152.88916666666657</v>
      </c>
      <c r="V2247" s="45">
        <v>156.4195</v>
      </c>
      <c r="W2247" s="44">
        <v>182.10766666666666</v>
      </c>
      <c r="X2247" s="45">
        <v>48.494333333333337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89"/>
        <v>1704.8294999999996</v>
      </c>
      <c r="AE2247" s="54"/>
    </row>
    <row r="2248" spans="2:31" x14ac:dyDescent="0.3">
      <c r="B2248" s="4" t="s">
        <v>112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0</v>
      </c>
      <c r="O2248" s="44">
        <v>0</v>
      </c>
      <c r="P2248" s="45">
        <v>0</v>
      </c>
      <c r="Q2248" s="44">
        <v>0</v>
      </c>
      <c r="R2248" s="45">
        <v>0</v>
      </c>
      <c r="S2248" s="44">
        <v>0</v>
      </c>
      <c r="T2248" s="45">
        <v>0</v>
      </c>
      <c r="U2248" s="44">
        <v>0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89"/>
        <v>0</v>
      </c>
      <c r="AE2248" s="54"/>
    </row>
    <row r="2249" spans="2:31" x14ac:dyDescent="0.3">
      <c r="B2249" s="4" t="s">
        <v>114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2.3418333333333332</v>
      </c>
      <c r="M2249" s="44">
        <v>0.86100000000000054</v>
      </c>
      <c r="N2249" s="45">
        <v>17.356500000000025</v>
      </c>
      <c r="O2249" s="44">
        <v>13.626833333333344</v>
      </c>
      <c r="P2249" s="45">
        <v>19.501833333333312</v>
      </c>
      <c r="Q2249" s="44">
        <v>3.5338333333333334</v>
      </c>
      <c r="R2249" s="45">
        <v>40.211166666666642</v>
      </c>
      <c r="S2249" s="44">
        <v>14.034999999999995</v>
      </c>
      <c r="T2249" s="45">
        <v>0.2919999999999997</v>
      </c>
      <c r="U2249" s="44">
        <v>10.778333333333331</v>
      </c>
      <c r="V2249" s="45">
        <v>16.182500000000001</v>
      </c>
      <c r="W2249" s="44">
        <v>22.444500000000005</v>
      </c>
      <c r="X2249" s="45">
        <v>3.8666666666666197E-2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89"/>
        <v>161.20400000000001</v>
      </c>
      <c r="AE2249" s="54"/>
    </row>
    <row r="2250" spans="2:31" x14ac:dyDescent="0.3">
      <c r="B2250" s="4" t="s">
        <v>115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0</v>
      </c>
      <c r="P2250" s="45">
        <v>0</v>
      </c>
      <c r="Q2250" s="44">
        <v>0</v>
      </c>
      <c r="R2250" s="45">
        <v>0</v>
      </c>
      <c r="S2250" s="44">
        <v>0</v>
      </c>
      <c r="T2250" s="45">
        <v>0</v>
      </c>
      <c r="U2250" s="44">
        <v>0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89"/>
        <v>0</v>
      </c>
      <c r="AE2250" s="54"/>
    </row>
    <row r="2251" spans="2:31" x14ac:dyDescent="0.3">
      <c r="B2251" s="4" t="s">
        <v>116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89"/>
        <v>0</v>
      </c>
      <c r="AE2251" s="54"/>
    </row>
    <row r="2252" spans="2:31" x14ac:dyDescent="0.3">
      <c r="B2252" s="4" t="s">
        <v>118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4.5826666666666647</v>
      </c>
      <c r="M2252" s="44">
        <v>19.491499999999995</v>
      </c>
      <c r="N2252" s="45">
        <v>15.821000000000003</v>
      </c>
      <c r="O2252" s="44">
        <v>3.5756666666666659</v>
      </c>
      <c r="P2252" s="45">
        <v>7.4568333333333392</v>
      </c>
      <c r="Q2252" s="44">
        <v>20.499833333333338</v>
      </c>
      <c r="R2252" s="45">
        <v>22.326166666666651</v>
      </c>
      <c r="S2252" s="44">
        <v>30.644666666666655</v>
      </c>
      <c r="T2252" s="45">
        <v>34.336833333333338</v>
      </c>
      <c r="U2252" s="44">
        <v>4.3204999999999991</v>
      </c>
      <c r="V2252" s="45">
        <v>40.659833333333331</v>
      </c>
      <c r="W2252" s="44">
        <v>27.056333333333342</v>
      </c>
      <c r="X2252" s="45">
        <v>9.4289999999999985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89"/>
        <v>240.20083333333335</v>
      </c>
      <c r="AE2252" s="54"/>
    </row>
    <row r="2253" spans="2:31" x14ac:dyDescent="0.3">
      <c r="B2253" s="4" t="s">
        <v>119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10.244666666666676</v>
      </c>
      <c r="M2253" s="44">
        <v>28.800000000000011</v>
      </c>
      <c r="N2253" s="45">
        <v>42.149999999999991</v>
      </c>
      <c r="O2253" s="44">
        <v>46.069999999999993</v>
      </c>
      <c r="P2253" s="45">
        <v>44.509999999999991</v>
      </c>
      <c r="Q2253" s="44">
        <v>32.680000000000007</v>
      </c>
      <c r="R2253" s="45">
        <v>23.799999999999983</v>
      </c>
      <c r="S2253" s="44">
        <v>44.289999999999992</v>
      </c>
      <c r="T2253" s="45">
        <v>57.379999999999995</v>
      </c>
      <c r="U2253" s="44">
        <v>60.84</v>
      </c>
      <c r="V2253" s="45">
        <v>62.5</v>
      </c>
      <c r="W2253" s="44">
        <v>64.599999999999994</v>
      </c>
      <c r="X2253" s="45">
        <v>11.469999999999999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89"/>
        <v>529.33466666666675</v>
      </c>
      <c r="AE2253" s="54"/>
    </row>
    <row r="2254" spans="2:31" x14ac:dyDescent="0.3">
      <c r="B2254" s="4" t="s">
        <v>121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0.58899999999999975</v>
      </c>
      <c r="M2254" s="44">
        <v>1.8796666666666677</v>
      </c>
      <c r="N2254" s="45">
        <v>4.3986666666666672</v>
      </c>
      <c r="O2254" s="44">
        <v>6.9379999999999988</v>
      </c>
      <c r="P2254" s="45">
        <v>3.7700000000000014</v>
      </c>
      <c r="Q2254" s="44">
        <v>2.91</v>
      </c>
      <c r="R2254" s="45">
        <v>2.3599999999999994</v>
      </c>
      <c r="S2254" s="44">
        <v>4.0300000000000011</v>
      </c>
      <c r="T2254" s="45">
        <v>5.23</v>
      </c>
      <c r="U2254" s="44">
        <v>7.2660000000000089</v>
      </c>
      <c r="V2254" s="45">
        <v>6.4505000000000026</v>
      </c>
      <c r="W2254" s="44">
        <v>6.7798333333333334</v>
      </c>
      <c r="X2254" s="45">
        <v>1.5743333333333329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89"/>
        <v>54.176000000000016</v>
      </c>
      <c r="AE2254" s="54"/>
    </row>
    <row r="2255" spans="2:31" x14ac:dyDescent="0.3">
      <c r="B2255" s="4" t="s">
        <v>125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1.7456666666666669</v>
      </c>
      <c r="M2255" s="44">
        <v>48.941500000000019</v>
      </c>
      <c r="N2255" s="45">
        <v>82.499500000000026</v>
      </c>
      <c r="O2255" s="44">
        <v>54.425166666666669</v>
      </c>
      <c r="P2255" s="45">
        <v>76.487999999999985</v>
      </c>
      <c r="Q2255" s="44">
        <v>86.981166666666653</v>
      </c>
      <c r="R2255" s="45">
        <v>87.024166666666645</v>
      </c>
      <c r="S2255" s="44">
        <v>66.362499999999997</v>
      </c>
      <c r="T2255" s="45">
        <v>64.210166666666666</v>
      </c>
      <c r="U2255" s="44">
        <v>64.052833333333339</v>
      </c>
      <c r="V2255" s="45">
        <v>89.490999999999971</v>
      </c>
      <c r="W2255" s="44">
        <v>72.768833333333319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89"/>
        <v>794.99049999999988</v>
      </c>
      <c r="AE2255" s="54"/>
    </row>
    <row r="2256" spans="2:31" x14ac:dyDescent="0.3">
      <c r="B2256" s="4" t="s">
        <v>299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2.4499999999999997E-2</v>
      </c>
      <c r="M2256" s="44">
        <v>2.6476666666666659</v>
      </c>
      <c r="N2256" s="45">
        <v>0</v>
      </c>
      <c r="O2256" s="44">
        <v>0</v>
      </c>
      <c r="P2256" s="45">
        <v>0</v>
      </c>
      <c r="Q2256" s="44">
        <v>0</v>
      </c>
      <c r="R2256" s="45">
        <v>0</v>
      </c>
      <c r="S2256" s="44">
        <v>0</v>
      </c>
      <c r="T2256" s="45">
        <v>0</v>
      </c>
      <c r="U2256" s="44">
        <v>0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>SUM(E2256:AB2256)</f>
        <v>2.6721666666666661</v>
      </c>
      <c r="AE2256" s="54"/>
    </row>
    <row r="2257" spans="2:31" x14ac:dyDescent="0.3">
      <c r="B2257" s="4" t="s">
        <v>300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0.15916666666666665</v>
      </c>
      <c r="M2257" s="44">
        <v>0</v>
      </c>
      <c r="N2257" s="45">
        <v>0</v>
      </c>
      <c r="O2257" s="44">
        <v>0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>SUM(E2257:AB2257)</f>
        <v>0.15916666666666665</v>
      </c>
      <c r="AE2257" s="54"/>
    </row>
    <row r="2258" spans="2:31" x14ac:dyDescent="0.3">
      <c r="B2258" s="4" t="s">
        <v>301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ref="AD2258:AD2262" si="590">SUM(E2258:AB2258)</f>
        <v>0</v>
      </c>
      <c r="AE2258" s="54"/>
    </row>
    <row r="2259" spans="2:31" x14ac:dyDescent="0.3">
      <c r="B2259" s="4" t="s">
        <v>304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9.2709999999999955</v>
      </c>
      <c r="N2259" s="45">
        <v>16.261166666666675</v>
      </c>
      <c r="O2259" s="44">
        <v>11.809399999999986</v>
      </c>
      <c r="P2259" s="45">
        <v>6.2273383333333241</v>
      </c>
      <c r="Q2259" s="44">
        <v>0</v>
      </c>
      <c r="R2259" s="45">
        <v>1.7676883333333298</v>
      </c>
      <c r="S2259" s="44">
        <v>17.114566666666665</v>
      </c>
      <c r="T2259" s="45">
        <v>25.599899999999995</v>
      </c>
      <c r="U2259" s="44">
        <v>32.670399999999972</v>
      </c>
      <c r="V2259" s="45">
        <v>48.747566666666671</v>
      </c>
      <c r="W2259" s="44">
        <v>73.975833333333284</v>
      </c>
      <c r="X2259" s="45">
        <v>0.70483333333333287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0"/>
        <v>244.14969333333323</v>
      </c>
      <c r="AE2259" s="54"/>
    </row>
    <row r="2260" spans="2:31" x14ac:dyDescent="0.3">
      <c r="B2260" s="4" t="s">
        <v>305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0</v>
      </c>
      <c r="P2260" s="45">
        <v>0</v>
      </c>
      <c r="Q2260" s="44">
        <v>0</v>
      </c>
      <c r="R2260" s="45">
        <v>0</v>
      </c>
      <c r="S2260" s="44">
        <v>0</v>
      </c>
      <c r="T2260" s="45">
        <v>0</v>
      </c>
      <c r="U2260" s="44">
        <v>0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0"/>
        <v>0</v>
      </c>
      <c r="AE2260" s="54"/>
    </row>
    <row r="2261" spans="2:31" x14ac:dyDescent="0.3">
      <c r="B2261" s="4" t="s">
        <v>316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0</v>
      </c>
      <c r="O2261" s="44">
        <v>0</v>
      </c>
      <c r="P2261" s="45">
        <v>0</v>
      </c>
      <c r="Q2261" s="44">
        <v>0</v>
      </c>
      <c r="R2261" s="45">
        <v>0</v>
      </c>
      <c r="S2261" s="44">
        <v>0</v>
      </c>
      <c r="T2261" s="45">
        <v>0</v>
      </c>
      <c r="U2261" s="44">
        <v>0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0"/>
        <v>0</v>
      </c>
      <c r="AE2261" s="54"/>
    </row>
    <row r="2262" spans="2:31" x14ac:dyDescent="0.3">
      <c r="B2262" s="4" t="s">
        <v>317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10.892666666666667</v>
      </c>
      <c r="M2262" s="44">
        <v>45.268999999999984</v>
      </c>
      <c r="N2262" s="45">
        <v>34.286666666666662</v>
      </c>
      <c r="O2262" s="44">
        <v>19.62083333333333</v>
      </c>
      <c r="P2262" s="45">
        <v>8.6393333333333278</v>
      </c>
      <c r="Q2262" s="44">
        <v>9.9028333333333354</v>
      </c>
      <c r="R2262" s="45">
        <v>21.914333333333335</v>
      </c>
      <c r="S2262" s="44">
        <v>40.318833333333352</v>
      </c>
      <c r="T2262" s="45">
        <v>16.123833333333334</v>
      </c>
      <c r="U2262" s="44">
        <v>35.297666666666665</v>
      </c>
      <c r="V2262" s="45">
        <v>40.76616666666667</v>
      </c>
      <c r="W2262" s="44">
        <v>76.121666666666655</v>
      </c>
      <c r="X2262" s="45">
        <v>14.692500000000003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0"/>
        <v>373.84633333333329</v>
      </c>
      <c r="AE2262" s="54"/>
    </row>
    <row r="2263" spans="2:31" x14ac:dyDescent="0.3">
      <c r="B2263" s="4" t="s">
        <v>323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4.3036666666666665</v>
      </c>
      <c r="M2263" s="44">
        <v>37.265333333333338</v>
      </c>
      <c r="N2263" s="45">
        <v>23.657499999999992</v>
      </c>
      <c r="O2263" s="44">
        <v>15.734166666666669</v>
      </c>
      <c r="P2263" s="45">
        <v>12.695499999999994</v>
      </c>
      <c r="Q2263" s="44">
        <v>8.2984999999999989</v>
      </c>
      <c r="R2263" s="45">
        <v>8.4215000000000035</v>
      </c>
      <c r="S2263" s="44">
        <v>17.688166666666667</v>
      </c>
      <c r="T2263" s="45">
        <v>22.209</v>
      </c>
      <c r="U2263" s="44">
        <v>24.793166666666664</v>
      </c>
      <c r="V2263" s="45">
        <v>29.764333333333337</v>
      </c>
      <c r="W2263" s="44">
        <v>37.517499999999977</v>
      </c>
      <c r="X2263" s="45">
        <v>1.5971666666666651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>SUM(E2263:AB2263)</f>
        <v>243.94549999999998</v>
      </c>
      <c r="AE2263" s="54"/>
    </row>
    <row r="2264" spans="2:31" x14ac:dyDescent="0.3">
      <c r="B2264" s="12" t="s">
        <v>2</v>
      </c>
      <c r="C2264" s="12"/>
      <c r="D2264" s="12"/>
      <c r="E2264" s="13">
        <f t="shared" ref="E2264:AB2264" si="591">SUM(E2192:E2263)</f>
        <v>0</v>
      </c>
      <c r="F2264" s="13">
        <f t="shared" si="591"/>
        <v>0</v>
      </c>
      <c r="G2264" s="13">
        <f t="shared" si="591"/>
        <v>0</v>
      </c>
      <c r="H2264" s="13">
        <f t="shared" si="591"/>
        <v>0</v>
      </c>
      <c r="I2264" s="13">
        <f t="shared" si="591"/>
        <v>0</v>
      </c>
      <c r="J2264" s="13">
        <f t="shared" si="591"/>
        <v>0</v>
      </c>
      <c r="K2264" s="13">
        <f t="shared" si="591"/>
        <v>0</v>
      </c>
      <c r="L2264" s="13">
        <f t="shared" si="591"/>
        <v>386.08983333333344</v>
      </c>
      <c r="M2264" s="13">
        <f t="shared" si="591"/>
        <v>1362.195333333334</v>
      </c>
      <c r="N2264" s="13">
        <f t="shared" si="591"/>
        <v>1362.6945190400006</v>
      </c>
      <c r="O2264" s="13">
        <f t="shared" si="591"/>
        <v>1385.5768952766668</v>
      </c>
      <c r="P2264" s="13">
        <f t="shared" si="591"/>
        <v>1370.3965683133333</v>
      </c>
      <c r="Q2264" s="13">
        <f t="shared" si="591"/>
        <v>1223.5395989533338</v>
      </c>
      <c r="R2264" s="13">
        <f t="shared" si="591"/>
        <v>1231.0585455033331</v>
      </c>
      <c r="S2264" s="13">
        <f t="shared" si="591"/>
        <v>1360.8626157966664</v>
      </c>
      <c r="T2264" s="13">
        <f t="shared" si="591"/>
        <v>1491.6394164199999</v>
      </c>
      <c r="U2264" s="13">
        <f t="shared" si="591"/>
        <v>1696.5160666666661</v>
      </c>
      <c r="V2264" s="13">
        <f t="shared" si="591"/>
        <v>1929.8797333333334</v>
      </c>
      <c r="W2264" s="13">
        <f t="shared" si="591"/>
        <v>2124.1528333333331</v>
      </c>
      <c r="X2264" s="13">
        <f t="shared" si="591"/>
        <v>408.55016666666666</v>
      </c>
      <c r="Y2264" s="13">
        <f t="shared" si="591"/>
        <v>0</v>
      </c>
      <c r="Z2264" s="13">
        <f t="shared" si="591"/>
        <v>0</v>
      </c>
      <c r="AA2264" s="13">
        <f t="shared" si="591"/>
        <v>0</v>
      </c>
      <c r="AB2264" s="13">
        <f t="shared" si="591"/>
        <v>0</v>
      </c>
      <c r="AC2264" s="110">
        <f>SUM(AC2192:AE2263)</f>
        <v>17333.152125970006</v>
      </c>
      <c r="AD2264" s="110"/>
      <c r="AE2264" s="110"/>
    </row>
    <row r="2265" spans="2:31" x14ac:dyDescent="0.3">
      <c r="B2265" s="14"/>
      <c r="C2265" s="15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</row>
    <row r="2266" spans="2:31" x14ac:dyDescent="0.3">
      <c r="B2266" s="14"/>
      <c r="C2266" s="15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</row>
    <row r="2267" spans="2:31" x14ac:dyDescent="0.3">
      <c r="B2267" s="8">
        <f>'Resumen-Mensual'!$AH$26</f>
        <v>46021</v>
      </c>
    </row>
    <row r="2268" spans="2:31" x14ac:dyDescent="0.3">
      <c r="B2268" s="8"/>
    </row>
    <row r="2269" spans="2:31" x14ac:dyDescent="0.3">
      <c r="B2269" s="9" t="s">
        <v>81</v>
      </c>
      <c r="C2269" s="10"/>
      <c r="D2269" s="10"/>
      <c r="E2269" s="11">
        <v>1</v>
      </c>
      <c r="F2269" s="11">
        <v>2</v>
      </c>
      <c r="G2269" s="11">
        <v>3</v>
      </c>
      <c r="H2269" s="11">
        <v>4</v>
      </c>
      <c r="I2269" s="11">
        <v>5</v>
      </c>
      <c r="J2269" s="11">
        <v>6</v>
      </c>
      <c r="K2269" s="11">
        <v>7</v>
      </c>
      <c r="L2269" s="11">
        <v>8</v>
      </c>
      <c r="M2269" s="11">
        <v>9</v>
      </c>
      <c r="N2269" s="11">
        <v>10</v>
      </c>
      <c r="O2269" s="11">
        <v>11</v>
      </c>
      <c r="P2269" s="11">
        <v>12</v>
      </c>
      <c r="Q2269" s="11">
        <v>13</v>
      </c>
      <c r="R2269" s="11">
        <v>14</v>
      </c>
      <c r="S2269" s="11">
        <v>15</v>
      </c>
      <c r="T2269" s="11">
        <v>16</v>
      </c>
      <c r="U2269" s="11">
        <v>17</v>
      </c>
      <c r="V2269" s="11">
        <v>18</v>
      </c>
      <c r="W2269" s="11">
        <v>19</v>
      </c>
      <c r="X2269" s="11">
        <v>20</v>
      </c>
      <c r="Y2269" s="11">
        <v>21</v>
      </c>
      <c r="Z2269" s="11">
        <v>22</v>
      </c>
      <c r="AA2269" s="11">
        <v>23</v>
      </c>
      <c r="AB2269" s="11">
        <v>24</v>
      </c>
      <c r="AC2269" s="92" t="s">
        <v>2</v>
      </c>
      <c r="AD2269" s="92"/>
      <c r="AE2269" s="92"/>
    </row>
    <row r="2270" spans="2:31" x14ac:dyDescent="0.3">
      <c r="B2270" s="14" t="s">
        <v>37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0.84333333333333393</v>
      </c>
      <c r="M2270" s="44">
        <v>1.0900000000000007</v>
      </c>
      <c r="N2270" s="45">
        <v>1.0200000000000005</v>
      </c>
      <c r="O2270" s="44">
        <v>1.1299999999999999</v>
      </c>
      <c r="P2270" s="45">
        <v>1.29</v>
      </c>
      <c r="Q2270" s="44">
        <v>1.3099999999999996</v>
      </c>
      <c r="R2270" s="45">
        <v>1.0700000000000003</v>
      </c>
      <c r="S2270" s="44">
        <v>1</v>
      </c>
      <c r="T2270" s="45">
        <v>1.0300000000000002</v>
      </c>
      <c r="U2270" s="44">
        <v>0.88999999999999968</v>
      </c>
      <c r="V2270" s="45">
        <v>0.79999999999999982</v>
      </c>
      <c r="W2270" s="44">
        <v>0.34999999999999964</v>
      </c>
      <c r="X2270" s="45">
        <v>1.2466666666666675</v>
      </c>
      <c r="Y2270" s="44">
        <v>0</v>
      </c>
      <c r="Z2270" s="45">
        <v>0</v>
      </c>
      <c r="AA2270" s="44">
        <v>0</v>
      </c>
      <c r="AB2270" s="45">
        <v>0</v>
      </c>
      <c r="AC2270" s="56"/>
      <c r="AD2270" s="57">
        <f>SUM(E2270:AB2270)</f>
        <v>13.070000000000004</v>
      </c>
      <c r="AE2270" s="56"/>
    </row>
    <row r="2271" spans="2:31" x14ac:dyDescent="0.3">
      <c r="B2271" s="14" t="s">
        <v>38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1.0733333333333328</v>
      </c>
      <c r="M2271" s="44">
        <v>12.399999999999986</v>
      </c>
      <c r="N2271" s="45">
        <v>14.5</v>
      </c>
      <c r="O2271" s="44">
        <v>14.129999999999999</v>
      </c>
      <c r="P2271" s="45">
        <v>14.260000000000002</v>
      </c>
      <c r="Q2271" s="44">
        <v>14.270000000000001</v>
      </c>
      <c r="R2271" s="45">
        <v>14.129999999999999</v>
      </c>
      <c r="S2271" s="44">
        <v>14</v>
      </c>
      <c r="T2271" s="45">
        <v>14</v>
      </c>
      <c r="U2271" s="44">
        <v>14.700000000000015</v>
      </c>
      <c r="V2271" s="45">
        <v>14</v>
      </c>
      <c r="W2271" s="44">
        <v>12.100000000000014</v>
      </c>
      <c r="X2271" s="45">
        <v>2.42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>SUM(E2271:AB2271)</f>
        <v>155.98333333333332</v>
      </c>
      <c r="AE2271" s="54"/>
    </row>
    <row r="2272" spans="2:31" x14ac:dyDescent="0.3">
      <c r="B2272" s="14" t="s">
        <v>39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0.41399999999999959</v>
      </c>
      <c r="M2272" s="44">
        <v>3.5999999999999961</v>
      </c>
      <c r="N2272" s="45">
        <v>7.5299999999999878</v>
      </c>
      <c r="O2272" s="44">
        <v>10.789999999999997</v>
      </c>
      <c r="P2272" s="45">
        <v>0.70700000000000007</v>
      </c>
      <c r="Q2272" s="44">
        <v>0</v>
      </c>
      <c r="R2272" s="45">
        <v>0</v>
      </c>
      <c r="S2272" s="44">
        <v>0</v>
      </c>
      <c r="T2272" s="45">
        <v>0</v>
      </c>
      <c r="U2272" s="44">
        <v>0</v>
      </c>
      <c r="V2272" s="45">
        <v>0</v>
      </c>
      <c r="W2272" s="44">
        <v>5.916666666666668E-2</v>
      </c>
      <c r="X2272" s="45">
        <v>0.3125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ref="AD2272:AD2333" si="592">SUM(E2272:AB2272)</f>
        <v>23.412666666666649</v>
      </c>
      <c r="AE2272" s="54"/>
    </row>
    <row r="2273" spans="2:31" x14ac:dyDescent="0.3">
      <c r="B2273" s="14" t="s">
        <v>40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11.155166666666668</v>
      </c>
      <c r="M2273" s="44">
        <v>59.116166666666658</v>
      </c>
      <c r="N2273" s="45">
        <v>0</v>
      </c>
      <c r="O2273" s="44">
        <v>0</v>
      </c>
      <c r="P2273" s="45">
        <v>0</v>
      </c>
      <c r="Q2273" s="44">
        <v>0</v>
      </c>
      <c r="R2273" s="45">
        <v>0</v>
      </c>
      <c r="S2273" s="44">
        <v>0</v>
      </c>
      <c r="T2273" s="45">
        <v>0</v>
      </c>
      <c r="U2273" s="44">
        <v>0</v>
      </c>
      <c r="V2273" s="45">
        <v>0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70.271333333333331</v>
      </c>
      <c r="AE2273" s="54"/>
    </row>
    <row r="2274" spans="2:31" x14ac:dyDescent="0.3">
      <c r="B2274" s="14" t="s">
        <v>41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14" t="s">
        <v>42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2.9048333333333338</v>
      </c>
      <c r="M2275" s="44">
        <v>22.456499999999998</v>
      </c>
      <c r="N2275" s="45">
        <v>0</v>
      </c>
      <c r="O2275" s="44">
        <v>0</v>
      </c>
      <c r="P2275" s="45">
        <v>0</v>
      </c>
      <c r="Q2275" s="44">
        <v>0</v>
      </c>
      <c r="R2275" s="45">
        <v>0</v>
      </c>
      <c r="S2275" s="44">
        <v>0</v>
      </c>
      <c r="T2275" s="45">
        <v>0</v>
      </c>
      <c r="U2275" s="44">
        <v>0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25.361333333333331</v>
      </c>
      <c r="AE2275" s="54"/>
    </row>
    <row r="2276" spans="2:31" x14ac:dyDescent="0.3">
      <c r="B2276" s="14" t="s">
        <v>43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0</v>
      </c>
      <c r="N2276" s="45">
        <v>0</v>
      </c>
      <c r="O2276" s="44">
        <v>0</v>
      </c>
      <c r="P2276" s="45">
        <v>0</v>
      </c>
      <c r="Q2276" s="44">
        <v>0</v>
      </c>
      <c r="R2276" s="45">
        <v>0</v>
      </c>
      <c r="S2276" s="44">
        <v>0</v>
      </c>
      <c r="T2276" s="45">
        <v>0</v>
      </c>
      <c r="U2276" s="44">
        <v>0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0</v>
      </c>
      <c r="AE2276" s="54"/>
    </row>
    <row r="2277" spans="2:31" x14ac:dyDescent="0.3">
      <c r="B2277" s="14" t="s">
        <v>44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5.1531666666666682</v>
      </c>
      <c r="M2277" s="44">
        <v>37.776166666666676</v>
      </c>
      <c r="N2277" s="45">
        <v>10.401333333333334</v>
      </c>
      <c r="O2277" s="44">
        <v>0.34866666666666574</v>
      </c>
      <c r="P2277" s="45">
        <v>0</v>
      </c>
      <c r="Q2277" s="44">
        <v>0</v>
      </c>
      <c r="R2277" s="45">
        <v>0</v>
      </c>
      <c r="S2277" s="44">
        <v>0</v>
      </c>
      <c r="T2277" s="45">
        <v>12.583833333333329</v>
      </c>
      <c r="U2277" s="44">
        <v>16.784000000000013</v>
      </c>
      <c r="V2277" s="45">
        <v>29.271666666666679</v>
      </c>
      <c r="W2277" s="44">
        <v>38.02016666666669</v>
      </c>
      <c r="X2277" s="45">
        <v>2.1725000000000008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152.51150000000007</v>
      </c>
      <c r="AE2277" s="54"/>
    </row>
    <row r="2278" spans="2:31" x14ac:dyDescent="0.3">
      <c r="B2278" s="14" t="s">
        <v>45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2.296666666666666</v>
      </c>
      <c r="M2278" s="44">
        <v>5.8993333333333329</v>
      </c>
      <c r="N2278" s="45">
        <v>0</v>
      </c>
      <c r="O2278" s="44">
        <v>0</v>
      </c>
      <c r="P2278" s="45">
        <v>0</v>
      </c>
      <c r="Q2278" s="44">
        <v>0</v>
      </c>
      <c r="R2278" s="45">
        <v>0</v>
      </c>
      <c r="S2278" s="44">
        <v>0</v>
      </c>
      <c r="T2278" s="45">
        <v>2.0136666666666678</v>
      </c>
      <c r="U2278" s="44">
        <v>3.3396666666666674</v>
      </c>
      <c r="V2278" s="45">
        <v>1.4539999999999995</v>
      </c>
      <c r="W2278" s="44">
        <v>5.6663333333333323</v>
      </c>
      <c r="X2278" s="45">
        <v>3.569500000000001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24.239166666666666</v>
      </c>
      <c r="AE2278" s="54"/>
    </row>
    <row r="2279" spans="2:31" x14ac:dyDescent="0.3">
      <c r="B2279" s="14" t="s">
        <v>46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7.5845000000000011</v>
      </c>
      <c r="M2279" s="44">
        <v>48.09616666666669</v>
      </c>
      <c r="N2279" s="45">
        <v>27.146833333333326</v>
      </c>
      <c r="O2279" s="44">
        <v>19.940333333333339</v>
      </c>
      <c r="P2279" s="45">
        <v>17.213333333333356</v>
      </c>
      <c r="Q2279" s="44">
        <v>14.298666666666662</v>
      </c>
      <c r="R2279" s="45">
        <v>16.458500000000001</v>
      </c>
      <c r="S2279" s="44">
        <v>20.672333333333345</v>
      </c>
      <c r="T2279" s="45">
        <v>42.771666666666654</v>
      </c>
      <c r="U2279" s="44">
        <v>41.86350000000003</v>
      </c>
      <c r="V2279" s="45">
        <v>43.182166666666667</v>
      </c>
      <c r="W2279" s="44">
        <v>40.303666666666686</v>
      </c>
      <c r="X2279" s="45">
        <v>9.0375000000000014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348.56916666666677</v>
      </c>
      <c r="AE2279" s="54"/>
    </row>
    <row r="2280" spans="2:31" x14ac:dyDescent="0.3">
      <c r="B2280" s="14" t="s">
        <v>47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14" t="s">
        <v>48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0</v>
      </c>
      <c r="O2281" s="44">
        <v>0</v>
      </c>
      <c r="P2281" s="45">
        <v>0</v>
      </c>
      <c r="Q2281" s="44">
        <v>0</v>
      </c>
      <c r="R2281" s="45">
        <v>0</v>
      </c>
      <c r="S2281" s="44">
        <v>0</v>
      </c>
      <c r="T2281" s="45">
        <v>0</v>
      </c>
      <c r="U2281" s="44">
        <v>0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0</v>
      </c>
      <c r="AE2281" s="54"/>
    </row>
    <row r="2282" spans="2:31" x14ac:dyDescent="0.3">
      <c r="B2282" s="14" t="s">
        <v>49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4.9280000000000008</v>
      </c>
      <c r="M2282" s="44">
        <v>79.776833333333357</v>
      </c>
      <c r="N2282" s="45">
        <v>50.210000000000008</v>
      </c>
      <c r="O2282" s="44">
        <v>57.419999999999987</v>
      </c>
      <c r="P2282" s="45">
        <v>52.02000000000001</v>
      </c>
      <c r="Q2282" s="44">
        <v>40.53</v>
      </c>
      <c r="R2282" s="45">
        <v>45.75</v>
      </c>
      <c r="S2282" s="44">
        <v>66.47999999999999</v>
      </c>
      <c r="T2282" s="45">
        <v>110.75133333333331</v>
      </c>
      <c r="U2282" s="44">
        <v>108.36783333333332</v>
      </c>
      <c r="V2282" s="45">
        <v>110.90550000000003</v>
      </c>
      <c r="W2282" s="44">
        <v>91.192999999999969</v>
      </c>
      <c r="X2282" s="45">
        <v>5.7218333333333327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824.05433333333337</v>
      </c>
      <c r="AE2282" s="54"/>
    </row>
    <row r="2283" spans="2:31" x14ac:dyDescent="0.3">
      <c r="B2283" s="14" t="s">
        <v>50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1.8536666666666664</v>
      </c>
      <c r="M2283" s="44">
        <v>9.0571666666666673</v>
      </c>
      <c r="N2283" s="45">
        <v>1.2629999999999997</v>
      </c>
      <c r="O2283" s="44">
        <v>3.4898333333333342</v>
      </c>
      <c r="P2283" s="45">
        <v>16.129666666666665</v>
      </c>
      <c r="Q2283" s="44">
        <v>24.008166666666668</v>
      </c>
      <c r="R2283" s="45">
        <v>25.700000000000028</v>
      </c>
      <c r="S2283" s="44">
        <v>20.539666666666676</v>
      </c>
      <c r="T2283" s="45">
        <v>12.894833333333333</v>
      </c>
      <c r="U2283" s="44">
        <v>10.565666666666669</v>
      </c>
      <c r="V2283" s="45">
        <v>0.44849999999999995</v>
      </c>
      <c r="W2283" s="44">
        <v>3.8265000000000002</v>
      </c>
      <c r="X2283" s="45">
        <v>0.31350000000000011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130.09016666666673</v>
      </c>
      <c r="AE2283" s="54"/>
    </row>
    <row r="2284" spans="2:31" x14ac:dyDescent="0.3">
      <c r="B2284" s="14" t="s">
        <v>108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3.6330000000000013</v>
      </c>
      <c r="M2284" s="44">
        <v>30.460499999999975</v>
      </c>
      <c r="N2284" s="45">
        <v>15.938499999999998</v>
      </c>
      <c r="O2284" s="44">
        <v>12.585333333333329</v>
      </c>
      <c r="P2284" s="45">
        <v>8.5135000000000058</v>
      </c>
      <c r="Q2284" s="44">
        <v>6.5671666666666626</v>
      </c>
      <c r="R2284" s="45">
        <v>7.3840000000000003</v>
      </c>
      <c r="S2284" s="44">
        <v>9.1216666666666661</v>
      </c>
      <c r="T2284" s="45">
        <v>20.95849999999999</v>
      </c>
      <c r="U2284" s="44">
        <v>21.040833333333332</v>
      </c>
      <c r="V2284" s="45">
        <v>21.903166666666678</v>
      </c>
      <c r="W2284" s="44">
        <v>20.316999999999997</v>
      </c>
      <c r="X2284" s="45">
        <v>3.0333333333333337E-2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178.45349999999999</v>
      </c>
      <c r="AE2284" s="54"/>
    </row>
    <row r="2285" spans="2:31" x14ac:dyDescent="0.3">
      <c r="B2285" s="14" t="s">
        <v>51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8.24</v>
      </c>
      <c r="M2285" s="44">
        <v>78.295500000000004</v>
      </c>
      <c r="N2285" s="45">
        <v>66.680500000000023</v>
      </c>
      <c r="O2285" s="44">
        <v>75.319999999999993</v>
      </c>
      <c r="P2285" s="45">
        <v>54.009999999999991</v>
      </c>
      <c r="Q2285" s="44">
        <v>48.97</v>
      </c>
      <c r="R2285" s="45">
        <v>54.449999999999989</v>
      </c>
      <c r="S2285" s="44">
        <v>74.13</v>
      </c>
      <c r="T2285" s="45">
        <v>121.61</v>
      </c>
      <c r="U2285" s="44">
        <v>123.03</v>
      </c>
      <c r="V2285" s="45">
        <v>142.42000000000002</v>
      </c>
      <c r="W2285" s="44">
        <v>126.11683333333335</v>
      </c>
      <c r="X2285" s="45">
        <v>11.088999999999999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984.36183333333338</v>
      </c>
      <c r="AE2285" s="54"/>
    </row>
    <row r="2286" spans="2:31" x14ac:dyDescent="0.3">
      <c r="B2286" s="14" t="s">
        <v>52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11.116666666666671</v>
      </c>
      <c r="M2286" s="44">
        <v>24.72283333333333</v>
      </c>
      <c r="N2286" s="45">
        <v>0</v>
      </c>
      <c r="O2286" s="44">
        <v>0</v>
      </c>
      <c r="P2286" s="45">
        <v>0</v>
      </c>
      <c r="Q2286" s="44">
        <v>0</v>
      </c>
      <c r="R2286" s="45">
        <v>0</v>
      </c>
      <c r="S2286" s="44">
        <v>0</v>
      </c>
      <c r="T2286" s="45">
        <v>27.560166666666682</v>
      </c>
      <c r="U2286" s="44">
        <v>28.566333333333329</v>
      </c>
      <c r="V2286" s="45">
        <v>28.494500000000006</v>
      </c>
      <c r="W2286" s="44">
        <v>26.878499999999992</v>
      </c>
      <c r="X2286" s="45">
        <v>10.425666666666666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157.76466666666667</v>
      </c>
      <c r="AE2286" s="54"/>
    </row>
    <row r="2287" spans="2:31" x14ac:dyDescent="0.3">
      <c r="B2287" s="14" t="s">
        <v>53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0</v>
      </c>
      <c r="AE2287" s="54"/>
    </row>
    <row r="2288" spans="2:31" x14ac:dyDescent="0.3">
      <c r="B2288" s="14" t="s">
        <v>54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2.1114999999999999</v>
      </c>
      <c r="M2288" s="44">
        <v>10.605500000000003</v>
      </c>
      <c r="N2288" s="45">
        <v>27.337666666666671</v>
      </c>
      <c r="O2288" s="44">
        <v>25.551500000000015</v>
      </c>
      <c r="P2288" s="45">
        <v>22.688000000000002</v>
      </c>
      <c r="Q2288" s="44">
        <v>20.208833333333327</v>
      </c>
      <c r="R2288" s="45">
        <v>22.336000000000002</v>
      </c>
      <c r="S2288" s="44">
        <v>26.525500000000005</v>
      </c>
      <c r="T2288" s="45">
        <v>45.947166666666682</v>
      </c>
      <c r="U2288" s="44">
        <v>50.133666666666649</v>
      </c>
      <c r="V2288" s="45">
        <v>50.87583333333334</v>
      </c>
      <c r="W2288" s="44">
        <v>38.340333333333319</v>
      </c>
      <c r="X2288" s="45">
        <v>2.4303333333333326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345.09183333333334</v>
      </c>
      <c r="AE2288" s="54"/>
    </row>
    <row r="2289" spans="2:31" x14ac:dyDescent="0.3">
      <c r="B2289" s="4" t="s">
        <v>55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3.7838333333333329</v>
      </c>
      <c r="M2289" s="44">
        <v>15.990833333333342</v>
      </c>
      <c r="N2289" s="45">
        <v>2.4024999999999994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24.026500000000002</v>
      </c>
      <c r="V2289" s="45">
        <v>16.208833333333331</v>
      </c>
      <c r="W2289" s="44">
        <v>28.007500000000007</v>
      </c>
      <c r="X2289" s="45">
        <v>32.982833333333332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123.40283333333335</v>
      </c>
      <c r="AE2289" s="54"/>
    </row>
    <row r="2290" spans="2:31" x14ac:dyDescent="0.3">
      <c r="B2290" s="4" t="s">
        <v>56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7.5193333333333321</v>
      </c>
      <c r="M2290" s="44">
        <v>7.9866666666666726</v>
      </c>
      <c r="N2290" s="45">
        <v>4.9863333333333335</v>
      </c>
      <c r="O2290" s="44">
        <v>3.5420000000000003</v>
      </c>
      <c r="P2290" s="45">
        <v>3.4315000000000002</v>
      </c>
      <c r="Q2290" s="44">
        <v>3.0543333333333331</v>
      </c>
      <c r="R2290" s="45">
        <v>3.1536666666666662</v>
      </c>
      <c r="S2290" s="44">
        <v>3.0698333333333347</v>
      </c>
      <c r="T2290" s="45">
        <v>7.7338333333333331</v>
      </c>
      <c r="U2290" s="44">
        <v>6.382166666666663</v>
      </c>
      <c r="V2290" s="45">
        <v>7.5454999999999988</v>
      </c>
      <c r="W2290" s="44">
        <v>8.5639999999999983</v>
      </c>
      <c r="X2290" s="45">
        <v>6.2908333333333344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73.260000000000005</v>
      </c>
      <c r="AE2290" s="54"/>
    </row>
    <row r="2291" spans="2:31" x14ac:dyDescent="0.3">
      <c r="B2291" s="4" t="s">
        <v>109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2.3561666666666667</v>
      </c>
      <c r="M2291" s="44">
        <v>19.803499999999996</v>
      </c>
      <c r="N2291" s="45">
        <v>1.3941666666666666</v>
      </c>
      <c r="O2291" s="44">
        <v>0</v>
      </c>
      <c r="P2291" s="45">
        <v>0</v>
      </c>
      <c r="Q2291" s="44">
        <v>0</v>
      </c>
      <c r="R2291" s="45">
        <v>0</v>
      </c>
      <c r="S2291" s="44">
        <v>0</v>
      </c>
      <c r="T2291" s="45">
        <v>0</v>
      </c>
      <c r="U2291" s="44">
        <v>0</v>
      </c>
      <c r="V2291" s="45">
        <v>5.3843333333333314</v>
      </c>
      <c r="W2291" s="44">
        <v>8.9341666666666608</v>
      </c>
      <c r="X2291" s="45">
        <v>0.54583333333333373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38.418166666666657</v>
      </c>
      <c r="AE2291" s="54"/>
    </row>
    <row r="2292" spans="2:31" x14ac:dyDescent="0.3">
      <c r="B2292" s="4" t="s">
        <v>57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2.9133333333333344</v>
      </c>
      <c r="M2292" s="44">
        <v>12.600000000000014</v>
      </c>
      <c r="N2292" s="45">
        <v>8.1396666666666633</v>
      </c>
      <c r="O2292" s="44">
        <v>6.0326666666666684</v>
      </c>
      <c r="P2292" s="45">
        <v>3.8924999999999996</v>
      </c>
      <c r="Q2292" s="44">
        <v>3.1786666666666652</v>
      </c>
      <c r="R2292" s="45">
        <v>3.2930000000000015</v>
      </c>
      <c r="S2292" s="44">
        <v>4.583000000000002</v>
      </c>
      <c r="T2292" s="45">
        <v>8.8038333333333352</v>
      </c>
      <c r="U2292" s="44">
        <v>8.3299999999999947</v>
      </c>
      <c r="V2292" s="45">
        <v>8.7065000000000037</v>
      </c>
      <c r="W2292" s="44">
        <v>8.3806666666666789</v>
      </c>
      <c r="X2292" s="45">
        <v>3.0244999999999975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81.878333333333373</v>
      </c>
      <c r="AE2292" s="54"/>
    </row>
    <row r="2293" spans="2:31" x14ac:dyDescent="0.3">
      <c r="B2293" s="4" t="s">
        <v>58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7.2499999999999995E-2</v>
      </c>
      <c r="M2293" s="44">
        <v>7.0425000000000013</v>
      </c>
      <c r="N2293" s="45">
        <v>29.095833333333339</v>
      </c>
      <c r="O2293" s="44">
        <v>5.9290000000000003</v>
      </c>
      <c r="P2293" s="45">
        <v>5.9028333333333318</v>
      </c>
      <c r="Q2293" s="44">
        <v>2.6358711500000069</v>
      </c>
      <c r="R2293" s="45">
        <v>1.5455015900000006</v>
      </c>
      <c r="S2293" s="44">
        <v>1.5583605899999924</v>
      </c>
      <c r="T2293" s="45">
        <v>8.2977462099999997</v>
      </c>
      <c r="U2293" s="44">
        <v>12.563999999999995</v>
      </c>
      <c r="V2293" s="45">
        <v>2.6303333333333336</v>
      </c>
      <c r="W2293" s="44">
        <v>0.26150000000000007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77.535979540000014</v>
      </c>
      <c r="AE2293" s="54"/>
    </row>
    <row r="2294" spans="2:31" x14ac:dyDescent="0.3">
      <c r="B2294" s="4" t="s">
        <v>110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5.0671666666666644</v>
      </c>
      <c r="M2294" s="44">
        <v>32.063499999999991</v>
      </c>
      <c r="N2294" s="45">
        <v>8.5085000000000033</v>
      </c>
      <c r="O2294" s="44">
        <v>0</v>
      </c>
      <c r="P2294" s="45">
        <v>0</v>
      </c>
      <c r="Q2294" s="44">
        <v>0</v>
      </c>
      <c r="R2294" s="45">
        <v>0</v>
      </c>
      <c r="S2294" s="44">
        <v>1.7536666666666665</v>
      </c>
      <c r="T2294" s="45">
        <v>3.4631666666666621</v>
      </c>
      <c r="U2294" s="44">
        <v>7.1645000000000021</v>
      </c>
      <c r="V2294" s="45">
        <v>11.406499999999992</v>
      </c>
      <c r="W2294" s="44">
        <v>22.732666666666663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92.159666666666638</v>
      </c>
      <c r="AE2294" s="54"/>
    </row>
    <row r="2295" spans="2:31" x14ac:dyDescent="0.3">
      <c r="B2295" s="4" t="s">
        <v>59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1.7458333333333336</v>
      </c>
      <c r="M2295" s="44">
        <v>10.354833333333334</v>
      </c>
      <c r="N2295" s="45">
        <v>4.551000000000001</v>
      </c>
      <c r="O2295" s="44">
        <v>4.0078333333333287</v>
      </c>
      <c r="P2295" s="45">
        <v>3.7486666666666641</v>
      </c>
      <c r="Q2295" s="44">
        <v>3.2578333333333309</v>
      </c>
      <c r="R2295" s="45">
        <v>4.8013333333333321</v>
      </c>
      <c r="S2295" s="44">
        <v>9.6670000000000016</v>
      </c>
      <c r="T2295" s="45">
        <v>21.309833333333323</v>
      </c>
      <c r="U2295" s="44">
        <v>19.77150000000001</v>
      </c>
      <c r="V2295" s="45">
        <v>21.486666666666672</v>
      </c>
      <c r="W2295" s="44">
        <v>20.091499999999986</v>
      </c>
      <c r="X2295" s="45">
        <v>2.0011666666666676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126.79499999999999</v>
      </c>
      <c r="AE2295" s="54"/>
    </row>
    <row r="2296" spans="2:31" x14ac:dyDescent="0.3">
      <c r="B2296" s="4" t="s">
        <v>60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1.7459999999999998</v>
      </c>
      <c r="M2296" s="44">
        <v>6.9573333333333371</v>
      </c>
      <c r="N2296" s="45">
        <v>0.79700000000000082</v>
      </c>
      <c r="O2296" s="44">
        <v>0</v>
      </c>
      <c r="P2296" s="45">
        <v>0</v>
      </c>
      <c r="Q2296" s="44">
        <v>0</v>
      </c>
      <c r="R2296" s="45">
        <v>0</v>
      </c>
      <c r="S2296" s="44">
        <v>1.0291666666666666</v>
      </c>
      <c r="T2296" s="45">
        <v>2.3195000000000001</v>
      </c>
      <c r="U2296" s="44">
        <v>2.5089999999999986</v>
      </c>
      <c r="V2296" s="45">
        <v>6.2401666666666635</v>
      </c>
      <c r="W2296" s="44">
        <v>11.063499999999992</v>
      </c>
      <c r="X2296" s="45">
        <v>0.77233333333333354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33.43399999999999</v>
      </c>
      <c r="AE2296" s="54"/>
    </row>
    <row r="2297" spans="2:31" x14ac:dyDescent="0.3">
      <c r="B2297" s="4" t="s">
        <v>61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4.278999999999999</v>
      </c>
      <c r="M2297" s="44">
        <v>40.930499999999981</v>
      </c>
      <c r="N2297" s="45">
        <v>7.2234999999999996</v>
      </c>
      <c r="O2297" s="44">
        <v>1.1854999999999984</v>
      </c>
      <c r="P2297" s="45">
        <v>10.504666666666674</v>
      </c>
      <c r="Q2297" s="44">
        <v>11.321000000000002</v>
      </c>
      <c r="R2297" s="45">
        <v>4.1828333333333338</v>
      </c>
      <c r="S2297" s="44">
        <v>9.6583333333333297</v>
      </c>
      <c r="T2297" s="45">
        <v>6.9236666666666586</v>
      </c>
      <c r="U2297" s="44">
        <v>11.607500000000011</v>
      </c>
      <c r="V2297" s="45">
        <v>19.360666666666656</v>
      </c>
      <c r="W2297" s="44">
        <v>40.71616666666668</v>
      </c>
      <c r="X2297" s="45">
        <v>13.6875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181.58083333333332</v>
      </c>
      <c r="AE2297" s="54"/>
    </row>
    <row r="2298" spans="2:31" x14ac:dyDescent="0.3">
      <c r="B2298" s="4" t="s">
        <v>62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3.1346666666666674</v>
      </c>
      <c r="M2298" s="44">
        <v>27.225166666666684</v>
      </c>
      <c r="N2298" s="45">
        <v>19.436166666666669</v>
      </c>
      <c r="O2298" s="44">
        <v>9.0524999999999967</v>
      </c>
      <c r="P2298" s="45">
        <v>7.6771666666666656</v>
      </c>
      <c r="Q2298" s="44">
        <v>7.7711666666666623</v>
      </c>
      <c r="R2298" s="45">
        <v>5.9025000000000025</v>
      </c>
      <c r="S2298" s="44">
        <v>11.170499999999999</v>
      </c>
      <c r="T2298" s="45">
        <v>17.660999999999998</v>
      </c>
      <c r="U2298" s="44">
        <v>9.0523333333333333</v>
      </c>
      <c r="V2298" s="45">
        <v>32.090499999999999</v>
      </c>
      <c r="W2298" s="44">
        <v>30.685166666666689</v>
      </c>
      <c r="X2298" s="45">
        <v>5.7833333333333341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186.64216666666672</v>
      </c>
      <c r="AE2298" s="54"/>
    </row>
    <row r="2299" spans="2:31" x14ac:dyDescent="0.3">
      <c r="B2299" s="4" t="s">
        <v>63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6.9459999999999988</v>
      </c>
      <c r="M2299" s="44">
        <v>45.628000000000007</v>
      </c>
      <c r="N2299" s="45">
        <v>73.24383333333337</v>
      </c>
      <c r="O2299" s="44">
        <v>66.924500000000009</v>
      </c>
      <c r="P2299" s="45">
        <v>63.533999999999992</v>
      </c>
      <c r="Q2299" s="44">
        <v>76.257499999999979</v>
      </c>
      <c r="R2299" s="45">
        <v>57.950166666666682</v>
      </c>
      <c r="S2299" s="44">
        <v>61.622666666666667</v>
      </c>
      <c r="T2299" s="45">
        <v>65.984000000000023</v>
      </c>
      <c r="U2299" s="44">
        <v>73.30116666666666</v>
      </c>
      <c r="V2299" s="45">
        <v>110.20933333333333</v>
      </c>
      <c r="W2299" s="44">
        <v>102.71983333333331</v>
      </c>
      <c r="X2299" s="45">
        <v>22.536833333333323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826.85783333333336</v>
      </c>
      <c r="AE2299" s="54"/>
    </row>
    <row r="2300" spans="2:31" x14ac:dyDescent="0.3">
      <c r="B2300" s="4" t="s">
        <v>64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0.69200000000000006</v>
      </c>
      <c r="M2300" s="44">
        <v>16.101666666666649</v>
      </c>
      <c r="N2300" s="45">
        <v>8.0826666666666593</v>
      </c>
      <c r="O2300" s="44">
        <v>9.4074999999999989</v>
      </c>
      <c r="P2300" s="45">
        <v>7.7623333333333324</v>
      </c>
      <c r="Q2300" s="44">
        <v>7.0731666666666699</v>
      </c>
      <c r="R2300" s="45">
        <v>8.8238333333333401</v>
      </c>
      <c r="S2300" s="44">
        <v>14.535500000000006</v>
      </c>
      <c r="T2300" s="45">
        <v>27.457666666666668</v>
      </c>
      <c r="U2300" s="44">
        <v>26.772500000000012</v>
      </c>
      <c r="V2300" s="45">
        <v>28.643166666666684</v>
      </c>
      <c r="W2300" s="44">
        <v>24.792833333333324</v>
      </c>
      <c r="X2300" s="45">
        <v>0.85266666666666635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180.9975</v>
      </c>
      <c r="AE2300" s="54"/>
    </row>
    <row r="2301" spans="2:31" x14ac:dyDescent="0.3">
      <c r="B2301" s="4" t="s">
        <v>111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12.192833333333331</v>
      </c>
      <c r="M2301" s="44">
        <v>48.068500000000022</v>
      </c>
      <c r="N2301" s="45">
        <v>13.322166666666657</v>
      </c>
      <c r="O2301" s="44">
        <v>2.4713333333333329</v>
      </c>
      <c r="P2301" s="45">
        <v>0.58916666666666884</v>
      </c>
      <c r="Q2301" s="44">
        <v>0</v>
      </c>
      <c r="R2301" s="45">
        <v>0</v>
      </c>
      <c r="S2301" s="44">
        <v>0</v>
      </c>
      <c r="T2301" s="45">
        <v>8.3535000000000004</v>
      </c>
      <c r="U2301" s="44">
        <v>14.481333333333323</v>
      </c>
      <c r="V2301" s="45">
        <v>18.827500000000001</v>
      </c>
      <c r="W2301" s="44">
        <v>33.161999999999978</v>
      </c>
      <c r="X2301" s="45">
        <v>7.2638333333333325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158.73216666666664</v>
      </c>
      <c r="AE2301" s="54"/>
    </row>
    <row r="2302" spans="2:31" x14ac:dyDescent="0.3">
      <c r="B2302" s="4" t="s">
        <v>65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2.0393333333333312</v>
      </c>
      <c r="M2302" s="44">
        <v>11.089999999999998</v>
      </c>
      <c r="N2302" s="45">
        <v>23.02999999999998</v>
      </c>
      <c r="O2302" s="44">
        <v>30.720000000000024</v>
      </c>
      <c r="P2302" s="45">
        <v>32.589999999999975</v>
      </c>
      <c r="Q2302" s="44">
        <v>32.99</v>
      </c>
      <c r="R2302" s="45">
        <v>29.47</v>
      </c>
      <c r="S2302" s="44">
        <v>27.03</v>
      </c>
      <c r="T2302" s="45">
        <v>27.777333333333331</v>
      </c>
      <c r="U2302" s="44">
        <v>22.22</v>
      </c>
      <c r="V2302" s="45">
        <v>22.218499999999985</v>
      </c>
      <c r="W2302" s="44">
        <v>21.387666666666689</v>
      </c>
      <c r="X2302" s="45">
        <v>5.0575000000000019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287.62033333333335</v>
      </c>
      <c r="AE2302" s="54"/>
    </row>
    <row r="2303" spans="2:31" x14ac:dyDescent="0.3">
      <c r="B2303" s="4" t="s">
        <v>66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0</v>
      </c>
      <c r="Q2303" s="44">
        <v>0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0</v>
      </c>
      <c r="AE2303" s="54"/>
    </row>
    <row r="2304" spans="2:31" x14ac:dyDescent="0.3">
      <c r="B2304" s="4" t="s">
        <v>67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0.51366666666666727</v>
      </c>
      <c r="M2304" s="44">
        <v>2.6811666666666651</v>
      </c>
      <c r="N2304" s="45">
        <v>3.8669999999999995</v>
      </c>
      <c r="O2304" s="44">
        <v>6.9199999999999982</v>
      </c>
      <c r="P2304" s="45">
        <v>7.8516666666666683</v>
      </c>
      <c r="Q2304" s="44">
        <v>8.4458333333333346</v>
      </c>
      <c r="R2304" s="45">
        <v>7.8241666666666685</v>
      </c>
      <c r="S2304" s="44">
        <v>6.2778333333333336</v>
      </c>
      <c r="T2304" s="45">
        <v>5.9723333333333333</v>
      </c>
      <c r="U2304" s="44">
        <v>6.8376666666666672</v>
      </c>
      <c r="V2304" s="45">
        <v>6.9921666666666651</v>
      </c>
      <c r="W2304" s="44">
        <v>6.0273333333333321</v>
      </c>
      <c r="X2304" s="45">
        <v>1.8561666666666659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72.066999999999993</v>
      </c>
      <c r="AE2304" s="54"/>
    </row>
    <row r="2305" spans="2:31" x14ac:dyDescent="0.3">
      <c r="B2305" s="4" t="s">
        <v>68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48.842333333333343</v>
      </c>
      <c r="M2305" s="44">
        <v>84.829166666666666</v>
      </c>
      <c r="N2305" s="45">
        <v>15.419999999999995</v>
      </c>
      <c r="O2305" s="44">
        <v>0</v>
      </c>
      <c r="P2305" s="45">
        <v>0</v>
      </c>
      <c r="Q2305" s="44">
        <v>0</v>
      </c>
      <c r="R2305" s="45">
        <v>0</v>
      </c>
      <c r="S2305" s="44">
        <v>0</v>
      </c>
      <c r="T2305" s="45">
        <v>0</v>
      </c>
      <c r="U2305" s="44">
        <v>32.588500000000025</v>
      </c>
      <c r="V2305" s="45">
        <v>87.685500000000033</v>
      </c>
      <c r="W2305" s="44">
        <v>132.36100000000002</v>
      </c>
      <c r="X2305" s="45">
        <v>27.856166666666681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592"/>
        <v>429.5826666666668</v>
      </c>
      <c r="AE2305" s="54"/>
    </row>
    <row r="2306" spans="2:31" x14ac:dyDescent="0.3">
      <c r="B2306" s="4" t="s">
        <v>69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0.61599999999999988</v>
      </c>
      <c r="M2306" s="44">
        <v>6.8796666666666662</v>
      </c>
      <c r="N2306" s="45">
        <v>1.5201666666666662</v>
      </c>
      <c r="O2306" s="44">
        <v>0</v>
      </c>
      <c r="P2306" s="45">
        <v>0.9533333333333317</v>
      </c>
      <c r="Q2306" s="44">
        <v>2.598833333333332</v>
      </c>
      <c r="R2306" s="45">
        <v>0.3041666666666682</v>
      </c>
      <c r="S2306" s="44">
        <v>3.8091666666666675</v>
      </c>
      <c r="T2306" s="45">
        <v>17.882833333333334</v>
      </c>
      <c r="U2306" s="44">
        <v>17.338666666666661</v>
      </c>
      <c r="V2306" s="45">
        <v>20.275333333333325</v>
      </c>
      <c r="W2306" s="44">
        <v>17.65883333333333</v>
      </c>
      <c r="X2306" s="45">
        <v>2.6165000000000003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592"/>
        <v>92.453499999999991</v>
      </c>
      <c r="AE2306" s="54"/>
    </row>
    <row r="2307" spans="2:31" x14ac:dyDescent="0.3">
      <c r="B2307" s="4" t="s">
        <v>70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20.375833333333322</v>
      </c>
      <c r="M2307" s="44">
        <v>64.202166666666699</v>
      </c>
      <c r="N2307" s="45">
        <v>74.370333333333349</v>
      </c>
      <c r="O2307" s="44">
        <v>107.74266666666666</v>
      </c>
      <c r="P2307" s="45">
        <v>82.274166666666758</v>
      </c>
      <c r="Q2307" s="44">
        <v>92.398666666666671</v>
      </c>
      <c r="R2307" s="45">
        <v>93.47783333333328</v>
      </c>
      <c r="S2307" s="44">
        <v>84.191666666666677</v>
      </c>
      <c r="T2307" s="45">
        <v>24.747499999999985</v>
      </c>
      <c r="U2307" s="44">
        <v>26.475166666666663</v>
      </c>
      <c r="V2307" s="45">
        <v>108.9313333333334</v>
      </c>
      <c r="W2307" s="44">
        <v>71.284999999999997</v>
      </c>
      <c r="X2307" s="45">
        <v>12.623500000000007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592"/>
        <v>863.09583333333342</v>
      </c>
      <c r="AE2307" s="54"/>
    </row>
    <row r="2308" spans="2:31" x14ac:dyDescent="0.3">
      <c r="B2308" s="4" t="s">
        <v>71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3.2355000000000014</v>
      </c>
      <c r="M2308" s="44">
        <v>17.09</v>
      </c>
      <c r="N2308" s="45">
        <v>2.2706666666666666</v>
      </c>
      <c r="O2308" s="44">
        <v>0</v>
      </c>
      <c r="P2308" s="45">
        <v>0</v>
      </c>
      <c r="Q2308" s="44">
        <v>0</v>
      </c>
      <c r="R2308" s="45">
        <v>0</v>
      </c>
      <c r="S2308" s="44">
        <v>4.466666666666666E-2</v>
      </c>
      <c r="T2308" s="45">
        <v>6.734</v>
      </c>
      <c r="U2308" s="44">
        <v>8.6785000000000014</v>
      </c>
      <c r="V2308" s="45">
        <v>15.222999999999997</v>
      </c>
      <c r="W2308" s="44">
        <v>19.378666666666664</v>
      </c>
      <c r="X2308" s="45">
        <v>0.76116666666666721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2"/>
        <v>73.416166666666669</v>
      </c>
      <c r="AE2308" s="54"/>
    </row>
    <row r="2309" spans="2:31" x14ac:dyDescent="0.3">
      <c r="B2309" s="4" t="s">
        <v>72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2"/>
        <v>0</v>
      </c>
      <c r="AE2309" s="54"/>
    </row>
    <row r="2310" spans="2:31" x14ac:dyDescent="0.3">
      <c r="B2310" s="4" t="s">
        <v>73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8.0133333333333336</v>
      </c>
      <c r="M2310" s="44">
        <v>48.324833333333352</v>
      </c>
      <c r="N2310" s="45">
        <v>33.32266666666667</v>
      </c>
      <c r="O2310" s="44">
        <v>29.027666666666676</v>
      </c>
      <c r="P2310" s="45">
        <v>27.589666666666663</v>
      </c>
      <c r="Q2310" s="44">
        <v>27.018999999999995</v>
      </c>
      <c r="R2310" s="45">
        <v>26.890666666666654</v>
      </c>
      <c r="S2310" s="44">
        <v>29.778666666666663</v>
      </c>
      <c r="T2310" s="45">
        <v>39.475000000000051</v>
      </c>
      <c r="U2310" s="44">
        <v>40.335833333333376</v>
      </c>
      <c r="V2310" s="45">
        <v>52.58266666666669</v>
      </c>
      <c r="W2310" s="44">
        <v>57.724000000000004</v>
      </c>
      <c r="X2310" s="45">
        <v>8.3988333333333358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2"/>
        <v>428.48283333333342</v>
      </c>
      <c r="AE2310" s="54"/>
    </row>
    <row r="2311" spans="2:31" x14ac:dyDescent="0.3">
      <c r="B2311" s="4" t="s">
        <v>74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0.53999999999999981</v>
      </c>
      <c r="M2311" s="44">
        <v>1.2545000000000004</v>
      </c>
      <c r="N2311" s="45">
        <v>1.079</v>
      </c>
      <c r="O2311" s="44">
        <v>0.75600000000000023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7.6500000000000054E-2</v>
      </c>
      <c r="V2311" s="45">
        <v>0.28200000000000003</v>
      </c>
      <c r="W2311" s="44">
        <v>0.53000000000000014</v>
      </c>
      <c r="X2311" s="45">
        <v>0.69599999999999984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592"/>
        <v>5.2140000000000004</v>
      </c>
      <c r="AE2311" s="54"/>
    </row>
    <row r="2312" spans="2:31" x14ac:dyDescent="0.3">
      <c r="B2312" s="4" t="s">
        <v>75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0.84683333333333344</v>
      </c>
      <c r="M2312" s="44">
        <v>14.261500000000002</v>
      </c>
      <c r="N2312" s="45">
        <v>77.184666666666672</v>
      </c>
      <c r="O2312" s="44">
        <v>67.749166666666682</v>
      </c>
      <c r="P2312" s="45">
        <v>106.7135</v>
      </c>
      <c r="Q2312" s="44">
        <v>137.17583333333334</v>
      </c>
      <c r="R2312" s="45">
        <v>125.417</v>
      </c>
      <c r="S2312" s="44">
        <v>138.87649999999996</v>
      </c>
      <c r="T2312" s="45">
        <v>129.1746666666667</v>
      </c>
      <c r="U2312" s="44">
        <v>93.286666666666662</v>
      </c>
      <c r="V2312" s="45">
        <v>101.22583333333333</v>
      </c>
      <c r="W2312" s="44">
        <v>21.55</v>
      </c>
      <c r="X2312" s="45">
        <v>0.88500000000000001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592"/>
        <v>1014.3471666666666</v>
      </c>
      <c r="AE2312" s="54"/>
    </row>
    <row r="2313" spans="2:31" x14ac:dyDescent="0.3">
      <c r="B2313" s="4" t="s">
        <v>76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4.5208333333333339</v>
      </c>
      <c r="M2313" s="44">
        <v>42.391333333333321</v>
      </c>
      <c r="N2313" s="45">
        <v>25.2925</v>
      </c>
      <c r="O2313" s="44">
        <v>28.53749999999998</v>
      </c>
      <c r="P2313" s="45">
        <v>21.536166666666677</v>
      </c>
      <c r="Q2313" s="44">
        <v>19.560999999999972</v>
      </c>
      <c r="R2313" s="45">
        <v>15.217500000000008</v>
      </c>
      <c r="S2313" s="44">
        <v>8.6316666666666677</v>
      </c>
      <c r="T2313" s="45">
        <v>30.398666666666664</v>
      </c>
      <c r="U2313" s="44">
        <v>52.454666666666654</v>
      </c>
      <c r="V2313" s="45">
        <v>57.738666666666667</v>
      </c>
      <c r="W2313" s="44">
        <v>51.782333333333334</v>
      </c>
      <c r="X2313" s="45">
        <v>10.909999999999998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 t="shared" si="592"/>
        <v>368.97283333333331</v>
      </c>
      <c r="AE2313" s="54"/>
    </row>
    <row r="2314" spans="2:31" x14ac:dyDescent="0.3">
      <c r="B2314" s="4" t="s">
        <v>77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1.9733333333333338</v>
      </c>
      <c r="M2314" s="44">
        <v>20.199500000000004</v>
      </c>
      <c r="N2314" s="45">
        <v>9.0828333333333333</v>
      </c>
      <c r="O2314" s="44">
        <v>8.089000000000004</v>
      </c>
      <c r="P2314" s="45">
        <v>5.9283333333333381</v>
      </c>
      <c r="Q2314" s="44">
        <v>6.946333333333337</v>
      </c>
      <c r="R2314" s="45">
        <v>8.8511666666666677</v>
      </c>
      <c r="S2314" s="44">
        <v>14.084333333333328</v>
      </c>
      <c r="T2314" s="45">
        <v>27.661166666666642</v>
      </c>
      <c r="U2314" s="44">
        <v>26.85466666666666</v>
      </c>
      <c r="V2314" s="45">
        <v>29.027333333333342</v>
      </c>
      <c r="W2314" s="44">
        <v>27.248666666666647</v>
      </c>
      <c r="X2314" s="45">
        <v>3.2050000000000001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 t="shared" si="592"/>
        <v>189.15166666666664</v>
      </c>
      <c r="AE2314" s="54"/>
    </row>
    <row r="2315" spans="2:31" x14ac:dyDescent="0.3">
      <c r="B2315" s="4" t="s">
        <v>78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</v>
      </c>
      <c r="M2315" s="44">
        <v>0</v>
      </c>
      <c r="N2315" s="45">
        <v>0</v>
      </c>
      <c r="O2315" s="44">
        <v>0</v>
      </c>
      <c r="P2315" s="45">
        <v>0</v>
      </c>
      <c r="Q2315" s="44">
        <v>0</v>
      </c>
      <c r="R2315" s="45">
        <v>0</v>
      </c>
      <c r="S2315" s="44">
        <v>0</v>
      </c>
      <c r="T2315" s="45">
        <v>0</v>
      </c>
      <c r="U2315" s="44">
        <v>0</v>
      </c>
      <c r="V2315" s="45">
        <v>0</v>
      </c>
      <c r="W2315" s="44">
        <v>0</v>
      </c>
      <c r="X2315" s="45">
        <v>0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si="592"/>
        <v>0</v>
      </c>
      <c r="AE2315" s="54"/>
    </row>
    <row r="2316" spans="2:31" x14ac:dyDescent="0.3">
      <c r="B2316" s="4" t="s">
        <v>79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0.30966666666666659</v>
      </c>
      <c r="M2316" s="44">
        <v>9.6658333333333335</v>
      </c>
      <c r="N2316" s="45">
        <v>12.036333333333333</v>
      </c>
      <c r="O2316" s="44">
        <v>20.921666666666667</v>
      </c>
      <c r="P2316" s="45">
        <v>21.139500000000009</v>
      </c>
      <c r="Q2316" s="44">
        <v>18.340999999999994</v>
      </c>
      <c r="R2316" s="45">
        <v>18.604666666666663</v>
      </c>
      <c r="S2316" s="44">
        <v>18.067499999999995</v>
      </c>
      <c r="T2316" s="45">
        <v>20.580833333333331</v>
      </c>
      <c r="U2316" s="44">
        <v>21.297499999999992</v>
      </c>
      <c r="V2316" s="45">
        <v>18.375666666666667</v>
      </c>
      <c r="W2316" s="44">
        <v>19.188499999999998</v>
      </c>
      <c r="X2316" s="45">
        <v>6.5495000000000001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592"/>
        <v>205.07816666666662</v>
      </c>
      <c r="AE2316" s="54"/>
    </row>
    <row r="2317" spans="2:31" x14ac:dyDescent="0.3">
      <c r="B2317" s="4" t="s">
        <v>80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1.6164999999999996</v>
      </c>
      <c r="M2317" s="44">
        <v>12.533833333333336</v>
      </c>
      <c r="N2317" s="45">
        <v>2.1159999999999974</v>
      </c>
      <c r="O2317" s="44">
        <v>0</v>
      </c>
      <c r="P2317" s="45">
        <v>0</v>
      </c>
      <c r="Q2317" s="44">
        <v>0</v>
      </c>
      <c r="R2317" s="45">
        <v>0</v>
      </c>
      <c r="S2317" s="44">
        <v>3.6630000000000007</v>
      </c>
      <c r="T2317" s="45">
        <v>19.73616666666668</v>
      </c>
      <c r="U2317" s="44">
        <v>17.549166666666661</v>
      </c>
      <c r="V2317" s="45">
        <v>19.349500000000003</v>
      </c>
      <c r="W2317" s="44">
        <v>20.544166666666666</v>
      </c>
      <c r="X2317" s="45">
        <v>2.6808333333333323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 t="shared" si="592"/>
        <v>99.789166666666688</v>
      </c>
      <c r="AE2317" s="54"/>
    </row>
    <row r="2318" spans="2:31" x14ac:dyDescent="0.3">
      <c r="B2318" s="4" t="s">
        <v>88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0.77550000000000019</v>
      </c>
      <c r="M2318" s="44">
        <v>0.63033333333333319</v>
      </c>
      <c r="N2318" s="45">
        <v>0</v>
      </c>
      <c r="O2318" s="44">
        <v>0</v>
      </c>
      <c r="P2318" s="45">
        <v>0</v>
      </c>
      <c r="Q2318" s="44">
        <v>0</v>
      </c>
      <c r="R2318" s="45">
        <v>0</v>
      </c>
      <c r="S2318" s="44">
        <v>0</v>
      </c>
      <c r="T2318" s="45">
        <v>0</v>
      </c>
      <c r="U2318" s="44">
        <v>0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592"/>
        <v>1.4058333333333333</v>
      </c>
      <c r="AE2318" s="54"/>
    </row>
    <row r="2319" spans="2:31" x14ac:dyDescent="0.3">
      <c r="B2319" s="4" t="s">
        <v>96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63.07583333333335</v>
      </c>
      <c r="M2319" s="44">
        <v>48.220000000000006</v>
      </c>
      <c r="N2319" s="45">
        <v>21.350000000000009</v>
      </c>
      <c r="O2319" s="44">
        <v>14.480000000000004</v>
      </c>
      <c r="P2319" s="45">
        <v>10.090000000000003</v>
      </c>
      <c r="Q2319" s="44">
        <v>9.7900000000000063</v>
      </c>
      <c r="R2319" s="45">
        <v>9.11</v>
      </c>
      <c r="S2319" s="44">
        <v>8.5600000000000023</v>
      </c>
      <c r="T2319" s="45">
        <v>8.7900000000000063</v>
      </c>
      <c r="U2319" s="44">
        <v>11.210000000000008</v>
      </c>
      <c r="V2319" s="45">
        <v>42.655666666666676</v>
      </c>
      <c r="W2319" s="44">
        <v>42.738333333333351</v>
      </c>
      <c r="X2319" s="45">
        <v>40.43033333333333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592"/>
        <v>330.50016666666681</v>
      </c>
      <c r="AE2319" s="54"/>
    </row>
    <row r="2320" spans="2:31" x14ac:dyDescent="0.3">
      <c r="B2320" s="4" t="s">
        <v>93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11.218999999999996</v>
      </c>
      <c r="M2320" s="44">
        <v>90.838000000000008</v>
      </c>
      <c r="N2320" s="45">
        <v>67</v>
      </c>
      <c r="O2320" s="44">
        <v>39.599999999999994</v>
      </c>
      <c r="P2320" s="45">
        <v>32</v>
      </c>
      <c r="Q2320" s="44">
        <v>26.300000000000011</v>
      </c>
      <c r="R2320" s="45">
        <v>35.686999999999991</v>
      </c>
      <c r="S2320" s="44">
        <v>35.765666666666654</v>
      </c>
      <c r="T2320" s="45">
        <v>97.051833333333349</v>
      </c>
      <c r="U2320" s="44">
        <v>98.97266666666664</v>
      </c>
      <c r="V2320" s="45">
        <v>16.335666666666668</v>
      </c>
      <c r="W2320" s="44">
        <v>98.809333333333342</v>
      </c>
      <c r="X2320" s="45">
        <v>15.302333333333332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592"/>
        <v>664.88149999999996</v>
      </c>
      <c r="AE2320" s="54"/>
    </row>
    <row r="2321" spans="2:31" x14ac:dyDescent="0.3">
      <c r="B2321" s="4" t="s">
        <v>94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7.5971666666666726</v>
      </c>
      <c r="M2321" s="44">
        <v>65.228500000000011</v>
      </c>
      <c r="N2321" s="45">
        <v>25.714500000000012</v>
      </c>
      <c r="O2321" s="44">
        <v>25.281833333333338</v>
      </c>
      <c r="P2321" s="45">
        <v>20.257333333333328</v>
      </c>
      <c r="Q2321" s="44">
        <v>17.259999999999994</v>
      </c>
      <c r="R2321" s="45">
        <v>19.184833333333327</v>
      </c>
      <c r="S2321" s="44">
        <v>22.09</v>
      </c>
      <c r="T2321" s="45">
        <v>46.177166666666672</v>
      </c>
      <c r="U2321" s="44">
        <v>47.829166666666652</v>
      </c>
      <c r="V2321" s="45">
        <v>55.219166666666666</v>
      </c>
      <c r="W2321" s="44">
        <v>51.545166666666653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592"/>
        <v>403.38483333333329</v>
      </c>
      <c r="AE2321" s="54"/>
    </row>
    <row r="2322" spans="2:31" x14ac:dyDescent="0.3">
      <c r="B2322" s="4" t="s">
        <v>95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10.184166666666659</v>
      </c>
      <c r="M2322" s="44">
        <v>61.697833333333328</v>
      </c>
      <c r="N2322" s="45">
        <v>37.879666666666644</v>
      </c>
      <c r="O2322" s="44">
        <v>32.404333333333327</v>
      </c>
      <c r="P2322" s="45">
        <v>29.75633333333333</v>
      </c>
      <c r="Q2322" s="44">
        <v>26.541666666666661</v>
      </c>
      <c r="R2322" s="45">
        <v>24.957999999999988</v>
      </c>
      <c r="S2322" s="44">
        <v>25.003166666666651</v>
      </c>
      <c r="T2322" s="45">
        <v>45.933499999999988</v>
      </c>
      <c r="U2322" s="44">
        <v>48.160666666666657</v>
      </c>
      <c r="V2322" s="45">
        <v>50.325499999999991</v>
      </c>
      <c r="W2322" s="44">
        <v>44.029500000000006</v>
      </c>
      <c r="X2322" s="45">
        <v>1.4569999999999994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592"/>
        <v>438.33133333333319</v>
      </c>
      <c r="AE2322" s="54"/>
    </row>
    <row r="2323" spans="2:31" x14ac:dyDescent="0.3">
      <c r="B2323" s="4" t="s">
        <v>101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0</v>
      </c>
      <c r="N2323" s="45">
        <v>0</v>
      </c>
      <c r="O2323" s="44">
        <v>0</v>
      </c>
      <c r="P2323" s="45">
        <v>0</v>
      </c>
      <c r="Q2323" s="44">
        <v>0</v>
      </c>
      <c r="R2323" s="45">
        <v>0</v>
      </c>
      <c r="S2323" s="44">
        <v>0</v>
      </c>
      <c r="T2323" s="45">
        <v>0</v>
      </c>
      <c r="U2323" s="44">
        <v>0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592"/>
        <v>0</v>
      </c>
      <c r="AE2323" s="54"/>
    </row>
    <row r="2324" spans="2:31" x14ac:dyDescent="0.3">
      <c r="B2324" s="4" t="s">
        <v>102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592"/>
        <v>0</v>
      </c>
      <c r="AE2324" s="54"/>
    </row>
    <row r="2325" spans="2:31" x14ac:dyDescent="0.3">
      <c r="B2325" s="4" t="s">
        <v>103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30.585666666666672</v>
      </c>
      <c r="M2325" s="44">
        <v>149.80116666666672</v>
      </c>
      <c r="N2325" s="45">
        <v>179.46033333333335</v>
      </c>
      <c r="O2325" s="44">
        <v>189.87016666666665</v>
      </c>
      <c r="P2325" s="45">
        <v>192.56466666666662</v>
      </c>
      <c r="Q2325" s="44">
        <v>193.38733333333329</v>
      </c>
      <c r="R2325" s="45">
        <v>191.50199999999995</v>
      </c>
      <c r="S2325" s="44">
        <v>184.77200000000002</v>
      </c>
      <c r="T2325" s="45">
        <v>172.15549999999996</v>
      </c>
      <c r="U2325" s="44">
        <v>162.80450000000002</v>
      </c>
      <c r="V2325" s="45">
        <v>174.07016666666667</v>
      </c>
      <c r="W2325" s="44">
        <v>178.48266666666666</v>
      </c>
      <c r="X2325" s="45">
        <v>45.755333333333347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592"/>
        <v>2045.2114999999997</v>
      </c>
      <c r="AE2325" s="54"/>
    </row>
    <row r="2326" spans="2:31" x14ac:dyDescent="0.3">
      <c r="B2326" s="4" t="s">
        <v>112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</v>
      </c>
      <c r="O2326" s="44">
        <v>0</v>
      </c>
      <c r="P2326" s="45">
        <v>0</v>
      </c>
      <c r="Q2326" s="44">
        <v>0</v>
      </c>
      <c r="R2326" s="45">
        <v>0</v>
      </c>
      <c r="S2326" s="44">
        <v>0</v>
      </c>
      <c r="T2326" s="45">
        <v>0</v>
      </c>
      <c r="U2326" s="44">
        <v>0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592"/>
        <v>0</v>
      </c>
      <c r="AE2326" s="54"/>
    </row>
    <row r="2327" spans="2:31" x14ac:dyDescent="0.3">
      <c r="B2327" s="4" t="s">
        <v>114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1.6456666666666671</v>
      </c>
      <c r="M2327" s="44">
        <v>13.366500000000009</v>
      </c>
      <c r="N2327" s="45">
        <v>16.041166666666648</v>
      </c>
      <c r="O2327" s="44">
        <v>26.751999999999999</v>
      </c>
      <c r="P2327" s="45">
        <v>43.375166666666686</v>
      </c>
      <c r="Q2327" s="44">
        <v>45.707666666666704</v>
      </c>
      <c r="R2327" s="45">
        <v>39.724833333333336</v>
      </c>
      <c r="S2327" s="44">
        <v>32.286666666666669</v>
      </c>
      <c r="T2327" s="45">
        <v>25.319333333333329</v>
      </c>
      <c r="U2327" s="44">
        <v>34.779833333333336</v>
      </c>
      <c r="V2327" s="45">
        <v>24.2315</v>
      </c>
      <c r="W2327" s="44">
        <v>18.628000000000007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592"/>
        <v>321.85833333333335</v>
      </c>
      <c r="AE2327" s="54"/>
    </row>
    <row r="2328" spans="2:31" x14ac:dyDescent="0.3">
      <c r="B2328" s="4" t="s">
        <v>115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0</v>
      </c>
      <c r="O2328" s="44">
        <v>0</v>
      </c>
      <c r="P2328" s="45">
        <v>0</v>
      </c>
      <c r="Q2328" s="44">
        <v>0</v>
      </c>
      <c r="R2328" s="45">
        <v>0</v>
      </c>
      <c r="S2328" s="44">
        <v>0</v>
      </c>
      <c r="T2328" s="45">
        <v>0</v>
      </c>
      <c r="U2328" s="44">
        <v>0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592"/>
        <v>0</v>
      </c>
      <c r="AE2328" s="54"/>
    </row>
    <row r="2329" spans="2:31" x14ac:dyDescent="0.3">
      <c r="B2329" s="4" t="s">
        <v>116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</v>
      </c>
      <c r="O2329" s="44">
        <v>0</v>
      </c>
      <c r="P2329" s="45">
        <v>0</v>
      </c>
      <c r="Q2329" s="44">
        <v>0</v>
      </c>
      <c r="R2329" s="45">
        <v>0</v>
      </c>
      <c r="S2329" s="44">
        <v>0</v>
      </c>
      <c r="T2329" s="45">
        <v>0</v>
      </c>
      <c r="U2329" s="44">
        <v>0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592"/>
        <v>0</v>
      </c>
      <c r="AE2329" s="54"/>
    </row>
    <row r="2330" spans="2:31" x14ac:dyDescent="0.3">
      <c r="B2330" s="4" t="s">
        <v>118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4.2361666666666666</v>
      </c>
      <c r="M2330" s="44">
        <v>32.63666666666667</v>
      </c>
      <c r="N2330" s="45">
        <v>23.687833333333327</v>
      </c>
      <c r="O2330" s="44">
        <v>9.3153333333333332</v>
      </c>
      <c r="P2330" s="45">
        <v>11.250999999999999</v>
      </c>
      <c r="Q2330" s="44">
        <v>9.6378333333333401</v>
      </c>
      <c r="R2330" s="45">
        <v>11.826666666666677</v>
      </c>
      <c r="S2330" s="44">
        <v>17.279500000000002</v>
      </c>
      <c r="T2330" s="45">
        <v>35.293333333333365</v>
      </c>
      <c r="U2330" s="44">
        <v>34.116166666666665</v>
      </c>
      <c r="V2330" s="45">
        <v>36.169499999999999</v>
      </c>
      <c r="W2330" s="44">
        <v>36.123166666666677</v>
      </c>
      <c r="X2330" s="45">
        <v>8.1483333333333334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592"/>
        <v>269.72150000000005</v>
      </c>
      <c r="AE2330" s="54"/>
    </row>
    <row r="2331" spans="2:31" x14ac:dyDescent="0.3">
      <c r="B2331" s="4" t="s">
        <v>119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13.476500000000003</v>
      </c>
      <c r="M2331" s="44">
        <v>68.610000000000014</v>
      </c>
      <c r="N2331" s="45">
        <v>35.609999999999985</v>
      </c>
      <c r="O2331" s="44">
        <v>31.930000000000007</v>
      </c>
      <c r="P2331" s="45">
        <v>24.180000000000007</v>
      </c>
      <c r="Q2331" s="44">
        <v>25.079999999999984</v>
      </c>
      <c r="R2331" s="45">
        <v>26.140000000000015</v>
      </c>
      <c r="S2331" s="44">
        <v>43.109999999999985</v>
      </c>
      <c r="T2331" s="45">
        <v>78.560000000000016</v>
      </c>
      <c r="U2331" s="44">
        <v>75.990000000000009</v>
      </c>
      <c r="V2331" s="45">
        <v>83.800000000000011</v>
      </c>
      <c r="W2331" s="44">
        <v>76</v>
      </c>
      <c r="X2331" s="45">
        <v>34.089999999999989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592"/>
        <v>616.57650000000001</v>
      </c>
      <c r="AE2331" s="54"/>
    </row>
    <row r="2332" spans="2:31" x14ac:dyDescent="0.3">
      <c r="B2332" s="4" t="s">
        <v>121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0.93133333333333357</v>
      </c>
      <c r="M2332" s="44">
        <v>3.5709999999999997</v>
      </c>
      <c r="N2332" s="45">
        <v>3.6451666666666678</v>
      </c>
      <c r="O2332" s="44">
        <v>4.7813333333333325</v>
      </c>
      <c r="P2332" s="45">
        <v>3.09</v>
      </c>
      <c r="Q2332" s="44">
        <v>2.2300000000000004</v>
      </c>
      <c r="R2332" s="45">
        <v>2.6799999999999997</v>
      </c>
      <c r="S2332" s="44">
        <v>3.76</v>
      </c>
      <c r="T2332" s="45">
        <v>6.5400000000000009</v>
      </c>
      <c r="U2332" s="44">
        <v>7.8446666666666687</v>
      </c>
      <c r="V2332" s="45">
        <v>7.7680000000000007</v>
      </c>
      <c r="W2332" s="44">
        <v>6.660666666666665</v>
      </c>
      <c r="X2332" s="45">
        <v>1.7271666666666665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592"/>
        <v>55.229333333333336</v>
      </c>
      <c r="AE2332" s="54"/>
    </row>
    <row r="2333" spans="2:31" x14ac:dyDescent="0.3">
      <c r="B2333" s="4" t="s">
        <v>125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3.6070000000000007</v>
      </c>
      <c r="M2333" s="44">
        <v>44.097833333333355</v>
      </c>
      <c r="N2333" s="45">
        <v>72.659666666666652</v>
      </c>
      <c r="O2333" s="44">
        <v>56.507000000000019</v>
      </c>
      <c r="P2333" s="45">
        <v>43.672166666666683</v>
      </c>
      <c r="Q2333" s="44">
        <v>38.99733333333333</v>
      </c>
      <c r="R2333" s="45">
        <v>43.254333333333314</v>
      </c>
      <c r="S2333" s="44">
        <v>61.418500000000016</v>
      </c>
      <c r="T2333" s="45">
        <v>98.049999999999983</v>
      </c>
      <c r="U2333" s="44">
        <v>98.899166666666659</v>
      </c>
      <c r="V2333" s="45">
        <v>110.21766666666667</v>
      </c>
      <c r="W2333" s="44">
        <v>73.195999999999984</v>
      </c>
      <c r="X2333" s="45">
        <v>0.34799999999999981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592"/>
        <v>744.92466666666667</v>
      </c>
      <c r="AE2333" s="54"/>
    </row>
    <row r="2334" spans="2:31" x14ac:dyDescent="0.3">
      <c r="B2334" s="4" t="s">
        <v>299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6.4658333333333333</v>
      </c>
      <c r="N2334" s="45">
        <v>0</v>
      </c>
      <c r="O2334" s="44">
        <v>0</v>
      </c>
      <c r="P2334" s="45">
        <v>0</v>
      </c>
      <c r="Q2334" s="44">
        <v>0</v>
      </c>
      <c r="R2334" s="45">
        <v>0</v>
      </c>
      <c r="S2334" s="44">
        <v>0</v>
      </c>
      <c r="T2334" s="45">
        <v>0</v>
      </c>
      <c r="U2334" s="44">
        <v>0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>SUM(E2334:AB2334)</f>
        <v>6.4658333333333333</v>
      </c>
      <c r="AE2334" s="54"/>
    </row>
    <row r="2335" spans="2:31" x14ac:dyDescent="0.3">
      <c r="B2335" s="4" t="s">
        <v>300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0.24916666666666656</v>
      </c>
      <c r="M2335" s="44">
        <v>11.431499999999993</v>
      </c>
      <c r="N2335" s="45">
        <v>27.602999999999984</v>
      </c>
      <c r="O2335" s="44">
        <v>32.611166666666655</v>
      </c>
      <c r="P2335" s="45">
        <v>37.599166666666626</v>
      </c>
      <c r="Q2335" s="44">
        <v>39.943666666666672</v>
      </c>
      <c r="R2335" s="45">
        <v>42.545833333333334</v>
      </c>
      <c r="S2335" s="44">
        <v>42.668166666666686</v>
      </c>
      <c r="T2335" s="45">
        <v>40.189666666666689</v>
      </c>
      <c r="U2335" s="44">
        <v>37.682333333333375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>SUM(E2335:AB2335)</f>
        <v>312.52366666666666</v>
      </c>
      <c r="AE2335" s="54"/>
    </row>
    <row r="2336" spans="2:31" x14ac:dyDescent="0.3">
      <c r="B2336" s="4" t="s">
        <v>301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0</v>
      </c>
      <c r="O2336" s="44">
        <v>0</v>
      </c>
      <c r="P2336" s="45">
        <v>0</v>
      </c>
      <c r="Q2336" s="44">
        <v>0</v>
      </c>
      <c r="R2336" s="45">
        <v>0</v>
      </c>
      <c r="S2336" s="44">
        <v>0</v>
      </c>
      <c r="T2336" s="45">
        <v>0</v>
      </c>
      <c r="U2336" s="44">
        <v>0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ref="AD2336:AD2340" si="593">SUM(E2336:AB2336)</f>
        <v>0</v>
      </c>
      <c r="AE2336" s="54"/>
    </row>
    <row r="2337" spans="2:31" x14ac:dyDescent="0.3">
      <c r="B2337" s="4" t="s">
        <v>304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22.095999999999997</v>
      </c>
      <c r="N2337" s="45">
        <v>0</v>
      </c>
      <c r="O2337" s="44">
        <v>0</v>
      </c>
      <c r="P2337" s="45">
        <v>0</v>
      </c>
      <c r="Q2337" s="44">
        <v>0</v>
      </c>
      <c r="R2337" s="45">
        <v>0</v>
      </c>
      <c r="S2337" s="44">
        <v>0</v>
      </c>
      <c r="T2337" s="45">
        <v>0</v>
      </c>
      <c r="U2337" s="44">
        <v>0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593"/>
        <v>22.095999999999997</v>
      </c>
      <c r="AE2337" s="54"/>
    </row>
    <row r="2338" spans="2:31" x14ac:dyDescent="0.3">
      <c r="B2338" s="4" t="s">
        <v>305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</v>
      </c>
      <c r="O2338" s="44">
        <v>0</v>
      </c>
      <c r="P2338" s="45">
        <v>0</v>
      </c>
      <c r="Q2338" s="44">
        <v>0</v>
      </c>
      <c r="R2338" s="45">
        <v>0</v>
      </c>
      <c r="S2338" s="44">
        <v>0</v>
      </c>
      <c r="T2338" s="45">
        <v>0</v>
      </c>
      <c r="U2338" s="44">
        <v>0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593"/>
        <v>0</v>
      </c>
      <c r="AE2338" s="54"/>
    </row>
    <row r="2339" spans="2:31" x14ac:dyDescent="0.3">
      <c r="B2339" s="4" t="s">
        <v>316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0.19499999999999981</v>
      </c>
      <c r="N2339" s="45">
        <v>0</v>
      </c>
      <c r="O2339" s="44">
        <v>0</v>
      </c>
      <c r="P2339" s="45">
        <v>0</v>
      </c>
      <c r="Q2339" s="44">
        <v>0</v>
      </c>
      <c r="R2339" s="45">
        <v>0</v>
      </c>
      <c r="S2339" s="44">
        <v>0</v>
      </c>
      <c r="T2339" s="45">
        <v>0</v>
      </c>
      <c r="U2339" s="44">
        <v>0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593"/>
        <v>0.19499999999999981</v>
      </c>
      <c r="AE2339" s="54"/>
    </row>
    <row r="2340" spans="2:31" x14ac:dyDescent="0.3">
      <c r="B2340" s="4" t="s">
        <v>317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50.538499999999992</v>
      </c>
      <c r="N2340" s="45">
        <v>27.526166666666661</v>
      </c>
      <c r="O2340" s="44">
        <v>20.305333333333344</v>
      </c>
      <c r="P2340" s="45">
        <v>5.5705000000000036</v>
      </c>
      <c r="Q2340" s="44">
        <v>3.5781666666666658</v>
      </c>
      <c r="R2340" s="45">
        <v>1.4436666666666624</v>
      </c>
      <c r="S2340" s="44">
        <v>10.895666666666667</v>
      </c>
      <c r="T2340" s="45">
        <v>47.819000000000031</v>
      </c>
      <c r="U2340" s="44">
        <v>62.369333333333351</v>
      </c>
      <c r="V2340" s="45">
        <v>69.804000000000002</v>
      </c>
      <c r="W2340" s="44">
        <v>85.988166666666658</v>
      </c>
      <c r="X2340" s="45">
        <v>13.917166666666665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593"/>
        <v>399.75566666666668</v>
      </c>
      <c r="AE2340" s="54"/>
    </row>
    <row r="2341" spans="2:31" x14ac:dyDescent="0.3">
      <c r="B2341" s="4" t="s">
        <v>323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20.051833333333335</v>
      </c>
      <c r="N2341" s="45">
        <v>16.351333333333329</v>
      </c>
      <c r="O2341" s="44">
        <v>9.3886666666666638</v>
      </c>
      <c r="P2341" s="45">
        <v>6.4974999999999978</v>
      </c>
      <c r="Q2341" s="44">
        <v>4.5640000000000054</v>
      </c>
      <c r="R2341" s="45">
        <v>6.4526666666666594</v>
      </c>
      <c r="S2341" s="44">
        <v>9.9491666666666578</v>
      </c>
      <c r="T2341" s="45">
        <v>28.424833333333346</v>
      </c>
      <c r="U2341" s="44">
        <v>29.680499999999991</v>
      </c>
      <c r="V2341" s="45">
        <v>33.433166666666672</v>
      </c>
      <c r="W2341" s="44">
        <v>38.115166666666667</v>
      </c>
      <c r="X2341" s="45">
        <v>11.645500000000002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>SUM(E2341:AB2341)</f>
        <v>214.55433333333335</v>
      </c>
      <c r="AE2341" s="54"/>
    </row>
    <row r="2342" spans="2:31" x14ac:dyDescent="0.3">
      <c r="B2342" s="12" t="s">
        <v>2</v>
      </c>
      <c r="C2342" s="12"/>
      <c r="D2342" s="12"/>
      <c r="E2342" s="13">
        <f t="shared" ref="E2342:AB2342" si="594">SUM(E2270:E2341)</f>
        <v>0</v>
      </c>
      <c r="F2342" s="13">
        <f t="shared" si="594"/>
        <v>0</v>
      </c>
      <c r="G2342" s="13">
        <f t="shared" si="594"/>
        <v>0</v>
      </c>
      <c r="H2342" s="13">
        <f t="shared" si="594"/>
        <v>0</v>
      </c>
      <c r="I2342" s="13">
        <f t="shared" si="594"/>
        <v>0</v>
      </c>
      <c r="J2342" s="13">
        <f t="shared" si="594"/>
        <v>0</v>
      </c>
      <c r="K2342" s="13">
        <f t="shared" si="594"/>
        <v>0</v>
      </c>
      <c r="L2342" s="13">
        <f t="shared" si="594"/>
        <v>356.78283333333343</v>
      </c>
      <c r="M2342" s="13">
        <f t="shared" si="594"/>
        <v>1738.9856666666665</v>
      </c>
      <c r="N2342" s="13">
        <f t="shared" si="594"/>
        <v>1238.332166666667</v>
      </c>
      <c r="O2342" s="13">
        <f t="shared" si="594"/>
        <v>1122.9493333333332</v>
      </c>
      <c r="P2342" s="13">
        <f t="shared" si="594"/>
        <v>1060.3544999999999</v>
      </c>
      <c r="Q2342" s="13">
        <f t="shared" si="594"/>
        <v>1073.2065378166665</v>
      </c>
      <c r="R2342" s="13">
        <f t="shared" si="594"/>
        <v>1057.498334923333</v>
      </c>
      <c r="S2342" s="13">
        <f t="shared" si="594"/>
        <v>1183.1306939233332</v>
      </c>
      <c r="T2342" s="13">
        <f t="shared" si="594"/>
        <v>1670.8735795433333</v>
      </c>
      <c r="U2342" s="13">
        <f t="shared" si="594"/>
        <v>1751.5764999999997</v>
      </c>
      <c r="V2342" s="13">
        <f t="shared" si="594"/>
        <v>1976.432833333334</v>
      </c>
      <c r="W2342" s="13">
        <f t="shared" si="594"/>
        <v>1960.265333333333</v>
      </c>
      <c r="X2342" s="13">
        <f t="shared" si="594"/>
        <v>401.42833333333334</v>
      </c>
      <c r="Y2342" s="13">
        <f t="shared" si="594"/>
        <v>0</v>
      </c>
      <c r="Z2342" s="13">
        <f t="shared" si="594"/>
        <v>0</v>
      </c>
      <c r="AA2342" s="13">
        <f t="shared" si="594"/>
        <v>0</v>
      </c>
      <c r="AB2342" s="13">
        <f t="shared" si="594"/>
        <v>0</v>
      </c>
      <c r="AC2342" s="110">
        <f>SUM(AC2270:AE2341)</f>
        <v>16591.816646206666</v>
      </c>
      <c r="AD2342" s="110"/>
      <c r="AE2342" s="110"/>
    </row>
    <row r="2343" spans="2:31" x14ac:dyDescent="0.3">
      <c r="B2343" s="14"/>
      <c r="C2343" s="15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</row>
    <row r="2344" spans="2:31" x14ac:dyDescent="0.3">
      <c r="B2344" s="14"/>
      <c r="C2344" s="15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</row>
    <row r="2345" spans="2:31" x14ac:dyDescent="0.3">
      <c r="B2345" s="8">
        <f>'Resumen-Mensual'!$AI$26</f>
        <v>46022</v>
      </c>
    </row>
    <row r="2346" spans="2:31" x14ac:dyDescent="0.3">
      <c r="B2346" s="8"/>
    </row>
    <row r="2347" spans="2:31" x14ac:dyDescent="0.3">
      <c r="B2347" s="9" t="s">
        <v>81</v>
      </c>
      <c r="C2347" s="10"/>
      <c r="D2347" s="10"/>
      <c r="E2347" s="11">
        <v>1</v>
      </c>
      <c r="F2347" s="11">
        <v>2</v>
      </c>
      <c r="G2347" s="11">
        <v>3</v>
      </c>
      <c r="H2347" s="11">
        <v>4</v>
      </c>
      <c r="I2347" s="11">
        <v>5</v>
      </c>
      <c r="J2347" s="11">
        <v>6</v>
      </c>
      <c r="K2347" s="11">
        <v>7</v>
      </c>
      <c r="L2347" s="11">
        <v>8</v>
      </c>
      <c r="M2347" s="11">
        <v>9</v>
      </c>
      <c r="N2347" s="11">
        <v>10</v>
      </c>
      <c r="O2347" s="11">
        <v>11</v>
      </c>
      <c r="P2347" s="11">
        <v>12</v>
      </c>
      <c r="Q2347" s="11">
        <v>13</v>
      </c>
      <c r="R2347" s="11">
        <v>14</v>
      </c>
      <c r="S2347" s="11">
        <v>15</v>
      </c>
      <c r="T2347" s="11">
        <v>16</v>
      </c>
      <c r="U2347" s="11">
        <v>17</v>
      </c>
      <c r="V2347" s="11">
        <v>18</v>
      </c>
      <c r="W2347" s="11">
        <v>19</v>
      </c>
      <c r="X2347" s="11">
        <v>20</v>
      </c>
      <c r="Y2347" s="11">
        <v>21</v>
      </c>
      <c r="Z2347" s="11">
        <v>22</v>
      </c>
      <c r="AA2347" s="11">
        <v>23</v>
      </c>
      <c r="AB2347" s="11">
        <v>24</v>
      </c>
      <c r="AC2347" s="92" t="s">
        <v>2</v>
      </c>
      <c r="AD2347" s="92"/>
      <c r="AE2347" s="92"/>
    </row>
    <row r="2348" spans="2:31" x14ac:dyDescent="0.3">
      <c r="B2348" s="14" t="s">
        <v>37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1.0999999999999996</v>
      </c>
      <c r="N2348" s="45">
        <v>1</v>
      </c>
      <c r="O2348" s="44">
        <v>1.2999999999999998</v>
      </c>
      <c r="P2348" s="45">
        <v>1.2000000000000002</v>
      </c>
      <c r="Q2348" s="44">
        <v>1.0999999999999996</v>
      </c>
      <c r="R2348" s="45">
        <v>1.1000000000000005</v>
      </c>
      <c r="S2348" s="44">
        <v>1.0999999999999996</v>
      </c>
      <c r="T2348" s="45">
        <v>1.1000000000000005</v>
      </c>
      <c r="U2348" s="44">
        <v>1</v>
      </c>
      <c r="V2348" s="45">
        <v>0.89999999999999947</v>
      </c>
      <c r="W2348" s="44">
        <v>0.5</v>
      </c>
      <c r="X2348" s="45">
        <v>1.5833333333333344</v>
      </c>
      <c r="Y2348" s="44">
        <v>0</v>
      </c>
      <c r="Z2348" s="45">
        <v>0</v>
      </c>
      <c r="AA2348" s="44">
        <v>0</v>
      </c>
      <c r="AB2348" s="45">
        <v>0</v>
      </c>
      <c r="AC2348" s="56"/>
      <c r="AD2348" s="57">
        <f>SUM(E2348:AB2348)</f>
        <v>12.983333333333333</v>
      </c>
      <c r="AE2348" s="56"/>
    </row>
    <row r="2349" spans="2:31" x14ac:dyDescent="0.3">
      <c r="B2349" s="14" t="s">
        <v>38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11.573333333333322</v>
      </c>
      <c r="N2349" s="45">
        <v>14.600000000000016</v>
      </c>
      <c r="O2349" s="44">
        <v>14.3</v>
      </c>
      <c r="P2349" s="45">
        <v>14.3</v>
      </c>
      <c r="Q2349" s="44">
        <v>14.200000000000001</v>
      </c>
      <c r="R2349" s="45">
        <v>14.1</v>
      </c>
      <c r="S2349" s="44">
        <v>14.1</v>
      </c>
      <c r="T2349" s="45">
        <v>14</v>
      </c>
      <c r="U2349" s="44">
        <v>14.799999999999985</v>
      </c>
      <c r="V2349" s="45">
        <v>14</v>
      </c>
      <c r="W2349" s="44">
        <v>12.100000000000014</v>
      </c>
      <c r="X2349" s="45">
        <v>2.5833333333333308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>SUM(E2349:AB2349)</f>
        <v>154.65666666666667</v>
      </c>
      <c r="AE2349" s="54"/>
    </row>
    <row r="2350" spans="2:31" x14ac:dyDescent="0.3">
      <c r="B2350" s="14" t="s">
        <v>39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0.82383333333333331</v>
      </c>
      <c r="N2350" s="45">
        <v>5.5166666666666614E-2</v>
      </c>
      <c r="O2350" s="44">
        <v>0</v>
      </c>
      <c r="P2350" s="45">
        <v>0</v>
      </c>
      <c r="Q2350" s="44">
        <v>0</v>
      </c>
      <c r="R2350" s="45">
        <v>0</v>
      </c>
      <c r="S2350" s="44">
        <v>0</v>
      </c>
      <c r="T2350" s="45">
        <v>3.2833333333333346E-2</v>
      </c>
      <c r="U2350" s="44">
        <v>0.1794999999999996</v>
      </c>
      <c r="V2350" s="45">
        <v>0</v>
      </c>
      <c r="W2350" s="44">
        <v>4.1999999999999968E-2</v>
      </c>
      <c r="X2350" s="45">
        <v>0.37399999999999989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ref="AD2350:AD2411" si="595">SUM(E2350:AB2350)</f>
        <v>1.5073333333333327</v>
      </c>
      <c r="AE2350" s="54"/>
    </row>
    <row r="2351" spans="2:31" x14ac:dyDescent="0.3">
      <c r="B2351" s="14" t="s">
        <v>40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0</v>
      </c>
      <c r="M2351" s="44">
        <v>33.736499999999999</v>
      </c>
      <c r="N2351" s="45">
        <v>79.038000000000011</v>
      </c>
      <c r="O2351" s="44">
        <v>87.433000000000035</v>
      </c>
      <c r="P2351" s="45">
        <v>88.684166666666641</v>
      </c>
      <c r="Q2351" s="44">
        <v>93.185999999999993</v>
      </c>
      <c r="R2351" s="45">
        <v>95.052500000000023</v>
      </c>
      <c r="S2351" s="44">
        <v>93.006000000000029</v>
      </c>
      <c r="T2351" s="45">
        <v>92.460166666666666</v>
      </c>
      <c r="U2351" s="44">
        <v>85.98566666666666</v>
      </c>
      <c r="V2351" s="45">
        <v>75.194000000000017</v>
      </c>
      <c r="W2351" s="44">
        <v>50.889166666666647</v>
      </c>
      <c r="X2351" s="45">
        <v>6.3681666666666654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595"/>
        <v>881.0333333333333</v>
      </c>
      <c r="AE2351" s="54"/>
    </row>
    <row r="2352" spans="2:31" x14ac:dyDescent="0.3">
      <c r="B2352" s="14" t="s">
        <v>41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0</v>
      </c>
      <c r="M2352" s="44">
        <v>0</v>
      </c>
      <c r="N2352" s="45">
        <v>0</v>
      </c>
      <c r="O2352" s="44">
        <v>0</v>
      </c>
      <c r="P2352" s="45">
        <v>0</v>
      </c>
      <c r="Q2352" s="44">
        <v>0</v>
      </c>
      <c r="R2352" s="45">
        <v>0</v>
      </c>
      <c r="S2352" s="44">
        <v>0</v>
      </c>
      <c r="T2352" s="45">
        <v>0</v>
      </c>
      <c r="U2352" s="44">
        <v>0</v>
      </c>
      <c r="V2352" s="45">
        <v>0</v>
      </c>
      <c r="W2352" s="44">
        <v>0</v>
      </c>
      <c r="X2352" s="45">
        <v>0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595"/>
        <v>0</v>
      </c>
      <c r="AE2352" s="54"/>
    </row>
    <row r="2353" spans="2:31" x14ac:dyDescent="0.3">
      <c r="B2353" s="14" t="s">
        <v>42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0</v>
      </c>
      <c r="M2353" s="44">
        <v>0.46433333333333343</v>
      </c>
      <c r="N2353" s="45">
        <v>2.1598333333333328</v>
      </c>
      <c r="O2353" s="44">
        <v>5.272999999999997</v>
      </c>
      <c r="P2353" s="45">
        <v>0.78866666666666729</v>
      </c>
      <c r="Q2353" s="44">
        <v>0.62933333333333319</v>
      </c>
      <c r="R2353" s="45">
        <v>5.1806666666666654</v>
      </c>
      <c r="S2353" s="44">
        <v>17.844666666666665</v>
      </c>
      <c r="T2353" s="45">
        <v>30.066166666666675</v>
      </c>
      <c r="U2353" s="44">
        <v>37.419666666666672</v>
      </c>
      <c r="V2353" s="45">
        <v>52.747666666666667</v>
      </c>
      <c r="W2353" s="44">
        <v>62.403833333333324</v>
      </c>
      <c r="X2353" s="45">
        <v>18.615833333333338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595"/>
        <v>233.59366666666668</v>
      </c>
      <c r="AE2353" s="54"/>
    </row>
    <row r="2354" spans="2:31" x14ac:dyDescent="0.3">
      <c r="B2354" s="14" t="s">
        <v>43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0</v>
      </c>
      <c r="M2354" s="44">
        <v>0</v>
      </c>
      <c r="N2354" s="45">
        <v>0</v>
      </c>
      <c r="O2354" s="44">
        <v>0</v>
      </c>
      <c r="P2354" s="45">
        <v>0</v>
      </c>
      <c r="Q2354" s="44">
        <v>0</v>
      </c>
      <c r="R2354" s="45">
        <v>0</v>
      </c>
      <c r="S2354" s="44">
        <v>0</v>
      </c>
      <c r="T2354" s="45">
        <v>0</v>
      </c>
      <c r="U2354" s="44">
        <v>0</v>
      </c>
      <c r="V2354" s="45">
        <v>0</v>
      </c>
      <c r="W2354" s="44">
        <v>0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595"/>
        <v>0</v>
      </c>
      <c r="AE2354" s="54"/>
    </row>
    <row r="2355" spans="2:31" x14ac:dyDescent="0.3">
      <c r="B2355" s="14" t="s">
        <v>44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0</v>
      </c>
      <c r="M2355" s="44">
        <v>6.8143333333333338</v>
      </c>
      <c r="N2355" s="45">
        <v>2.918166666666667</v>
      </c>
      <c r="O2355" s="44">
        <v>2.3671666666666669</v>
      </c>
      <c r="P2355" s="45">
        <v>0</v>
      </c>
      <c r="Q2355" s="44">
        <v>0</v>
      </c>
      <c r="R2355" s="45">
        <v>0</v>
      </c>
      <c r="S2355" s="44">
        <v>3.3141666666666665</v>
      </c>
      <c r="T2355" s="45">
        <v>10.733333333333338</v>
      </c>
      <c r="U2355" s="44">
        <v>20.890166666666676</v>
      </c>
      <c r="V2355" s="45">
        <v>30.470833333333346</v>
      </c>
      <c r="W2355" s="44">
        <v>46.012333333333324</v>
      </c>
      <c r="X2355" s="45">
        <v>11.015000000000002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595"/>
        <v>134.53550000000004</v>
      </c>
      <c r="AE2355" s="54"/>
    </row>
    <row r="2356" spans="2:31" x14ac:dyDescent="0.3">
      <c r="B2356" s="14" t="s">
        <v>45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</v>
      </c>
      <c r="M2356" s="44">
        <v>4.895999999999999</v>
      </c>
      <c r="N2356" s="45">
        <v>22.930666666666674</v>
      </c>
      <c r="O2356" s="44">
        <v>6.6995000000000005</v>
      </c>
      <c r="P2356" s="45">
        <v>2.2343333333333351</v>
      </c>
      <c r="Q2356" s="44">
        <v>4.3881666666666668</v>
      </c>
      <c r="R2356" s="45">
        <v>7.6393333333333366</v>
      </c>
      <c r="S2356" s="44">
        <v>19.19000000000003</v>
      </c>
      <c r="T2356" s="45">
        <v>16.490000000000006</v>
      </c>
      <c r="U2356" s="44">
        <v>9.9900000000000055</v>
      </c>
      <c r="V2356" s="45">
        <v>0.57716666666666727</v>
      </c>
      <c r="W2356" s="44">
        <v>3.8371666666666662</v>
      </c>
      <c r="X2356" s="45">
        <v>1.7686666666666666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595"/>
        <v>100.64100000000005</v>
      </c>
      <c r="AE2356" s="54"/>
    </row>
    <row r="2357" spans="2:31" x14ac:dyDescent="0.3">
      <c r="B2357" s="14" t="s">
        <v>46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19.755000000000006</v>
      </c>
      <c r="N2357" s="45">
        <v>23.878666666666689</v>
      </c>
      <c r="O2357" s="44">
        <v>29.215499999999977</v>
      </c>
      <c r="P2357" s="45">
        <v>21.314000000000014</v>
      </c>
      <c r="Q2357" s="44">
        <v>17.955333333333314</v>
      </c>
      <c r="R2357" s="45">
        <v>26.66533333333334</v>
      </c>
      <c r="S2357" s="44">
        <v>35.104833333333346</v>
      </c>
      <c r="T2357" s="45">
        <v>43.964166666666706</v>
      </c>
      <c r="U2357" s="44">
        <v>46.755833333333356</v>
      </c>
      <c r="V2357" s="45">
        <v>45.480999999999959</v>
      </c>
      <c r="W2357" s="44">
        <v>46.199166666666663</v>
      </c>
      <c r="X2357" s="45">
        <v>9.2571666666666683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595"/>
        <v>365.54599999999999</v>
      </c>
      <c r="AE2357" s="54"/>
    </row>
    <row r="2358" spans="2:31" x14ac:dyDescent="0.3">
      <c r="B2358" s="14" t="s">
        <v>47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</v>
      </c>
      <c r="N2358" s="45">
        <v>0</v>
      </c>
      <c r="O2358" s="44">
        <v>0</v>
      </c>
      <c r="P2358" s="45">
        <v>0</v>
      </c>
      <c r="Q2358" s="44">
        <v>0</v>
      </c>
      <c r="R2358" s="45">
        <v>0</v>
      </c>
      <c r="S2358" s="44">
        <v>0</v>
      </c>
      <c r="T2358" s="45">
        <v>0</v>
      </c>
      <c r="U2358" s="44">
        <v>0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595"/>
        <v>0</v>
      </c>
      <c r="AE2358" s="54"/>
    </row>
    <row r="2359" spans="2:31" x14ac:dyDescent="0.3">
      <c r="B2359" s="14" t="s">
        <v>48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0</v>
      </c>
      <c r="O2359" s="44">
        <v>0</v>
      </c>
      <c r="P2359" s="45">
        <v>0</v>
      </c>
      <c r="Q2359" s="44">
        <v>0</v>
      </c>
      <c r="R2359" s="45">
        <v>0</v>
      </c>
      <c r="S2359" s="44">
        <v>0</v>
      </c>
      <c r="T2359" s="45">
        <v>0</v>
      </c>
      <c r="U2359" s="44">
        <v>0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595"/>
        <v>0</v>
      </c>
      <c r="AE2359" s="54"/>
    </row>
    <row r="2360" spans="2:31" x14ac:dyDescent="0.3">
      <c r="B2360" s="14" t="s">
        <v>49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30.100999999999985</v>
      </c>
      <c r="N2360" s="45">
        <v>57.390000000000015</v>
      </c>
      <c r="O2360" s="44">
        <v>75.890000000000015</v>
      </c>
      <c r="P2360" s="45">
        <v>70.179999999999978</v>
      </c>
      <c r="Q2360" s="44">
        <v>55.799999999999983</v>
      </c>
      <c r="R2360" s="45">
        <v>69.03</v>
      </c>
      <c r="S2360" s="44">
        <v>91.13</v>
      </c>
      <c r="T2360" s="45">
        <v>112.77166666666669</v>
      </c>
      <c r="U2360" s="44">
        <v>121.69883333333331</v>
      </c>
      <c r="V2360" s="45">
        <v>133.16900000000001</v>
      </c>
      <c r="W2360" s="44">
        <v>120.67949999999996</v>
      </c>
      <c r="X2360" s="45">
        <v>19.705499999999994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595"/>
        <v>957.54549999999983</v>
      </c>
      <c r="AE2360" s="54"/>
    </row>
    <row r="2361" spans="2:31" x14ac:dyDescent="0.3">
      <c r="B2361" s="14" t="s">
        <v>50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8.3038333333333334</v>
      </c>
      <c r="N2361" s="45">
        <v>3.3883333333333345</v>
      </c>
      <c r="O2361" s="44">
        <v>7.2423333333333337</v>
      </c>
      <c r="P2361" s="45">
        <v>18.2</v>
      </c>
      <c r="Q2361" s="44">
        <v>16.700833333333328</v>
      </c>
      <c r="R2361" s="45">
        <v>14.600000000000016</v>
      </c>
      <c r="S2361" s="44">
        <v>16.899999999999984</v>
      </c>
      <c r="T2361" s="45">
        <v>20.665666666666663</v>
      </c>
      <c r="U2361" s="44">
        <v>0.62100000000000011</v>
      </c>
      <c r="V2361" s="45">
        <v>0</v>
      </c>
      <c r="W2361" s="44">
        <v>2.0424999999999995</v>
      </c>
      <c r="X2361" s="45">
        <v>0.47083333333333327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595"/>
        <v>109.13533333333332</v>
      </c>
      <c r="AE2361" s="54"/>
    </row>
    <row r="2362" spans="2:31" x14ac:dyDescent="0.3">
      <c r="B2362" s="14" t="s">
        <v>108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9.8194999999999979</v>
      </c>
      <c r="N2362" s="45">
        <v>13.540166666666661</v>
      </c>
      <c r="O2362" s="44">
        <v>13.879333333333323</v>
      </c>
      <c r="P2362" s="45">
        <v>10.126333333333333</v>
      </c>
      <c r="Q2362" s="44">
        <v>7.1121666666666616</v>
      </c>
      <c r="R2362" s="45">
        <v>11.014833333333337</v>
      </c>
      <c r="S2362" s="44">
        <v>15.280666666666656</v>
      </c>
      <c r="T2362" s="45">
        <v>19.825499999999995</v>
      </c>
      <c r="U2362" s="44">
        <v>22.07699999999998</v>
      </c>
      <c r="V2362" s="45">
        <v>22.631833333333326</v>
      </c>
      <c r="W2362" s="44">
        <v>23.491333333333341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595"/>
        <v>168.79866666666661</v>
      </c>
      <c r="AE2362" s="54"/>
    </row>
    <row r="2363" spans="2:31" x14ac:dyDescent="0.3">
      <c r="B2363" s="14" t="s">
        <v>51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3.9399999999999968</v>
      </c>
      <c r="N2363" s="45">
        <v>64.92</v>
      </c>
      <c r="O2363" s="44">
        <v>55.550000000000011</v>
      </c>
      <c r="P2363" s="45">
        <v>54.960000000000008</v>
      </c>
      <c r="Q2363" s="44">
        <v>73.539999999999992</v>
      </c>
      <c r="R2363" s="45">
        <v>84.18</v>
      </c>
      <c r="S2363" s="44">
        <v>102.36000000000001</v>
      </c>
      <c r="T2363" s="45">
        <v>123.96</v>
      </c>
      <c r="U2363" s="44">
        <v>135.51</v>
      </c>
      <c r="V2363" s="45">
        <v>160.07999999999998</v>
      </c>
      <c r="W2363" s="44">
        <v>148.78749999999999</v>
      </c>
      <c r="X2363" s="45">
        <v>27.605833333333337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595"/>
        <v>1035.3933333333334</v>
      </c>
      <c r="AE2363" s="54"/>
    </row>
    <row r="2364" spans="2:31" x14ac:dyDescent="0.3">
      <c r="B2364" s="14" t="s">
        <v>52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9.6901666666666664</v>
      </c>
      <c r="N2364" s="45">
        <v>7.8235000000000037</v>
      </c>
      <c r="O2364" s="44">
        <v>8.4863333333333344</v>
      </c>
      <c r="P2364" s="45">
        <v>3.6415000000000002</v>
      </c>
      <c r="Q2364" s="44">
        <v>1.8258333333333334</v>
      </c>
      <c r="R2364" s="45">
        <v>8.9308333333333323</v>
      </c>
      <c r="S2364" s="44">
        <v>13.972333333333347</v>
      </c>
      <c r="T2364" s="45">
        <v>15.595833333333331</v>
      </c>
      <c r="U2364" s="44">
        <v>15.496</v>
      </c>
      <c r="V2364" s="45">
        <v>15.327833333333334</v>
      </c>
      <c r="W2364" s="44">
        <v>13.817000000000002</v>
      </c>
      <c r="X2364" s="45">
        <v>3.4506666666666677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595"/>
        <v>118.05783333333335</v>
      </c>
      <c r="AE2364" s="54"/>
    </row>
    <row r="2365" spans="2:31" x14ac:dyDescent="0.3">
      <c r="B2365" s="14" t="s">
        <v>53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0</v>
      </c>
      <c r="O2365" s="44">
        <v>0</v>
      </c>
      <c r="P2365" s="45">
        <v>0</v>
      </c>
      <c r="Q2365" s="44">
        <v>0</v>
      </c>
      <c r="R2365" s="45">
        <v>0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595"/>
        <v>0</v>
      </c>
      <c r="AE2365" s="54"/>
    </row>
    <row r="2366" spans="2:31" x14ac:dyDescent="0.3">
      <c r="B2366" s="14" t="s">
        <v>54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11.9655</v>
      </c>
      <c r="N2366" s="45">
        <v>33.482333333333322</v>
      </c>
      <c r="O2366" s="44">
        <v>35.644166666666671</v>
      </c>
      <c r="P2366" s="45">
        <v>31.771999999999995</v>
      </c>
      <c r="Q2366" s="44">
        <v>26.07233333333334</v>
      </c>
      <c r="R2366" s="45">
        <v>32.185999999999993</v>
      </c>
      <c r="S2366" s="44">
        <v>39.142833333333321</v>
      </c>
      <c r="T2366" s="45">
        <v>50.210833333333333</v>
      </c>
      <c r="U2366" s="44">
        <v>53.409666666666666</v>
      </c>
      <c r="V2366" s="45">
        <v>52.634833333333326</v>
      </c>
      <c r="W2366" s="44">
        <v>48.701833333333319</v>
      </c>
      <c r="X2366" s="45">
        <v>9.9878333333333309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595"/>
        <v>425.21016666666662</v>
      </c>
      <c r="AE2366" s="54"/>
    </row>
    <row r="2367" spans="2:31" x14ac:dyDescent="0.3">
      <c r="B2367" s="4" t="s">
        <v>55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4.6591666666666667</v>
      </c>
      <c r="N2367" s="45">
        <v>0</v>
      </c>
      <c r="O2367" s="44">
        <v>0</v>
      </c>
      <c r="P2367" s="45">
        <v>0</v>
      </c>
      <c r="Q2367" s="44">
        <v>0</v>
      </c>
      <c r="R2367" s="45">
        <v>0</v>
      </c>
      <c r="S2367" s="44">
        <v>0</v>
      </c>
      <c r="T2367" s="45">
        <v>0</v>
      </c>
      <c r="U2367" s="44">
        <v>0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595"/>
        <v>4.6591666666666667</v>
      </c>
      <c r="AE2367" s="54"/>
    </row>
    <row r="2368" spans="2:31" x14ac:dyDescent="0.3">
      <c r="B2368" s="4" t="s">
        <v>56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4.8630000000000013</v>
      </c>
      <c r="N2368" s="45">
        <v>5.0483333333333347</v>
      </c>
      <c r="O2368" s="44">
        <v>4.834500000000002</v>
      </c>
      <c r="P2368" s="45">
        <v>7.5178333333333329</v>
      </c>
      <c r="Q2368" s="44">
        <v>8.8188333333333251</v>
      </c>
      <c r="R2368" s="45">
        <v>7.654333333333331</v>
      </c>
      <c r="S2368" s="44">
        <v>5.6048333333333327</v>
      </c>
      <c r="T2368" s="45">
        <v>9.0916666666666668</v>
      </c>
      <c r="U2368" s="44">
        <v>6.7143333333333262</v>
      </c>
      <c r="V2368" s="45">
        <v>7.8436666666666657</v>
      </c>
      <c r="W2368" s="44">
        <v>9.6300000000000026</v>
      </c>
      <c r="X2368" s="45">
        <v>8.6984999999999992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595"/>
        <v>86.319833333333321</v>
      </c>
      <c r="AE2368" s="54"/>
    </row>
    <row r="2369" spans="2:31" x14ac:dyDescent="0.3">
      <c r="B2369" s="4" t="s">
        <v>109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4.8421666666666718</v>
      </c>
      <c r="N2369" s="45">
        <v>0.95333333333333414</v>
      </c>
      <c r="O2369" s="44">
        <v>0</v>
      </c>
      <c r="P2369" s="45">
        <v>0</v>
      </c>
      <c r="Q2369" s="44">
        <v>0</v>
      </c>
      <c r="R2369" s="45">
        <v>0</v>
      </c>
      <c r="S2369" s="44">
        <v>0</v>
      </c>
      <c r="T2369" s="45">
        <v>1.1561666666666672</v>
      </c>
      <c r="U2369" s="44">
        <v>3.1898333333333304</v>
      </c>
      <c r="V2369" s="45">
        <v>15.877833333333337</v>
      </c>
      <c r="W2369" s="44">
        <v>26.514833333333339</v>
      </c>
      <c r="X2369" s="45">
        <v>1.9630000000000003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595"/>
        <v>54.497166666666679</v>
      </c>
      <c r="AE2369" s="54"/>
    </row>
    <row r="2370" spans="2:31" x14ac:dyDescent="0.3">
      <c r="B2370" s="4" t="s">
        <v>57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</v>
      </c>
      <c r="N2370" s="45">
        <v>0</v>
      </c>
      <c r="O2370" s="44">
        <v>0</v>
      </c>
      <c r="P2370" s="45">
        <v>0</v>
      </c>
      <c r="Q2370" s="44">
        <v>0</v>
      </c>
      <c r="R2370" s="45">
        <v>0</v>
      </c>
      <c r="S2370" s="44">
        <v>0</v>
      </c>
      <c r="T2370" s="45">
        <v>0</v>
      </c>
      <c r="U2370" s="44">
        <v>0</v>
      </c>
      <c r="V2370" s="45">
        <v>0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595"/>
        <v>0</v>
      </c>
      <c r="AE2370" s="54"/>
    </row>
    <row r="2371" spans="2:31" x14ac:dyDescent="0.3">
      <c r="B2371" s="4" t="s">
        <v>58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5.8935000000000022</v>
      </c>
      <c r="N2371" s="45">
        <v>15.426166666666669</v>
      </c>
      <c r="O2371" s="44">
        <v>18.14983333333333</v>
      </c>
      <c r="P2371" s="45">
        <v>0</v>
      </c>
      <c r="Q2371" s="44">
        <v>0.90129150000000635</v>
      </c>
      <c r="R2371" s="45">
        <v>2.8147891799999911</v>
      </c>
      <c r="S2371" s="44">
        <v>0.87250206999999591</v>
      </c>
      <c r="T2371" s="45">
        <v>13.026580199999998</v>
      </c>
      <c r="U2371" s="44">
        <v>36.351500000000001</v>
      </c>
      <c r="V2371" s="45">
        <v>19.568666666666665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595"/>
        <v>113.00482961666665</v>
      </c>
      <c r="AE2371" s="54"/>
    </row>
    <row r="2372" spans="2:31" x14ac:dyDescent="0.3">
      <c r="B2372" s="4" t="s">
        <v>110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0.65633333333333399</v>
      </c>
      <c r="N2372" s="45">
        <v>14.52183333333333</v>
      </c>
      <c r="O2372" s="44">
        <v>5.206999999999999</v>
      </c>
      <c r="P2372" s="45">
        <v>0</v>
      </c>
      <c r="Q2372" s="44">
        <v>0</v>
      </c>
      <c r="R2372" s="45">
        <v>0</v>
      </c>
      <c r="S2372" s="44">
        <v>0</v>
      </c>
      <c r="T2372" s="45">
        <v>0</v>
      </c>
      <c r="U2372" s="44">
        <v>1.0355000000000016</v>
      </c>
      <c r="V2372" s="45">
        <v>14.100000000000005</v>
      </c>
      <c r="W2372" s="44">
        <v>34.51133333333334</v>
      </c>
      <c r="X2372" s="45">
        <v>0.80183333333333473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595"/>
        <v>70.833833333333345</v>
      </c>
      <c r="AE2372" s="54"/>
    </row>
    <row r="2373" spans="2:31" x14ac:dyDescent="0.3">
      <c r="B2373" s="4" t="s">
        <v>59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0.81583333333333341</v>
      </c>
      <c r="N2373" s="45">
        <v>2.9424999999999981</v>
      </c>
      <c r="O2373" s="44">
        <v>5.5145000000000017</v>
      </c>
      <c r="P2373" s="45">
        <v>7.1300000000000034</v>
      </c>
      <c r="Q2373" s="44">
        <v>6.5373333333333372</v>
      </c>
      <c r="R2373" s="45">
        <v>9.9348333333333283</v>
      </c>
      <c r="S2373" s="44">
        <v>15.601666666666668</v>
      </c>
      <c r="T2373" s="45">
        <v>21.941833333333328</v>
      </c>
      <c r="U2373" s="44">
        <v>23.129333333333346</v>
      </c>
      <c r="V2373" s="45">
        <v>25.947666666666667</v>
      </c>
      <c r="W2373" s="44">
        <v>24.693500000000004</v>
      </c>
      <c r="X2373" s="45">
        <v>5.2896666666666672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595"/>
        <v>149.4786666666667</v>
      </c>
      <c r="AE2373" s="54"/>
    </row>
    <row r="2374" spans="2:31" x14ac:dyDescent="0.3">
      <c r="B2374" s="4" t="s">
        <v>60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5.6128333333333327</v>
      </c>
      <c r="N2374" s="45">
        <v>5.653666666666668</v>
      </c>
      <c r="O2374" s="44">
        <v>1.6063333333333338</v>
      </c>
      <c r="P2374" s="45">
        <v>0</v>
      </c>
      <c r="Q2374" s="44">
        <v>0</v>
      </c>
      <c r="R2374" s="45">
        <v>8.8000000000002743E-2</v>
      </c>
      <c r="S2374" s="44">
        <v>4.7093333333333351</v>
      </c>
      <c r="T2374" s="45">
        <v>5.8885000000000014</v>
      </c>
      <c r="U2374" s="44">
        <v>6.9753333333333289</v>
      </c>
      <c r="V2374" s="45">
        <v>12.269666666666668</v>
      </c>
      <c r="W2374" s="44">
        <v>17.394500000000001</v>
      </c>
      <c r="X2374" s="45">
        <v>4.2156666666666673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595"/>
        <v>64.413833333333343</v>
      </c>
      <c r="AE2374" s="54"/>
    </row>
    <row r="2375" spans="2:31" x14ac:dyDescent="0.3">
      <c r="B2375" s="4" t="s">
        <v>61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20.047666666666654</v>
      </c>
      <c r="N2375" s="45">
        <v>5.7999999999999972</v>
      </c>
      <c r="O2375" s="44">
        <v>3.0999999999999943</v>
      </c>
      <c r="P2375" s="45">
        <v>3.1066666666666678</v>
      </c>
      <c r="Q2375" s="44">
        <v>6.082833333333336</v>
      </c>
      <c r="R2375" s="45">
        <v>6.896833333333336</v>
      </c>
      <c r="S2375" s="44">
        <v>15.599999999999994</v>
      </c>
      <c r="T2375" s="45">
        <v>16.284833333333328</v>
      </c>
      <c r="U2375" s="44">
        <v>17.150000000000002</v>
      </c>
      <c r="V2375" s="45">
        <v>8.4000000000000057</v>
      </c>
      <c r="W2375" s="44">
        <v>4.6021666666666681</v>
      </c>
      <c r="X2375" s="45">
        <v>18.714166666666664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595"/>
        <v>125.78516666666664</v>
      </c>
      <c r="AE2375" s="54"/>
    </row>
    <row r="2376" spans="2:31" x14ac:dyDescent="0.3">
      <c r="B2376" s="4" t="s">
        <v>62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12.387999999999998</v>
      </c>
      <c r="N2376" s="45">
        <v>21.896499999999996</v>
      </c>
      <c r="O2376" s="44">
        <v>6.9400000000000013</v>
      </c>
      <c r="P2376" s="45">
        <v>4.9518333333333322</v>
      </c>
      <c r="Q2376" s="44">
        <v>6.0694999999999952</v>
      </c>
      <c r="R2376" s="45">
        <v>6.5128333333333366</v>
      </c>
      <c r="S2376" s="44">
        <v>11.609333333333328</v>
      </c>
      <c r="T2376" s="45">
        <v>16.460166666666669</v>
      </c>
      <c r="U2376" s="44">
        <v>16.642499999999995</v>
      </c>
      <c r="V2376" s="45">
        <v>34.631166666666658</v>
      </c>
      <c r="W2376" s="44">
        <v>30.323333333333323</v>
      </c>
      <c r="X2376" s="45">
        <v>6.7191666666666672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595"/>
        <v>175.14433333333329</v>
      </c>
      <c r="AE2376" s="54"/>
    </row>
    <row r="2377" spans="2:31" x14ac:dyDescent="0.3">
      <c r="B2377" s="4" t="s">
        <v>63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70.948666666666682</v>
      </c>
      <c r="N2377" s="45">
        <v>101.684</v>
      </c>
      <c r="O2377" s="44">
        <v>80.307500000000019</v>
      </c>
      <c r="P2377" s="45">
        <v>51.696166666666663</v>
      </c>
      <c r="Q2377" s="44">
        <v>41.704999999999998</v>
      </c>
      <c r="R2377" s="45">
        <v>42.912333333333336</v>
      </c>
      <c r="S2377" s="44">
        <v>50.870333333333299</v>
      </c>
      <c r="T2377" s="45">
        <v>70.355833333333351</v>
      </c>
      <c r="U2377" s="44">
        <v>70.52833333333335</v>
      </c>
      <c r="V2377" s="45">
        <v>104.74633333333337</v>
      </c>
      <c r="W2377" s="44">
        <v>79.820833333333312</v>
      </c>
      <c r="X2377" s="45">
        <v>16.762166666666662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595"/>
        <v>782.33749999999998</v>
      </c>
      <c r="AE2377" s="54"/>
    </row>
    <row r="2378" spans="2:31" x14ac:dyDescent="0.3">
      <c r="B2378" s="4" t="s">
        <v>64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6.8686666666666687</v>
      </c>
      <c r="N2378" s="45">
        <v>7.1419999999999977</v>
      </c>
      <c r="O2378" s="44">
        <v>13.048833333333331</v>
      </c>
      <c r="P2378" s="45">
        <v>9.69933333333333</v>
      </c>
      <c r="Q2378" s="44">
        <v>9.6471666666666689</v>
      </c>
      <c r="R2378" s="45">
        <v>15.154166666666658</v>
      </c>
      <c r="S2378" s="44">
        <v>22.070833333333319</v>
      </c>
      <c r="T2378" s="45">
        <v>27.964000000000016</v>
      </c>
      <c r="U2378" s="44">
        <v>30.045833333333317</v>
      </c>
      <c r="V2378" s="45">
        <v>32.76133333333334</v>
      </c>
      <c r="W2378" s="44">
        <v>30.602166666666637</v>
      </c>
      <c r="X2378" s="45">
        <v>4.3955000000000002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595"/>
        <v>209.39983333333328</v>
      </c>
      <c r="AE2378" s="54"/>
    </row>
    <row r="2379" spans="2:31" x14ac:dyDescent="0.3">
      <c r="B2379" s="4" t="s">
        <v>111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13.380166666666668</v>
      </c>
      <c r="N2379" s="45">
        <v>2.3785000000000003</v>
      </c>
      <c r="O2379" s="44">
        <v>6.2648333333333364</v>
      </c>
      <c r="P2379" s="45">
        <v>0.10233333333333358</v>
      </c>
      <c r="Q2379" s="44">
        <v>0</v>
      </c>
      <c r="R2379" s="45">
        <v>0</v>
      </c>
      <c r="S2379" s="44">
        <v>3.471166666666667</v>
      </c>
      <c r="T2379" s="45">
        <v>7.3078333333333365</v>
      </c>
      <c r="U2379" s="44">
        <v>14.103833333333343</v>
      </c>
      <c r="V2379" s="45">
        <v>15.630333333333324</v>
      </c>
      <c r="W2379" s="44">
        <v>36.259166666666665</v>
      </c>
      <c r="X2379" s="45">
        <v>15.843166666666681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595"/>
        <v>114.74133333333334</v>
      </c>
      <c r="AE2379" s="54"/>
    </row>
    <row r="2380" spans="2:31" x14ac:dyDescent="0.3">
      <c r="B2380" s="4" t="s">
        <v>65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1.2603333333333333</v>
      </c>
      <c r="N2380" s="45">
        <v>4.9148333333333305</v>
      </c>
      <c r="O2380" s="44">
        <v>7.6703333333333372</v>
      </c>
      <c r="P2380" s="45">
        <v>13.671500000000002</v>
      </c>
      <c r="Q2380" s="44">
        <v>13.97483333333334</v>
      </c>
      <c r="R2380" s="45">
        <v>14.693833333333332</v>
      </c>
      <c r="S2380" s="44">
        <v>17.157666666666671</v>
      </c>
      <c r="T2380" s="45">
        <v>18.57449999999999</v>
      </c>
      <c r="U2380" s="44">
        <v>20.38683333333335</v>
      </c>
      <c r="V2380" s="45">
        <v>23.898333333333337</v>
      </c>
      <c r="W2380" s="44">
        <v>23.630000000000031</v>
      </c>
      <c r="X2380" s="45">
        <v>9.2833333333333261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595"/>
        <v>169.11633333333339</v>
      </c>
      <c r="AE2380" s="54"/>
    </row>
    <row r="2381" spans="2:31" x14ac:dyDescent="0.3">
      <c r="B2381" s="4" t="s">
        <v>66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0</v>
      </c>
      <c r="O2381" s="44">
        <v>0</v>
      </c>
      <c r="P2381" s="45">
        <v>0</v>
      </c>
      <c r="Q2381" s="44">
        <v>0</v>
      </c>
      <c r="R2381" s="45">
        <v>0</v>
      </c>
      <c r="S2381" s="44">
        <v>0</v>
      </c>
      <c r="T2381" s="45">
        <v>0</v>
      </c>
      <c r="U2381" s="44">
        <v>0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595"/>
        <v>0</v>
      </c>
      <c r="AE2381" s="54"/>
    </row>
    <row r="2382" spans="2:31" x14ac:dyDescent="0.3">
      <c r="B2382" s="4" t="s">
        <v>67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1.7865000000000006</v>
      </c>
      <c r="N2382" s="45">
        <v>4.6833333333333318</v>
      </c>
      <c r="O2382" s="44">
        <v>7.5036666666666685</v>
      </c>
      <c r="P2382" s="45">
        <v>8.0700000000000021</v>
      </c>
      <c r="Q2382" s="44">
        <v>7.7626666666666662</v>
      </c>
      <c r="R2382" s="45">
        <v>6.6741666666666646</v>
      </c>
      <c r="S2382" s="44">
        <v>6.7183333333333346</v>
      </c>
      <c r="T2382" s="45">
        <v>6.0774999999999997</v>
      </c>
      <c r="U2382" s="44">
        <v>6.990666666666665</v>
      </c>
      <c r="V2382" s="45">
        <v>7.0056666666666665</v>
      </c>
      <c r="W2382" s="44">
        <v>5.1321666666666674</v>
      </c>
      <c r="X2382" s="45">
        <v>1.7916666666666672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 t="shared" si="595"/>
        <v>70.196333333333328</v>
      </c>
      <c r="AE2382" s="54"/>
    </row>
    <row r="2383" spans="2:31" x14ac:dyDescent="0.3">
      <c r="B2383" s="4" t="s">
        <v>68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26.413999999999994</v>
      </c>
      <c r="N2383" s="45">
        <v>7.2218333333333282</v>
      </c>
      <c r="O2383" s="44">
        <v>0</v>
      </c>
      <c r="P2383" s="45">
        <v>0</v>
      </c>
      <c r="Q2383" s="44">
        <v>0</v>
      </c>
      <c r="R2383" s="45">
        <v>0</v>
      </c>
      <c r="S2383" s="44">
        <v>0</v>
      </c>
      <c r="T2383" s="45">
        <v>12.650666666666663</v>
      </c>
      <c r="U2383" s="44">
        <v>57.015000000000001</v>
      </c>
      <c r="V2383" s="45">
        <v>113.90083333333334</v>
      </c>
      <c r="W2383" s="44">
        <v>207.06183333333331</v>
      </c>
      <c r="X2383" s="45">
        <v>60.644333333333343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 t="shared" si="595"/>
        <v>484.9085</v>
      </c>
      <c r="AE2383" s="54"/>
    </row>
    <row r="2384" spans="2:31" x14ac:dyDescent="0.3">
      <c r="B2384" s="4" t="s">
        <v>69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0.34849999999999992</v>
      </c>
      <c r="N2384" s="45">
        <v>1.5371666666666675</v>
      </c>
      <c r="O2384" s="44">
        <v>9.9856666666666669</v>
      </c>
      <c r="P2384" s="45">
        <v>11.968166666666663</v>
      </c>
      <c r="Q2384" s="44">
        <v>6.7341666666666677</v>
      </c>
      <c r="R2384" s="45">
        <v>5.2076666666666691</v>
      </c>
      <c r="S2384" s="44">
        <v>12.2235</v>
      </c>
      <c r="T2384" s="45">
        <v>19.849166666666669</v>
      </c>
      <c r="U2384" s="44">
        <v>22.317666666666661</v>
      </c>
      <c r="V2384" s="45">
        <v>26.388666666666673</v>
      </c>
      <c r="W2384" s="44">
        <v>24.955166666666678</v>
      </c>
      <c r="X2384" s="45">
        <v>5.1698333333333339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si="595"/>
        <v>146.68533333333338</v>
      </c>
      <c r="AE2384" s="54"/>
    </row>
    <row r="2385" spans="2:31" x14ac:dyDescent="0.3">
      <c r="B2385" s="4" t="s">
        <v>70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42.726999999999997</v>
      </c>
      <c r="N2385" s="45">
        <v>47.641833333333373</v>
      </c>
      <c r="O2385" s="44">
        <v>85.598666666666702</v>
      </c>
      <c r="P2385" s="45">
        <v>99.458666666666701</v>
      </c>
      <c r="Q2385" s="44">
        <v>87.320833333333354</v>
      </c>
      <c r="R2385" s="45">
        <v>97.428666666666714</v>
      </c>
      <c r="S2385" s="44">
        <v>95.976500000000001</v>
      </c>
      <c r="T2385" s="45">
        <v>93.335833333333284</v>
      </c>
      <c r="U2385" s="44">
        <v>92.551833333333363</v>
      </c>
      <c r="V2385" s="45">
        <v>50.049333333333344</v>
      </c>
      <c r="W2385" s="44">
        <v>28.998833333333348</v>
      </c>
      <c r="X2385" s="45">
        <v>15.944333333333338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595"/>
        <v>837.03233333333355</v>
      </c>
      <c r="AE2385" s="54"/>
    </row>
    <row r="2386" spans="2:31" x14ac:dyDescent="0.3">
      <c r="B2386" s="4" t="s">
        <v>71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9.3508333333333358</v>
      </c>
      <c r="N2386" s="45">
        <v>0</v>
      </c>
      <c r="O2386" s="44">
        <v>0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6.1984999999999992</v>
      </c>
      <c r="V2386" s="45">
        <v>18.67133333333334</v>
      </c>
      <c r="W2386" s="44">
        <v>24.010666666666665</v>
      </c>
      <c r="X2386" s="45">
        <v>5.0178333333333311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595"/>
        <v>63.249166666666667</v>
      </c>
      <c r="AE2386" s="54"/>
    </row>
    <row r="2387" spans="2:31" x14ac:dyDescent="0.3">
      <c r="B2387" s="4" t="s">
        <v>72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0</v>
      </c>
      <c r="O2387" s="44">
        <v>0</v>
      </c>
      <c r="P2387" s="45">
        <v>0</v>
      </c>
      <c r="Q2387" s="44">
        <v>0</v>
      </c>
      <c r="R2387" s="45">
        <v>0</v>
      </c>
      <c r="S2387" s="44">
        <v>0</v>
      </c>
      <c r="T2387" s="45">
        <v>0</v>
      </c>
      <c r="U2387" s="44">
        <v>0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595"/>
        <v>0</v>
      </c>
      <c r="AE2387" s="54"/>
    </row>
    <row r="2388" spans="2:31" x14ac:dyDescent="0.3">
      <c r="B2388" s="4" t="s">
        <v>73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45.000166666666665</v>
      </c>
      <c r="N2388" s="45">
        <v>60.201833333333369</v>
      </c>
      <c r="O2388" s="44">
        <v>28.782500000000002</v>
      </c>
      <c r="P2388" s="45">
        <v>27.59216666666671</v>
      </c>
      <c r="Q2388" s="44">
        <v>26.868500000000026</v>
      </c>
      <c r="R2388" s="45">
        <v>26.565500000000011</v>
      </c>
      <c r="S2388" s="44">
        <v>32.215666666666692</v>
      </c>
      <c r="T2388" s="45">
        <v>41.54133333333332</v>
      </c>
      <c r="U2388" s="44">
        <v>48.041500000000042</v>
      </c>
      <c r="V2388" s="45">
        <v>64.164500000000004</v>
      </c>
      <c r="W2388" s="44">
        <v>72.831999999999979</v>
      </c>
      <c r="X2388" s="45">
        <v>17.2165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 t="shared" si="595"/>
        <v>491.02216666666686</v>
      </c>
      <c r="AE2388" s="54"/>
    </row>
    <row r="2389" spans="2:31" x14ac:dyDescent="0.3">
      <c r="B2389" s="4" t="s">
        <v>74</v>
      </c>
      <c r="C2389" s="4"/>
      <c r="D2389" s="4"/>
      <c r="E2389" s="44">
        <v>0</v>
      </c>
      <c r="F2389" s="45">
        <v>0</v>
      </c>
      <c r="G2389" s="44">
        <v>0</v>
      </c>
      <c r="H2389" s="45">
        <v>0</v>
      </c>
      <c r="I2389" s="44">
        <v>0</v>
      </c>
      <c r="J2389" s="45">
        <v>0</v>
      </c>
      <c r="K2389" s="44">
        <v>0</v>
      </c>
      <c r="L2389" s="45">
        <v>0</v>
      </c>
      <c r="M2389" s="44">
        <v>1.8411666666666671</v>
      </c>
      <c r="N2389" s="45">
        <v>3.95</v>
      </c>
      <c r="O2389" s="44">
        <v>2.3073333333333346</v>
      </c>
      <c r="P2389" s="45">
        <v>0</v>
      </c>
      <c r="Q2389" s="44">
        <v>0</v>
      </c>
      <c r="R2389" s="45">
        <v>0.72616666666666707</v>
      </c>
      <c r="S2389" s="44">
        <v>2.1306666666666714</v>
      </c>
      <c r="T2389" s="45">
        <v>1.6036666666666675</v>
      </c>
      <c r="U2389" s="44">
        <v>1.2705000000000017</v>
      </c>
      <c r="V2389" s="45">
        <v>0</v>
      </c>
      <c r="W2389" s="44">
        <v>0.58166666666666667</v>
      </c>
      <c r="X2389" s="45">
        <v>1.0928333333333329</v>
      </c>
      <c r="Y2389" s="44">
        <v>0</v>
      </c>
      <c r="Z2389" s="45">
        <v>0</v>
      </c>
      <c r="AA2389" s="44">
        <v>0</v>
      </c>
      <c r="AB2389" s="45">
        <v>0</v>
      </c>
      <c r="AC2389" s="54"/>
      <c r="AD2389" s="55">
        <f t="shared" si="595"/>
        <v>15.50400000000001</v>
      </c>
      <c r="AE2389" s="54"/>
    </row>
    <row r="2390" spans="2:31" x14ac:dyDescent="0.3">
      <c r="B2390" s="4" t="s">
        <v>75</v>
      </c>
      <c r="C2390" s="4"/>
      <c r="D2390" s="4"/>
      <c r="E2390" s="44">
        <v>0</v>
      </c>
      <c r="F2390" s="45">
        <v>0</v>
      </c>
      <c r="G2390" s="44">
        <v>0</v>
      </c>
      <c r="H2390" s="45">
        <v>0</v>
      </c>
      <c r="I2390" s="44">
        <v>0</v>
      </c>
      <c r="J2390" s="45">
        <v>0</v>
      </c>
      <c r="K2390" s="44">
        <v>0</v>
      </c>
      <c r="L2390" s="45">
        <v>0</v>
      </c>
      <c r="M2390" s="44">
        <v>10.23516666666667</v>
      </c>
      <c r="N2390" s="45">
        <v>81.66149999999999</v>
      </c>
      <c r="O2390" s="44">
        <v>83.579333333333352</v>
      </c>
      <c r="P2390" s="45">
        <v>110.27399999999997</v>
      </c>
      <c r="Q2390" s="44">
        <v>118.77483333333333</v>
      </c>
      <c r="R2390" s="45">
        <v>78.449333333333328</v>
      </c>
      <c r="S2390" s="44">
        <v>88.994999999999976</v>
      </c>
      <c r="T2390" s="45">
        <v>94.844499999999968</v>
      </c>
      <c r="U2390" s="44">
        <v>84.612499999999983</v>
      </c>
      <c r="V2390" s="45">
        <v>95.762833333333319</v>
      </c>
      <c r="W2390" s="44">
        <v>57.864333333333349</v>
      </c>
      <c r="X2390" s="45">
        <v>3.612333333333333</v>
      </c>
      <c r="Y2390" s="44">
        <v>0</v>
      </c>
      <c r="Z2390" s="45">
        <v>0</v>
      </c>
      <c r="AA2390" s="44">
        <v>0</v>
      </c>
      <c r="AB2390" s="45">
        <v>0</v>
      </c>
      <c r="AC2390" s="54"/>
      <c r="AD2390" s="55">
        <f t="shared" si="595"/>
        <v>908.66566666666654</v>
      </c>
      <c r="AE2390" s="54"/>
    </row>
    <row r="2391" spans="2:31" x14ac:dyDescent="0.3">
      <c r="B2391" s="4" t="s">
        <v>76</v>
      </c>
      <c r="C2391" s="4"/>
      <c r="D2391" s="4"/>
      <c r="E2391" s="44">
        <v>0</v>
      </c>
      <c r="F2391" s="45">
        <v>0</v>
      </c>
      <c r="G2391" s="44">
        <v>0</v>
      </c>
      <c r="H2391" s="45">
        <v>0</v>
      </c>
      <c r="I2391" s="44">
        <v>0</v>
      </c>
      <c r="J2391" s="45">
        <v>0</v>
      </c>
      <c r="K2391" s="44">
        <v>0</v>
      </c>
      <c r="L2391" s="45">
        <v>0</v>
      </c>
      <c r="M2391" s="44">
        <v>25.904999999999994</v>
      </c>
      <c r="N2391" s="45">
        <v>33.336999999999975</v>
      </c>
      <c r="O2391" s="44">
        <v>39.756666666666682</v>
      </c>
      <c r="P2391" s="45">
        <v>30.120333333333317</v>
      </c>
      <c r="Q2391" s="44">
        <v>24.991500000000023</v>
      </c>
      <c r="R2391" s="45">
        <v>31.526000000000014</v>
      </c>
      <c r="S2391" s="44">
        <v>35.329833333333326</v>
      </c>
      <c r="T2391" s="45">
        <v>50.170000000000023</v>
      </c>
      <c r="U2391" s="44">
        <v>51.055833333333339</v>
      </c>
      <c r="V2391" s="45">
        <v>29.620166666666663</v>
      </c>
      <c r="W2391" s="44">
        <v>22.157999999999991</v>
      </c>
      <c r="X2391" s="45">
        <v>19.992166666666662</v>
      </c>
      <c r="Y2391" s="44">
        <v>0</v>
      </c>
      <c r="Z2391" s="45">
        <v>0</v>
      </c>
      <c r="AA2391" s="44">
        <v>0</v>
      </c>
      <c r="AB2391" s="45">
        <v>0</v>
      </c>
      <c r="AC2391" s="54"/>
      <c r="AD2391" s="55">
        <f t="shared" si="595"/>
        <v>393.96250000000003</v>
      </c>
      <c r="AE2391" s="54"/>
    </row>
    <row r="2392" spans="2:31" x14ac:dyDescent="0.3">
      <c r="B2392" s="4" t="s">
        <v>77</v>
      </c>
      <c r="C2392" s="4"/>
      <c r="D2392" s="4"/>
      <c r="E2392" s="44">
        <v>0</v>
      </c>
      <c r="F2392" s="45">
        <v>0</v>
      </c>
      <c r="G2392" s="44">
        <v>0</v>
      </c>
      <c r="H2392" s="45">
        <v>0</v>
      </c>
      <c r="I2392" s="44">
        <v>0</v>
      </c>
      <c r="J2392" s="45">
        <v>0</v>
      </c>
      <c r="K2392" s="44">
        <v>0</v>
      </c>
      <c r="L2392" s="45">
        <v>0</v>
      </c>
      <c r="M2392" s="44">
        <v>1.4998333333333329</v>
      </c>
      <c r="N2392" s="45">
        <v>7.1361666666666626</v>
      </c>
      <c r="O2392" s="44">
        <v>11.826666666666673</v>
      </c>
      <c r="P2392" s="45">
        <v>6.0741666666666685</v>
      </c>
      <c r="Q2392" s="44">
        <v>4.6205000000000025</v>
      </c>
      <c r="R2392" s="45">
        <v>8.9024999999999999</v>
      </c>
      <c r="S2392" s="44">
        <v>17.667833333333352</v>
      </c>
      <c r="T2392" s="45">
        <v>18.877833333333328</v>
      </c>
      <c r="U2392" s="44">
        <v>19.417500000000008</v>
      </c>
      <c r="V2392" s="45">
        <v>13.404000000000005</v>
      </c>
      <c r="W2392" s="44">
        <v>25.401333333333344</v>
      </c>
      <c r="X2392" s="45">
        <v>5.6111666666666675</v>
      </c>
      <c r="Y2392" s="44">
        <v>0</v>
      </c>
      <c r="Z2392" s="45">
        <v>0</v>
      </c>
      <c r="AA2392" s="44">
        <v>0</v>
      </c>
      <c r="AB2392" s="45">
        <v>0</v>
      </c>
      <c r="AC2392" s="54"/>
      <c r="AD2392" s="55">
        <f t="shared" si="595"/>
        <v>140.43950000000004</v>
      </c>
      <c r="AE2392" s="54"/>
    </row>
    <row r="2393" spans="2:31" x14ac:dyDescent="0.3">
      <c r="B2393" s="4" t="s">
        <v>78</v>
      </c>
      <c r="C2393" s="4"/>
      <c r="D2393" s="4"/>
      <c r="E2393" s="44">
        <v>0</v>
      </c>
      <c r="F2393" s="45">
        <v>0</v>
      </c>
      <c r="G2393" s="44">
        <v>0</v>
      </c>
      <c r="H2393" s="45">
        <v>0</v>
      </c>
      <c r="I2393" s="44">
        <v>0</v>
      </c>
      <c r="J2393" s="45">
        <v>0</v>
      </c>
      <c r="K2393" s="44">
        <v>0</v>
      </c>
      <c r="L2393" s="45">
        <v>0</v>
      </c>
      <c r="M2393" s="44">
        <v>0</v>
      </c>
      <c r="N2393" s="45">
        <v>0</v>
      </c>
      <c r="O2393" s="44">
        <v>0</v>
      </c>
      <c r="P2393" s="45">
        <v>0</v>
      </c>
      <c r="Q2393" s="44">
        <v>0</v>
      </c>
      <c r="R2393" s="45">
        <v>0</v>
      </c>
      <c r="S2393" s="44">
        <v>0</v>
      </c>
      <c r="T2393" s="45">
        <v>0</v>
      </c>
      <c r="U2393" s="44">
        <v>0</v>
      </c>
      <c r="V2393" s="45">
        <v>0</v>
      </c>
      <c r="W2393" s="44">
        <v>0</v>
      </c>
      <c r="X2393" s="45">
        <v>0</v>
      </c>
      <c r="Y2393" s="44">
        <v>0</v>
      </c>
      <c r="Z2393" s="45">
        <v>0</v>
      </c>
      <c r="AA2393" s="44">
        <v>0</v>
      </c>
      <c r="AB2393" s="45">
        <v>0</v>
      </c>
      <c r="AC2393" s="54"/>
      <c r="AD2393" s="55">
        <f t="shared" si="595"/>
        <v>0</v>
      </c>
      <c r="AE2393" s="54"/>
    </row>
    <row r="2394" spans="2:31" x14ac:dyDescent="0.3">
      <c r="B2394" s="4" t="s">
        <v>79</v>
      </c>
      <c r="C2394" s="4"/>
      <c r="D2394" s="4"/>
      <c r="E2394" s="44">
        <v>0</v>
      </c>
      <c r="F2394" s="45">
        <v>0</v>
      </c>
      <c r="G2394" s="44">
        <v>0</v>
      </c>
      <c r="H2394" s="45">
        <v>0</v>
      </c>
      <c r="I2394" s="44">
        <v>0</v>
      </c>
      <c r="J2394" s="45">
        <v>0</v>
      </c>
      <c r="K2394" s="44">
        <v>0</v>
      </c>
      <c r="L2394" s="45">
        <v>0</v>
      </c>
      <c r="M2394" s="44">
        <v>14.039166666666652</v>
      </c>
      <c r="N2394" s="45">
        <v>32.241166666666665</v>
      </c>
      <c r="O2394" s="44">
        <v>39.603666666666641</v>
      </c>
      <c r="P2394" s="45">
        <v>25.591333333333342</v>
      </c>
      <c r="Q2394" s="44">
        <v>18.722333333333324</v>
      </c>
      <c r="R2394" s="45">
        <v>21.745166666666673</v>
      </c>
      <c r="S2394" s="44">
        <v>34.378999999999998</v>
      </c>
      <c r="T2394" s="45">
        <v>42.536666666666662</v>
      </c>
      <c r="U2394" s="44">
        <v>44.260000000000041</v>
      </c>
      <c r="V2394" s="45">
        <v>27.032833333333325</v>
      </c>
      <c r="W2394" s="44">
        <v>19.100666666666669</v>
      </c>
      <c r="X2394" s="45">
        <v>5.2154999999999996</v>
      </c>
      <c r="Y2394" s="44">
        <v>0</v>
      </c>
      <c r="Z2394" s="45">
        <v>0</v>
      </c>
      <c r="AA2394" s="44">
        <v>0</v>
      </c>
      <c r="AB2394" s="45">
        <v>0</v>
      </c>
      <c r="AC2394" s="54"/>
      <c r="AD2394" s="55">
        <f t="shared" si="595"/>
        <v>324.46749999999997</v>
      </c>
      <c r="AE2394" s="54"/>
    </row>
    <row r="2395" spans="2:31" x14ac:dyDescent="0.3">
      <c r="B2395" s="4" t="s">
        <v>80</v>
      </c>
      <c r="C2395" s="4"/>
      <c r="D2395" s="4"/>
      <c r="E2395" s="44">
        <v>0</v>
      </c>
      <c r="F2395" s="45">
        <v>0</v>
      </c>
      <c r="G2395" s="44">
        <v>0</v>
      </c>
      <c r="H2395" s="45">
        <v>0</v>
      </c>
      <c r="I2395" s="44">
        <v>0</v>
      </c>
      <c r="J2395" s="45">
        <v>0</v>
      </c>
      <c r="K2395" s="44">
        <v>0</v>
      </c>
      <c r="L2395" s="45">
        <v>0</v>
      </c>
      <c r="M2395" s="44">
        <v>1.0490000000000004</v>
      </c>
      <c r="N2395" s="45">
        <v>0.43799999999999895</v>
      </c>
      <c r="O2395" s="44">
        <v>3.0556666666666654</v>
      </c>
      <c r="P2395" s="45">
        <v>0.33700000000000069</v>
      </c>
      <c r="Q2395" s="44">
        <v>0.29066666666666663</v>
      </c>
      <c r="R2395" s="45">
        <v>1.1243333333333321</v>
      </c>
      <c r="S2395" s="44">
        <v>10.476499999999996</v>
      </c>
      <c r="T2395" s="45">
        <v>19.447166666666654</v>
      </c>
      <c r="U2395" s="44">
        <v>20.623166666666659</v>
      </c>
      <c r="V2395" s="45">
        <v>24.887333333333338</v>
      </c>
      <c r="W2395" s="44">
        <v>28.568000000000001</v>
      </c>
      <c r="X2395" s="45">
        <v>8.2350000000000012</v>
      </c>
      <c r="Y2395" s="44">
        <v>0</v>
      </c>
      <c r="Z2395" s="45">
        <v>0</v>
      </c>
      <c r="AA2395" s="44">
        <v>0</v>
      </c>
      <c r="AB2395" s="45">
        <v>0</v>
      </c>
      <c r="AC2395" s="54"/>
      <c r="AD2395" s="55">
        <f t="shared" si="595"/>
        <v>118.53183333333331</v>
      </c>
      <c r="AE2395" s="54"/>
    </row>
    <row r="2396" spans="2:31" x14ac:dyDescent="0.3">
      <c r="B2396" s="4" t="s">
        <v>88</v>
      </c>
      <c r="C2396" s="4"/>
      <c r="D2396" s="4"/>
      <c r="E2396" s="44">
        <v>0</v>
      </c>
      <c r="F2396" s="45">
        <v>0</v>
      </c>
      <c r="G2396" s="44">
        <v>0</v>
      </c>
      <c r="H2396" s="45">
        <v>0</v>
      </c>
      <c r="I2396" s="44">
        <v>0</v>
      </c>
      <c r="J2396" s="45">
        <v>0</v>
      </c>
      <c r="K2396" s="44">
        <v>0</v>
      </c>
      <c r="L2396" s="45">
        <v>0</v>
      </c>
      <c r="M2396" s="44">
        <v>0</v>
      </c>
      <c r="N2396" s="45">
        <v>0</v>
      </c>
      <c r="O2396" s="44">
        <v>0</v>
      </c>
      <c r="P2396" s="45">
        <v>0</v>
      </c>
      <c r="Q2396" s="44">
        <v>0</v>
      </c>
      <c r="R2396" s="45">
        <v>0</v>
      </c>
      <c r="S2396" s="44">
        <v>0</v>
      </c>
      <c r="T2396" s="45">
        <v>0</v>
      </c>
      <c r="U2396" s="44">
        <v>0</v>
      </c>
      <c r="V2396" s="45">
        <v>0</v>
      </c>
      <c r="W2396" s="44">
        <v>0</v>
      </c>
      <c r="X2396" s="45">
        <v>0</v>
      </c>
      <c r="Y2396" s="44">
        <v>0</v>
      </c>
      <c r="Z2396" s="45">
        <v>0</v>
      </c>
      <c r="AA2396" s="44">
        <v>0</v>
      </c>
      <c r="AB2396" s="45">
        <v>0</v>
      </c>
      <c r="AC2396" s="54"/>
      <c r="AD2396" s="55">
        <f t="shared" si="595"/>
        <v>0</v>
      </c>
      <c r="AE2396" s="54"/>
    </row>
    <row r="2397" spans="2:31" x14ac:dyDescent="0.3">
      <c r="B2397" s="4" t="s">
        <v>96</v>
      </c>
      <c r="C2397" s="4"/>
      <c r="D2397" s="4"/>
      <c r="E2397" s="44">
        <v>0</v>
      </c>
      <c r="F2397" s="45">
        <v>0</v>
      </c>
      <c r="G2397" s="44">
        <v>0</v>
      </c>
      <c r="H2397" s="45">
        <v>0</v>
      </c>
      <c r="I2397" s="44">
        <v>0</v>
      </c>
      <c r="J2397" s="45">
        <v>0</v>
      </c>
      <c r="K2397" s="44">
        <v>0</v>
      </c>
      <c r="L2397" s="45">
        <v>0</v>
      </c>
      <c r="M2397" s="44">
        <v>48.830000000000005</v>
      </c>
      <c r="N2397" s="45">
        <v>21.960000000000008</v>
      </c>
      <c r="O2397" s="44">
        <v>14.150000000000006</v>
      </c>
      <c r="P2397" s="45">
        <v>9.9300000000000068</v>
      </c>
      <c r="Q2397" s="44">
        <v>8.7000000000000028</v>
      </c>
      <c r="R2397" s="45">
        <v>8.210000000000008</v>
      </c>
      <c r="S2397" s="44">
        <v>8.3000000000000114</v>
      </c>
      <c r="T2397" s="45">
        <v>9</v>
      </c>
      <c r="U2397" s="44">
        <v>10.820000000000007</v>
      </c>
      <c r="V2397" s="45">
        <v>24.780000000000008</v>
      </c>
      <c r="W2397" s="44">
        <v>43.721833333333329</v>
      </c>
      <c r="X2397" s="45">
        <v>51.303999999999995</v>
      </c>
      <c r="Y2397" s="44">
        <v>0</v>
      </c>
      <c r="Z2397" s="45">
        <v>0</v>
      </c>
      <c r="AA2397" s="44">
        <v>0</v>
      </c>
      <c r="AB2397" s="45">
        <v>0</v>
      </c>
      <c r="AC2397" s="54"/>
      <c r="AD2397" s="55">
        <f t="shared" si="595"/>
        <v>259.70583333333337</v>
      </c>
      <c r="AE2397" s="54"/>
    </row>
    <row r="2398" spans="2:31" x14ac:dyDescent="0.3">
      <c r="B2398" s="4" t="s">
        <v>93</v>
      </c>
      <c r="C2398" s="4"/>
      <c r="D2398" s="4"/>
      <c r="E2398" s="44">
        <v>0</v>
      </c>
      <c r="F2398" s="45">
        <v>0</v>
      </c>
      <c r="G2398" s="44">
        <v>0</v>
      </c>
      <c r="H2398" s="45">
        <v>0</v>
      </c>
      <c r="I2398" s="44">
        <v>0</v>
      </c>
      <c r="J2398" s="45">
        <v>0</v>
      </c>
      <c r="K2398" s="44">
        <v>0</v>
      </c>
      <c r="L2398" s="45">
        <v>0</v>
      </c>
      <c r="M2398" s="44">
        <v>40.379166666666642</v>
      </c>
      <c r="N2398" s="45">
        <v>60.946833333333309</v>
      </c>
      <c r="O2398" s="44">
        <v>58.599999999999994</v>
      </c>
      <c r="P2398" s="45">
        <v>45</v>
      </c>
      <c r="Q2398" s="44">
        <v>36.099999999999994</v>
      </c>
      <c r="R2398" s="45">
        <v>47.606999999999992</v>
      </c>
      <c r="S2398" s="44">
        <v>81.166166666666697</v>
      </c>
      <c r="T2398" s="45">
        <v>96.015499999999946</v>
      </c>
      <c r="U2398" s="44">
        <v>115.38016666666667</v>
      </c>
      <c r="V2398" s="45">
        <v>81.046333333333351</v>
      </c>
      <c r="W2398" s="44">
        <v>44.744000000000014</v>
      </c>
      <c r="X2398" s="45">
        <v>20.176666666666669</v>
      </c>
      <c r="Y2398" s="44">
        <v>0</v>
      </c>
      <c r="Z2398" s="45">
        <v>0</v>
      </c>
      <c r="AA2398" s="44">
        <v>0</v>
      </c>
      <c r="AB2398" s="45">
        <v>0</v>
      </c>
      <c r="AC2398" s="54"/>
      <c r="AD2398" s="55">
        <f t="shared" si="595"/>
        <v>727.16183333333322</v>
      </c>
      <c r="AE2398" s="54"/>
    </row>
    <row r="2399" spans="2:31" x14ac:dyDescent="0.3">
      <c r="B2399" s="4" t="s">
        <v>94</v>
      </c>
      <c r="C2399" s="4"/>
      <c r="D2399" s="4"/>
      <c r="E2399" s="44">
        <v>0</v>
      </c>
      <c r="F2399" s="45">
        <v>0</v>
      </c>
      <c r="G2399" s="44">
        <v>0</v>
      </c>
      <c r="H2399" s="45">
        <v>0</v>
      </c>
      <c r="I2399" s="44">
        <v>0</v>
      </c>
      <c r="J2399" s="45">
        <v>0</v>
      </c>
      <c r="K2399" s="44">
        <v>0</v>
      </c>
      <c r="L2399" s="45">
        <v>0</v>
      </c>
      <c r="M2399" s="44">
        <v>33.382500000000007</v>
      </c>
      <c r="N2399" s="45">
        <v>24.950833333333346</v>
      </c>
      <c r="O2399" s="44">
        <v>34.087666666666642</v>
      </c>
      <c r="P2399" s="45">
        <v>24.851833333333325</v>
      </c>
      <c r="Q2399" s="44">
        <v>20.976833333333349</v>
      </c>
      <c r="R2399" s="45">
        <v>29.77883333333336</v>
      </c>
      <c r="S2399" s="44">
        <v>38.911499999999968</v>
      </c>
      <c r="T2399" s="45">
        <v>47.75233333333334</v>
      </c>
      <c r="U2399" s="44">
        <v>53.795833333333313</v>
      </c>
      <c r="V2399" s="45">
        <v>57.638666666666659</v>
      </c>
      <c r="W2399" s="44">
        <v>62.522166666666742</v>
      </c>
      <c r="X2399" s="45">
        <v>0</v>
      </c>
      <c r="Y2399" s="44">
        <v>0</v>
      </c>
      <c r="Z2399" s="45">
        <v>0</v>
      </c>
      <c r="AA2399" s="44">
        <v>0</v>
      </c>
      <c r="AB2399" s="45">
        <v>0</v>
      </c>
      <c r="AC2399" s="54"/>
      <c r="AD2399" s="55">
        <f t="shared" si="595"/>
        <v>428.64900000000006</v>
      </c>
      <c r="AE2399" s="54"/>
    </row>
    <row r="2400" spans="2:31" x14ac:dyDescent="0.3">
      <c r="B2400" s="4" t="s">
        <v>95</v>
      </c>
      <c r="C2400" s="4"/>
      <c r="D2400" s="4"/>
      <c r="E2400" s="44">
        <v>0</v>
      </c>
      <c r="F2400" s="45">
        <v>0</v>
      </c>
      <c r="G2400" s="44">
        <v>0</v>
      </c>
      <c r="H2400" s="45">
        <v>0</v>
      </c>
      <c r="I2400" s="44">
        <v>0</v>
      </c>
      <c r="J2400" s="45">
        <v>0</v>
      </c>
      <c r="K2400" s="44">
        <v>0</v>
      </c>
      <c r="L2400" s="45">
        <v>0</v>
      </c>
      <c r="M2400" s="44">
        <v>39.168000000000006</v>
      </c>
      <c r="N2400" s="45">
        <v>41.486166666666662</v>
      </c>
      <c r="O2400" s="44">
        <v>38.002333333333311</v>
      </c>
      <c r="P2400" s="45">
        <v>32.768833333333319</v>
      </c>
      <c r="Q2400" s="44">
        <v>26.571833333333323</v>
      </c>
      <c r="R2400" s="45">
        <v>31.702666666666644</v>
      </c>
      <c r="S2400" s="44">
        <v>38.148499999999984</v>
      </c>
      <c r="T2400" s="45">
        <v>48.325499999999984</v>
      </c>
      <c r="U2400" s="44">
        <v>54.010000000000005</v>
      </c>
      <c r="V2400" s="45">
        <v>54.218499999999992</v>
      </c>
      <c r="W2400" s="44">
        <v>51.101333333333315</v>
      </c>
      <c r="X2400" s="45">
        <v>6.4938333333333338</v>
      </c>
      <c r="Y2400" s="44">
        <v>0</v>
      </c>
      <c r="Z2400" s="45">
        <v>0</v>
      </c>
      <c r="AA2400" s="44">
        <v>0</v>
      </c>
      <c r="AB2400" s="45">
        <v>0</v>
      </c>
      <c r="AC2400" s="54"/>
      <c r="AD2400" s="55">
        <f t="shared" si="595"/>
        <v>461.99749999999995</v>
      </c>
      <c r="AE2400" s="54"/>
    </row>
    <row r="2401" spans="2:31" x14ac:dyDescent="0.3">
      <c r="B2401" s="4" t="s">
        <v>101</v>
      </c>
      <c r="C2401" s="4"/>
      <c r="D2401" s="4"/>
      <c r="E2401" s="44">
        <v>0</v>
      </c>
      <c r="F2401" s="45">
        <v>0</v>
      </c>
      <c r="G2401" s="44">
        <v>0</v>
      </c>
      <c r="H2401" s="45">
        <v>0</v>
      </c>
      <c r="I2401" s="44">
        <v>0</v>
      </c>
      <c r="J2401" s="45">
        <v>0</v>
      </c>
      <c r="K2401" s="44">
        <v>0</v>
      </c>
      <c r="L2401" s="45">
        <v>0</v>
      </c>
      <c r="M2401" s="44">
        <v>53.665333333333322</v>
      </c>
      <c r="N2401" s="45">
        <v>58.648333333333333</v>
      </c>
      <c r="O2401" s="44">
        <v>42.804333333333325</v>
      </c>
      <c r="P2401" s="45">
        <v>46.65983333333331</v>
      </c>
      <c r="Q2401" s="44">
        <v>60.105499999999999</v>
      </c>
      <c r="R2401" s="45">
        <v>53.887666666666654</v>
      </c>
      <c r="S2401" s="44">
        <v>50.378666666666653</v>
      </c>
      <c r="T2401" s="45">
        <v>63.117166666666677</v>
      </c>
      <c r="U2401" s="44">
        <v>65.266499999999994</v>
      </c>
      <c r="V2401" s="45">
        <v>68.951333333333324</v>
      </c>
      <c r="W2401" s="44">
        <v>62.470666666666688</v>
      </c>
      <c r="X2401" s="45">
        <v>14.266500000000001</v>
      </c>
      <c r="Y2401" s="44">
        <v>0</v>
      </c>
      <c r="Z2401" s="45">
        <v>0</v>
      </c>
      <c r="AA2401" s="44">
        <v>0</v>
      </c>
      <c r="AB2401" s="45">
        <v>0</v>
      </c>
      <c r="AC2401" s="54"/>
      <c r="AD2401" s="55">
        <f t="shared" si="595"/>
        <v>640.22183333333328</v>
      </c>
      <c r="AE2401" s="54"/>
    </row>
    <row r="2402" spans="2:31" x14ac:dyDescent="0.3">
      <c r="B2402" s="4" t="s">
        <v>102</v>
      </c>
      <c r="C2402" s="4"/>
      <c r="D2402" s="4"/>
      <c r="E2402" s="44">
        <v>0</v>
      </c>
      <c r="F2402" s="45">
        <v>0</v>
      </c>
      <c r="G2402" s="44">
        <v>0</v>
      </c>
      <c r="H2402" s="45">
        <v>0</v>
      </c>
      <c r="I2402" s="44">
        <v>0</v>
      </c>
      <c r="J2402" s="45">
        <v>0</v>
      </c>
      <c r="K2402" s="44">
        <v>0</v>
      </c>
      <c r="L2402" s="45">
        <v>0</v>
      </c>
      <c r="M2402" s="44">
        <v>0</v>
      </c>
      <c r="N2402" s="45">
        <v>0</v>
      </c>
      <c r="O2402" s="44">
        <v>0</v>
      </c>
      <c r="P2402" s="45">
        <v>0</v>
      </c>
      <c r="Q2402" s="44">
        <v>0</v>
      </c>
      <c r="R2402" s="45">
        <v>0</v>
      </c>
      <c r="S2402" s="44">
        <v>0</v>
      </c>
      <c r="T2402" s="45">
        <v>0</v>
      </c>
      <c r="U2402" s="44">
        <v>0</v>
      </c>
      <c r="V2402" s="45">
        <v>0</v>
      </c>
      <c r="W2402" s="44">
        <v>0</v>
      </c>
      <c r="X2402" s="45">
        <v>0</v>
      </c>
      <c r="Y2402" s="44">
        <v>0</v>
      </c>
      <c r="Z2402" s="45">
        <v>0</v>
      </c>
      <c r="AA2402" s="44">
        <v>0</v>
      </c>
      <c r="AB2402" s="45">
        <v>0</v>
      </c>
      <c r="AC2402" s="54"/>
      <c r="AD2402" s="55">
        <f t="shared" si="595"/>
        <v>0</v>
      </c>
      <c r="AE2402" s="54"/>
    </row>
    <row r="2403" spans="2:31" x14ac:dyDescent="0.3">
      <c r="B2403" s="4" t="s">
        <v>103</v>
      </c>
      <c r="C2403" s="4"/>
      <c r="D2403" s="4"/>
      <c r="E2403" s="44">
        <v>0</v>
      </c>
      <c r="F2403" s="45">
        <v>0</v>
      </c>
      <c r="G2403" s="44">
        <v>0</v>
      </c>
      <c r="H2403" s="45">
        <v>0</v>
      </c>
      <c r="I2403" s="44">
        <v>0</v>
      </c>
      <c r="J2403" s="45">
        <v>0</v>
      </c>
      <c r="K2403" s="44">
        <v>0</v>
      </c>
      <c r="L2403" s="45">
        <v>0</v>
      </c>
      <c r="M2403" s="44">
        <v>79.217999999999989</v>
      </c>
      <c r="N2403" s="45">
        <v>130.76</v>
      </c>
      <c r="O2403" s="44">
        <v>80.640000000000043</v>
      </c>
      <c r="P2403" s="45">
        <v>69.69</v>
      </c>
      <c r="Q2403" s="44">
        <v>98.900000000000034</v>
      </c>
      <c r="R2403" s="45">
        <v>114.79000000000002</v>
      </c>
      <c r="S2403" s="44">
        <v>142.81000000000003</v>
      </c>
      <c r="T2403" s="45">
        <v>176.3</v>
      </c>
      <c r="U2403" s="44">
        <v>197.37000000000003</v>
      </c>
      <c r="V2403" s="45">
        <v>254.17366666666666</v>
      </c>
      <c r="W2403" s="44">
        <v>254.27949999999996</v>
      </c>
      <c r="X2403" s="45">
        <v>95.506999999999977</v>
      </c>
      <c r="Y2403" s="44">
        <v>0</v>
      </c>
      <c r="Z2403" s="45">
        <v>0</v>
      </c>
      <c r="AA2403" s="44">
        <v>0</v>
      </c>
      <c r="AB2403" s="45">
        <v>0</v>
      </c>
      <c r="AC2403" s="54"/>
      <c r="AD2403" s="55">
        <f t="shared" si="595"/>
        <v>1694.4381666666668</v>
      </c>
      <c r="AE2403" s="54"/>
    </row>
    <row r="2404" spans="2:31" x14ac:dyDescent="0.3">
      <c r="B2404" s="4" t="s">
        <v>112</v>
      </c>
      <c r="C2404" s="4"/>
      <c r="D2404" s="4"/>
      <c r="E2404" s="44">
        <v>0</v>
      </c>
      <c r="F2404" s="45">
        <v>0</v>
      </c>
      <c r="G2404" s="44">
        <v>0</v>
      </c>
      <c r="H2404" s="45">
        <v>0</v>
      </c>
      <c r="I2404" s="44">
        <v>0</v>
      </c>
      <c r="J2404" s="45">
        <v>0</v>
      </c>
      <c r="K2404" s="44">
        <v>0</v>
      </c>
      <c r="L2404" s="45">
        <v>0</v>
      </c>
      <c r="M2404" s="44">
        <v>0</v>
      </c>
      <c r="N2404" s="45">
        <v>0</v>
      </c>
      <c r="O2404" s="44">
        <v>0</v>
      </c>
      <c r="P2404" s="45">
        <v>0</v>
      </c>
      <c r="Q2404" s="44">
        <v>0</v>
      </c>
      <c r="R2404" s="45">
        <v>0</v>
      </c>
      <c r="S2404" s="44">
        <v>0</v>
      </c>
      <c r="T2404" s="45">
        <v>0</v>
      </c>
      <c r="U2404" s="44">
        <v>0</v>
      </c>
      <c r="V2404" s="45">
        <v>0</v>
      </c>
      <c r="W2404" s="44">
        <v>0</v>
      </c>
      <c r="X2404" s="45">
        <v>0</v>
      </c>
      <c r="Y2404" s="44">
        <v>0</v>
      </c>
      <c r="Z2404" s="45">
        <v>0</v>
      </c>
      <c r="AA2404" s="44">
        <v>0</v>
      </c>
      <c r="AB2404" s="45">
        <v>0</v>
      </c>
      <c r="AC2404" s="54"/>
      <c r="AD2404" s="55">
        <f t="shared" si="595"/>
        <v>0</v>
      </c>
      <c r="AE2404" s="54"/>
    </row>
    <row r="2405" spans="2:31" x14ac:dyDescent="0.3">
      <c r="B2405" s="4" t="s">
        <v>114</v>
      </c>
      <c r="C2405" s="4"/>
      <c r="D2405" s="4"/>
      <c r="E2405" s="44">
        <v>0</v>
      </c>
      <c r="F2405" s="45">
        <v>0</v>
      </c>
      <c r="G2405" s="44">
        <v>0</v>
      </c>
      <c r="H2405" s="45">
        <v>0</v>
      </c>
      <c r="I2405" s="44">
        <v>0</v>
      </c>
      <c r="J2405" s="45">
        <v>0</v>
      </c>
      <c r="K2405" s="44">
        <v>0</v>
      </c>
      <c r="L2405" s="45">
        <v>0</v>
      </c>
      <c r="M2405" s="44">
        <v>0.25666666666666665</v>
      </c>
      <c r="N2405" s="45">
        <v>16.698166666666687</v>
      </c>
      <c r="O2405" s="44">
        <v>1.3668333333333333</v>
      </c>
      <c r="P2405" s="45">
        <v>50.553833333333323</v>
      </c>
      <c r="Q2405" s="44">
        <v>25.890833333333337</v>
      </c>
      <c r="R2405" s="45">
        <v>42.961999999999996</v>
      </c>
      <c r="S2405" s="44">
        <v>51.802833333333339</v>
      </c>
      <c r="T2405" s="45">
        <v>49.952666666666602</v>
      </c>
      <c r="U2405" s="44">
        <v>45.451499999999996</v>
      </c>
      <c r="V2405" s="45">
        <v>30.733999999999998</v>
      </c>
      <c r="W2405" s="44">
        <v>31.952999999999975</v>
      </c>
      <c r="X2405" s="45">
        <v>2.4215000000000004</v>
      </c>
      <c r="Y2405" s="44">
        <v>0</v>
      </c>
      <c r="Z2405" s="45">
        <v>0</v>
      </c>
      <c r="AA2405" s="44">
        <v>0</v>
      </c>
      <c r="AB2405" s="45">
        <v>0</v>
      </c>
      <c r="AC2405" s="54"/>
      <c r="AD2405" s="55">
        <f t="shared" si="595"/>
        <v>350.04383333333323</v>
      </c>
      <c r="AE2405" s="54"/>
    </row>
    <row r="2406" spans="2:31" x14ac:dyDescent="0.3">
      <c r="B2406" s="4" t="s">
        <v>115</v>
      </c>
      <c r="C2406" s="4"/>
      <c r="D2406" s="4"/>
      <c r="E2406" s="44">
        <v>0</v>
      </c>
      <c r="F2406" s="45">
        <v>0</v>
      </c>
      <c r="G2406" s="44">
        <v>0</v>
      </c>
      <c r="H2406" s="45">
        <v>0</v>
      </c>
      <c r="I2406" s="44">
        <v>0</v>
      </c>
      <c r="J2406" s="45">
        <v>0</v>
      </c>
      <c r="K2406" s="44">
        <v>0</v>
      </c>
      <c r="L2406" s="45">
        <v>0</v>
      </c>
      <c r="M2406" s="44">
        <v>0</v>
      </c>
      <c r="N2406" s="45">
        <v>0</v>
      </c>
      <c r="O2406" s="44">
        <v>0</v>
      </c>
      <c r="P2406" s="45">
        <v>0</v>
      </c>
      <c r="Q2406" s="44">
        <v>0</v>
      </c>
      <c r="R2406" s="45">
        <v>0</v>
      </c>
      <c r="S2406" s="44">
        <v>0</v>
      </c>
      <c r="T2406" s="45">
        <v>0</v>
      </c>
      <c r="U2406" s="44">
        <v>0</v>
      </c>
      <c r="V2406" s="45">
        <v>0</v>
      </c>
      <c r="W2406" s="44">
        <v>0</v>
      </c>
      <c r="X2406" s="45">
        <v>0</v>
      </c>
      <c r="Y2406" s="44">
        <v>0</v>
      </c>
      <c r="Z2406" s="45">
        <v>0</v>
      </c>
      <c r="AA2406" s="44">
        <v>0</v>
      </c>
      <c r="AB2406" s="45">
        <v>0</v>
      </c>
      <c r="AC2406" s="54"/>
      <c r="AD2406" s="55">
        <f t="shared" si="595"/>
        <v>0</v>
      </c>
      <c r="AE2406" s="54"/>
    </row>
    <row r="2407" spans="2:31" x14ac:dyDescent="0.3">
      <c r="B2407" s="4" t="s">
        <v>116</v>
      </c>
      <c r="C2407" s="4"/>
      <c r="D2407" s="4"/>
      <c r="E2407" s="44">
        <v>0</v>
      </c>
      <c r="F2407" s="45">
        <v>0</v>
      </c>
      <c r="G2407" s="44">
        <v>0</v>
      </c>
      <c r="H2407" s="45">
        <v>0</v>
      </c>
      <c r="I2407" s="44">
        <v>0</v>
      </c>
      <c r="J2407" s="45">
        <v>0</v>
      </c>
      <c r="K2407" s="44">
        <v>0</v>
      </c>
      <c r="L2407" s="45">
        <v>0</v>
      </c>
      <c r="M2407" s="44">
        <v>0</v>
      </c>
      <c r="N2407" s="45">
        <v>0</v>
      </c>
      <c r="O2407" s="44">
        <v>0</v>
      </c>
      <c r="P2407" s="45">
        <v>0</v>
      </c>
      <c r="Q2407" s="44">
        <v>0</v>
      </c>
      <c r="R2407" s="45">
        <v>0</v>
      </c>
      <c r="S2407" s="44">
        <v>0</v>
      </c>
      <c r="T2407" s="45">
        <v>0</v>
      </c>
      <c r="U2407" s="44">
        <v>0</v>
      </c>
      <c r="V2407" s="45">
        <v>0</v>
      </c>
      <c r="W2407" s="44">
        <v>0</v>
      </c>
      <c r="X2407" s="45">
        <v>0</v>
      </c>
      <c r="Y2407" s="44">
        <v>0</v>
      </c>
      <c r="Z2407" s="45">
        <v>0</v>
      </c>
      <c r="AA2407" s="44">
        <v>0</v>
      </c>
      <c r="AB2407" s="45">
        <v>0</v>
      </c>
      <c r="AC2407" s="54"/>
      <c r="AD2407" s="55">
        <f t="shared" si="595"/>
        <v>0</v>
      </c>
      <c r="AE2407" s="54"/>
    </row>
    <row r="2408" spans="2:31" x14ac:dyDescent="0.3">
      <c r="B2408" s="4" t="s">
        <v>118</v>
      </c>
      <c r="C2408" s="4"/>
      <c r="D2408" s="4"/>
      <c r="E2408" s="44">
        <v>0</v>
      </c>
      <c r="F2408" s="45">
        <v>0</v>
      </c>
      <c r="G2408" s="44">
        <v>0</v>
      </c>
      <c r="H2408" s="45">
        <v>0</v>
      </c>
      <c r="I2408" s="44">
        <v>0</v>
      </c>
      <c r="J2408" s="45">
        <v>0</v>
      </c>
      <c r="K2408" s="44">
        <v>0</v>
      </c>
      <c r="L2408" s="45">
        <v>0</v>
      </c>
      <c r="M2408" s="44">
        <v>26.830999999999985</v>
      </c>
      <c r="N2408" s="45">
        <v>23.486499999999989</v>
      </c>
      <c r="O2408" s="44">
        <v>14.415333333333336</v>
      </c>
      <c r="P2408" s="45">
        <v>12.266166666666667</v>
      </c>
      <c r="Q2408" s="44">
        <v>10.431000000000008</v>
      </c>
      <c r="R2408" s="45">
        <v>17.871666666666677</v>
      </c>
      <c r="S2408" s="44">
        <v>22.059333333333331</v>
      </c>
      <c r="T2408" s="45">
        <v>32.730166666666648</v>
      </c>
      <c r="U2408" s="44">
        <v>35.516833333333338</v>
      </c>
      <c r="V2408" s="45">
        <v>36.124833333333321</v>
      </c>
      <c r="W2408" s="44">
        <v>36.56216666666667</v>
      </c>
      <c r="X2408" s="45">
        <v>19.495666666666668</v>
      </c>
      <c r="Y2408" s="44">
        <v>0</v>
      </c>
      <c r="Z2408" s="45">
        <v>0</v>
      </c>
      <c r="AA2408" s="44">
        <v>0</v>
      </c>
      <c r="AB2408" s="45">
        <v>0</v>
      </c>
      <c r="AC2408" s="54"/>
      <c r="AD2408" s="55">
        <f t="shared" si="595"/>
        <v>287.79066666666665</v>
      </c>
      <c r="AE2408" s="54"/>
    </row>
    <row r="2409" spans="2:31" x14ac:dyDescent="0.3">
      <c r="B2409" s="4" t="s">
        <v>119</v>
      </c>
      <c r="C2409" s="4"/>
      <c r="D2409" s="4"/>
      <c r="E2409" s="44">
        <v>0</v>
      </c>
      <c r="F2409" s="45">
        <v>0</v>
      </c>
      <c r="G2409" s="44">
        <v>0</v>
      </c>
      <c r="H2409" s="45">
        <v>0</v>
      </c>
      <c r="I2409" s="44">
        <v>0</v>
      </c>
      <c r="J2409" s="45">
        <v>0</v>
      </c>
      <c r="K2409" s="44">
        <v>0</v>
      </c>
      <c r="L2409" s="45">
        <v>0</v>
      </c>
      <c r="M2409" s="44">
        <v>90.911200000000008</v>
      </c>
      <c r="N2409" s="45">
        <v>65.651200000000017</v>
      </c>
      <c r="O2409" s="44">
        <v>67.351200000000006</v>
      </c>
      <c r="P2409" s="45">
        <v>50.011200000000002</v>
      </c>
      <c r="Q2409" s="44">
        <v>48.981200000000001</v>
      </c>
      <c r="R2409" s="45">
        <v>60.411200000000008</v>
      </c>
      <c r="S2409" s="44">
        <v>79.681200000000004</v>
      </c>
      <c r="T2409" s="45">
        <v>96.901200000000003</v>
      </c>
      <c r="U2409" s="44">
        <v>106.05120000000001</v>
      </c>
      <c r="V2409" s="45">
        <v>126.4012</v>
      </c>
      <c r="W2409" s="44">
        <v>149.90120000000002</v>
      </c>
      <c r="X2409" s="45">
        <v>86.85</v>
      </c>
      <c r="Y2409" s="44">
        <v>0</v>
      </c>
      <c r="Z2409" s="45">
        <v>0</v>
      </c>
      <c r="AA2409" s="44">
        <v>0</v>
      </c>
      <c r="AB2409" s="45">
        <v>0</v>
      </c>
      <c r="AC2409" s="54"/>
      <c r="AD2409" s="55">
        <f t="shared" si="595"/>
        <v>1029.1032</v>
      </c>
      <c r="AE2409" s="54"/>
    </row>
    <row r="2410" spans="2:31" x14ac:dyDescent="0.3">
      <c r="B2410" s="4" t="s">
        <v>121</v>
      </c>
      <c r="C2410" s="4"/>
      <c r="D2410" s="4"/>
      <c r="E2410" s="44">
        <v>0</v>
      </c>
      <c r="F2410" s="45">
        <v>0</v>
      </c>
      <c r="G2410" s="44">
        <v>0</v>
      </c>
      <c r="H2410" s="45">
        <v>0</v>
      </c>
      <c r="I2410" s="44">
        <v>0</v>
      </c>
      <c r="J2410" s="45">
        <v>0</v>
      </c>
      <c r="K2410" s="44">
        <v>0</v>
      </c>
      <c r="L2410" s="45">
        <v>0</v>
      </c>
      <c r="M2410" s="44">
        <v>0.96350000000000025</v>
      </c>
      <c r="N2410" s="45">
        <v>3.7623333333333346</v>
      </c>
      <c r="O2410" s="44">
        <v>2.41</v>
      </c>
      <c r="P2410" s="45">
        <v>3.4600000000000009</v>
      </c>
      <c r="Q2410" s="44">
        <v>3.17</v>
      </c>
      <c r="R2410" s="45">
        <v>4.129999999999999</v>
      </c>
      <c r="S2410" s="44">
        <v>5.2799999999999994</v>
      </c>
      <c r="T2410" s="45">
        <v>8.1131666666666646</v>
      </c>
      <c r="U2410" s="44">
        <v>8.6708333333333361</v>
      </c>
      <c r="V2410" s="45">
        <v>8.4629999999999992</v>
      </c>
      <c r="W2410" s="44">
        <v>8.1278333333333332</v>
      </c>
      <c r="X2410" s="45">
        <v>2.5495000000000001</v>
      </c>
      <c r="Y2410" s="44">
        <v>0</v>
      </c>
      <c r="Z2410" s="45">
        <v>0</v>
      </c>
      <c r="AA2410" s="44">
        <v>0</v>
      </c>
      <c r="AB2410" s="45">
        <v>0</v>
      </c>
      <c r="AC2410" s="54"/>
      <c r="AD2410" s="55">
        <f t="shared" si="595"/>
        <v>59.100166666666674</v>
      </c>
      <c r="AE2410" s="54"/>
    </row>
    <row r="2411" spans="2:31" x14ac:dyDescent="0.3">
      <c r="B2411" s="4" t="s">
        <v>125</v>
      </c>
      <c r="C2411" s="4"/>
      <c r="D2411" s="4"/>
      <c r="E2411" s="44">
        <v>0</v>
      </c>
      <c r="F2411" s="45">
        <v>0</v>
      </c>
      <c r="G2411" s="44">
        <v>0</v>
      </c>
      <c r="H2411" s="45">
        <v>0</v>
      </c>
      <c r="I2411" s="44">
        <v>0</v>
      </c>
      <c r="J2411" s="45">
        <v>0</v>
      </c>
      <c r="K2411" s="44">
        <v>0</v>
      </c>
      <c r="L2411" s="45">
        <v>0</v>
      </c>
      <c r="M2411" s="44">
        <v>67.501000000000019</v>
      </c>
      <c r="N2411" s="45">
        <v>111.43033333333339</v>
      </c>
      <c r="O2411" s="44">
        <v>83.305000000000035</v>
      </c>
      <c r="P2411" s="45">
        <v>77.929500000000004</v>
      </c>
      <c r="Q2411" s="44">
        <v>72.929500000000019</v>
      </c>
      <c r="R2411" s="45">
        <v>67.670166666666674</v>
      </c>
      <c r="S2411" s="44">
        <v>82.381333333333345</v>
      </c>
      <c r="T2411" s="45">
        <v>98.204000000000036</v>
      </c>
      <c r="U2411" s="44">
        <v>115.03150000000007</v>
      </c>
      <c r="V2411" s="45">
        <v>120.27800000000002</v>
      </c>
      <c r="W2411" s="44">
        <v>70.130166666666668</v>
      </c>
      <c r="X2411" s="45">
        <v>1.4835000000000005</v>
      </c>
      <c r="Y2411" s="44">
        <v>0</v>
      </c>
      <c r="Z2411" s="45">
        <v>0</v>
      </c>
      <c r="AA2411" s="44">
        <v>0</v>
      </c>
      <c r="AB2411" s="45">
        <v>0</v>
      </c>
      <c r="AC2411" s="54"/>
      <c r="AD2411" s="55">
        <f t="shared" si="595"/>
        <v>968.27400000000034</v>
      </c>
      <c r="AE2411" s="54"/>
    </row>
    <row r="2412" spans="2:31" x14ac:dyDescent="0.3">
      <c r="B2412" s="4" t="s">
        <v>299</v>
      </c>
      <c r="C2412" s="4"/>
      <c r="D2412" s="4"/>
      <c r="E2412" s="44">
        <v>0</v>
      </c>
      <c r="F2412" s="45">
        <v>0</v>
      </c>
      <c r="G2412" s="44">
        <v>0</v>
      </c>
      <c r="H2412" s="45">
        <v>0</v>
      </c>
      <c r="I2412" s="44">
        <v>0</v>
      </c>
      <c r="J2412" s="45">
        <v>0</v>
      </c>
      <c r="K2412" s="44">
        <v>0</v>
      </c>
      <c r="L2412" s="45">
        <v>0</v>
      </c>
      <c r="M2412" s="44">
        <v>1.0019999999999998</v>
      </c>
      <c r="N2412" s="45">
        <v>4.3200000000000029</v>
      </c>
      <c r="O2412" s="44">
        <v>8.4483333333333288</v>
      </c>
      <c r="P2412" s="45">
        <v>8.7449999999999992</v>
      </c>
      <c r="Q2412" s="44">
        <v>11.628000000000007</v>
      </c>
      <c r="R2412" s="45">
        <v>14.060999999999995</v>
      </c>
      <c r="S2412" s="44">
        <v>14.357666666666681</v>
      </c>
      <c r="T2412" s="45">
        <v>14.661333333333326</v>
      </c>
      <c r="U2412" s="44">
        <v>14.267166666666659</v>
      </c>
      <c r="V2412" s="45">
        <v>13.470000000000018</v>
      </c>
      <c r="W2412" s="44">
        <v>11.455333333333336</v>
      </c>
      <c r="X2412" s="45">
        <v>0</v>
      </c>
      <c r="Y2412" s="44">
        <v>0</v>
      </c>
      <c r="Z2412" s="45">
        <v>0</v>
      </c>
      <c r="AA2412" s="44">
        <v>0</v>
      </c>
      <c r="AB2412" s="45">
        <v>0</v>
      </c>
      <c r="AC2412" s="54"/>
      <c r="AD2412" s="55">
        <f>SUM(E2412:AB2412)</f>
        <v>116.41583333333335</v>
      </c>
      <c r="AE2412" s="54"/>
    </row>
    <row r="2413" spans="2:31" x14ac:dyDescent="0.3">
      <c r="B2413" s="4" t="s">
        <v>300</v>
      </c>
      <c r="C2413" s="4"/>
      <c r="D2413" s="4"/>
      <c r="E2413" s="44">
        <v>0</v>
      </c>
      <c r="F2413" s="45">
        <v>0</v>
      </c>
      <c r="G2413" s="44">
        <v>0</v>
      </c>
      <c r="H2413" s="45">
        <v>0</v>
      </c>
      <c r="I2413" s="44">
        <v>0</v>
      </c>
      <c r="J2413" s="45">
        <v>0</v>
      </c>
      <c r="K2413" s="44">
        <v>0</v>
      </c>
      <c r="L2413" s="45">
        <v>0</v>
      </c>
      <c r="M2413" s="44">
        <v>0</v>
      </c>
      <c r="N2413" s="45">
        <v>15.473333333333324</v>
      </c>
      <c r="O2413" s="44">
        <v>29.975999999999999</v>
      </c>
      <c r="P2413" s="45">
        <v>34.971166666666683</v>
      </c>
      <c r="Q2413" s="44">
        <v>37.543500000000016</v>
      </c>
      <c r="R2413" s="45">
        <v>40.087166666666647</v>
      </c>
      <c r="S2413" s="44">
        <v>40.085333333333331</v>
      </c>
      <c r="T2413" s="45">
        <v>37.559333333333321</v>
      </c>
      <c r="U2413" s="44">
        <v>35.078833333333314</v>
      </c>
      <c r="V2413" s="45">
        <v>30.086499999999976</v>
      </c>
      <c r="W2413" s="44">
        <v>21.787666666666649</v>
      </c>
      <c r="X2413" s="45">
        <v>0</v>
      </c>
      <c r="Y2413" s="44">
        <v>0</v>
      </c>
      <c r="Z2413" s="45">
        <v>0</v>
      </c>
      <c r="AA2413" s="44">
        <v>0</v>
      </c>
      <c r="AB2413" s="45">
        <v>0</v>
      </c>
      <c r="AC2413" s="54"/>
      <c r="AD2413" s="55">
        <f>SUM(E2413:AB2413)</f>
        <v>322.6488333333333</v>
      </c>
      <c r="AE2413" s="54"/>
    </row>
    <row r="2414" spans="2:31" x14ac:dyDescent="0.3">
      <c r="B2414" s="4" t="s">
        <v>301</v>
      </c>
      <c r="C2414" s="4"/>
      <c r="D2414" s="4"/>
      <c r="E2414" s="44">
        <v>0</v>
      </c>
      <c r="F2414" s="45">
        <v>0</v>
      </c>
      <c r="G2414" s="44">
        <v>0</v>
      </c>
      <c r="H2414" s="45">
        <v>0</v>
      </c>
      <c r="I2414" s="44">
        <v>0</v>
      </c>
      <c r="J2414" s="45">
        <v>0</v>
      </c>
      <c r="K2414" s="44">
        <v>0</v>
      </c>
      <c r="L2414" s="45">
        <v>0</v>
      </c>
      <c r="M2414" s="44">
        <v>0</v>
      </c>
      <c r="N2414" s="45">
        <v>0</v>
      </c>
      <c r="O2414" s="44">
        <v>0</v>
      </c>
      <c r="P2414" s="45">
        <v>0</v>
      </c>
      <c r="Q2414" s="44">
        <v>0</v>
      </c>
      <c r="R2414" s="45">
        <v>0</v>
      </c>
      <c r="S2414" s="44">
        <v>0</v>
      </c>
      <c r="T2414" s="45">
        <v>0</v>
      </c>
      <c r="U2414" s="44">
        <v>0</v>
      </c>
      <c r="V2414" s="45">
        <v>0</v>
      </c>
      <c r="W2414" s="44">
        <v>0</v>
      </c>
      <c r="X2414" s="45">
        <v>0</v>
      </c>
      <c r="Y2414" s="44">
        <v>0</v>
      </c>
      <c r="Z2414" s="45">
        <v>0</v>
      </c>
      <c r="AA2414" s="44">
        <v>0</v>
      </c>
      <c r="AB2414" s="45">
        <v>0</v>
      </c>
      <c r="AC2414" s="54"/>
      <c r="AD2414" s="55">
        <f t="shared" ref="AD2414:AD2418" si="596">SUM(E2414:AB2414)</f>
        <v>0</v>
      </c>
      <c r="AE2414" s="54"/>
    </row>
    <row r="2415" spans="2:31" x14ac:dyDescent="0.3">
      <c r="B2415" s="4" t="s">
        <v>304</v>
      </c>
      <c r="C2415" s="4"/>
      <c r="D2415" s="4"/>
      <c r="E2415" s="44">
        <v>0</v>
      </c>
      <c r="F2415" s="45">
        <v>0</v>
      </c>
      <c r="G2415" s="44">
        <v>0</v>
      </c>
      <c r="H2415" s="45">
        <v>0</v>
      </c>
      <c r="I2415" s="44">
        <v>0</v>
      </c>
      <c r="J2415" s="45">
        <v>0</v>
      </c>
      <c r="K2415" s="44">
        <v>0</v>
      </c>
      <c r="L2415" s="45">
        <v>0</v>
      </c>
      <c r="M2415" s="44">
        <v>8.2124999999999986</v>
      </c>
      <c r="N2415" s="45">
        <v>7.1766666666666561</v>
      </c>
      <c r="O2415" s="44">
        <v>12.655733333333332</v>
      </c>
      <c r="P2415" s="45">
        <v>0.65325333333333291</v>
      </c>
      <c r="Q2415" s="44">
        <v>0</v>
      </c>
      <c r="R2415" s="45">
        <v>5.4846466666666593</v>
      </c>
      <c r="S2415" s="44">
        <v>21.12889999999998</v>
      </c>
      <c r="T2415" s="45">
        <v>39.385899999999971</v>
      </c>
      <c r="U2415" s="44">
        <v>50.015733333333316</v>
      </c>
      <c r="V2415" s="45">
        <v>58.978566666666659</v>
      </c>
      <c r="W2415" s="44">
        <v>86.27616666666664</v>
      </c>
      <c r="X2415" s="45">
        <v>2.6866666666666656</v>
      </c>
      <c r="Y2415" s="44">
        <v>0</v>
      </c>
      <c r="Z2415" s="45">
        <v>0</v>
      </c>
      <c r="AA2415" s="44">
        <v>0</v>
      </c>
      <c r="AB2415" s="45">
        <v>0</v>
      </c>
      <c r="AC2415" s="54"/>
      <c r="AD2415" s="55">
        <f t="shared" si="596"/>
        <v>292.65473333333324</v>
      </c>
      <c r="AE2415" s="54"/>
    </row>
    <row r="2416" spans="2:31" x14ac:dyDescent="0.3">
      <c r="B2416" s="4" t="s">
        <v>305</v>
      </c>
      <c r="C2416" s="4"/>
      <c r="D2416" s="4"/>
      <c r="E2416" s="44">
        <v>0</v>
      </c>
      <c r="F2416" s="45">
        <v>0</v>
      </c>
      <c r="G2416" s="44">
        <v>0</v>
      </c>
      <c r="H2416" s="45">
        <v>0</v>
      </c>
      <c r="I2416" s="44">
        <v>0</v>
      </c>
      <c r="J2416" s="45">
        <v>0</v>
      </c>
      <c r="K2416" s="44">
        <v>0</v>
      </c>
      <c r="L2416" s="45">
        <v>0</v>
      </c>
      <c r="M2416" s="44">
        <v>0</v>
      </c>
      <c r="N2416" s="45">
        <v>0</v>
      </c>
      <c r="O2416" s="44">
        <v>0</v>
      </c>
      <c r="P2416" s="45">
        <v>0</v>
      </c>
      <c r="Q2416" s="44">
        <v>0</v>
      </c>
      <c r="R2416" s="45">
        <v>0</v>
      </c>
      <c r="S2416" s="44">
        <v>0</v>
      </c>
      <c r="T2416" s="45">
        <v>0</v>
      </c>
      <c r="U2416" s="44">
        <v>0</v>
      </c>
      <c r="V2416" s="45">
        <v>0</v>
      </c>
      <c r="W2416" s="44">
        <v>0</v>
      </c>
      <c r="X2416" s="45">
        <v>0</v>
      </c>
      <c r="Y2416" s="44">
        <v>0</v>
      </c>
      <c r="Z2416" s="45">
        <v>0</v>
      </c>
      <c r="AA2416" s="44">
        <v>0</v>
      </c>
      <c r="AB2416" s="45">
        <v>0</v>
      </c>
      <c r="AC2416" s="54"/>
      <c r="AD2416" s="55">
        <f t="shared" si="596"/>
        <v>0</v>
      </c>
      <c r="AE2416" s="54"/>
    </row>
    <row r="2417" spans="2:31" x14ac:dyDescent="0.3">
      <c r="B2417" s="4" t="s">
        <v>316</v>
      </c>
      <c r="C2417" s="4"/>
      <c r="D2417" s="4"/>
      <c r="E2417" s="44">
        <v>0</v>
      </c>
      <c r="F2417" s="45">
        <v>0</v>
      </c>
      <c r="G2417" s="44">
        <v>0</v>
      </c>
      <c r="H2417" s="45">
        <v>0</v>
      </c>
      <c r="I2417" s="44">
        <v>0</v>
      </c>
      <c r="J2417" s="45">
        <v>0</v>
      </c>
      <c r="K2417" s="44">
        <v>0</v>
      </c>
      <c r="L2417" s="45">
        <v>0</v>
      </c>
      <c r="M2417" s="44">
        <v>12.095666666666661</v>
      </c>
      <c r="N2417" s="45">
        <v>26.622666666666667</v>
      </c>
      <c r="O2417" s="44">
        <v>19.870000000000029</v>
      </c>
      <c r="P2417" s="45">
        <v>2.2559999999999998</v>
      </c>
      <c r="Q2417" s="44">
        <v>0</v>
      </c>
      <c r="R2417" s="45">
        <v>0</v>
      </c>
      <c r="S2417" s="44">
        <v>0</v>
      </c>
      <c r="T2417" s="45">
        <v>0</v>
      </c>
      <c r="U2417" s="44">
        <v>0</v>
      </c>
      <c r="V2417" s="45">
        <v>4.8371666666666666</v>
      </c>
      <c r="W2417" s="44">
        <v>0</v>
      </c>
      <c r="X2417" s="45">
        <v>0</v>
      </c>
      <c r="Y2417" s="44">
        <v>0</v>
      </c>
      <c r="Z2417" s="45">
        <v>0</v>
      </c>
      <c r="AA2417" s="44">
        <v>0</v>
      </c>
      <c r="AB2417" s="45">
        <v>0</v>
      </c>
      <c r="AC2417" s="54"/>
      <c r="AD2417" s="55">
        <f t="shared" si="596"/>
        <v>65.681500000000014</v>
      </c>
      <c r="AE2417" s="54"/>
    </row>
    <row r="2418" spans="2:31" x14ac:dyDescent="0.3">
      <c r="B2418" s="4" t="s">
        <v>317</v>
      </c>
      <c r="C2418" s="4"/>
      <c r="D2418" s="4"/>
      <c r="E2418" s="44">
        <v>0</v>
      </c>
      <c r="F2418" s="45">
        <v>0</v>
      </c>
      <c r="G2418" s="44">
        <v>0</v>
      </c>
      <c r="H2418" s="45">
        <v>0</v>
      </c>
      <c r="I2418" s="44">
        <v>0</v>
      </c>
      <c r="J2418" s="45">
        <v>0</v>
      </c>
      <c r="K2418" s="44">
        <v>0</v>
      </c>
      <c r="L2418" s="45">
        <v>0</v>
      </c>
      <c r="M2418" s="44">
        <v>18.080000000000005</v>
      </c>
      <c r="N2418" s="45">
        <v>7.5194999999999963</v>
      </c>
      <c r="O2418" s="44">
        <v>19.398166666666675</v>
      </c>
      <c r="P2418" s="45">
        <v>5.6435000000000022</v>
      </c>
      <c r="Q2418" s="44">
        <v>4.9926666666666693</v>
      </c>
      <c r="R2418" s="45">
        <v>9.3448333333333302</v>
      </c>
      <c r="S2418" s="44">
        <v>32.816999999999986</v>
      </c>
      <c r="T2418" s="45">
        <v>44.399500000000025</v>
      </c>
      <c r="U2418" s="44">
        <v>66.11633333333333</v>
      </c>
      <c r="V2418" s="45">
        <v>76.551833333333363</v>
      </c>
      <c r="W2418" s="44">
        <v>93.058500000000038</v>
      </c>
      <c r="X2418" s="45">
        <v>22.897166666666667</v>
      </c>
      <c r="Y2418" s="44">
        <v>0</v>
      </c>
      <c r="Z2418" s="45">
        <v>0</v>
      </c>
      <c r="AA2418" s="44">
        <v>0</v>
      </c>
      <c r="AB2418" s="45">
        <v>0</v>
      </c>
      <c r="AC2418" s="54"/>
      <c r="AD2418" s="55">
        <f t="shared" si="596"/>
        <v>400.81900000000013</v>
      </c>
      <c r="AE2418" s="54"/>
    </row>
    <row r="2419" spans="2:31" x14ac:dyDescent="0.3">
      <c r="B2419" s="4" t="s">
        <v>323</v>
      </c>
      <c r="C2419" s="4"/>
      <c r="D2419" s="4"/>
      <c r="E2419" s="44">
        <v>0</v>
      </c>
      <c r="F2419" s="45">
        <v>0</v>
      </c>
      <c r="G2419" s="44">
        <v>0</v>
      </c>
      <c r="H2419" s="45">
        <v>0</v>
      </c>
      <c r="I2419" s="44">
        <v>0</v>
      </c>
      <c r="J2419" s="45">
        <v>0</v>
      </c>
      <c r="K2419" s="44">
        <v>0</v>
      </c>
      <c r="L2419" s="45">
        <v>0</v>
      </c>
      <c r="M2419" s="44">
        <v>29.879833333333345</v>
      </c>
      <c r="N2419" s="45">
        <v>36.530666666666654</v>
      </c>
      <c r="O2419" s="44">
        <v>13.540500000000003</v>
      </c>
      <c r="P2419" s="45">
        <v>9.610166666666661</v>
      </c>
      <c r="Q2419" s="44">
        <v>7.1111666666666622</v>
      </c>
      <c r="R2419" s="45">
        <v>13.669500000000001</v>
      </c>
      <c r="S2419" s="44">
        <v>21.517999999999997</v>
      </c>
      <c r="T2419" s="45">
        <v>29.251500000000014</v>
      </c>
      <c r="U2419" s="44">
        <v>33.913999999999973</v>
      </c>
      <c r="V2419" s="45">
        <v>36.096333333333334</v>
      </c>
      <c r="W2419" s="44">
        <v>44.880333333333333</v>
      </c>
      <c r="X2419" s="45">
        <v>11.84883333333333</v>
      </c>
      <c r="Y2419" s="44">
        <v>0</v>
      </c>
      <c r="Z2419" s="45">
        <v>0</v>
      </c>
      <c r="AA2419" s="44">
        <v>0</v>
      </c>
      <c r="AB2419" s="45">
        <v>0</v>
      </c>
      <c r="AC2419" s="54"/>
      <c r="AD2419" s="55">
        <f>SUM(E2419:AB2419)</f>
        <v>287.85083333333336</v>
      </c>
      <c r="AE2419" s="54"/>
    </row>
    <row r="2420" spans="2:31" x14ac:dyDescent="0.3">
      <c r="B2420" s="12" t="s">
        <v>2</v>
      </c>
      <c r="C2420" s="12"/>
      <c r="D2420" s="12"/>
      <c r="E2420" s="13">
        <f t="shared" ref="E2420:AB2420" si="597">SUM(E2348:E2419)</f>
        <v>0</v>
      </c>
      <c r="F2420" s="13">
        <f t="shared" si="597"/>
        <v>0</v>
      </c>
      <c r="G2420" s="13">
        <f t="shared" si="597"/>
        <v>0</v>
      </c>
      <c r="H2420" s="13">
        <f t="shared" si="597"/>
        <v>0</v>
      </c>
      <c r="I2420" s="13">
        <f t="shared" si="597"/>
        <v>0</v>
      </c>
      <c r="J2420" s="13">
        <f t="shared" si="597"/>
        <v>0</v>
      </c>
      <c r="K2420" s="13">
        <f t="shared" si="597"/>
        <v>0</v>
      </c>
      <c r="L2420" s="13">
        <f t="shared" si="597"/>
        <v>0</v>
      </c>
      <c r="M2420" s="13">
        <f t="shared" si="597"/>
        <v>1035.7923666666666</v>
      </c>
      <c r="N2420" s="13">
        <f t="shared" si="597"/>
        <v>1452.959866666667</v>
      </c>
      <c r="O2420" s="13">
        <f t="shared" si="597"/>
        <v>1348.9452666666673</v>
      </c>
      <c r="P2420" s="13">
        <f t="shared" si="597"/>
        <v>1219.7627866666662</v>
      </c>
      <c r="Q2420" s="13">
        <f t="shared" si="597"/>
        <v>1176.3648248333334</v>
      </c>
      <c r="R2420" s="13">
        <f t="shared" si="597"/>
        <v>1316.3593025133337</v>
      </c>
      <c r="S2420" s="13">
        <f t="shared" si="597"/>
        <v>1676.9524354033335</v>
      </c>
      <c r="T2420" s="13">
        <f t="shared" si="597"/>
        <v>2052.5316801999993</v>
      </c>
      <c r="U2420" s="13">
        <f t="shared" si="597"/>
        <v>2273.1976</v>
      </c>
      <c r="V2420" s="13">
        <f t="shared" si="597"/>
        <v>2472.6066000000005</v>
      </c>
      <c r="W2420" s="13">
        <f t="shared" si="597"/>
        <v>2487.1216999999992</v>
      </c>
      <c r="X2420" s="13">
        <f t="shared" si="597"/>
        <v>692.99666666666667</v>
      </c>
      <c r="Y2420" s="13">
        <f t="shared" si="597"/>
        <v>0</v>
      </c>
      <c r="Z2420" s="13">
        <f t="shared" si="597"/>
        <v>0</v>
      </c>
      <c r="AA2420" s="13">
        <f t="shared" si="597"/>
        <v>0</v>
      </c>
      <c r="AB2420" s="13">
        <f t="shared" si="597"/>
        <v>0</v>
      </c>
      <c r="AC2420" s="110">
        <f>SUM(AC2348:AE2419)</f>
        <v>19205.59109628333</v>
      </c>
      <c r="AD2420" s="110"/>
      <c r="AE2420" s="110"/>
    </row>
  </sheetData>
  <mergeCells count="62">
    <mergeCell ref="AC2264:AE2264"/>
    <mergeCell ref="AC2342:AE2342"/>
    <mergeCell ref="AC2269:AE2269"/>
    <mergeCell ref="AC1796:AE1796"/>
    <mergeCell ref="AC1874:AE1874"/>
    <mergeCell ref="AC1879:AE1879"/>
    <mergeCell ref="AC1957:AE1957"/>
    <mergeCell ref="AC1952:AE1952"/>
    <mergeCell ref="AC2030:AE2030"/>
    <mergeCell ref="AC2035:AE2035"/>
    <mergeCell ref="AC2108:AE2108"/>
    <mergeCell ref="AC2113:AE2113"/>
    <mergeCell ref="AC2186:AE2186"/>
    <mergeCell ref="AC2191:AE2191"/>
    <mergeCell ref="AC475:AE475"/>
    <mergeCell ref="AC1567:AE1567"/>
    <mergeCell ref="AC1255:AE1255"/>
    <mergeCell ref="AC1333:AE1333"/>
    <mergeCell ref="AC1021:AE1021"/>
    <mergeCell ref="AC1099:AE1099"/>
    <mergeCell ref="AC1094:AE1094"/>
    <mergeCell ref="AC1172:AE1172"/>
    <mergeCell ref="AC1177:AE1177"/>
    <mergeCell ref="AC1250:AE1250"/>
    <mergeCell ref="AC1406:AE1406"/>
    <mergeCell ref="AC1328:AE1328"/>
    <mergeCell ref="AC1411:AE1411"/>
    <mergeCell ref="AC1489:AE1489"/>
    <mergeCell ref="AC1484:AE1484"/>
    <mergeCell ref="AC1562:AE1562"/>
    <mergeCell ref="AC2420:AE2420"/>
    <mergeCell ref="AC7:AE7"/>
    <mergeCell ref="AC158:AE158"/>
    <mergeCell ref="AC314:AE314"/>
    <mergeCell ref="AC319:AE319"/>
    <mergeCell ref="AC470:AE470"/>
    <mergeCell ref="AC163:AE163"/>
    <mergeCell ref="AC80:AE80"/>
    <mergeCell ref="AC85:AE85"/>
    <mergeCell ref="AC236:AE236"/>
    <mergeCell ref="AC241:AE241"/>
    <mergeCell ref="AC397:AE397"/>
    <mergeCell ref="AC392:AE392"/>
    <mergeCell ref="AC1016:AE1016"/>
    <mergeCell ref="AC631:AE631"/>
    <mergeCell ref="AC865:AE865"/>
    <mergeCell ref="AC548:AE548"/>
    <mergeCell ref="AC626:AE626"/>
    <mergeCell ref="AC553:AE553"/>
    <mergeCell ref="AC938:AE938"/>
    <mergeCell ref="AC2347:AE2347"/>
    <mergeCell ref="AC787:AE787"/>
    <mergeCell ref="AC860:AE860"/>
    <mergeCell ref="AC943:AE943"/>
    <mergeCell ref="AC709:AE709"/>
    <mergeCell ref="AC704:AE704"/>
    <mergeCell ref="AC782:AE782"/>
    <mergeCell ref="AC1723:AE1723"/>
    <mergeCell ref="AC1718:AE1718"/>
    <mergeCell ref="AC1801:AE1801"/>
    <mergeCell ref="AC1645:AE1645"/>
    <mergeCell ref="AC1640:AE1640"/>
  </mergeCells>
  <pageMargins left="0.7" right="0.7" top="0.75" bottom="0.75" header="0.3" footer="0.3"/>
  <pageSetup scale="11" orientation="portrait" r:id="rId1"/>
  <rowBreaks count="6" manualBreakCount="6">
    <brk id="393" max="31" man="1"/>
    <brk id="783" max="31" man="1"/>
    <brk id="1173" max="31" man="1"/>
    <brk id="1563" max="31" man="1"/>
    <brk id="1953" max="31" man="1"/>
    <brk id="234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zoomScale="70" zoomScaleNormal="70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298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45992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4" t="s">
        <v>243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2.6019376818339139E-3</v>
      </c>
      <c r="M8" s="68">
        <v>1.1833077274767561</v>
      </c>
      <c r="N8" s="69">
        <v>1.2944907273928323</v>
      </c>
      <c r="O8" s="68">
        <v>1.2636082377115887</v>
      </c>
      <c r="P8" s="69">
        <v>1.2369640117963159</v>
      </c>
      <c r="Q8" s="68">
        <v>1.215421375166575</v>
      </c>
      <c r="R8" s="69">
        <v>1.2381369716008506</v>
      </c>
      <c r="S8" s="68">
        <v>1.2273666348139449</v>
      </c>
      <c r="T8" s="69">
        <v>0.22385318761136075</v>
      </c>
      <c r="U8" s="68">
        <v>0.9692025418408714</v>
      </c>
      <c r="V8" s="69">
        <v>0.73665493596394871</v>
      </c>
      <c r="W8" s="68">
        <v>1.2461658761215209</v>
      </c>
      <c r="X8" s="69">
        <v>0.36041807612339666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12.198192241301797</v>
      </c>
      <c r="AE8" s="56"/>
    </row>
    <row r="9" spans="2:31" x14ac:dyDescent="0.3">
      <c r="B9" s="4" t="s">
        <v>244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2.6019376818339139E-3</v>
      </c>
      <c r="M9" s="68">
        <v>1.1833077274767561</v>
      </c>
      <c r="N9" s="69">
        <v>1.2944907273928323</v>
      </c>
      <c r="O9" s="68">
        <v>1.2636082377115887</v>
      </c>
      <c r="P9" s="69">
        <v>1.2369640117963159</v>
      </c>
      <c r="Q9" s="68">
        <v>1.215421375166575</v>
      </c>
      <c r="R9" s="69">
        <v>1.2381369716008506</v>
      </c>
      <c r="S9" s="68">
        <v>1.2273666348139449</v>
      </c>
      <c r="T9" s="69">
        <v>0.22385318761136075</v>
      </c>
      <c r="U9" s="68">
        <v>0.9692025418408714</v>
      </c>
      <c r="V9" s="69">
        <v>0.73665493596394871</v>
      </c>
      <c r="W9" s="68">
        <v>1.2461658761215209</v>
      </c>
      <c r="X9" s="69">
        <v>0.36041807612339666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12.198192241301797</v>
      </c>
      <c r="AE9" s="54"/>
    </row>
    <row r="10" spans="2:31" x14ac:dyDescent="0.3">
      <c r="B10" s="4" t="s">
        <v>245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2.6019376818339139E-3</v>
      </c>
      <c r="M10" s="68">
        <v>1.1833077274767561</v>
      </c>
      <c r="N10" s="69">
        <v>1.2944907273928323</v>
      </c>
      <c r="O10" s="68">
        <v>1.2636082377115887</v>
      </c>
      <c r="P10" s="69">
        <v>1.2369640117963159</v>
      </c>
      <c r="Q10" s="68">
        <v>1.215421375166575</v>
      </c>
      <c r="R10" s="69">
        <v>1.2381369716008506</v>
      </c>
      <c r="S10" s="68">
        <v>1.2273666348139449</v>
      </c>
      <c r="T10" s="69">
        <v>0.22385318761136075</v>
      </c>
      <c r="U10" s="68">
        <v>0.9692025418408714</v>
      </c>
      <c r="V10" s="69">
        <v>0.73665493596394871</v>
      </c>
      <c r="W10" s="68">
        <v>1.2461658761215209</v>
      </c>
      <c r="X10" s="69">
        <v>0.36041807612339666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12.198192241301797</v>
      </c>
      <c r="AE10" s="54"/>
    </row>
    <row r="11" spans="2:31" x14ac:dyDescent="0.3">
      <c r="B11" s="4" t="s">
        <v>246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2.6019376818339139E-3</v>
      </c>
      <c r="M11" s="68">
        <v>1.1833077274767561</v>
      </c>
      <c r="N11" s="69">
        <v>1.2944907273928323</v>
      </c>
      <c r="O11" s="68">
        <v>1.2636082377115887</v>
      </c>
      <c r="P11" s="69">
        <v>1.2369640117963159</v>
      </c>
      <c r="Q11" s="68">
        <v>1.215421375166575</v>
      </c>
      <c r="R11" s="69">
        <v>1.2381369716008506</v>
      </c>
      <c r="S11" s="68">
        <v>1.2273666348139449</v>
      </c>
      <c r="T11" s="69">
        <v>0.22385318761136075</v>
      </c>
      <c r="U11" s="68">
        <v>0.9692025418408714</v>
      </c>
      <c r="V11" s="69">
        <v>0.73665493596394871</v>
      </c>
      <c r="W11" s="68">
        <v>1.2461658761215209</v>
      </c>
      <c r="X11" s="69">
        <v>0.36041807612339666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12.198192241301797</v>
      </c>
      <c r="AE11" s="54"/>
    </row>
    <row r="12" spans="2:31" x14ac:dyDescent="0.3">
      <c r="B12" s="4" t="s">
        <v>237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137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138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126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127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194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205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206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145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218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219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142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186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0.62504627704620341</v>
      </c>
      <c r="M24" s="70">
        <v>1.249763659636179</v>
      </c>
      <c r="N24" s="71">
        <v>1.2493251085281374</v>
      </c>
      <c r="O24" s="70">
        <v>1.2488865613937381</v>
      </c>
      <c r="P24" s="71">
        <v>1.2484480142593379</v>
      </c>
      <c r="Q24" s="70">
        <v>1.2480094790458685</v>
      </c>
      <c r="R24" s="71">
        <v>1.2474477728207907</v>
      </c>
      <c r="S24" s="70">
        <v>1.2487704435984288</v>
      </c>
      <c r="T24" s="71">
        <v>0.25061477422714235</v>
      </c>
      <c r="U24" s="70">
        <v>1.0569395085175832</v>
      </c>
      <c r="V24" s="71">
        <v>1.8373425642649335</v>
      </c>
      <c r="W24" s="70">
        <v>3.3219219684600834</v>
      </c>
      <c r="X24" s="71">
        <v>0.9913489401340484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16.823865071932474</v>
      </c>
      <c r="AE24" s="54"/>
    </row>
    <row r="25" spans="2:31" x14ac:dyDescent="0.3">
      <c r="B25" s="4" t="s">
        <v>187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0.62504627704620341</v>
      </c>
      <c r="M25" s="70">
        <v>1.249763659636179</v>
      </c>
      <c r="N25" s="71">
        <v>1.2493251085281374</v>
      </c>
      <c r="O25" s="70">
        <v>1.2488865613937381</v>
      </c>
      <c r="P25" s="71">
        <v>1.2484480142593379</v>
      </c>
      <c r="Q25" s="70">
        <v>1.2480094790458685</v>
      </c>
      <c r="R25" s="71">
        <v>1.2474477728207907</v>
      </c>
      <c r="S25" s="70">
        <v>1.2487704435984288</v>
      </c>
      <c r="T25" s="71">
        <v>0.25061477422714235</v>
      </c>
      <c r="U25" s="70">
        <v>1.0569395085175832</v>
      </c>
      <c r="V25" s="71">
        <v>1.8373425642649335</v>
      </c>
      <c r="W25" s="70">
        <v>3.3219219684600834</v>
      </c>
      <c r="X25" s="71">
        <v>0.9913489401340484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16.823865071932474</v>
      </c>
      <c r="AE25" s="54"/>
    </row>
    <row r="26" spans="2:31" x14ac:dyDescent="0.3">
      <c r="B26" s="4" t="s">
        <v>233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242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146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147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148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149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192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193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177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178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249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150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151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152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139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220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238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221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282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21.997880377197266</v>
      </c>
      <c r="N44" s="71">
        <v>38.528127048238119</v>
      </c>
      <c r="O44" s="70">
        <v>49.117265651448584</v>
      </c>
      <c r="P44" s="71">
        <v>45.949672076924642</v>
      </c>
      <c r="Q44" s="70">
        <v>46.062538987223313</v>
      </c>
      <c r="R44" s="71">
        <v>46.075362282816585</v>
      </c>
      <c r="S44" s="70">
        <v>46.081921464029953</v>
      </c>
      <c r="T44" s="71">
        <v>9.1839188921101904</v>
      </c>
      <c r="U44" s="70">
        <v>38.399868118286136</v>
      </c>
      <c r="V44" s="71">
        <v>26.855561407470702</v>
      </c>
      <c r="W44" s="70">
        <v>46.021021093750001</v>
      </c>
      <c r="X44" s="71">
        <v>13.814194397277834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428.0873317967733</v>
      </c>
      <c r="AE44" s="54"/>
    </row>
    <row r="45" spans="2:31" x14ac:dyDescent="0.3">
      <c r="B45" s="4" t="s">
        <v>234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235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247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212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213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214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248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236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179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180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198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199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200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1.0867380102475436E-2</v>
      </c>
      <c r="M57" s="70">
        <v>1.9210700194040847E-2</v>
      </c>
      <c r="N57" s="71">
        <v>1.807358562946311E-2</v>
      </c>
      <c r="O57" s="70">
        <v>1.8748617172241123E-2</v>
      </c>
      <c r="P57" s="71">
        <v>1.8915291627248042E-2</v>
      </c>
      <c r="Q57" s="70">
        <v>1.9295020898183097E-2</v>
      </c>
      <c r="R57" s="71">
        <v>1.9895023107528598E-2</v>
      </c>
      <c r="S57" s="70">
        <v>2.0495028297106335E-2</v>
      </c>
      <c r="T57" s="71">
        <v>4.1939246654510319E-3</v>
      </c>
      <c r="U57" s="70">
        <v>1.9761485854784586E-2</v>
      </c>
      <c r="V57" s="71">
        <v>1.5097932020823109E-2</v>
      </c>
      <c r="W57" s="70">
        <v>2.9737513264020191E-2</v>
      </c>
      <c r="X57" s="71">
        <v>9.0331288178761536E-3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0.22332463165124167</v>
      </c>
      <c r="AE57" s="54"/>
    </row>
    <row r="58" spans="2:31" x14ac:dyDescent="0.3">
      <c r="B58" s="4" t="s">
        <v>201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1.0867380102475436E-2</v>
      </c>
      <c r="M58" s="70">
        <v>1.9210700194040847E-2</v>
      </c>
      <c r="N58" s="71">
        <v>1.807358562946311E-2</v>
      </c>
      <c r="O58" s="70">
        <v>1.8748617172241123E-2</v>
      </c>
      <c r="P58" s="71">
        <v>1.8915291627248042E-2</v>
      </c>
      <c r="Q58" s="70">
        <v>1.9295020898183097E-2</v>
      </c>
      <c r="R58" s="71">
        <v>1.9895023107528598E-2</v>
      </c>
      <c r="S58" s="70">
        <v>2.0495028297106335E-2</v>
      </c>
      <c r="T58" s="71">
        <v>4.1939246654510319E-3</v>
      </c>
      <c r="U58" s="70">
        <v>1.9761485854784586E-2</v>
      </c>
      <c r="V58" s="71">
        <v>1.5097932020823109E-2</v>
      </c>
      <c r="W58" s="70">
        <v>2.9737513264020191E-2</v>
      </c>
      <c r="X58" s="71">
        <v>9.0331288178761536E-3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0.22332463165124167</v>
      </c>
      <c r="AE58" s="54"/>
    </row>
    <row r="59" spans="2:31" x14ac:dyDescent="0.3">
      <c r="B59" s="4" t="s">
        <v>128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0.68896154950777666</v>
      </c>
      <c r="M59" s="70">
        <v>1.6475747461954751</v>
      </c>
      <c r="N59" s="71">
        <v>0.3566590940793351</v>
      </c>
      <c r="O59" s="70">
        <v>0.28825310427347778</v>
      </c>
      <c r="P59" s="71">
        <v>0.28447297372817959</v>
      </c>
      <c r="Q59" s="70">
        <v>0.25640350538889534</v>
      </c>
      <c r="R59" s="71">
        <v>0.47903230744997616</v>
      </c>
      <c r="S59" s="70">
        <v>1.1384540752410885</v>
      </c>
      <c r="T59" s="71">
        <v>0.22332653951326997</v>
      </c>
      <c r="U59" s="70">
        <v>0.96611326766014061</v>
      </c>
      <c r="V59" s="71">
        <v>0.7500183954079942</v>
      </c>
      <c r="W59" s="70">
        <v>0.77228917239507</v>
      </c>
      <c r="X59" s="71">
        <v>0.3597463531049091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8.2113050839455859</v>
      </c>
      <c r="AE59" s="54"/>
    </row>
    <row r="60" spans="2:31" x14ac:dyDescent="0.3">
      <c r="B60" s="4" t="s">
        <v>129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0.68896154950777666</v>
      </c>
      <c r="M60" s="70">
        <v>1.6475747461954751</v>
      </c>
      <c r="N60" s="71">
        <v>0.3566590940793351</v>
      </c>
      <c r="O60" s="70">
        <v>0.28825310427347778</v>
      </c>
      <c r="P60" s="71">
        <v>0.28447297372817959</v>
      </c>
      <c r="Q60" s="70">
        <v>0.25640350538889534</v>
      </c>
      <c r="R60" s="71">
        <v>0.47903230744997616</v>
      </c>
      <c r="S60" s="70">
        <v>1.1384540752410885</v>
      </c>
      <c r="T60" s="71">
        <v>0.22332653951326997</v>
      </c>
      <c r="U60" s="70">
        <v>0.96611326766014061</v>
      </c>
      <c r="V60" s="71">
        <v>0.7500183954079942</v>
      </c>
      <c r="W60" s="70">
        <v>0.77228917239507</v>
      </c>
      <c r="X60" s="71">
        <v>0.3597463531049091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8.2113050839455859</v>
      </c>
      <c r="AE60" s="54"/>
    </row>
    <row r="61" spans="2:31" x14ac:dyDescent="0.3">
      <c r="B61" s="4" t="s">
        <v>217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0</v>
      </c>
      <c r="AE61" s="54"/>
    </row>
    <row r="62" spans="2:31" x14ac:dyDescent="0.3">
      <c r="B62" s="4" t="s">
        <v>283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0.191867463028701</v>
      </c>
      <c r="M62" s="70">
        <v>14.467807174980758</v>
      </c>
      <c r="N62" s="71">
        <v>19.761785730977966</v>
      </c>
      <c r="O62" s="70">
        <v>19.868737341225263</v>
      </c>
      <c r="P62" s="71">
        <v>19.928222593923525</v>
      </c>
      <c r="Q62" s="70">
        <v>19.894997105260806</v>
      </c>
      <c r="R62" s="71">
        <v>19.626426809291157</v>
      </c>
      <c r="S62" s="70">
        <v>18.057354594528793</v>
      </c>
      <c r="T62" s="71">
        <v>3.612787126155717</v>
      </c>
      <c r="U62" s="70">
        <v>15.079228542629314</v>
      </c>
      <c r="V62" s="71">
        <v>10.543694359132054</v>
      </c>
      <c r="W62" s="70">
        <v>18.059850264847395</v>
      </c>
      <c r="X62" s="71">
        <v>5.4247261067013284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184.5174852126828</v>
      </c>
      <c r="AE62" s="54"/>
    </row>
    <row r="63" spans="2:31" x14ac:dyDescent="0.3">
      <c r="B63" s="4" t="s">
        <v>284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0.191867463028701</v>
      </c>
      <c r="M63" s="70">
        <v>14.467807174980758</v>
      </c>
      <c r="N63" s="71">
        <v>19.761785730977966</v>
      </c>
      <c r="O63" s="70">
        <v>19.868737341225263</v>
      </c>
      <c r="P63" s="71">
        <v>19.928222593923525</v>
      </c>
      <c r="Q63" s="70">
        <v>19.894997105260806</v>
      </c>
      <c r="R63" s="71">
        <v>19.626426809291157</v>
      </c>
      <c r="S63" s="70">
        <v>18.057354594528793</v>
      </c>
      <c r="T63" s="71">
        <v>3.612787126155717</v>
      </c>
      <c r="U63" s="70">
        <v>15.079228542629314</v>
      </c>
      <c r="V63" s="71">
        <v>10.543694359132054</v>
      </c>
      <c r="W63" s="70">
        <v>18.059850264847395</v>
      </c>
      <c r="X63" s="71">
        <v>5.4247261067013284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184.5174852126828</v>
      </c>
      <c r="AE63" s="54"/>
    </row>
    <row r="64" spans="2:31" x14ac:dyDescent="0.3">
      <c r="B64" s="4" t="s">
        <v>196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197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153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229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230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231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232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286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287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154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0</v>
      </c>
      <c r="O73" s="70">
        <v>0.2228809730275606</v>
      </c>
      <c r="P73" s="71">
        <v>4.2833452582677864</v>
      </c>
      <c r="Q73" s="70">
        <v>4.0273421089173036</v>
      </c>
      <c r="R73" s="71">
        <v>4.1268589457194693</v>
      </c>
      <c r="S73" s="70">
        <v>4.3525030096690536</v>
      </c>
      <c r="T73" s="71">
        <v>0.85159103632610378</v>
      </c>
      <c r="U73" s="70">
        <v>3.734077805307233</v>
      </c>
      <c r="V73" s="71">
        <v>2.526127734798894</v>
      </c>
      <c r="W73" s="70">
        <v>4.2782347878138891</v>
      </c>
      <c r="X73" s="71">
        <v>1.2549417817688189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29.65790344161611</v>
      </c>
      <c r="AE73" s="54"/>
    </row>
    <row r="74" spans="2:31" x14ac:dyDescent="0.3">
      <c r="B74" s="4" t="s">
        <v>190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191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182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1.8541666666666663</v>
      </c>
      <c r="M76" s="70">
        <v>5.6338924094041172</v>
      </c>
      <c r="N76" s="71">
        <v>6.4269369383652926</v>
      </c>
      <c r="O76" s="70">
        <v>6.4332989613215128</v>
      </c>
      <c r="P76" s="71">
        <v>6.4349239667256661</v>
      </c>
      <c r="Q76" s="70">
        <v>6.4365489641825357</v>
      </c>
      <c r="R76" s="71">
        <v>6.4381739715735122</v>
      </c>
      <c r="S76" s="70">
        <v>6.439798969030381</v>
      </c>
      <c r="T76" s="71">
        <v>1.2881387492020926</v>
      </c>
      <c r="U76" s="70">
        <v>5.3681718548138946</v>
      </c>
      <c r="V76" s="71">
        <v>3.7580405990282704</v>
      </c>
      <c r="W76" s="70">
        <v>6.4471155623594916</v>
      </c>
      <c r="X76" s="71">
        <v>1.9287373046080272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64.887944917281459</v>
      </c>
      <c r="AE76" s="54"/>
    </row>
    <row r="77" spans="2:31" x14ac:dyDescent="0.3">
      <c r="B77" s="4" t="s">
        <v>183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1.8541666666666663</v>
      </c>
      <c r="M77" s="70">
        <v>5.6338924094041172</v>
      </c>
      <c r="N77" s="71">
        <v>6.4269369383652926</v>
      </c>
      <c r="O77" s="70">
        <v>6.4332989613215128</v>
      </c>
      <c r="P77" s="71">
        <v>6.4349239667256661</v>
      </c>
      <c r="Q77" s="70">
        <v>6.4365489641825357</v>
      </c>
      <c r="R77" s="71">
        <v>6.4381739715735122</v>
      </c>
      <c r="S77" s="70">
        <v>6.439798969030381</v>
      </c>
      <c r="T77" s="71">
        <v>1.2881387492020926</v>
      </c>
      <c r="U77" s="70">
        <v>5.3681718548138946</v>
      </c>
      <c r="V77" s="71">
        <v>3.7580405990282704</v>
      </c>
      <c r="W77" s="70">
        <v>6.4471155623594916</v>
      </c>
      <c r="X77" s="71">
        <v>1.9287373046080272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64.887944917281459</v>
      </c>
      <c r="AE77" s="54"/>
    </row>
    <row r="78" spans="2:31" x14ac:dyDescent="0.3">
      <c r="B78" s="4" t="s">
        <v>285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1.336563517252524E-3</v>
      </c>
      <c r="M78" s="70">
        <v>3.5954677999877909</v>
      </c>
      <c r="N78" s="71">
        <v>17.369149829737346</v>
      </c>
      <c r="O78" s="70">
        <v>20.491843241246535</v>
      </c>
      <c r="P78" s="71">
        <v>22.544955128224696</v>
      </c>
      <c r="Q78" s="70">
        <v>22.181441134007773</v>
      </c>
      <c r="R78" s="71">
        <v>22.178835282516474</v>
      </c>
      <c r="S78" s="70">
        <v>22.130937752914416</v>
      </c>
      <c r="T78" s="71">
        <v>4.4578755731964108</v>
      </c>
      <c r="U78" s="70">
        <v>18.523554241816196</v>
      </c>
      <c r="V78" s="71">
        <v>12.964864591471354</v>
      </c>
      <c r="W78" s="70">
        <v>22.280674268595376</v>
      </c>
      <c r="X78" s="71">
        <v>6.6390717479960104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195.36000715522761</v>
      </c>
      <c r="AE78" s="54"/>
    </row>
    <row r="79" spans="2:31" x14ac:dyDescent="0.3">
      <c r="B79" s="4" t="s">
        <v>318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319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140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141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239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0</v>
      </c>
      <c r="AE83" s="54"/>
    </row>
    <row r="84" spans="2:31" x14ac:dyDescent="0.3">
      <c r="B84" s="4" t="s">
        <v>158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159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155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156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130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131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132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188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1.7499923706054694E-3</v>
      </c>
      <c r="M92" s="70">
        <v>3.4999847412109345E-3</v>
      </c>
      <c r="N92" s="71">
        <v>3.4999847412109345E-3</v>
      </c>
      <c r="O92" s="70">
        <v>3.4999847412109345E-3</v>
      </c>
      <c r="P92" s="71">
        <v>3.4999847412109345E-3</v>
      </c>
      <c r="Q92" s="70">
        <v>3.4999847412109345E-3</v>
      </c>
      <c r="R92" s="71">
        <v>3.8074334462483718E-3</v>
      </c>
      <c r="S92" s="70">
        <v>4.4327507416407263E-3</v>
      </c>
      <c r="T92" s="71">
        <v>9.6158881982167559E-4</v>
      </c>
      <c r="U92" s="70">
        <v>4.7795822223027553E-3</v>
      </c>
      <c r="V92" s="71">
        <v>3.6127696434656779E-3</v>
      </c>
      <c r="W92" s="70">
        <v>0.11960818072160086</v>
      </c>
      <c r="X92" s="71">
        <v>8.9850004514058432E-2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0.24630222618579867</v>
      </c>
      <c r="AE92" s="54"/>
    </row>
    <row r="93" spans="2:31" x14ac:dyDescent="0.3">
      <c r="B93" s="4" t="s">
        <v>189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1.7499923706054694E-3</v>
      </c>
      <c r="M93" s="70">
        <v>3.4999847412109345E-3</v>
      </c>
      <c r="N93" s="71">
        <v>3.4999847412109345E-3</v>
      </c>
      <c r="O93" s="70">
        <v>3.4999847412109345E-3</v>
      </c>
      <c r="P93" s="71">
        <v>3.4999847412109345E-3</v>
      </c>
      <c r="Q93" s="70">
        <v>3.4999847412109345E-3</v>
      </c>
      <c r="R93" s="71">
        <v>3.8074334462483718E-3</v>
      </c>
      <c r="S93" s="70">
        <v>4.4327507416407263E-3</v>
      </c>
      <c r="T93" s="71">
        <v>9.6158881982167559E-4</v>
      </c>
      <c r="U93" s="70">
        <v>4.7795822223027553E-3</v>
      </c>
      <c r="V93" s="71">
        <v>3.6127696434656779E-3</v>
      </c>
      <c r="W93" s="70">
        <v>0.11960818072160086</v>
      </c>
      <c r="X93" s="71">
        <v>8.9850004514058432E-2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0.24630222618579867</v>
      </c>
      <c r="AE93" s="54"/>
    </row>
    <row r="94" spans="2:31" x14ac:dyDescent="0.3">
      <c r="B94" s="4" t="s">
        <v>173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4.9840336531633512E-3</v>
      </c>
      <c r="O94" s="70">
        <v>0.65120068666130659</v>
      </c>
      <c r="P94" s="71">
        <v>2.0250900758507959</v>
      </c>
      <c r="Q94" s="70">
        <v>0</v>
      </c>
      <c r="R94" s="71">
        <v>0</v>
      </c>
      <c r="S94" s="70">
        <v>0.10251697505513827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2.7837917712204043</v>
      </c>
      <c r="AE94" s="54"/>
    </row>
    <row r="95" spans="2:31" x14ac:dyDescent="0.3">
      <c r="B95" s="4" t="s">
        <v>174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4.9840336531633512E-3</v>
      </c>
      <c r="O95" s="70">
        <v>0.65120068666130659</v>
      </c>
      <c r="P95" s="71">
        <v>2.0250900758507959</v>
      </c>
      <c r="Q95" s="70">
        <v>0</v>
      </c>
      <c r="R95" s="71">
        <v>0</v>
      </c>
      <c r="S95" s="70">
        <v>0.10251697505513827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2.7837917712204043</v>
      </c>
      <c r="AE95" s="54"/>
    </row>
    <row r="96" spans="2:31" x14ac:dyDescent="0.3">
      <c r="B96" s="4" t="s">
        <v>181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</v>
      </c>
      <c r="AE97" s="54"/>
    </row>
    <row r="98" spans="2:31" x14ac:dyDescent="0.3">
      <c r="B98" s="4" t="s">
        <v>223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224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172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240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225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226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288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175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3">
      <c r="B106" s="4" t="s">
        <v>176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3">
      <c r="B107" s="4" t="s">
        <v>160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0</v>
      </c>
      <c r="N107" s="71">
        <v>0</v>
      </c>
      <c r="O107" s="70">
        <v>0</v>
      </c>
      <c r="P107" s="71">
        <v>0</v>
      </c>
      <c r="Q107" s="70">
        <v>0</v>
      </c>
      <c r="R107" s="71">
        <v>0</v>
      </c>
      <c r="S107" s="70">
        <v>0</v>
      </c>
      <c r="T107" s="71">
        <v>0</v>
      </c>
      <c r="U107" s="70">
        <v>0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0</v>
      </c>
      <c r="AE107" s="54"/>
    </row>
    <row r="108" spans="2:31" x14ac:dyDescent="0.3">
      <c r="B108" s="4" t="s">
        <v>161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0</v>
      </c>
      <c r="N108" s="71">
        <v>0</v>
      </c>
      <c r="O108" s="70">
        <v>0</v>
      </c>
      <c r="P108" s="71">
        <v>0</v>
      </c>
      <c r="Q108" s="70">
        <v>0</v>
      </c>
      <c r="R108" s="71">
        <v>0</v>
      </c>
      <c r="S108" s="70">
        <v>0</v>
      </c>
      <c r="T108" s="71">
        <v>0</v>
      </c>
      <c r="U108" s="70">
        <v>0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0</v>
      </c>
      <c r="AE108" s="54"/>
    </row>
    <row r="109" spans="2:31" x14ac:dyDescent="0.3">
      <c r="B109" s="4" t="s">
        <v>162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0</v>
      </c>
      <c r="N109" s="71">
        <v>0</v>
      </c>
      <c r="O109" s="70">
        <v>0</v>
      </c>
      <c r="P109" s="71">
        <v>0</v>
      </c>
      <c r="Q109" s="70">
        <v>0</v>
      </c>
      <c r="R109" s="71">
        <v>0</v>
      </c>
      <c r="S109" s="70">
        <v>0</v>
      </c>
      <c r="T109" s="71">
        <v>0</v>
      </c>
      <c r="U109" s="70">
        <v>0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0</v>
      </c>
      <c r="AE109" s="54"/>
    </row>
    <row r="110" spans="2:31" x14ac:dyDescent="0.3">
      <c r="B110" s="4" t="s">
        <v>163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</v>
      </c>
      <c r="N110" s="71">
        <v>0</v>
      </c>
      <c r="O110" s="70">
        <v>0</v>
      </c>
      <c r="P110" s="71">
        <v>0</v>
      </c>
      <c r="Q110" s="70">
        <v>0</v>
      </c>
      <c r="R110" s="71">
        <v>0</v>
      </c>
      <c r="S110" s="70">
        <v>0</v>
      </c>
      <c r="T110" s="71">
        <v>0</v>
      </c>
      <c r="U110" s="70">
        <v>0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0</v>
      </c>
      <c r="AE110" s="54"/>
    </row>
    <row r="111" spans="2:31" x14ac:dyDescent="0.3">
      <c r="B111" s="4" t="s">
        <v>164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</v>
      </c>
      <c r="N111" s="71">
        <v>0</v>
      </c>
      <c r="O111" s="70">
        <v>0</v>
      </c>
      <c r="P111" s="71">
        <v>0</v>
      </c>
      <c r="Q111" s="70">
        <v>0</v>
      </c>
      <c r="R111" s="71">
        <v>0</v>
      </c>
      <c r="S111" s="70">
        <v>0</v>
      </c>
      <c r="T111" s="71">
        <v>0</v>
      </c>
      <c r="U111" s="70">
        <v>0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0</v>
      </c>
      <c r="AE111" s="54"/>
    </row>
    <row r="112" spans="2:31" x14ac:dyDescent="0.3">
      <c r="B112" s="4" t="s">
        <v>184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</v>
      </c>
      <c r="N112" s="71">
        <v>0</v>
      </c>
      <c r="O112" s="70">
        <v>0</v>
      </c>
      <c r="P112" s="71">
        <v>0</v>
      </c>
      <c r="Q112" s="70">
        <v>0</v>
      </c>
      <c r="R112" s="71">
        <v>0</v>
      </c>
      <c r="S112" s="70">
        <v>0</v>
      </c>
      <c r="T112" s="71">
        <v>0</v>
      </c>
      <c r="U112" s="70">
        <v>0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0</v>
      </c>
      <c r="AE112" s="54"/>
    </row>
    <row r="113" spans="2:31" x14ac:dyDescent="0.3">
      <c r="B113" s="4" t="s">
        <v>185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</v>
      </c>
      <c r="N113" s="71">
        <v>0</v>
      </c>
      <c r="O113" s="70">
        <v>0</v>
      </c>
      <c r="P113" s="71">
        <v>0</v>
      </c>
      <c r="Q113" s="70">
        <v>0</v>
      </c>
      <c r="R113" s="71">
        <v>0</v>
      </c>
      <c r="S113" s="70">
        <v>0</v>
      </c>
      <c r="T113" s="71">
        <v>0</v>
      </c>
      <c r="U113" s="70">
        <v>0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0</v>
      </c>
      <c r="AE113" s="54"/>
    </row>
    <row r="114" spans="2:31" x14ac:dyDescent="0.3">
      <c r="B114" s="4" t="s">
        <v>143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0</v>
      </c>
      <c r="AE114" s="54"/>
    </row>
    <row r="115" spans="2:31" x14ac:dyDescent="0.3">
      <c r="B115" s="4" t="s">
        <v>144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0</v>
      </c>
      <c r="AE115" s="54"/>
    </row>
    <row r="116" spans="2:31" x14ac:dyDescent="0.3">
      <c r="B116" s="4" t="s">
        <v>165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0</v>
      </c>
      <c r="AE116" s="54"/>
    </row>
    <row r="117" spans="2:31" x14ac:dyDescent="0.3">
      <c r="B117" s="4" t="s">
        <v>166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167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202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203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204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133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134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135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260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195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207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208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209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210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227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228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211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261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262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215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0.13367847686258957</v>
      </c>
      <c r="S137" s="70">
        <v>1.1498870838801072</v>
      </c>
      <c r="T137" s="71">
        <v>8.9412174008687492E-2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1.3729777347513843</v>
      </c>
      <c r="AE137" s="54"/>
    </row>
    <row r="138" spans="2:31" x14ac:dyDescent="0.3">
      <c r="B138" s="4" t="s">
        <v>216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0.13367847686258957</v>
      </c>
      <c r="S138" s="70">
        <v>1.1498870838801072</v>
      </c>
      <c r="T138" s="71">
        <v>8.9412174008687492E-2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1.3729777347513843</v>
      </c>
      <c r="AE138" s="54"/>
    </row>
    <row r="139" spans="2:31" x14ac:dyDescent="0.3">
      <c r="B139" s="4" t="s">
        <v>241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263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168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169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170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171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136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2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6.7570629716894448</v>
      </c>
      <c r="M146" s="13">
        <f t="shared" si="2"/>
        <v>76.370076437395625</v>
      </c>
      <c r="N146" s="13">
        <f t="shared" si="2"/>
        <v>116.71776873949591</v>
      </c>
      <c r="O146" s="13">
        <f t="shared" si="2"/>
        <v>131.91167333014653</v>
      </c>
      <c r="P146" s="13">
        <f t="shared" si="2"/>
        <v>137.61297431231426</v>
      </c>
      <c r="Q146" s="13">
        <f t="shared" si="2"/>
        <v>132.8505158498497</v>
      </c>
      <c r="R146" s="13">
        <f t="shared" si="2"/>
        <v>133.23052798655957</v>
      </c>
      <c r="S146" s="13">
        <f t="shared" si="2"/>
        <v>133.79824860661455</v>
      </c>
      <c r="T146" s="13">
        <f t="shared" si="2"/>
        <v>26.327668005262513</v>
      </c>
      <c r="U146" s="13">
        <f t="shared" si="2"/>
        <v>109.52429881616909</v>
      </c>
      <c r="V146" s="13">
        <f t="shared" si="2"/>
        <v>79.108786716591823</v>
      </c>
      <c r="W146" s="13">
        <f t="shared" si="2"/>
        <v>135.06563897874065</v>
      </c>
      <c r="X146" s="13">
        <f t="shared" si="2"/>
        <v>40.756763907296744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0">
        <f>SUM(AC8:AE145)</f>
        <v>1260.0320046581267</v>
      </c>
      <c r="AD146" s="110"/>
      <c r="AE146" s="110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45993</v>
      </c>
    </row>
    <row r="150" spans="2:31" x14ac:dyDescent="0.3">
      <c r="B150" s="8"/>
    </row>
    <row r="151" spans="2:31" x14ac:dyDescent="0.3">
      <c r="B151" s="9" t="s">
        <v>81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2" t="s">
        <v>2</v>
      </c>
      <c r="AD151" s="92"/>
      <c r="AE151" s="92"/>
    </row>
    <row r="152" spans="2:31" x14ac:dyDescent="0.3">
      <c r="B152" s="4" t="s">
        <v>243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1.0417303232638044</v>
      </c>
      <c r="N152" s="69">
        <v>1.8733578156000783</v>
      </c>
      <c r="O152" s="68">
        <v>2.0007127186831157</v>
      </c>
      <c r="P152" s="69">
        <v>1.818621426017508</v>
      </c>
      <c r="Q152" s="68">
        <v>1.8271269980058833</v>
      </c>
      <c r="R152" s="69">
        <v>1.8491075241103774</v>
      </c>
      <c r="S152" s="68">
        <v>1.8966294531186429</v>
      </c>
      <c r="T152" s="69">
        <v>1.8738598184636439</v>
      </c>
      <c r="U152" s="68">
        <v>1.9210527333726255</v>
      </c>
      <c r="V152" s="69">
        <v>2.6854306487414048</v>
      </c>
      <c r="W152" s="68">
        <v>2.7073091451485967</v>
      </c>
      <c r="X152" s="69">
        <v>1.6723091955092551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23.167247800034932</v>
      </c>
      <c r="AE152" s="56"/>
    </row>
    <row r="153" spans="2:31" x14ac:dyDescent="0.3">
      <c r="B153" s="4" t="s">
        <v>244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1.0417303232638044</v>
      </c>
      <c r="N153" s="69">
        <v>1.8733578156000783</v>
      </c>
      <c r="O153" s="68">
        <v>2.0007127186831157</v>
      </c>
      <c r="P153" s="69">
        <v>1.818621426017508</v>
      </c>
      <c r="Q153" s="68">
        <v>1.8271269980058833</v>
      </c>
      <c r="R153" s="69">
        <v>1.8491075241103774</v>
      </c>
      <c r="S153" s="68">
        <v>1.8966294531186429</v>
      </c>
      <c r="T153" s="69">
        <v>1.8738598184636439</v>
      </c>
      <c r="U153" s="68">
        <v>1.9210527333726255</v>
      </c>
      <c r="V153" s="69">
        <v>2.6854306487414048</v>
      </c>
      <c r="W153" s="68">
        <v>2.7073091451485967</v>
      </c>
      <c r="X153" s="69">
        <v>1.6723091955092551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23.167247800034932</v>
      </c>
      <c r="AE153" s="54"/>
    </row>
    <row r="154" spans="2:31" x14ac:dyDescent="0.3">
      <c r="B154" s="4" t="s">
        <v>245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1.0417303232638044</v>
      </c>
      <c r="N154" s="69">
        <v>1.8733578156000783</v>
      </c>
      <c r="O154" s="68">
        <v>2.0007127186831157</v>
      </c>
      <c r="P154" s="69">
        <v>1.818621426017508</v>
      </c>
      <c r="Q154" s="68">
        <v>1.8271269980058833</v>
      </c>
      <c r="R154" s="69">
        <v>1.8491075241103774</v>
      </c>
      <c r="S154" s="68">
        <v>1.8966294531186429</v>
      </c>
      <c r="T154" s="69">
        <v>1.8738598184636439</v>
      </c>
      <c r="U154" s="68">
        <v>1.9210527333726255</v>
      </c>
      <c r="V154" s="69">
        <v>2.6854306487414048</v>
      </c>
      <c r="W154" s="68">
        <v>2.7073091451485967</v>
      </c>
      <c r="X154" s="69">
        <v>1.6723091955092551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23.167247800034932</v>
      </c>
      <c r="AE154" s="54"/>
    </row>
    <row r="155" spans="2:31" x14ac:dyDescent="0.3">
      <c r="B155" s="4" t="s">
        <v>246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1.0417303232638044</v>
      </c>
      <c r="N155" s="69">
        <v>1.8733578156000783</v>
      </c>
      <c r="O155" s="68">
        <v>2.0007127186831157</v>
      </c>
      <c r="P155" s="69">
        <v>1.818621426017508</v>
      </c>
      <c r="Q155" s="68">
        <v>1.8271269980058833</v>
      </c>
      <c r="R155" s="69">
        <v>1.8491075241103774</v>
      </c>
      <c r="S155" s="68">
        <v>1.8966294531186429</v>
      </c>
      <c r="T155" s="69">
        <v>1.8738598184636439</v>
      </c>
      <c r="U155" s="68">
        <v>1.9210527333726255</v>
      </c>
      <c r="V155" s="69">
        <v>2.6854306487414048</v>
      </c>
      <c r="W155" s="68">
        <v>2.7073091451485967</v>
      </c>
      <c r="X155" s="69">
        <v>1.6723091955092551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23.167247800034932</v>
      </c>
      <c r="AE155" s="54"/>
    </row>
    <row r="156" spans="2:31" x14ac:dyDescent="0.3">
      <c r="B156" s="4" t="s">
        <v>237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137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138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126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127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194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205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206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145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218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219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142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5.0720055898032228E-3</v>
      </c>
      <c r="O167" s="70">
        <v>1.7272623380025408E-2</v>
      </c>
      <c r="P167" s="71">
        <v>2.9522569974263686E-2</v>
      </c>
      <c r="Q167" s="70">
        <v>4.1772516568501963E-2</v>
      </c>
      <c r="R167" s="71">
        <v>2.1597617467244624E-2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0.1152373329798389</v>
      </c>
      <c r="AE167" s="54"/>
    </row>
    <row r="168" spans="2:31" x14ac:dyDescent="0.3">
      <c r="B168" s="4" t="s">
        <v>186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0.56772027413050352</v>
      </c>
      <c r="M168" s="70">
        <v>1.1197060823440552</v>
      </c>
      <c r="N168" s="71">
        <v>1.3263506889343262</v>
      </c>
      <c r="O168" s="70">
        <v>1.3237868626912437</v>
      </c>
      <c r="P168" s="71">
        <v>1.321223032474518</v>
      </c>
      <c r="Q168" s="70">
        <v>1.3186592022577919</v>
      </c>
      <c r="R168" s="71">
        <v>1.3160953760147089</v>
      </c>
      <c r="S168" s="70">
        <v>1.3135315497716264</v>
      </c>
      <c r="T168" s="71">
        <v>1.310967715581258</v>
      </c>
      <c r="U168" s="70">
        <v>1.3104326367378234</v>
      </c>
      <c r="V168" s="71">
        <v>1.597416786162057</v>
      </c>
      <c r="W168" s="70">
        <v>1.9893016695976282</v>
      </c>
      <c r="X168" s="71">
        <v>1.2317635933558149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17.046955470053355</v>
      </c>
      <c r="AE168" s="54"/>
    </row>
    <row r="169" spans="2:31" x14ac:dyDescent="0.3">
      <c r="B169" s="4" t="s">
        <v>187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0.56772027413050352</v>
      </c>
      <c r="M169" s="70">
        <v>1.1197060823440552</v>
      </c>
      <c r="N169" s="71">
        <v>1.3263506889343262</v>
      </c>
      <c r="O169" s="70">
        <v>1.3237868626912437</v>
      </c>
      <c r="P169" s="71">
        <v>1.321223032474518</v>
      </c>
      <c r="Q169" s="70">
        <v>1.3186592022577919</v>
      </c>
      <c r="R169" s="71">
        <v>1.3160953760147089</v>
      </c>
      <c r="S169" s="70">
        <v>1.3135315497716264</v>
      </c>
      <c r="T169" s="71">
        <v>1.310967715581258</v>
      </c>
      <c r="U169" s="70">
        <v>1.3104326367378234</v>
      </c>
      <c r="V169" s="71">
        <v>1.597416786162057</v>
      </c>
      <c r="W169" s="70">
        <v>1.9893016695976282</v>
      </c>
      <c r="X169" s="71">
        <v>1.2317635933558149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17.046955470053355</v>
      </c>
      <c r="AE169" s="54"/>
    </row>
    <row r="170" spans="2:31" x14ac:dyDescent="0.3">
      <c r="B170" s="4" t="s">
        <v>233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242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146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147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148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149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192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193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177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178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3">
      <c r="B180" s="4" t="s">
        <v>249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150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151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2.8361774216406048</v>
      </c>
      <c r="P182" s="71">
        <v>2.2989760682079941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5.1351534898485989</v>
      </c>
      <c r="AE182" s="54"/>
    </row>
    <row r="183" spans="2:31" x14ac:dyDescent="0.3">
      <c r="B183" s="4" t="s">
        <v>152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2.8361774216406048</v>
      </c>
      <c r="P183" s="71">
        <v>2.2989760682079941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5.1351534898485989</v>
      </c>
      <c r="AE183" s="54"/>
    </row>
    <row r="184" spans="2:31" x14ac:dyDescent="0.3">
      <c r="B184" s="4" t="s">
        <v>139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220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238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221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282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0.48171040586914038</v>
      </c>
      <c r="N188" s="71">
        <v>27.691794121935217</v>
      </c>
      <c r="O188" s="70">
        <v>35.528456192851294</v>
      </c>
      <c r="P188" s="71">
        <v>34.905172837450358</v>
      </c>
      <c r="Q188" s="70">
        <v>32.947513561123863</v>
      </c>
      <c r="R188" s="71">
        <v>36.569805775235686</v>
      </c>
      <c r="S188" s="70">
        <v>34.349137842888176</v>
      </c>
      <c r="T188" s="71">
        <v>35.227452386095379</v>
      </c>
      <c r="U188" s="70">
        <v>35.058279654060058</v>
      </c>
      <c r="V188" s="71">
        <v>39.025083967719709</v>
      </c>
      <c r="W188" s="70">
        <v>44.035658499274881</v>
      </c>
      <c r="X188" s="71">
        <v>27.12461644048404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382.94468168498776</v>
      </c>
      <c r="AE188" s="54"/>
    </row>
    <row r="189" spans="2:31" x14ac:dyDescent="0.3">
      <c r="B189" s="4" t="s">
        <v>234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235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247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212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213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214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248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236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179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180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198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199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200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1.6293403108914643E-2</v>
      </c>
      <c r="M201" s="70">
        <v>2.8561443090438753E-2</v>
      </c>
      <c r="N201" s="71">
        <v>2.8686440984407958E-2</v>
      </c>
      <c r="O201" s="70">
        <v>2.9088003436724255E-2</v>
      </c>
      <c r="P201" s="71">
        <v>2.9775506258010773E-2</v>
      </c>
      <c r="Q201" s="70">
        <v>3.0463008085886544E-2</v>
      </c>
      <c r="R201" s="71">
        <v>3.1150509913762319E-2</v>
      </c>
      <c r="S201" s="70">
        <v>3.183801273504884E-2</v>
      </c>
      <c r="T201" s="71">
        <v>3.2525513569513873E-2</v>
      </c>
      <c r="U201" s="70">
        <v>3.3353113134701962E-2</v>
      </c>
      <c r="V201" s="71">
        <v>3.4325549006462001E-2</v>
      </c>
      <c r="W201" s="70">
        <v>4.6761970718701598E-2</v>
      </c>
      <c r="X201" s="71">
        <v>4.0943951209386133E-2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0.41376642525195967</v>
      </c>
      <c r="AE201" s="54"/>
    </row>
    <row r="202" spans="2:31" x14ac:dyDescent="0.3">
      <c r="B202" s="4" t="s">
        <v>201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1.6293403108914643E-2</v>
      </c>
      <c r="M202" s="70">
        <v>2.8561443090438753E-2</v>
      </c>
      <c r="N202" s="71">
        <v>2.8686440984407958E-2</v>
      </c>
      <c r="O202" s="70">
        <v>2.9088003436724255E-2</v>
      </c>
      <c r="P202" s="71">
        <v>2.9775506258010773E-2</v>
      </c>
      <c r="Q202" s="70">
        <v>3.0463008085886544E-2</v>
      </c>
      <c r="R202" s="71">
        <v>3.1150509913762319E-2</v>
      </c>
      <c r="S202" s="70">
        <v>3.183801273504884E-2</v>
      </c>
      <c r="T202" s="71">
        <v>3.2525513569513873E-2</v>
      </c>
      <c r="U202" s="70">
        <v>3.3353113134701962E-2</v>
      </c>
      <c r="V202" s="71">
        <v>3.4325549006462001E-2</v>
      </c>
      <c r="W202" s="70">
        <v>4.6761970718701598E-2</v>
      </c>
      <c r="X202" s="71">
        <v>4.0943951209386133E-2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0.41376642525195967</v>
      </c>
      <c r="AE202" s="54"/>
    </row>
    <row r="203" spans="2:31" x14ac:dyDescent="0.3">
      <c r="B203" s="4" t="s">
        <v>128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0.18144794789950053</v>
      </c>
      <c r="M203" s="70">
        <v>0.64333471949895205</v>
      </c>
      <c r="N203" s="71">
        <v>0</v>
      </c>
      <c r="O203" s="70">
        <v>0</v>
      </c>
      <c r="P203" s="71">
        <v>2.2539521455764759E-2</v>
      </c>
      <c r="Q203" s="70">
        <v>0.25997666446367901</v>
      </c>
      <c r="R203" s="71">
        <v>0.16433956551551823</v>
      </c>
      <c r="S203" s="70">
        <v>0.41266130336125695</v>
      </c>
      <c r="T203" s="71">
        <v>0.42947671540578203</v>
      </c>
      <c r="U203" s="70">
        <v>0.44657800523440044</v>
      </c>
      <c r="V203" s="71">
        <v>0.51958630212148016</v>
      </c>
      <c r="W203" s="70">
        <v>0.97092319854100539</v>
      </c>
      <c r="X203" s="71">
        <v>0.69801324631373074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4.7488771898110711</v>
      </c>
      <c r="AE203" s="54"/>
    </row>
    <row r="204" spans="2:31" x14ac:dyDescent="0.3">
      <c r="B204" s="4" t="s">
        <v>129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0.18144794789950053</v>
      </c>
      <c r="M204" s="70">
        <v>0.64333471949895205</v>
      </c>
      <c r="N204" s="71">
        <v>0</v>
      </c>
      <c r="O204" s="70">
        <v>0</v>
      </c>
      <c r="P204" s="71">
        <v>2.2539521455764759E-2</v>
      </c>
      <c r="Q204" s="70">
        <v>0.25997666446367901</v>
      </c>
      <c r="R204" s="71">
        <v>0.16433956551551823</v>
      </c>
      <c r="S204" s="70">
        <v>0.41266130336125695</v>
      </c>
      <c r="T204" s="71">
        <v>0.42947671540578203</v>
      </c>
      <c r="U204" s="70">
        <v>0.44657800523440044</v>
      </c>
      <c r="V204" s="71">
        <v>0.51958630212148016</v>
      </c>
      <c r="W204" s="70">
        <v>0.97092319854100539</v>
      </c>
      <c r="X204" s="71">
        <v>0.69801324631373074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4.7488771898110711</v>
      </c>
      <c r="AE204" s="54"/>
    </row>
    <row r="205" spans="2:31" x14ac:dyDescent="0.3">
      <c r="B205" s="4" t="s">
        <v>217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0.18717084248860666</v>
      </c>
      <c r="M205" s="70">
        <v>0.31124811172485339</v>
      </c>
      <c r="N205" s="71">
        <v>0.28692464828491199</v>
      </c>
      <c r="O205" s="70">
        <v>4.8014115757412323E-2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0.83335771825578431</v>
      </c>
      <c r="AE205" s="54"/>
    </row>
    <row r="206" spans="2:31" x14ac:dyDescent="0.3">
      <c r="B206" s="4" t="s">
        <v>283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1.4196847059896101E-3</v>
      </c>
      <c r="M206" s="70">
        <v>7.8603650398457443</v>
      </c>
      <c r="N206" s="71">
        <v>15.795085375077919</v>
      </c>
      <c r="O206" s="70">
        <v>15.810068013502258</v>
      </c>
      <c r="P206" s="71">
        <v>15.839036489096674</v>
      </c>
      <c r="Q206" s="70">
        <v>15.894757247534789</v>
      </c>
      <c r="R206" s="71">
        <v>15.870248310334876</v>
      </c>
      <c r="S206" s="70">
        <v>15.840103189714155</v>
      </c>
      <c r="T206" s="71">
        <v>15.869987957246501</v>
      </c>
      <c r="U206" s="70">
        <v>16.161402424740189</v>
      </c>
      <c r="V206" s="71">
        <v>19.061571105884902</v>
      </c>
      <c r="W206" s="70">
        <v>19.119088284738257</v>
      </c>
      <c r="X206" s="71">
        <v>11.903337589055194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185.02647071147746</v>
      </c>
      <c r="AE206" s="54"/>
    </row>
    <row r="207" spans="2:31" x14ac:dyDescent="0.3">
      <c r="B207" s="4" t="s">
        <v>284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1.4196847059896101E-3</v>
      </c>
      <c r="M207" s="70">
        <v>7.8603650398457443</v>
      </c>
      <c r="N207" s="71">
        <v>15.795085375077919</v>
      </c>
      <c r="O207" s="70">
        <v>15.810068013502258</v>
      </c>
      <c r="P207" s="71">
        <v>15.839036489096674</v>
      </c>
      <c r="Q207" s="70">
        <v>15.894757247534789</v>
      </c>
      <c r="R207" s="71">
        <v>15.870248310334876</v>
      </c>
      <c r="S207" s="70">
        <v>15.840103189714155</v>
      </c>
      <c r="T207" s="71">
        <v>15.869987957246501</v>
      </c>
      <c r="U207" s="70">
        <v>16.161402424740189</v>
      </c>
      <c r="V207" s="71">
        <v>19.061571105884902</v>
      </c>
      <c r="W207" s="70">
        <v>19.119088284738257</v>
      </c>
      <c r="X207" s="71">
        <v>11.903337589055194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185.02647071147746</v>
      </c>
      <c r="AE207" s="54"/>
    </row>
    <row r="208" spans="2:31" x14ac:dyDescent="0.3">
      <c r="B208" s="4" t="s">
        <v>196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197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153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229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230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231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232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286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287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154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2.4927742286035293</v>
      </c>
      <c r="Q217" s="70">
        <v>3.3724670722470775</v>
      </c>
      <c r="R217" s="71">
        <v>3.3506562068448558</v>
      </c>
      <c r="S217" s="70">
        <v>3.3406470293190167</v>
      </c>
      <c r="T217" s="71">
        <v>3.4587639167294997</v>
      </c>
      <c r="U217" s="70">
        <v>4.5075683508700237</v>
      </c>
      <c r="V217" s="71">
        <v>3.62269914094469</v>
      </c>
      <c r="W217" s="70">
        <v>3.7079554075386225</v>
      </c>
      <c r="X217" s="71">
        <v>2.1129491317806739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29.966480484877991</v>
      </c>
      <c r="AE217" s="54"/>
    </row>
    <row r="218" spans="2:31" x14ac:dyDescent="0.3">
      <c r="B218" s="4" t="s">
        <v>190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0.73750000000000004</v>
      </c>
      <c r="O218" s="70">
        <v>2.9750000000000001</v>
      </c>
      <c r="P218" s="71">
        <v>4.5000000000000053</v>
      </c>
      <c r="Q218" s="70">
        <v>4.5000000000000053</v>
      </c>
      <c r="R218" s="71">
        <v>4.5000000000000053</v>
      </c>
      <c r="S218" s="70">
        <v>4.5000000000000053</v>
      </c>
      <c r="T218" s="71">
        <v>4.5000000000000053</v>
      </c>
      <c r="U218" s="70">
        <v>0.74999999999999989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26.962500000000027</v>
      </c>
      <c r="AE218" s="54"/>
    </row>
    <row r="219" spans="2:31" x14ac:dyDescent="0.3">
      <c r="B219" s="4" t="s">
        <v>191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0.73750000000000004</v>
      </c>
      <c r="O219" s="70">
        <v>2.9750000000000001</v>
      </c>
      <c r="P219" s="71">
        <v>4.5000000000000053</v>
      </c>
      <c r="Q219" s="70">
        <v>4.5000000000000053</v>
      </c>
      <c r="R219" s="71">
        <v>4.5000000000000053</v>
      </c>
      <c r="S219" s="70">
        <v>4.5000000000000053</v>
      </c>
      <c r="T219" s="71">
        <v>4.5000000000000053</v>
      </c>
      <c r="U219" s="70">
        <v>0.74999999999999989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26.962500000000027</v>
      </c>
      <c r="AE219" s="54"/>
    </row>
    <row r="220" spans="2:31" x14ac:dyDescent="0.3">
      <c r="B220" s="4" t="s">
        <v>182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1.1674357930819195</v>
      </c>
      <c r="M220" s="70">
        <v>3.7757718523343407</v>
      </c>
      <c r="N220" s="71">
        <v>1.7368012785911562</v>
      </c>
      <c r="O220" s="70">
        <v>1.7390825907389325</v>
      </c>
      <c r="P220" s="71">
        <v>2.8147704998652143</v>
      </c>
      <c r="Q220" s="70">
        <v>3.170324079195658</v>
      </c>
      <c r="R220" s="71">
        <v>4.0977360844612125</v>
      </c>
      <c r="S220" s="70">
        <v>4.0612850427627549</v>
      </c>
      <c r="T220" s="71">
        <v>4.1907332087092932</v>
      </c>
      <c r="U220" s="70">
        <v>4.2922200938065833</v>
      </c>
      <c r="V220" s="71">
        <v>4.6880619148413345</v>
      </c>
      <c r="W220" s="70">
        <v>4.7188097556432069</v>
      </c>
      <c r="X220" s="71">
        <v>2.9575179080168383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43.410550102048447</v>
      </c>
      <c r="AE220" s="54"/>
    </row>
    <row r="221" spans="2:31" x14ac:dyDescent="0.3">
      <c r="B221" s="4" t="s">
        <v>183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1.1674357930819195</v>
      </c>
      <c r="M221" s="70">
        <v>3.7757718523343407</v>
      </c>
      <c r="N221" s="71">
        <v>1.7368012785911562</v>
      </c>
      <c r="O221" s="70">
        <v>1.7390825907389325</v>
      </c>
      <c r="P221" s="71">
        <v>2.8147704998652143</v>
      </c>
      <c r="Q221" s="70">
        <v>3.170324079195658</v>
      </c>
      <c r="R221" s="71">
        <v>4.0977360844612125</v>
      </c>
      <c r="S221" s="70">
        <v>4.0612850427627549</v>
      </c>
      <c r="T221" s="71">
        <v>4.1907332087092932</v>
      </c>
      <c r="U221" s="70">
        <v>4.2922200938065833</v>
      </c>
      <c r="V221" s="71">
        <v>4.6880619148413345</v>
      </c>
      <c r="W221" s="70">
        <v>4.7188097556432069</v>
      </c>
      <c r="X221" s="71">
        <v>2.9575179080168383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43.410550102048447</v>
      </c>
      <c r="AE221" s="54"/>
    </row>
    <row r="222" spans="2:31" x14ac:dyDescent="0.3">
      <c r="B222" s="4" t="s">
        <v>285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5.4981511027017642E-2</v>
      </c>
      <c r="M222" s="70">
        <v>9.5524789530435236E-2</v>
      </c>
      <c r="N222" s="71">
        <v>6.9999375858561184</v>
      </c>
      <c r="O222" s="70">
        <v>17.361285224477129</v>
      </c>
      <c r="P222" s="71">
        <v>17.232398670705159</v>
      </c>
      <c r="Q222" s="70">
        <v>17.68860292612711</v>
      </c>
      <c r="R222" s="71">
        <v>17.530987677764887</v>
      </c>
      <c r="S222" s="70">
        <v>17.323136776479085</v>
      </c>
      <c r="T222" s="71">
        <v>17.717422646077473</v>
      </c>
      <c r="U222" s="70">
        <v>17.362846916707358</v>
      </c>
      <c r="V222" s="71">
        <v>18.644237377039595</v>
      </c>
      <c r="W222" s="70">
        <v>21.697790131759643</v>
      </c>
      <c r="X222" s="71">
        <v>13.643554657338461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183.35270689088944</v>
      </c>
      <c r="AE222" s="54"/>
    </row>
    <row r="223" spans="2:31" x14ac:dyDescent="0.3">
      <c r="B223" s="4" t="s">
        <v>318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319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140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141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239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0</v>
      </c>
      <c r="AE227" s="54"/>
    </row>
    <row r="228" spans="2:31" x14ac:dyDescent="0.3">
      <c r="B228" s="4" t="s">
        <v>158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159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155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156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157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130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131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132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188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2.2557079792022707E-4</v>
      </c>
      <c r="V236" s="71">
        <v>8.1242422262827537E-4</v>
      </c>
      <c r="W236" s="70">
        <v>1.4736851056416827E-3</v>
      </c>
      <c r="X236" s="71">
        <v>1.1779318253199258E-3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3.6896119515101109E-3</v>
      </c>
      <c r="AE236" s="54"/>
    </row>
    <row r="237" spans="2:31" x14ac:dyDescent="0.3">
      <c r="B237" s="4" t="s">
        <v>189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2.2557079792022707E-4</v>
      </c>
      <c r="V237" s="71">
        <v>8.1242422262827537E-4</v>
      </c>
      <c r="W237" s="70">
        <v>1.4736851056416827E-3</v>
      </c>
      <c r="X237" s="71">
        <v>1.1779318253199258E-3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3.6896119515101109E-3</v>
      </c>
      <c r="AE237" s="54"/>
    </row>
    <row r="238" spans="2:31" x14ac:dyDescent="0.3">
      <c r="B238" s="4" t="s">
        <v>173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0.62081321765581776</v>
      </c>
      <c r="M238" s="70">
        <v>0</v>
      </c>
      <c r="N238" s="71">
        <v>0</v>
      </c>
      <c r="O238" s="70">
        <v>1.2266197650030275</v>
      </c>
      <c r="P238" s="71">
        <v>2.0332374270782259</v>
      </c>
      <c r="Q238" s="70">
        <v>0</v>
      </c>
      <c r="R238" s="71">
        <v>0</v>
      </c>
      <c r="S238" s="70">
        <v>0</v>
      </c>
      <c r="T238" s="71">
        <v>1.3054379260453717</v>
      </c>
      <c r="U238" s="70">
        <v>0.61663160466779543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5.8027399404502384</v>
      </c>
      <c r="AE238" s="54"/>
    </row>
    <row r="239" spans="2:31" x14ac:dyDescent="0.3">
      <c r="B239" s="4" t="s">
        <v>174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0.62081321765581776</v>
      </c>
      <c r="M239" s="70">
        <v>0</v>
      </c>
      <c r="N239" s="71">
        <v>0</v>
      </c>
      <c r="O239" s="70">
        <v>1.2266197650030275</v>
      </c>
      <c r="P239" s="71">
        <v>2.0332374270782259</v>
      </c>
      <c r="Q239" s="70">
        <v>0</v>
      </c>
      <c r="R239" s="71">
        <v>0</v>
      </c>
      <c r="S239" s="70">
        <v>0</v>
      </c>
      <c r="T239" s="71">
        <v>1.3054379260453717</v>
      </c>
      <c r="U239" s="70">
        <v>0.61663160466779543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5.8027399404502384</v>
      </c>
      <c r="AE239" s="54"/>
    </row>
    <row r="240" spans="2:31" x14ac:dyDescent="0.3">
      <c r="B240" s="4" t="s">
        <v>181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222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223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224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172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240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225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226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288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175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3">
      <c r="B250" s="4" t="s">
        <v>176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3">
      <c r="B251" s="4" t="s">
        <v>160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0.62256121900346528</v>
      </c>
      <c r="M251" s="70">
        <v>0.97143281285279703</v>
      </c>
      <c r="N251" s="71">
        <v>1.0489127869699515</v>
      </c>
      <c r="O251" s="70">
        <v>0.9097373043010436</v>
      </c>
      <c r="P251" s="71">
        <v>0.82802606673022472</v>
      </c>
      <c r="Q251" s="70">
        <v>0.80160139432919553</v>
      </c>
      <c r="R251" s="71">
        <v>0.80544299206702541</v>
      </c>
      <c r="S251" s="70">
        <v>0.79403871883026644</v>
      </c>
      <c r="T251" s="71">
        <v>0.80274993999331556</v>
      </c>
      <c r="U251" s="70">
        <v>0.14079260144145317</v>
      </c>
      <c r="V251" s="71">
        <v>0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7.7252958365187387</v>
      </c>
      <c r="AE251" s="54"/>
    </row>
    <row r="252" spans="2:31" x14ac:dyDescent="0.3">
      <c r="B252" s="4" t="s">
        <v>161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0.62256121900346528</v>
      </c>
      <c r="M252" s="70">
        <v>0.97143281285279703</v>
      </c>
      <c r="N252" s="71">
        <v>1.0489127869699515</v>
      </c>
      <c r="O252" s="70">
        <v>0.9097373043010436</v>
      </c>
      <c r="P252" s="71">
        <v>0.82802606673022472</v>
      </c>
      <c r="Q252" s="70">
        <v>0.80160139432919553</v>
      </c>
      <c r="R252" s="71">
        <v>0.80544299206702541</v>
      </c>
      <c r="S252" s="70">
        <v>0.79403871883026644</v>
      </c>
      <c r="T252" s="71">
        <v>0.80274993999331556</v>
      </c>
      <c r="U252" s="70">
        <v>0.14079260144145317</v>
      </c>
      <c r="V252" s="71">
        <v>0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7.7252958365187387</v>
      </c>
      <c r="AE252" s="54"/>
    </row>
    <row r="253" spans="2:31" x14ac:dyDescent="0.3">
      <c r="B253" s="4" t="s">
        <v>162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0.62256121900346528</v>
      </c>
      <c r="M253" s="70">
        <v>0.97143281285279703</v>
      </c>
      <c r="N253" s="71">
        <v>1.0489127869699515</v>
      </c>
      <c r="O253" s="70">
        <v>0.9097373043010436</v>
      </c>
      <c r="P253" s="71">
        <v>0.82802606673022472</v>
      </c>
      <c r="Q253" s="70">
        <v>0.80160139432919553</v>
      </c>
      <c r="R253" s="71">
        <v>0.80544299206702541</v>
      </c>
      <c r="S253" s="70">
        <v>0.79403871883026644</v>
      </c>
      <c r="T253" s="71">
        <v>0.80274993999331556</v>
      </c>
      <c r="U253" s="70">
        <v>0.14079260144145317</v>
      </c>
      <c r="V253" s="71">
        <v>0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7.7252958365187387</v>
      </c>
      <c r="AE253" s="54"/>
    </row>
    <row r="254" spans="2:31" x14ac:dyDescent="0.3">
      <c r="B254" s="4" t="s">
        <v>163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1.3340597550074262</v>
      </c>
      <c r="M254" s="70">
        <v>2.081641741827422</v>
      </c>
      <c r="N254" s="71">
        <v>2.2476702577927545</v>
      </c>
      <c r="O254" s="70">
        <v>1.9494370806450938</v>
      </c>
      <c r="P254" s="71">
        <v>1.7743415715647679</v>
      </c>
      <c r="Q254" s="70">
        <v>1.7177172735625625</v>
      </c>
      <c r="R254" s="71">
        <v>1.7259492687150551</v>
      </c>
      <c r="S254" s="70">
        <v>1.7015115403505716</v>
      </c>
      <c r="T254" s="71">
        <v>1.7201784428428202</v>
      </c>
      <c r="U254" s="70">
        <v>0.30169843166025689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16.55420536396873</v>
      </c>
      <c r="AE254" s="54"/>
    </row>
    <row r="255" spans="2:31" x14ac:dyDescent="0.3">
      <c r="B255" s="4" t="s">
        <v>164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1.3340597550074262</v>
      </c>
      <c r="M255" s="70">
        <v>2.081641741827422</v>
      </c>
      <c r="N255" s="71">
        <v>2.2476702577927545</v>
      </c>
      <c r="O255" s="70">
        <v>1.9494370806450938</v>
      </c>
      <c r="P255" s="71">
        <v>1.7743415715647679</v>
      </c>
      <c r="Q255" s="70">
        <v>1.7177172735625625</v>
      </c>
      <c r="R255" s="71">
        <v>1.7259492687150551</v>
      </c>
      <c r="S255" s="70">
        <v>1.7015115403505716</v>
      </c>
      <c r="T255" s="71">
        <v>1.7201784428428202</v>
      </c>
      <c r="U255" s="70">
        <v>0.30169843166025689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16.55420536396873</v>
      </c>
      <c r="AE255" s="54"/>
    </row>
    <row r="256" spans="2:31" x14ac:dyDescent="0.3">
      <c r="B256" s="4" t="s">
        <v>184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</v>
      </c>
      <c r="AE256" s="54"/>
    </row>
    <row r="257" spans="2:31" x14ac:dyDescent="0.3">
      <c r="B257" s="4" t="s">
        <v>185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</v>
      </c>
      <c r="AE257" s="54"/>
    </row>
    <row r="258" spans="2:31" x14ac:dyDescent="0.3">
      <c r="B258" s="4" t="s">
        <v>143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8.6381627013411744E-4</v>
      </c>
      <c r="N258" s="71">
        <v>0</v>
      </c>
      <c r="O258" s="70">
        <v>0</v>
      </c>
      <c r="P258" s="71">
        <v>1.7046471274471415E-3</v>
      </c>
      <c r="Q258" s="70">
        <v>0.2191032863869174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0.22167174978449866</v>
      </c>
      <c r="AE258" s="54"/>
    </row>
    <row r="259" spans="2:31" x14ac:dyDescent="0.3">
      <c r="B259" s="4" t="s">
        <v>144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8.6381627013411744E-4</v>
      </c>
      <c r="N259" s="71">
        <v>0</v>
      </c>
      <c r="O259" s="70">
        <v>0</v>
      </c>
      <c r="P259" s="71">
        <v>1.7046471274471415E-3</v>
      </c>
      <c r="Q259" s="70">
        <v>0.2191032863869174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0.22167174978449866</v>
      </c>
      <c r="AE259" s="54"/>
    </row>
    <row r="260" spans="2:31" x14ac:dyDescent="0.3">
      <c r="B260" s="4" t="s">
        <v>165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0.14689219262864847</v>
      </c>
      <c r="N260" s="71">
        <v>0.4173538313971622</v>
      </c>
      <c r="O260" s="70">
        <v>0.4174582746293809</v>
      </c>
      <c r="P260" s="71">
        <v>0.42095750172932939</v>
      </c>
      <c r="Q260" s="70">
        <v>0.44041218227810308</v>
      </c>
      <c r="R260" s="71">
        <v>0.4361970583597819</v>
      </c>
      <c r="S260" s="70">
        <v>0.44285168527673779</v>
      </c>
      <c r="T260" s="71">
        <v>0.53210929764641646</v>
      </c>
      <c r="U260" s="70">
        <v>0.1407711146619274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3.3950031386074877</v>
      </c>
      <c r="AE260" s="54"/>
    </row>
    <row r="261" spans="2:31" x14ac:dyDescent="0.3">
      <c r="B261" s="4" t="s">
        <v>166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0.14689219262864847</v>
      </c>
      <c r="N261" s="71">
        <v>0.4173538313971622</v>
      </c>
      <c r="O261" s="70">
        <v>0.4174582746293809</v>
      </c>
      <c r="P261" s="71">
        <v>0.42095750172932939</v>
      </c>
      <c r="Q261" s="70">
        <v>0.44041218227810308</v>
      </c>
      <c r="R261" s="71">
        <v>0.4361970583597819</v>
      </c>
      <c r="S261" s="70">
        <v>0.44285168527673779</v>
      </c>
      <c r="T261" s="71">
        <v>0.53210929764641646</v>
      </c>
      <c r="U261" s="70">
        <v>0.1407711146619274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3.3950031386074877</v>
      </c>
      <c r="AE261" s="54"/>
    </row>
    <row r="262" spans="2:31" x14ac:dyDescent="0.3">
      <c r="B262" s="4" t="s">
        <v>167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0.14689219262864847</v>
      </c>
      <c r="N262" s="71">
        <v>0.4173538313971622</v>
      </c>
      <c r="O262" s="70">
        <v>0.4174582746293809</v>
      </c>
      <c r="P262" s="71">
        <v>0.42095750172932939</v>
      </c>
      <c r="Q262" s="70">
        <v>0.44041218227810308</v>
      </c>
      <c r="R262" s="71">
        <v>0.4361970583597819</v>
      </c>
      <c r="S262" s="70">
        <v>0.44285168527673779</v>
      </c>
      <c r="T262" s="71">
        <v>0.53210929764641646</v>
      </c>
      <c r="U262" s="70">
        <v>0.1407711146619274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3.3950031386074877</v>
      </c>
      <c r="AE262" s="54"/>
    </row>
    <row r="263" spans="2:31" x14ac:dyDescent="0.3">
      <c r="B263" s="4" t="s">
        <v>202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203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204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133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134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135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195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207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208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209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210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227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228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211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0.37895466486612955</v>
      </c>
      <c r="M278" s="70">
        <v>5.4792069276173905</v>
      </c>
      <c r="N278" s="71">
        <v>11.13298799196879</v>
      </c>
      <c r="O278" s="70">
        <v>11.537725098927812</v>
      </c>
      <c r="P278" s="71">
        <v>12.78730084101359</v>
      </c>
      <c r="Q278" s="70">
        <v>15.099102656046549</v>
      </c>
      <c r="R278" s="71">
        <v>14.69623883565267</v>
      </c>
      <c r="S278" s="70">
        <v>14.794057623545333</v>
      </c>
      <c r="T278" s="71">
        <v>8.4033035278320281</v>
      </c>
      <c r="U278" s="70">
        <v>0.16506560643513996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94.473943773905418</v>
      </c>
      <c r="AE278" s="54"/>
    </row>
    <row r="279" spans="2:31" x14ac:dyDescent="0.3">
      <c r="B279" s="4" t="s">
        <v>261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262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215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1.8263180811945596</v>
      </c>
      <c r="R281" s="71">
        <v>1.9491389754740391</v>
      </c>
      <c r="S281" s="70">
        <v>0</v>
      </c>
      <c r="T281" s="71">
        <v>0.32736143661329464</v>
      </c>
      <c r="U281" s="70">
        <v>2.6814958015653798</v>
      </c>
      <c r="V281" s="71">
        <v>0.36151229510837074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7.1458265899556448</v>
      </c>
      <c r="AE281" s="54"/>
    </row>
    <row r="282" spans="2:31" x14ac:dyDescent="0.3">
      <c r="B282" s="4" t="s">
        <v>216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1.8263180811945596</v>
      </c>
      <c r="R282" s="71">
        <v>1.9491389754740391</v>
      </c>
      <c r="S282" s="70">
        <v>0</v>
      </c>
      <c r="T282" s="71">
        <v>0.32736143661329464</v>
      </c>
      <c r="U282" s="70">
        <v>2.6814958015653798</v>
      </c>
      <c r="V282" s="71">
        <v>0.36151229510837074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7.1458265899556448</v>
      </c>
      <c r="AE282" s="54"/>
    </row>
    <row r="283" spans="2:31" x14ac:dyDescent="0.3">
      <c r="B283" s="4" t="s">
        <v>241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263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168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169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170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171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136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2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10.267170826572295</v>
      </c>
      <c r="M290" s="13">
        <f t="shared" si="5"/>
        <v>44.910075934663553</v>
      </c>
      <c r="N290" s="13">
        <f t="shared" si="5"/>
        <v>101.75313555389761</v>
      </c>
      <c r="O290" s="13">
        <f t="shared" si="5"/>
        <v>132.25571034223319</v>
      </c>
      <c r="P290" s="13">
        <f t="shared" si="5"/>
        <v>139.73981508345284</v>
      </c>
      <c r="Q290" s="13">
        <f t="shared" si="5"/>
        <v>138.05864513932221</v>
      </c>
      <c r="R290" s="13">
        <f t="shared" si="5"/>
        <v>142.59995254154563</v>
      </c>
      <c r="S290" s="13">
        <f t="shared" si="5"/>
        <v>136.82602957441802</v>
      </c>
      <c r="T290" s="13">
        <f t="shared" si="5"/>
        <v>135.68029729553587</v>
      </c>
      <c r="U290" s="13">
        <f t="shared" si="5"/>
        <v>118.8107379745633</v>
      </c>
      <c r="V290" s="13">
        <f t="shared" si="5"/>
        <v>124.56031583536409</v>
      </c>
      <c r="W290" s="13">
        <f t="shared" si="5"/>
        <v>133.96335774785643</v>
      </c>
      <c r="X290" s="13">
        <f t="shared" si="5"/>
        <v>83.235865451192765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2">
        <f>SUM(AC152:AE289)</f>
        <v>1442.6611093006181</v>
      </c>
      <c r="AD290" s="112"/>
      <c r="AE290" s="112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45994</v>
      </c>
    </row>
    <row r="294" spans="2:31" x14ac:dyDescent="0.3">
      <c r="B294" s="8"/>
    </row>
    <row r="295" spans="2:31" x14ac:dyDescent="0.3">
      <c r="B295" s="9" t="s">
        <v>81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2" t="s">
        <v>2</v>
      </c>
      <c r="AD295" s="92"/>
      <c r="AE295" s="92"/>
    </row>
    <row r="296" spans="2:31" x14ac:dyDescent="0.3">
      <c r="B296" s="4" t="s">
        <v>243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8.0029360453287793E-3</v>
      </c>
      <c r="M296" s="68">
        <v>2.377464179772574</v>
      </c>
      <c r="N296" s="69">
        <v>3.031199264526367</v>
      </c>
      <c r="O296" s="68">
        <v>3.0124274786281591</v>
      </c>
      <c r="P296" s="69">
        <v>2.5716643789768217</v>
      </c>
      <c r="Q296" s="68">
        <v>3.0339399384498598</v>
      </c>
      <c r="R296" s="69">
        <v>3.0221575726509093</v>
      </c>
      <c r="S296" s="68">
        <v>3.0394712176958718</v>
      </c>
      <c r="T296" s="69">
        <v>3.012602567100525</v>
      </c>
      <c r="U296" s="68">
        <v>3.0386587371049454</v>
      </c>
      <c r="V296" s="69">
        <v>3.0285559740702297</v>
      </c>
      <c r="W296" s="68">
        <v>3.0130802587509153</v>
      </c>
      <c r="X296" s="69">
        <v>1.4573470000394182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33.646571503811927</v>
      </c>
      <c r="AE296" s="56"/>
    </row>
    <row r="297" spans="2:31" x14ac:dyDescent="0.3">
      <c r="B297" s="4" t="s">
        <v>244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8.0029360453287793E-3</v>
      </c>
      <c r="M297" s="68">
        <v>2.377464179772574</v>
      </c>
      <c r="N297" s="69">
        <v>3.031199264526367</v>
      </c>
      <c r="O297" s="68">
        <v>3.0124274786281591</v>
      </c>
      <c r="P297" s="69">
        <v>2.5716643789768217</v>
      </c>
      <c r="Q297" s="68">
        <v>3.0339399384498598</v>
      </c>
      <c r="R297" s="69">
        <v>3.0221575726509093</v>
      </c>
      <c r="S297" s="68">
        <v>3.0394712176958718</v>
      </c>
      <c r="T297" s="69">
        <v>3.012602567100525</v>
      </c>
      <c r="U297" s="68">
        <v>3.0386587371049454</v>
      </c>
      <c r="V297" s="69">
        <v>3.0285559740702297</v>
      </c>
      <c r="W297" s="68">
        <v>3.0130802587509153</v>
      </c>
      <c r="X297" s="69">
        <v>1.4573470000394182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33.646571503811927</v>
      </c>
      <c r="AE297" s="54"/>
    </row>
    <row r="298" spans="2:31" x14ac:dyDescent="0.3">
      <c r="B298" s="4" t="s">
        <v>245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8.0029360453287793E-3</v>
      </c>
      <c r="M298" s="68">
        <v>2.377464179772574</v>
      </c>
      <c r="N298" s="69">
        <v>3.031199264526367</v>
      </c>
      <c r="O298" s="68">
        <v>3.0124274786281591</v>
      </c>
      <c r="P298" s="69">
        <v>2.5716643789768217</v>
      </c>
      <c r="Q298" s="68">
        <v>3.0339399384498598</v>
      </c>
      <c r="R298" s="69">
        <v>3.0221575726509093</v>
      </c>
      <c r="S298" s="68">
        <v>3.0394712176958718</v>
      </c>
      <c r="T298" s="69">
        <v>3.012602567100525</v>
      </c>
      <c r="U298" s="68">
        <v>3.0386587371049454</v>
      </c>
      <c r="V298" s="69">
        <v>3.0285559740702297</v>
      </c>
      <c r="W298" s="68">
        <v>3.0130802587509153</v>
      </c>
      <c r="X298" s="69">
        <v>1.4573470000394182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33.646571503811927</v>
      </c>
      <c r="AE298" s="54"/>
    </row>
    <row r="299" spans="2:31" x14ac:dyDescent="0.3">
      <c r="B299" s="4" t="s">
        <v>246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8.0029360453287793E-3</v>
      </c>
      <c r="M299" s="68">
        <v>2.377464179772574</v>
      </c>
      <c r="N299" s="69">
        <v>3.031199264526367</v>
      </c>
      <c r="O299" s="68">
        <v>3.0124274786281591</v>
      </c>
      <c r="P299" s="69">
        <v>2.5716643789768217</v>
      </c>
      <c r="Q299" s="68">
        <v>3.0339399384498598</v>
      </c>
      <c r="R299" s="69">
        <v>3.0221575726509093</v>
      </c>
      <c r="S299" s="68">
        <v>3.0394712176958718</v>
      </c>
      <c r="T299" s="69">
        <v>3.012602567100525</v>
      </c>
      <c r="U299" s="68">
        <v>3.0386587371049454</v>
      </c>
      <c r="V299" s="69">
        <v>3.0285559740702297</v>
      </c>
      <c r="W299" s="68">
        <v>3.0130802587509153</v>
      </c>
      <c r="X299" s="69">
        <v>1.4573470000394182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33.646571503811927</v>
      </c>
      <c r="AE299" s="54"/>
    </row>
    <row r="300" spans="2:31" x14ac:dyDescent="0.3">
      <c r="B300" s="4" t="s">
        <v>237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137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138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126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127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194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205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206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145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218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3">
      <c r="B310" s="4" t="s">
        <v>219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142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186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0.48271793921788536</v>
      </c>
      <c r="M312" s="70">
        <v>0.99752866427103692</v>
      </c>
      <c r="N312" s="71">
        <v>0.99591325521469087</v>
      </c>
      <c r="O312" s="70">
        <v>0.99431529442469302</v>
      </c>
      <c r="P312" s="71">
        <v>1.0034511486689248</v>
      </c>
      <c r="Q312" s="70">
        <v>1.0033513387044271</v>
      </c>
      <c r="R312" s="71">
        <v>1.0032515366872152</v>
      </c>
      <c r="S312" s="70">
        <v>1.003151726722717</v>
      </c>
      <c r="T312" s="71">
        <v>1.0030519207318624</v>
      </c>
      <c r="U312" s="70">
        <v>1.0029521107673642</v>
      </c>
      <c r="V312" s="71">
        <v>1.0028523008028667</v>
      </c>
      <c r="W312" s="70">
        <v>1.1660920898119609</v>
      </c>
      <c r="X312" s="71">
        <v>0.58362108071645102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12.242250406742096</v>
      </c>
      <c r="AE312" s="54"/>
    </row>
    <row r="313" spans="2:31" x14ac:dyDescent="0.3">
      <c r="B313" s="4" t="s">
        <v>187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0.48271793921788536</v>
      </c>
      <c r="M313" s="70">
        <v>0.99752866427103692</v>
      </c>
      <c r="N313" s="71">
        <v>0.99591325521469087</v>
      </c>
      <c r="O313" s="70">
        <v>0.99431529442469302</v>
      </c>
      <c r="P313" s="71">
        <v>1.0034511486689248</v>
      </c>
      <c r="Q313" s="70">
        <v>1.0033513387044271</v>
      </c>
      <c r="R313" s="71">
        <v>1.0032515366872152</v>
      </c>
      <c r="S313" s="70">
        <v>1.003151726722717</v>
      </c>
      <c r="T313" s="71">
        <v>1.0030519207318624</v>
      </c>
      <c r="U313" s="70">
        <v>1.0029521107673642</v>
      </c>
      <c r="V313" s="71">
        <v>1.0028523008028667</v>
      </c>
      <c r="W313" s="70">
        <v>1.1660920898119609</v>
      </c>
      <c r="X313" s="71">
        <v>0.58362108071645102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12.242250406742096</v>
      </c>
      <c r="AE313" s="54"/>
    </row>
    <row r="314" spans="2:31" x14ac:dyDescent="0.3">
      <c r="B314" s="4" t="s">
        <v>233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242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146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147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148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149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192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193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177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178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249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150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151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152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139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220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238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221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282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14.31143403371175</v>
      </c>
      <c r="N332" s="71">
        <v>45.393469556172711</v>
      </c>
      <c r="O332" s="70">
        <v>42.794712876078307</v>
      </c>
      <c r="P332" s="71">
        <v>45.23595207316081</v>
      </c>
      <c r="Q332" s="70">
        <v>42.262782382238292</v>
      </c>
      <c r="R332" s="71">
        <v>42.411755285373197</v>
      </c>
      <c r="S332" s="70">
        <v>42.861288253478264</v>
      </c>
      <c r="T332" s="71">
        <v>42.171765449311678</v>
      </c>
      <c r="U332" s="70">
        <v>43.643570542600244</v>
      </c>
      <c r="V332" s="71">
        <v>33.921405400251693</v>
      </c>
      <c r="W332" s="70">
        <v>27.741182317241201</v>
      </c>
      <c r="X332" s="71">
        <v>16.658867377546784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439.40818554716498</v>
      </c>
      <c r="AE332" s="54"/>
    </row>
    <row r="333" spans="2:31" x14ac:dyDescent="0.3">
      <c r="B333" s="4" t="s">
        <v>234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235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247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212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213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214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248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236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179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180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198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199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200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1.3019790848096164E-2</v>
      </c>
      <c r="M345" s="70">
        <v>2.6381257176399133E-2</v>
      </c>
      <c r="N345" s="71">
        <v>2.5631256898244116E-2</v>
      </c>
      <c r="O345" s="70">
        <v>2.5127091010411488E-2</v>
      </c>
      <c r="P345" s="71">
        <v>2.5430209438005998E-2</v>
      </c>
      <c r="Q345" s="70">
        <v>2.6305212577183951E-2</v>
      </c>
      <c r="R345" s="71">
        <v>2.7180217703183403E-2</v>
      </c>
      <c r="S345" s="70">
        <v>2.8055221835772106E-2</v>
      </c>
      <c r="T345" s="71">
        <v>2.8930224974950066E-2</v>
      </c>
      <c r="U345" s="70">
        <v>4.9999999999999871E-2</v>
      </c>
      <c r="V345" s="71">
        <v>4.9999999999999871E-2</v>
      </c>
      <c r="W345" s="70">
        <v>4.9999999999999871E-2</v>
      </c>
      <c r="X345" s="71">
        <v>2.2499999999999926E-2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0.39856048246224596</v>
      </c>
      <c r="AE345" s="54"/>
    </row>
    <row r="346" spans="2:31" x14ac:dyDescent="0.3">
      <c r="B346" s="4" t="s">
        <v>201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1.3019790848096164E-2</v>
      </c>
      <c r="M346" s="70">
        <v>2.6381257176399133E-2</v>
      </c>
      <c r="N346" s="71">
        <v>2.5631256898244116E-2</v>
      </c>
      <c r="O346" s="70">
        <v>2.5127091010411488E-2</v>
      </c>
      <c r="P346" s="71">
        <v>2.5430209438005998E-2</v>
      </c>
      <c r="Q346" s="70">
        <v>2.6305212577183951E-2</v>
      </c>
      <c r="R346" s="71">
        <v>2.7180217703183403E-2</v>
      </c>
      <c r="S346" s="70">
        <v>2.8055221835772106E-2</v>
      </c>
      <c r="T346" s="71">
        <v>2.8930224974950066E-2</v>
      </c>
      <c r="U346" s="70">
        <v>4.9999999999999871E-2</v>
      </c>
      <c r="V346" s="71">
        <v>4.9999999999999871E-2</v>
      </c>
      <c r="W346" s="70">
        <v>4.9999999999999871E-2</v>
      </c>
      <c r="X346" s="71">
        <v>2.2499999999999926E-2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0.39856048246224596</v>
      </c>
      <c r="AE346" s="54"/>
    </row>
    <row r="347" spans="2:31" x14ac:dyDescent="0.3">
      <c r="B347" s="4" t="s">
        <v>128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0.11881830118497214</v>
      </c>
      <c r="M347" s="70">
        <v>1.360653001753489</v>
      </c>
      <c r="N347" s="71">
        <v>0.56332233815193189</v>
      </c>
      <c r="O347" s="70">
        <v>0.17408838737805693</v>
      </c>
      <c r="P347" s="71">
        <v>0.1692816741148632</v>
      </c>
      <c r="Q347" s="70">
        <v>0.20979122190475474</v>
      </c>
      <c r="R347" s="71">
        <v>0.44345291588571384</v>
      </c>
      <c r="S347" s="70">
        <v>0.38069985775947573</v>
      </c>
      <c r="T347" s="71">
        <v>0.76311529744466167</v>
      </c>
      <c r="U347" s="70">
        <v>0.7844009207566579</v>
      </c>
      <c r="V347" s="71">
        <v>0.80568655201594042</v>
      </c>
      <c r="W347" s="70">
        <v>1.0981439001242324</v>
      </c>
      <c r="X347" s="71">
        <v>0.40326025248527536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7.2747146209600251</v>
      </c>
      <c r="AE347" s="54"/>
    </row>
    <row r="348" spans="2:31" x14ac:dyDescent="0.3">
      <c r="B348" s="4" t="s">
        <v>129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0.11881830118497214</v>
      </c>
      <c r="M348" s="70">
        <v>1.360653001753489</v>
      </c>
      <c r="N348" s="71">
        <v>0.56332233815193189</v>
      </c>
      <c r="O348" s="70">
        <v>0.17408838737805693</v>
      </c>
      <c r="P348" s="71">
        <v>0.1692816741148632</v>
      </c>
      <c r="Q348" s="70">
        <v>0.20979122190475474</v>
      </c>
      <c r="R348" s="71">
        <v>0.44345291588571384</v>
      </c>
      <c r="S348" s="70">
        <v>0.38069985775947573</v>
      </c>
      <c r="T348" s="71">
        <v>0.76311529744466167</v>
      </c>
      <c r="U348" s="70">
        <v>0.7844009207566579</v>
      </c>
      <c r="V348" s="71">
        <v>0.80568655201594042</v>
      </c>
      <c r="W348" s="70">
        <v>1.0981439001242324</v>
      </c>
      <c r="X348" s="71">
        <v>0.40326025248527536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7.2747146209600251</v>
      </c>
      <c r="AE348" s="54"/>
    </row>
    <row r="349" spans="2:31" x14ac:dyDescent="0.3">
      <c r="B349" s="4" t="s">
        <v>217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</v>
      </c>
      <c r="AE349" s="54"/>
    </row>
    <row r="350" spans="2:31" x14ac:dyDescent="0.3">
      <c r="B350" s="4" t="s">
        <v>283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0.18117544280158154</v>
      </c>
      <c r="M350" s="70">
        <v>17.587018791834517</v>
      </c>
      <c r="N350" s="71">
        <v>19.450723239580796</v>
      </c>
      <c r="O350" s="70">
        <v>19.503011500040685</v>
      </c>
      <c r="P350" s="71">
        <v>20.298956902821867</v>
      </c>
      <c r="Q350" s="70">
        <v>19.523118434819537</v>
      </c>
      <c r="R350" s="71">
        <v>18.67732504210155</v>
      </c>
      <c r="S350" s="70">
        <v>18.819506546810612</v>
      </c>
      <c r="T350" s="71">
        <v>18.835137219318746</v>
      </c>
      <c r="U350" s="70">
        <v>19.479714240173344</v>
      </c>
      <c r="V350" s="71">
        <v>15.476075191571772</v>
      </c>
      <c r="W350" s="70">
        <v>13.042425306157286</v>
      </c>
      <c r="X350" s="71">
        <v>7.8670057079338234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208.74119356596611</v>
      </c>
      <c r="AE350" s="54"/>
    </row>
    <row r="351" spans="2:31" x14ac:dyDescent="0.3">
      <c r="B351" s="4" t="s">
        <v>284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0.18117544280158154</v>
      </c>
      <c r="M351" s="70">
        <v>17.587018791834517</v>
      </c>
      <c r="N351" s="71">
        <v>19.450723239580796</v>
      </c>
      <c r="O351" s="70">
        <v>19.503011500040685</v>
      </c>
      <c r="P351" s="71">
        <v>20.298956902821867</v>
      </c>
      <c r="Q351" s="70">
        <v>19.523118434819537</v>
      </c>
      <c r="R351" s="71">
        <v>18.67732504210155</v>
      </c>
      <c r="S351" s="70">
        <v>18.819506546810612</v>
      </c>
      <c r="T351" s="71">
        <v>18.835137219318746</v>
      </c>
      <c r="U351" s="70">
        <v>19.479714240173344</v>
      </c>
      <c r="V351" s="71">
        <v>15.476075191571772</v>
      </c>
      <c r="W351" s="70">
        <v>13.042425306157286</v>
      </c>
      <c r="X351" s="71">
        <v>7.8670057079338234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208.74119356596611</v>
      </c>
      <c r="AE351" s="54"/>
    </row>
    <row r="352" spans="2:31" x14ac:dyDescent="0.3">
      <c r="B352" s="4" t="s">
        <v>196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197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153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229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230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231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232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286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287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0</v>
      </c>
      <c r="AE360" s="54"/>
    </row>
    <row r="361" spans="2:31" x14ac:dyDescent="0.3">
      <c r="B361" s="4" t="s">
        <v>154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2.3409313625759745E-3</v>
      </c>
      <c r="M361" s="70">
        <v>3.7666585869259301</v>
      </c>
      <c r="N361" s="71">
        <v>12.224521430333454</v>
      </c>
      <c r="O361" s="70">
        <v>17.576494206064861</v>
      </c>
      <c r="P361" s="71">
        <v>17.623153089548751</v>
      </c>
      <c r="Q361" s="70">
        <v>17.66111821240743</v>
      </c>
      <c r="R361" s="71">
        <v>18.150491999651592</v>
      </c>
      <c r="S361" s="70">
        <v>10.216197752024334</v>
      </c>
      <c r="T361" s="71">
        <v>7.947095591888429</v>
      </c>
      <c r="U361" s="70">
        <v>14.709560719197592</v>
      </c>
      <c r="V361" s="71">
        <v>11.592126114968544</v>
      </c>
      <c r="W361" s="70">
        <v>6.0805457356536552</v>
      </c>
      <c r="X361" s="71">
        <v>2.5719615758790439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140.12226594590618</v>
      </c>
      <c r="AE361" s="54"/>
    </row>
    <row r="362" spans="2:31" x14ac:dyDescent="0.3">
      <c r="B362" s="4" t="s">
        <v>190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191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182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1.3668535939852398</v>
      </c>
      <c r="M364" s="70">
        <v>6.2014658470948536</v>
      </c>
      <c r="N364" s="71">
        <v>6.2105415463447562</v>
      </c>
      <c r="O364" s="70">
        <v>6.2091879765192672</v>
      </c>
      <c r="P364" s="71">
        <v>6.2178919951121019</v>
      </c>
      <c r="Q364" s="70">
        <v>6.2369945506254822</v>
      </c>
      <c r="R364" s="71">
        <v>6.2560971001784011</v>
      </c>
      <c r="S364" s="70">
        <v>6.275199653704961</v>
      </c>
      <c r="T364" s="71">
        <v>6.2943022112051654</v>
      </c>
      <c r="U364" s="70">
        <v>6.3134047587712621</v>
      </c>
      <c r="V364" s="71">
        <v>6.3325073122978193</v>
      </c>
      <c r="W364" s="70">
        <v>6.3499387363592792</v>
      </c>
      <c r="X364" s="71">
        <v>2.8266908446947734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73.091076126893356</v>
      </c>
      <c r="AE364" s="54"/>
    </row>
    <row r="365" spans="2:31" x14ac:dyDescent="0.3">
      <c r="B365" s="4" t="s">
        <v>183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1.3668535939852398</v>
      </c>
      <c r="M365" s="70">
        <v>6.2014658470948536</v>
      </c>
      <c r="N365" s="71">
        <v>6.2105415463447562</v>
      </c>
      <c r="O365" s="70">
        <v>6.2091879765192672</v>
      </c>
      <c r="P365" s="71">
        <v>6.2178919951121019</v>
      </c>
      <c r="Q365" s="70">
        <v>6.2369945506254822</v>
      </c>
      <c r="R365" s="71">
        <v>6.2560971001784011</v>
      </c>
      <c r="S365" s="70">
        <v>6.275199653704961</v>
      </c>
      <c r="T365" s="71">
        <v>6.2943022112051654</v>
      </c>
      <c r="U365" s="70">
        <v>6.3134047587712621</v>
      </c>
      <c r="V365" s="71">
        <v>6.3325073122978193</v>
      </c>
      <c r="W365" s="70">
        <v>6.3499387363592792</v>
      </c>
      <c r="X365" s="71">
        <v>2.8266908446947734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73.091076126893356</v>
      </c>
      <c r="AE365" s="54"/>
    </row>
    <row r="366" spans="2:31" x14ac:dyDescent="0.3">
      <c r="B366" s="4" t="s">
        <v>285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1.9427009268866648</v>
      </c>
      <c r="N366" s="71">
        <v>18.42846150398254</v>
      </c>
      <c r="O366" s="70">
        <v>21.473803056691484</v>
      </c>
      <c r="P366" s="71">
        <v>21.514113745880127</v>
      </c>
      <c r="Q366" s="70">
        <v>21.217311733754485</v>
      </c>
      <c r="R366" s="71">
        <v>21.691965740712487</v>
      </c>
      <c r="S366" s="70">
        <v>21.648468480300895</v>
      </c>
      <c r="T366" s="71">
        <v>21.803211595408126</v>
      </c>
      <c r="U366" s="70">
        <v>21.683813033294669</v>
      </c>
      <c r="V366" s="71">
        <v>17.44652198952031</v>
      </c>
      <c r="W366" s="70">
        <v>15.493871147893131</v>
      </c>
      <c r="X366" s="71">
        <v>8.3644240102440293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212.70866696456892</v>
      </c>
      <c r="AE366" s="54"/>
    </row>
    <row r="367" spans="2:31" x14ac:dyDescent="0.3">
      <c r="B367" s="4" t="s">
        <v>318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319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140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2.2163393239180245</v>
      </c>
      <c r="M369" s="70">
        <v>4.5744604885578157</v>
      </c>
      <c r="N369" s="71">
        <v>4.6224994222323108</v>
      </c>
      <c r="O369" s="70">
        <v>4.607437415997186</v>
      </c>
      <c r="P369" s="71">
        <v>4.708059660991033</v>
      </c>
      <c r="Q369" s="70">
        <v>4.6703763528664917</v>
      </c>
      <c r="R369" s="71">
        <v>4.5662197176615384</v>
      </c>
      <c r="S369" s="70">
        <v>4.6530452116330459</v>
      </c>
      <c r="T369" s="71">
        <v>4.6376552334924535</v>
      </c>
      <c r="U369" s="70">
        <v>4.622126258562008</v>
      </c>
      <c r="V369" s="71">
        <v>4.606597281644742</v>
      </c>
      <c r="W369" s="70">
        <v>4.5910683067142966</v>
      </c>
      <c r="X369" s="71">
        <v>2.060914408768217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55.136799083039165</v>
      </c>
      <c r="AE369" s="54"/>
    </row>
    <row r="370" spans="2:31" x14ac:dyDescent="0.3">
      <c r="B370" s="4" t="s">
        <v>141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2.2163393239180245</v>
      </c>
      <c r="M370" s="70">
        <v>4.5744604885578157</v>
      </c>
      <c r="N370" s="71">
        <v>4.6224994222323108</v>
      </c>
      <c r="O370" s="70">
        <v>4.607437415997186</v>
      </c>
      <c r="P370" s="71">
        <v>4.708059660991033</v>
      </c>
      <c r="Q370" s="70">
        <v>4.6703763528664917</v>
      </c>
      <c r="R370" s="71">
        <v>4.5662197176615384</v>
      </c>
      <c r="S370" s="70">
        <v>4.6530452116330459</v>
      </c>
      <c r="T370" s="71">
        <v>4.6376552334924535</v>
      </c>
      <c r="U370" s="70">
        <v>4.622126258562008</v>
      </c>
      <c r="V370" s="71">
        <v>4.606597281644742</v>
      </c>
      <c r="W370" s="70">
        <v>4.5910683067142966</v>
      </c>
      <c r="X370" s="71">
        <v>2.060914408768217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55.136799083039165</v>
      </c>
      <c r="AE370" s="54"/>
    </row>
    <row r="371" spans="2:31" x14ac:dyDescent="0.3">
      <c r="B371" s="4" t="s">
        <v>239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0</v>
      </c>
      <c r="AE371" s="54"/>
    </row>
    <row r="372" spans="2:31" x14ac:dyDescent="0.3">
      <c r="B372" s="4" t="s">
        <v>158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159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155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156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157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130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131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132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188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2.0525197188059488E-3</v>
      </c>
      <c r="Q380" s="70">
        <v>1.7851692438125594E-2</v>
      </c>
      <c r="R380" s="71">
        <v>3.6197295784950262E-2</v>
      </c>
      <c r="S380" s="70">
        <v>5.4542893171310412E-2</v>
      </c>
      <c r="T380" s="71">
        <v>7.2888487577438349E-2</v>
      </c>
      <c r="U380" s="70">
        <v>0.12115162511666616</v>
      </c>
      <c r="V380" s="71">
        <v>0.10351871252059935</v>
      </c>
      <c r="W380" s="70">
        <v>4.5402094721794135E-2</v>
      </c>
      <c r="X380" s="71">
        <v>2.5542092323303227E-2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0.47914741337299344</v>
      </c>
      <c r="AE380" s="54"/>
    </row>
    <row r="381" spans="2:31" x14ac:dyDescent="0.3">
      <c r="B381" s="4" t="s">
        <v>189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2.0525197188059488E-3</v>
      </c>
      <c r="Q381" s="70">
        <v>1.7851692438125594E-2</v>
      </c>
      <c r="R381" s="71">
        <v>3.6197295784950262E-2</v>
      </c>
      <c r="S381" s="70">
        <v>5.4542893171310412E-2</v>
      </c>
      <c r="T381" s="71">
        <v>7.2888487577438349E-2</v>
      </c>
      <c r="U381" s="70">
        <v>0.12115162511666616</v>
      </c>
      <c r="V381" s="71">
        <v>0.10351871252059935</v>
      </c>
      <c r="W381" s="70">
        <v>4.5402094721794135E-2</v>
      </c>
      <c r="X381" s="71">
        <v>2.5542092323303227E-2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0.47914741337299344</v>
      </c>
      <c r="AE381" s="54"/>
    </row>
    <row r="382" spans="2:31" x14ac:dyDescent="0.3">
      <c r="B382" s="4" t="s">
        <v>173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0.60003285416557139</v>
      </c>
      <c r="M382" s="70">
        <v>0</v>
      </c>
      <c r="N382" s="71">
        <v>0</v>
      </c>
      <c r="O382" s="70">
        <v>1.4756827894365414</v>
      </c>
      <c r="P382" s="71">
        <v>2.0150337485453442</v>
      </c>
      <c r="Q382" s="70">
        <v>0</v>
      </c>
      <c r="R382" s="71">
        <v>0</v>
      </c>
      <c r="S382" s="70">
        <v>0</v>
      </c>
      <c r="T382" s="71">
        <v>1.0999545739721954</v>
      </c>
      <c r="U382" s="70">
        <v>2.023111874273551</v>
      </c>
      <c r="V382" s="71">
        <v>0</v>
      </c>
      <c r="W382" s="70">
        <v>0</v>
      </c>
      <c r="X382" s="71">
        <v>0.7021968018263578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7.9160126422195605</v>
      </c>
      <c r="AE382" s="54"/>
    </row>
    <row r="383" spans="2:31" x14ac:dyDescent="0.3">
      <c r="B383" s="4" t="s">
        <v>174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0.60003285416557139</v>
      </c>
      <c r="M383" s="70">
        <v>0</v>
      </c>
      <c r="N383" s="71">
        <v>0</v>
      </c>
      <c r="O383" s="70">
        <v>1.4756827894365414</v>
      </c>
      <c r="P383" s="71">
        <v>2.0150337485453442</v>
      </c>
      <c r="Q383" s="70">
        <v>0</v>
      </c>
      <c r="R383" s="71">
        <v>0</v>
      </c>
      <c r="S383" s="70">
        <v>0</v>
      </c>
      <c r="T383" s="71">
        <v>1.0999545739721954</v>
      </c>
      <c r="U383" s="70">
        <v>2.023111874273551</v>
      </c>
      <c r="V383" s="71">
        <v>0</v>
      </c>
      <c r="W383" s="70">
        <v>0</v>
      </c>
      <c r="X383" s="71">
        <v>0.7021968018263578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7.9160126422195605</v>
      </c>
      <c r="AE383" s="54"/>
    </row>
    <row r="384" spans="2:31" x14ac:dyDescent="0.3">
      <c r="B384" s="4" t="s">
        <v>181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222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223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224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172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240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225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226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288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175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</v>
      </c>
      <c r="AE393" s="54"/>
    </row>
    <row r="394" spans="2:31" x14ac:dyDescent="0.3">
      <c r="B394" s="4" t="s">
        <v>176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</v>
      </c>
      <c r="AE394" s="54"/>
    </row>
    <row r="395" spans="2:31" x14ac:dyDescent="0.3">
      <c r="B395" s="4" t="s">
        <v>160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0</v>
      </c>
      <c r="AE395" s="54"/>
    </row>
    <row r="396" spans="2:31" x14ac:dyDescent="0.3">
      <c r="B396" s="4" t="s">
        <v>161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0</v>
      </c>
      <c r="AE396" s="54"/>
    </row>
    <row r="397" spans="2:31" x14ac:dyDescent="0.3">
      <c r="B397" s="4" t="s">
        <v>162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0</v>
      </c>
      <c r="AE397" s="54"/>
    </row>
    <row r="398" spans="2:31" x14ac:dyDescent="0.3">
      <c r="B398" s="4" t="s">
        <v>163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0</v>
      </c>
      <c r="AE398" s="54"/>
    </row>
    <row r="399" spans="2:31" x14ac:dyDescent="0.3">
      <c r="B399" s="4" t="s">
        <v>164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0</v>
      </c>
      <c r="AE399" s="54"/>
    </row>
    <row r="400" spans="2:31" x14ac:dyDescent="0.3">
      <c r="B400" s="4" t="s">
        <v>184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</v>
      </c>
      <c r="AE400" s="54"/>
    </row>
    <row r="401" spans="2:31" x14ac:dyDescent="0.3">
      <c r="B401" s="4" t="s">
        <v>185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</v>
      </c>
      <c r="AE401" s="54"/>
    </row>
    <row r="402" spans="2:31" x14ac:dyDescent="0.3">
      <c r="B402" s="4" t="s">
        <v>143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0</v>
      </c>
      <c r="AE402" s="54"/>
    </row>
    <row r="403" spans="2:31" x14ac:dyDescent="0.3">
      <c r="B403" s="4" t="s">
        <v>144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0</v>
      </c>
      <c r="AE403" s="54"/>
    </row>
    <row r="404" spans="2:31" x14ac:dyDescent="0.3">
      <c r="B404" s="4" t="s">
        <v>165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</v>
      </c>
      <c r="AE404" s="54"/>
    </row>
    <row r="405" spans="2:31" x14ac:dyDescent="0.3">
      <c r="B405" s="4" t="s">
        <v>166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</v>
      </c>
      <c r="AE405" s="54"/>
    </row>
    <row r="406" spans="2:31" x14ac:dyDescent="0.3">
      <c r="B406" s="4" t="s">
        <v>167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202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203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204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133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134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135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259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260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195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207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208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209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210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227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</v>
      </c>
      <c r="AE420" s="54"/>
    </row>
    <row r="421" spans="2:31" x14ac:dyDescent="0.3">
      <c r="B421" s="4" t="s">
        <v>228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</v>
      </c>
      <c r="AE421" s="54"/>
    </row>
    <row r="422" spans="2:31" x14ac:dyDescent="0.3">
      <c r="B422" s="4" t="s">
        <v>211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261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262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215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1.7956303099060056</v>
      </c>
      <c r="M425" s="70">
        <v>0.62813716893090121</v>
      </c>
      <c r="N425" s="71">
        <v>0</v>
      </c>
      <c r="O425" s="70">
        <v>1.5689011680819196</v>
      </c>
      <c r="P425" s="71">
        <v>6.6984283094914741</v>
      </c>
      <c r="Q425" s="70">
        <v>7.1482217709859199</v>
      </c>
      <c r="R425" s="71">
        <v>4.4791760287920619</v>
      </c>
      <c r="S425" s="70">
        <v>3.8211968403498329</v>
      </c>
      <c r="T425" s="71">
        <v>3.0776576398849476</v>
      </c>
      <c r="U425" s="70">
        <v>1.5529770022074365</v>
      </c>
      <c r="V425" s="71">
        <v>0.17161952517191417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30.941945763802412</v>
      </c>
      <c r="AE425" s="54"/>
    </row>
    <row r="426" spans="2:31" x14ac:dyDescent="0.3">
      <c r="B426" s="4" t="s">
        <v>216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1.7956303099060056</v>
      </c>
      <c r="M426" s="70">
        <v>0.62813716893090121</v>
      </c>
      <c r="N426" s="71">
        <v>0</v>
      </c>
      <c r="O426" s="70">
        <v>1.5689011680819196</v>
      </c>
      <c r="P426" s="71">
        <v>6.6984283094914741</v>
      </c>
      <c r="Q426" s="70">
        <v>7.1482217709859199</v>
      </c>
      <c r="R426" s="71">
        <v>4.4791760287920619</v>
      </c>
      <c r="S426" s="70">
        <v>3.8211968403498329</v>
      </c>
      <c r="T426" s="71">
        <v>3.0776576398849476</v>
      </c>
      <c r="U426" s="70">
        <v>1.5529770022074365</v>
      </c>
      <c r="V426" s="71">
        <v>0.17161952517191417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30.941945763802412</v>
      </c>
      <c r="AE426" s="54"/>
    </row>
    <row r="427" spans="2:31" x14ac:dyDescent="0.3">
      <c r="B427" s="4" t="s">
        <v>241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263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168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169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170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171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136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2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13.583527787598644</v>
      </c>
      <c r="M434" s="13">
        <f t="shared" si="8"/>
        <v>92.281940705852676</v>
      </c>
      <c r="N434" s="13">
        <f t="shared" si="8"/>
        <v>151.90851166543968</v>
      </c>
      <c r="O434" s="13">
        <f t="shared" si="8"/>
        <v>163.01022329912482</v>
      </c>
      <c r="P434" s="13">
        <f t="shared" si="8"/>
        <v>176.93704876230183</v>
      </c>
      <c r="Q434" s="13">
        <f t="shared" si="8"/>
        <v>170.94899323204345</v>
      </c>
      <c r="R434" s="13">
        <f t="shared" si="8"/>
        <v>165.32064302593017</v>
      </c>
      <c r="S434" s="13">
        <f t="shared" si="8"/>
        <v>156.95463526056244</v>
      </c>
      <c r="T434" s="13">
        <f t="shared" si="8"/>
        <v>155.59786852221521</v>
      </c>
      <c r="U434" s="13">
        <f t="shared" si="8"/>
        <v>164.09125682476883</v>
      </c>
      <c r="V434" s="13">
        <f t="shared" si="8"/>
        <v>132.17199115307275</v>
      </c>
      <c r="W434" s="13">
        <f t="shared" si="8"/>
        <v>114.05406110356934</v>
      </c>
      <c r="X434" s="13">
        <f t="shared" si="8"/>
        <v>62.408103341323944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0">
        <f>SUM(AC296:AE433)</f>
        <v>1719.2688046838041</v>
      </c>
      <c r="AD434" s="110"/>
      <c r="AE434" s="110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45995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2" t="s">
        <v>2</v>
      </c>
      <c r="AD439" s="92"/>
      <c r="AE439" s="92"/>
    </row>
    <row r="440" spans="2:31" x14ac:dyDescent="0.3">
      <c r="B440" s="4" t="s">
        <v>243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0.37273121595382691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0.37273121595382691</v>
      </c>
      <c r="AE440" s="56"/>
    </row>
    <row r="441" spans="2:31" x14ac:dyDescent="0.3">
      <c r="B441" s="4" t="s">
        <v>244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0.37273121595382691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0.37273121595382691</v>
      </c>
      <c r="AE441" s="54"/>
    </row>
    <row r="442" spans="2:31" x14ac:dyDescent="0.3">
      <c r="B442" s="4" t="s">
        <v>245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0.37273121595382691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0.37273121595382691</v>
      </c>
      <c r="AE442" s="54"/>
    </row>
    <row r="443" spans="2:31" x14ac:dyDescent="0.3">
      <c r="B443" s="4" t="s">
        <v>246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0.37273121595382691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0.37273121595382691</v>
      </c>
      <c r="AE443" s="54"/>
    </row>
    <row r="444" spans="2:31" x14ac:dyDescent="0.3">
      <c r="B444" s="4" t="s">
        <v>237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137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138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126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127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194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205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206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145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218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219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142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186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0.60249946514765429</v>
      </c>
      <c r="M456" s="70">
        <v>0.59986897706985476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1.2023684422175092</v>
      </c>
      <c r="AE456" s="54"/>
    </row>
    <row r="457" spans="2:31" x14ac:dyDescent="0.3">
      <c r="B457" s="4" t="s">
        <v>187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0.60249946514765429</v>
      </c>
      <c r="M457" s="70">
        <v>0.59986897706985476</v>
      </c>
      <c r="N457" s="71">
        <v>0</v>
      </c>
      <c r="O457" s="70">
        <v>0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1.2023684422175092</v>
      </c>
      <c r="AE457" s="54"/>
    </row>
    <row r="458" spans="2:31" x14ac:dyDescent="0.3">
      <c r="B458" s="4" t="s">
        <v>233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242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146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147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148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149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192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12.845219810824924</v>
      </c>
      <c r="Q464" s="70">
        <v>26.326627611796059</v>
      </c>
      <c r="R464" s="71">
        <v>32.0439253058831</v>
      </c>
      <c r="S464" s="70">
        <v>32.78588753509522</v>
      </c>
      <c r="T464" s="71">
        <v>22.757445819854738</v>
      </c>
      <c r="U464" s="70">
        <v>25.027189950307207</v>
      </c>
      <c r="V464" s="71">
        <v>28.643497689310703</v>
      </c>
      <c r="W464" s="70">
        <v>29.977377026875811</v>
      </c>
      <c r="X464" s="71">
        <v>19.906306045850123</v>
      </c>
      <c r="Y464" s="70">
        <v>19.762542988459263</v>
      </c>
      <c r="Z464" s="71">
        <v>25.739610453870593</v>
      </c>
      <c r="AA464" s="70">
        <v>0</v>
      </c>
      <c r="AB464" s="71">
        <v>0</v>
      </c>
      <c r="AC464" s="54"/>
      <c r="AD464" s="55">
        <f t="shared" si="9"/>
        <v>275.81563023812771</v>
      </c>
      <c r="AE464" s="54"/>
    </row>
    <row r="465" spans="2:31" x14ac:dyDescent="0.3">
      <c r="B465" s="4" t="s">
        <v>193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12.845219810824924</v>
      </c>
      <c r="Q465" s="70">
        <v>26.326627611796059</v>
      </c>
      <c r="R465" s="71">
        <v>32.0439253058831</v>
      </c>
      <c r="S465" s="70">
        <v>32.78588753509522</v>
      </c>
      <c r="T465" s="71">
        <v>22.757445819854738</v>
      </c>
      <c r="U465" s="70">
        <v>25.027189950307207</v>
      </c>
      <c r="V465" s="71">
        <v>28.643497689310703</v>
      </c>
      <c r="W465" s="70">
        <v>29.977377026875811</v>
      </c>
      <c r="X465" s="71">
        <v>19.906306045850123</v>
      </c>
      <c r="Y465" s="70">
        <v>19.762542988459263</v>
      </c>
      <c r="Z465" s="71">
        <v>25.739610453870593</v>
      </c>
      <c r="AA465" s="70">
        <v>0</v>
      </c>
      <c r="AB465" s="71">
        <v>0</v>
      </c>
      <c r="AC465" s="54"/>
      <c r="AD465" s="55">
        <f t="shared" si="9"/>
        <v>275.81563023812771</v>
      </c>
      <c r="AE465" s="54"/>
    </row>
    <row r="466" spans="2:31" x14ac:dyDescent="0.3">
      <c r="B466" s="4" t="s">
        <v>177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178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249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150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151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152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139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220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238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221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282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234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235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247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212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213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214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248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236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179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180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198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199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200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2.0808591842651315E-2</v>
      </c>
      <c r="M489" s="70">
        <v>2.1014307339986112E-2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4.182289918263743E-2</v>
      </c>
      <c r="AE489" s="54"/>
    </row>
    <row r="490" spans="2:31" x14ac:dyDescent="0.3">
      <c r="B490" s="4" t="s">
        <v>201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2.0808591842651315E-2</v>
      </c>
      <c r="M490" s="70">
        <v>2.1014307339986112E-2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4.182289918263743E-2</v>
      </c>
      <c r="AE490" s="54"/>
    </row>
    <row r="491" spans="2:31" x14ac:dyDescent="0.3">
      <c r="B491" s="4" t="s">
        <v>128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3.5272358338038101E-2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3.5272358338038101E-2</v>
      </c>
      <c r="AE491" s="54"/>
    </row>
    <row r="492" spans="2:31" x14ac:dyDescent="0.3">
      <c r="B492" s="4" t="s">
        <v>129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3.5272358338038101E-2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3.5272358338038101E-2</v>
      </c>
      <c r="AE492" s="54"/>
    </row>
    <row r="493" spans="2:31" x14ac:dyDescent="0.3">
      <c r="B493" s="4" t="s">
        <v>217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0</v>
      </c>
      <c r="N493" s="71">
        <v>0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0</v>
      </c>
      <c r="AE493" s="54"/>
    </row>
    <row r="494" spans="2:31" x14ac:dyDescent="0.3">
      <c r="B494" s="4" t="s">
        <v>283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0.46200886090596494</v>
      </c>
      <c r="M494" s="70">
        <v>5.6433884366353348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6.1053972975413</v>
      </c>
      <c r="AE494" s="54"/>
    </row>
    <row r="495" spans="2:31" x14ac:dyDescent="0.3">
      <c r="B495" s="4" t="s">
        <v>284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0.46200886090596494</v>
      </c>
      <c r="M495" s="70">
        <v>5.6433884366353348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6.1053972975413</v>
      </c>
      <c r="AE495" s="54"/>
    </row>
    <row r="496" spans="2:31" x14ac:dyDescent="0.3">
      <c r="B496" s="4" t="s">
        <v>196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197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153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229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230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231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232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286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287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</v>
      </c>
      <c r="AE504" s="54"/>
    </row>
    <row r="505" spans="2:31" x14ac:dyDescent="0.3">
      <c r="B505" s="4" t="s">
        <v>154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190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191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182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2.0002321667671201</v>
      </c>
      <c r="M508" s="70">
        <v>2.6696685314178468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4.6699006981849669</v>
      </c>
      <c r="AE508" s="54"/>
    </row>
    <row r="509" spans="2:31" x14ac:dyDescent="0.3">
      <c r="B509" s="4" t="s">
        <v>183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2.0002321667671201</v>
      </c>
      <c r="M509" s="70">
        <v>2.6696685314178468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4.6699006981849669</v>
      </c>
      <c r="AE509" s="54"/>
    </row>
    <row r="510" spans="2:31" x14ac:dyDescent="0.3">
      <c r="B510" s="4" t="s">
        <v>285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318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319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140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2.7331442746023336</v>
      </c>
      <c r="M513" s="70">
        <v>2.7352434230347473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5.4683876976370804</v>
      </c>
      <c r="AE513" s="54"/>
    </row>
    <row r="514" spans="2:31" x14ac:dyDescent="0.3">
      <c r="B514" s="4" t="s">
        <v>141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2.7331442746023336</v>
      </c>
      <c r="M514" s="70">
        <v>2.7352434230347473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5.4683876976370804</v>
      </c>
      <c r="AE514" s="54"/>
    </row>
    <row r="515" spans="2:31" x14ac:dyDescent="0.3">
      <c r="B515" s="4" t="s">
        <v>239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3">
      <c r="B516" s="4" t="s">
        <v>158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159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155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156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157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130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131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132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188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2.8188434243202207E-2</v>
      </c>
      <c r="M524" s="70">
        <v>2.8309758504231772E-2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5.6498192747433978E-2</v>
      </c>
      <c r="AE524" s="54"/>
    </row>
    <row r="525" spans="2:31" x14ac:dyDescent="0.3">
      <c r="B525" s="4" t="s">
        <v>189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2.8188434243202207E-2</v>
      </c>
      <c r="M525" s="70">
        <v>2.8309758504231772E-2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5.6498192747433978E-2</v>
      </c>
      <c r="AE525" s="54"/>
    </row>
    <row r="526" spans="2:31" x14ac:dyDescent="0.3">
      <c r="B526" s="4" t="s">
        <v>173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174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181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222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223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224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172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240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225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226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288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175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176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160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161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162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163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164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184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185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143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144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165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166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167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202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203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204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133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134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135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259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260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195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207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208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209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210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227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228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211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261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262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215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2.4740894289525341</v>
      </c>
      <c r="M569" s="70">
        <v>1.5889108865610759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4.0630003155136105</v>
      </c>
      <c r="AE569" s="54"/>
    </row>
    <row r="570" spans="2:31" x14ac:dyDescent="0.3">
      <c r="B570" s="4" t="s">
        <v>216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2.4740894289525341</v>
      </c>
      <c r="M570" s="70">
        <v>1.5889108865610759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4.0630003155136105</v>
      </c>
      <c r="AE570" s="54"/>
    </row>
    <row r="571" spans="2:31" x14ac:dyDescent="0.3">
      <c r="B571" s="4" t="s">
        <v>241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263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168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2.6469444903855517</v>
      </c>
      <c r="Q573" s="70">
        <v>4.9397426946229714</v>
      </c>
      <c r="R573" s="71">
        <v>4.9453431907226317</v>
      </c>
      <c r="S573" s="70">
        <v>6.0386402924855513</v>
      </c>
      <c r="T573" s="71">
        <v>8.0824648190595827</v>
      </c>
      <c r="U573" s="70">
        <v>10.60568906731076</v>
      </c>
      <c r="V573" s="71">
        <v>11.099706037839255</v>
      </c>
      <c r="W573" s="70">
        <v>12.647660485903421</v>
      </c>
      <c r="X573" s="71">
        <v>13.409483634101017</v>
      </c>
      <c r="Y573" s="70">
        <v>14.349712648035752</v>
      </c>
      <c r="Z573" s="71">
        <v>2.9792072539034251</v>
      </c>
      <c r="AA573" s="70">
        <v>0</v>
      </c>
      <c r="AB573" s="71">
        <v>0</v>
      </c>
      <c r="AC573" s="54"/>
      <c r="AD573" s="55">
        <f t="shared" si="10"/>
        <v>91.744594614369916</v>
      </c>
      <c r="AE573" s="54"/>
    </row>
    <row r="574" spans="2:31" x14ac:dyDescent="0.3">
      <c r="B574" s="4" t="s">
        <v>169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2.6469444903855517</v>
      </c>
      <c r="Q574" s="70">
        <v>4.9397426946229714</v>
      </c>
      <c r="R574" s="71">
        <v>4.9453431907226317</v>
      </c>
      <c r="S574" s="70">
        <v>6.0386402924855513</v>
      </c>
      <c r="T574" s="71">
        <v>8.0824648190595827</v>
      </c>
      <c r="U574" s="70">
        <v>10.60568906731076</v>
      </c>
      <c r="V574" s="71">
        <v>11.099706037839255</v>
      </c>
      <c r="W574" s="70">
        <v>12.647660485903421</v>
      </c>
      <c r="X574" s="71">
        <v>13.409483634101017</v>
      </c>
      <c r="Y574" s="70">
        <v>14.349712648035752</v>
      </c>
      <c r="Z574" s="71">
        <v>2.9792072539034251</v>
      </c>
      <c r="AA574" s="70">
        <v>0</v>
      </c>
      <c r="AB574" s="71">
        <v>0</v>
      </c>
      <c r="AC574" s="54"/>
      <c r="AD574" s="55">
        <f t="shared" si="10"/>
        <v>91.744594614369916</v>
      </c>
      <c r="AE574" s="54"/>
    </row>
    <row r="575" spans="2:31" x14ac:dyDescent="0.3">
      <c r="B575" s="4" t="s">
        <v>170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2.6469444903855517</v>
      </c>
      <c r="Q575" s="70">
        <v>4.9397426946229714</v>
      </c>
      <c r="R575" s="71">
        <v>4.9453431907226317</v>
      </c>
      <c r="S575" s="70">
        <v>6.0386402924855513</v>
      </c>
      <c r="T575" s="71">
        <v>8.0824648190595827</v>
      </c>
      <c r="U575" s="70">
        <v>10.60568906731076</v>
      </c>
      <c r="V575" s="71">
        <v>11.099706037839255</v>
      </c>
      <c r="W575" s="70">
        <v>12.647660485903421</v>
      </c>
      <c r="X575" s="71">
        <v>13.409483634101017</v>
      </c>
      <c r="Y575" s="70">
        <v>14.349712648035752</v>
      </c>
      <c r="Z575" s="71">
        <v>2.9792072539034251</v>
      </c>
      <c r="AA575" s="70">
        <v>0</v>
      </c>
      <c r="AB575" s="71">
        <v>0</v>
      </c>
      <c r="AC575" s="54"/>
      <c r="AD575" s="55">
        <f t="shared" si="10"/>
        <v>91.744594614369916</v>
      </c>
      <c r="AE575" s="54"/>
    </row>
    <row r="576" spans="2:31" x14ac:dyDescent="0.3">
      <c r="B576" s="4" t="s">
        <v>171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136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2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16.641942444922918</v>
      </c>
      <c r="M578" s="13">
        <f t="shared" si="11"/>
        <v>28.134278221617542</v>
      </c>
      <c r="N578" s="13">
        <f t="shared" si="11"/>
        <v>0</v>
      </c>
      <c r="O578" s="13">
        <f t="shared" si="11"/>
        <v>0</v>
      </c>
      <c r="P578" s="13">
        <f t="shared" si="11"/>
        <v>33.631273092806502</v>
      </c>
      <c r="Q578" s="13">
        <f t="shared" si="11"/>
        <v>67.472483307461033</v>
      </c>
      <c r="R578" s="13">
        <f t="shared" si="11"/>
        <v>78.923880183934102</v>
      </c>
      <c r="S578" s="13">
        <f t="shared" si="11"/>
        <v>83.6876959476471</v>
      </c>
      <c r="T578" s="13">
        <f t="shared" si="11"/>
        <v>69.762286096888218</v>
      </c>
      <c r="U578" s="13">
        <f t="shared" si="11"/>
        <v>81.871447102546696</v>
      </c>
      <c r="V578" s="13">
        <f t="shared" si="11"/>
        <v>90.586113492139162</v>
      </c>
      <c r="W578" s="13">
        <f t="shared" si="11"/>
        <v>97.897735511461875</v>
      </c>
      <c r="X578" s="13">
        <f t="shared" si="11"/>
        <v>80.041062994003298</v>
      </c>
      <c r="Y578" s="13">
        <f t="shared" si="11"/>
        <v>82.574223921025776</v>
      </c>
      <c r="Z578" s="13">
        <f t="shared" si="11"/>
        <v>60.416842669451462</v>
      </c>
      <c r="AA578" s="13">
        <f t="shared" si="11"/>
        <v>0</v>
      </c>
      <c r="AB578" s="13">
        <f t="shared" si="11"/>
        <v>0</v>
      </c>
      <c r="AC578" s="110">
        <f>SUM(AC440:AE577)</f>
        <v>871.64126498590588</v>
      </c>
      <c r="AD578" s="110"/>
      <c r="AE578" s="110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45996</v>
      </c>
    </row>
    <row r="582" spans="2:31" x14ac:dyDescent="0.3">
      <c r="B582" s="8"/>
    </row>
    <row r="583" spans="2:31" x14ac:dyDescent="0.3">
      <c r="B583" s="9" t="s">
        <v>81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2" t="s">
        <v>2</v>
      </c>
      <c r="AD583" s="92"/>
      <c r="AE583" s="92"/>
    </row>
    <row r="584" spans="2:31" x14ac:dyDescent="0.3">
      <c r="B584" s="4" t="s">
        <v>243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0.30757855701446535</v>
      </c>
      <c r="U584" s="68">
        <v>0.18871012446085619</v>
      </c>
      <c r="V584" s="69">
        <v>0</v>
      </c>
      <c r="W584" s="68">
        <v>0.52366621400833158</v>
      </c>
      <c r="X584" s="69">
        <v>0.31842217969894421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1.3383770751825974</v>
      </c>
      <c r="AE584" s="56"/>
    </row>
    <row r="585" spans="2:31" x14ac:dyDescent="0.3">
      <c r="B585" s="4" t="s">
        <v>244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0.30757855701446535</v>
      </c>
      <c r="U585" s="68">
        <v>0.18871012446085619</v>
      </c>
      <c r="V585" s="69">
        <v>0</v>
      </c>
      <c r="W585" s="68">
        <v>0.52366621400833158</v>
      </c>
      <c r="X585" s="69">
        <v>0.31842217969894421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1.3383770751825974</v>
      </c>
      <c r="AE585" s="54"/>
    </row>
    <row r="586" spans="2:31" x14ac:dyDescent="0.3">
      <c r="B586" s="4" t="s">
        <v>245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0.30757855701446535</v>
      </c>
      <c r="U586" s="68">
        <v>0.18871012446085619</v>
      </c>
      <c r="V586" s="69">
        <v>0</v>
      </c>
      <c r="W586" s="68">
        <v>0.52366621400833158</v>
      </c>
      <c r="X586" s="69">
        <v>0.31842217969894421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1.3383770751825974</v>
      </c>
      <c r="AE586" s="54"/>
    </row>
    <row r="587" spans="2:31" x14ac:dyDescent="0.3">
      <c r="B587" s="4" t="s">
        <v>246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0.30757855701446535</v>
      </c>
      <c r="U587" s="68">
        <v>0.18871012446085619</v>
      </c>
      <c r="V587" s="69">
        <v>0</v>
      </c>
      <c r="W587" s="68">
        <v>0.52366621400833158</v>
      </c>
      <c r="X587" s="69">
        <v>0.31842217969894421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1.3383770751825974</v>
      </c>
      <c r="AE587" s="54"/>
    </row>
    <row r="588" spans="2:31" x14ac:dyDescent="0.3">
      <c r="B588" s="4" t="s">
        <v>237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137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138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126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127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194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205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206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145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218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219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142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186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</v>
      </c>
      <c r="O600" s="70">
        <v>0.80941944551467904</v>
      </c>
      <c r="P600" s="71">
        <v>0.85968456279966554</v>
      </c>
      <c r="Q600" s="70">
        <v>1.1767053445180258</v>
      </c>
      <c r="R600" s="71">
        <v>1.23344091574351</v>
      </c>
      <c r="S600" s="70">
        <v>0.3607837835947672</v>
      </c>
      <c r="T600" s="71">
        <v>0.61429412762324009</v>
      </c>
      <c r="U600" s="70">
        <v>0.30425116221110027</v>
      </c>
      <c r="V600" s="71">
        <v>0</v>
      </c>
      <c r="W600" s="70">
        <v>1.562312485774358</v>
      </c>
      <c r="X600" s="71">
        <v>0.92565866112709039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7.8465504889064368</v>
      </c>
      <c r="AE600" s="54"/>
    </row>
    <row r="601" spans="2:31" x14ac:dyDescent="0.3">
      <c r="B601" s="4" t="s">
        <v>187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</v>
      </c>
      <c r="O601" s="70">
        <v>0.80941944551467904</v>
      </c>
      <c r="P601" s="71">
        <v>0.85968456279966554</v>
      </c>
      <c r="Q601" s="70">
        <v>1.1767053445180258</v>
      </c>
      <c r="R601" s="71">
        <v>1.23344091574351</v>
      </c>
      <c r="S601" s="70">
        <v>0.3607837835947672</v>
      </c>
      <c r="T601" s="71">
        <v>0.61429412762324009</v>
      </c>
      <c r="U601" s="70">
        <v>0.30425116221110027</v>
      </c>
      <c r="V601" s="71">
        <v>0</v>
      </c>
      <c r="W601" s="70">
        <v>1.562312485774358</v>
      </c>
      <c r="X601" s="71">
        <v>0.92565866112709039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7.8465504889064368</v>
      </c>
      <c r="AE601" s="54"/>
    </row>
    <row r="602" spans="2:31" x14ac:dyDescent="0.3">
      <c r="B602" s="4" t="s">
        <v>233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242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146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147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148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149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192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7.2398349419752748</v>
      </c>
      <c r="R608" s="71">
        <v>25.552358618736264</v>
      </c>
      <c r="S608" s="70">
        <v>25.552358618736264</v>
      </c>
      <c r="T608" s="71">
        <v>25.552358618736264</v>
      </c>
      <c r="U608" s="70">
        <v>20.301775982697791</v>
      </c>
      <c r="V608" s="71">
        <v>23.356340515613578</v>
      </c>
      <c r="W608" s="70">
        <v>28.027608618736306</v>
      </c>
      <c r="X608" s="71">
        <v>28.027608618736306</v>
      </c>
      <c r="Y608" s="70">
        <v>28.027608618736306</v>
      </c>
      <c r="Z608" s="71">
        <v>6.5397753443717948</v>
      </c>
      <c r="AA608" s="70">
        <v>0</v>
      </c>
      <c r="AB608" s="71">
        <v>0</v>
      </c>
      <c r="AC608" s="54"/>
      <c r="AD608" s="55">
        <f t="shared" si="12"/>
        <v>218.17762849707617</v>
      </c>
      <c r="AE608" s="54"/>
    </row>
    <row r="609" spans="2:31" x14ac:dyDescent="0.3">
      <c r="B609" s="4" t="s">
        <v>193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7.2398349419752748</v>
      </c>
      <c r="R609" s="71">
        <v>25.552358618736264</v>
      </c>
      <c r="S609" s="70">
        <v>25.552358618736264</v>
      </c>
      <c r="T609" s="71">
        <v>25.552358618736264</v>
      </c>
      <c r="U609" s="70">
        <v>20.301775982697791</v>
      </c>
      <c r="V609" s="71">
        <v>23.356340515613578</v>
      </c>
      <c r="W609" s="70">
        <v>28.027608618736306</v>
      </c>
      <c r="X609" s="71">
        <v>28.027608618736306</v>
      </c>
      <c r="Y609" s="70">
        <v>28.027608618736306</v>
      </c>
      <c r="Z609" s="71">
        <v>6.5397753443717948</v>
      </c>
      <c r="AA609" s="70">
        <v>0</v>
      </c>
      <c r="AB609" s="71">
        <v>0</v>
      </c>
      <c r="AC609" s="54"/>
      <c r="AD609" s="55">
        <f t="shared" si="12"/>
        <v>218.17762849707617</v>
      </c>
      <c r="AE609" s="54"/>
    </row>
    <row r="610" spans="2:31" x14ac:dyDescent="0.3">
      <c r="B610" s="4" t="s">
        <v>177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5.044485264354282E-3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5.044485264354282E-3</v>
      </c>
      <c r="AE610" s="54"/>
    </row>
    <row r="611" spans="2:31" x14ac:dyDescent="0.3">
      <c r="B611" s="4" t="s">
        <v>178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5.044485264354282E-3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5.044485264354282E-3</v>
      </c>
      <c r="AE611" s="54"/>
    </row>
    <row r="612" spans="2:31" x14ac:dyDescent="0.3">
      <c r="B612" s="4" t="s">
        <v>249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150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151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5.0107152139147329E-3</v>
      </c>
      <c r="P614" s="71">
        <v>2.3138022663382208E-2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2.814873787729694E-2</v>
      </c>
      <c r="AE614" s="54"/>
    </row>
    <row r="615" spans="2:31" x14ac:dyDescent="0.3">
      <c r="B615" s="4" t="s">
        <v>152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5.0107152139147329E-3</v>
      </c>
      <c r="P615" s="71">
        <v>2.3138022663382208E-2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2.814873787729694E-2</v>
      </c>
      <c r="AE615" s="54"/>
    </row>
    <row r="616" spans="2:31" x14ac:dyDescent="0.3">
      <c r="B616" s="4" t="s">
        <v>139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220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238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221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282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0.69768713610179334</v>
      </c>
      <c r="Q620" s="70">
        <v>5.243560775242849</v>
      </c>
      <c r="R620" s="71">
        <v>6.6271542709296991</v>
      </c>
      <c r="S620" s="70">
        <v>1.9775106711304404</v>
      </c>
      <c r="T620" s="71">
        <v>4.3539243624838617</v>
      </c>
      <c r="U620" s="70">
        <v>3.1658701172684172</v>
      </c>
      <c r="V620" s="71">
        <v>0</v>
      </c>
      <c r="W620" s="70">
        <v>7.7457711429616811</v>
      </c>
      <c r="X620" s="71">
        <v>7.722602399305579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37.534080875424316</v>
      </c>
      <c r="AE620" s="54"/>
    </row>
    <row r="621" spans="2:31" x14ac:dyDescent="0.3">
      <c r="B621" s="4" t="s">
        <v>234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235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247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212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213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214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248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236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179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180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198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199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200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5.4811975161234469E-2</v>
      </c>
      <c r="P633" s="71">
        <v>4.992108543713878E-2</v>
      </c>
      <c r="Q633" s="70">
        <v>4.4504223267237235E-2</v>
      </c>
      <c r="R633" s="71">
        <v>3.9087358117103517E-2</v>
      </c>
      <c r="S633" s="70">
        <v>1.2631740967432621E-2</v>
      </c>
      <c r="T633" s="71">
        <v>2.1248976985613451E-2</v>
      </c>
      <c r="U633" s="70">
        <v>6.8894489606221273E-3</v>
      </c>
      <c r="V633" s="71">
        <v>0</v>
      </c>
      <c r="W633" s="70">
        <v>6.101784636576963E-2</v>
      </c>
      <c r="X633" s="71">
        <v>6.6184931993484115E-3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0.29673114846150028</v>
      </c>
      <c r="AE633" s="54"/>
    </row>
    <row r="634" spans="2:31" x14ac:dyDescent="0.3">
      <c r="B634" s="4" t="s">
        <v>201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5.4811975161234469E-2</v>
      </c>
      <c r="P634" s="71">
        <v>4.992108543713878E-2</v>
      </c>
      <c r="Q634" s="70">
        <v>4.4504223267237235E-2</v>
      </c>
      <c r="R634" s="71">
        <v>3.9087358117103517E-2</v>
      </c>
      <c r="S634" s="70">
        <v>1.2631740967432621E-2</v>
      </c>
      <c r="T634" s="71">
        <v>2.1248976985613451E-2</v>
      </c>
      <c r="U634" s="70">
        <v>6.8894489606221273E-3</v>
      </c>
      <c r="V634" s="71">
        <v>0</v>
      </c>
      <c r="W634" s="70">
        <v>6.101784636576963E-2</v>
      </c>
      <c r="X634" s="71">
        <v>6.6184931993484115E-3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0.29673114846150028</v>
      </c>
      <c r="AE634" s="54"/>
    </row>
    <row r="635" spans="2:31" x14ac:dyDescent="0.3">
      <c r="B635" s="4" t="s">
        <v>128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0.14594721235169306</v>
      </c>
      <c r="T635" s="71">
        <v>0.51668825341860447</v>
      </c>
      <c r="U635" s="70">
        <v>7.0119263490041085E-3</v>
      </c>
      <c r="V635" s="71">
        <v>0</v>
      </c>
      <c r="W635" s="70">
        <v>0.92671376010576878</v>
      </c>
      <c r="X635" s="71">
        <v>0.45462011311848938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2.0509812653435597</v>
      </c>
      <c r="AE635" s="54"/>
    </row>
    <row r="636" spans="2:31" x14ac:dyDescent="0.3">
      <c r="B636" s="4" t="s">
        <v>129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0.14594721235169306</v>
      </c>
      <c r="T636" s="71">
        <v>0.51668825341860447</v>
      </c>
      <c r="U636" s="70">
        <v>7.0119263490041085E-3</v>
      </c>
      <c r="V636" s="71">
        <v>0</v>
      </c>
      <c r="W636" s="70">
        <v>0.92671376010576878</v>
      </c>
      <c r="X636" s="71">
        <v>0.45462011311848938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2.0509812653435597</v>
      </c>
      <c r="AE636" s="54"/>
    </row>
    <row r="637" spans="2:31" x14ac:dyDescent="0.3">
      <c r="B637" s="4" t="s">
        <v>217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283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0.53978918801803089</v>
      </c>
      <c r="P638" s="71">
        <v>2.4395257981004654</v>
      </c>
      <c r="Q638" s="70">
        <v>3.7861714950583716</v>
      </c>
      <c r="R638" s="71">
        <v>3.5831183067343968</v>
      </c>
      <c r="S638" s="70">
        <v>1.4214233870811122</v>
      </c>
      <c r="T638" s="71">
        <v>2.3976668587340626</v>
      </c>
      <c r="U638" s="70">
        <v>1.5946972430777044</v>
      </c>
      <c r="V638" s="71">
        <v>0</v>
      </c>
      <c r="W638" s="70">
        <v>5.3550101609852172</v>
      </c>
      <c r="X638" s="71">
        <v>4.1729994754208715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25.290401913210232</v>
      </c>
      <c r="AE638" s="54"/>
    </row>
    <row r="639" spans="2:31" x14ac:dyDescent="0.3">
      <c r="B639" s="4" t="s">
        <v>284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0.53978918801803089</v>
      </c>
      <c r="P639" s="71">
        <v>2.4395257981004654</v>
      </c>
      <c r="Q639" s="70">
        <v>3.7861714950583716</v>
      </c>
      <c r="R639" s="71">
        <v>3.5831183067343968</v>
      </c>
      <c r="S639" s="70">
        <v>1.4214233870811122</v>
      </c>
      <c r="T639" s="71">
        <v>2.3976668587340626</v>
      </c>
      <c r="U639" s="70">
        <v>1.5946972430777044</v>
      </c>
      <c r="V639" s="71">
        <v>0</v>
      </c>
      <c r="W639" s="70">
        <v>5.3550101609852172</v>
      </c>
      <c r="X639" s="71">
        <v>4.1729994754208715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25.290401913210232</v>
      </c>
      <c r="AE639" s="54"/>
    </row>
    <row r="640" spans="2:31" x14ac:dyDescent="0.3">
      <c r="B640" s="4" t="s">
        <v>196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197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153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229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230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231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232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286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287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154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7.2806652805709833</v>
      </c>
      <c r="P649" s="71">
        <v>7.543832363319396</v>
      </c>
      <c r="Q649" s="70">
        <v>7.7768337623596171</v>
      </c>
      <c r="R649" s="71">
        <v>7.9712669110616075</v>
      </c>
      <c r="S649" s="70">
        <v>2.904365170199076</v>
      </c>
      <c r="T649" s="71">
        <v>5.9442255500920611</v>
      </c>
      <c r="U649" s="70">
        <v>2.1930150322469069</v>
      </c>
      <c r="V649" s="71">
        <v>0</v>
      </c>
      <c r="W649" s="70">
        <v>5.7052978342340124</v>
      </c>
      <c r="X649" s="71">
        <v>4.6735454060109607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51.993047310094617</v>
      </c>
      <c r="AE649" s="54"/>
    </row>
    <row r="650" spans="2:31" x14ac:dyDescent="0.3">
      <c r="B650" s="4" t="s">
        <v>190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191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182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3.5638208309809372</v>
      </c>
      <c r="P652" s="71">
        <v>4.4208322604497274</v>
      </c>
      <c r="Q652" s="70">
        <v>4.4639380574226388</v>
      </c>
      <c r="R652" s="71">
        <v>4.5826588431994137</v>
      </c>
      <c r="S652" s="70">
        <v>1.9228323022524516</v>
      </c>
      <c r="T652" s="71">
        <v>3.8505037029584241</v>
      </c>
      <c r="U652" s="70">
        <v>0.4278292981783548</v>
      </c>
      <c r="V652" s="71">
        <v>0</v>
      </c>
      <c r="W652" s="70">
        <v>3.6215809742609659</v>
      </c>
      <c r="X652" s="71">
        <v>2.764224167664846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29.618220437367761</v>
      </c>
      <c r="AE652" s="54"/>
    </row>
    <row r="653" spans="2:31" x14ac:dyDescent="0.3">
      <c r="B653" s="4" t="s">
        <v>183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3.5638208309809372</v>
      </c>
      <c r="P653" s="71">
        <v>4.4208322604497274</v>
      </c>
      <c r="Q653" s="70">
        <v>4.4639380574226388</v>
      </c>
      <c r="R653" s="71">
        <v>4.5826588431994137</v>
      </c>
      <c r="S653" s="70">
        <v>1.9228323022524516</v>
      </c>
      <c r="T653" s="71">
        <v>3.8505037029584241</v>
      </c>
      <c r="U653" s="70">
        <v>0.4278292981783548</v>
      </c>
      <c r="V653" s="71">
        <v>0</v>
      </c>
      <c r="W653" s="70">
        <v>3.6215809742609659</v>
      </c>
      <c r="X653" s="71">
        <v>2.764224167664846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29.618220437367761</v>
      </c>
      <c r="AE653" s="54"/>
    </row>
    <row r="654" spans="2:31" x14ac:dyDescent="0.3">
      <c r="B654" s="4" t="s">
        <v>285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0.82695726730870456</v>
      </c>
      <c r="Q654" s="70">
        <v>3.9167041283385551</v>
      </c>
      <c r="R654" s="71">
        <v>4.5772994182046851</v>
      </c>
      <c r="S654" s="70">
        <v>2.1644211428592688</v>
      </c>
      <c r="T654" s="71">
        <v>3.746807093864696</v>
      </c>
      <c r="U654" s="70">
        <v>1.9803555573613139</v>
      </c>
      <c r="V654" s="71">
        <v>0</v>
      </c>
      <c r="W654" s="70">
        <v>4.7242420456835879</v>
      </c>
      <c r="X654" s="71">
        <v>3.4894614289943413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25.426248082615153</v>
      </c>
      <c r="AE654" s="54"/>
    </row>
    <row r="655" spans="2:31" x14ac:dyDescent="0.3">
      <c r="B655" s="4" t="s">
        <v>318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319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140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4.3344311512311293</v>
      </c>
      <c r="P657" s="71">
        <v>4.6227885150909431</v>
      </c>
      <c r="Q657" s="70">
        <v>4.5974784557024639</v>
      </c>
      <c r="R657" s="71">
        <v>4.6037185215950016</v>
      </c>
      <c r="S657" s="70">
        <v>1.6942973077905679</v>
      </c>
      <c r="T657" s="71">
        <v>3.3954506862418099</v>
      </c>
      <c r="U657" s="70">
        <v>1.2413711884176979</v>
      </c>
      <c r="V657" s="71">
        <v>0</v>
      </c>
      <c r="W657" s="70">
        <v>3.2990011316509915</v>
      </c>
      <c r="X657" s="71">
        <v>2.0130518888800091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29.801588846600616</v>
      </c>
      <c r="AE657" s="54"/>
    </row>
    <row r="658" spans="2:31" x14ac:dyDescent="0.3">
      <c r="B658" s="4" t="s">
        <v>141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4.3344311512311293</v>
      </c>
      <c r="P658" s="71">
        <v>4.6227885150909431</v>
      </c>
      <c r="Q658" s="70">
        <v>4.5974784557024639</v>
      </c>
      <c r="R658" s="71">
        <v>4.6037185215950016</v>
      </c>
      <c r="S658" s="70">
        <v>1.6942973077905679</v>
      </c>
      <c r="T658" s="71">
        <v>3.3954506862418099</v>
      </c>
      <c r="U658" s="70">
        <v>1.2413711884176979</v>
      </c>
      <c r="V658" s="71">
        <v>0</v>
      </c>
      <c r="W658" s="70">
        <v>3.2990011316509915</v>
      </c>
      <c r="X658" s="71">
        <v>2.0130518888800091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29.801588846600616</v>
      </c>
      <c r="AE658" s="54"/>
    </row>
    <row r="659" spans="2:31" x14ac:dyDescent="0.3">
      <c r="B659" s="4" t="s">
        <v>239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158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159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155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156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157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130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131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132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188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9.2475375533103921E-2</v>
      </c>
      <c r="P668" s="71">
        <v>9.6949457327524816E-2</v>
      </c>
      <c r="Q668" s="70">
        <v>9.6905728181203202E-2</v>
      </c>
      <c r="R668" s="71">
        <v>9.6968231598536167E-2</v>
      </c>
      <c r="S668" s="70">
        <v>3.565432329972585E-2</v>
      </c>
      <c r="T668" s="71">
        <v>7.1818163990974404E-2</v>
      </c>
      <c r="U668" s="70">
        <v>2.6268474260965981E-2</v>
      </c>
      <c r="V668" s="71">
        <v>0</v>
      </c>
      <c r="W668" s="70">
        <v>7.0133811235427848E-2</v>
      </c>
      <c r="X668" s="71">
        <v>4.3584989507993062E-2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0.63075855493545518</v>
      </c>
      <c r="AE668" s="54"/>
    </row>
    <row r="669" spans="2:31" x14ac:dyDescent="0.3">
      <c r="B669" s="4" t="s">
        <v>189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9.2475375533103921E-2</v>
      </c>
      <c r="P669" s="71">
        <v>9.6949457327524816E-2</v>
      </c>
      <c r="Q669" s="70">
        <v>9.6905728181203202E-2</v>
      </c>
      <c r="R669" s="71">
        <v>9.6968231598536167E-2</v>
      </c>
      <c r="S669" s="70">
        <v>3.565432329972585E-2</v>
      </c>
      <c r="T669" s="71">
        <v>7.1818163990974404E-2</v>
      </c>
      <c r="U669" s="70">
        <v>2.6268474260965981E-2</v>
      </c>
      <c r="V669" s="71">
        <v>0</v>
      </c>
      <c r="W669" s="70">
        <v>7.0133811235427848E-2</v>
      </c>
      <c r="X669" s="71">
        <v>4.3584989507993062E-2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0.63075855493545518</v>
      </c>
      <c r="AE669" s="54"/>
    </row>
    <row r="670" spans="2:31" x14ac:dyDescent="0.3">
      <c r="B670" s="4" t="s">
        <v>173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0.37665613844103668</v>
      </c>
      <c r="P670" s="71">
        <v>2.023902478568683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2.4005586170097195</v>
      </c>
      <c r="AE670" s="54"/>
    </row>
    <row r="671" spans="2:31" x14ac:dyDescent="0.3">
      <c r="B671" s="4" t="s">
        <v>174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0.37665613844103668</v>
      </c>
      <c r="P671" s="71">
        <v>2.023902478568683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2.4005586170097195</v>
      </c>
      <c r="AE671" s="54"/>
    </row>
    <row r="672" spans="2:31" x14ac:dyDescent="0.3">
      <c r="B672" s="4" t="s">
        <v>181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222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224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172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240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225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226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288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175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176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160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161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162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163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164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184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185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143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144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165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166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167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202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203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204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133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134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135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259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260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195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207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208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209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210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227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228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211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261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262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215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4.0457782497660331</v>
      </c>
      <c r="P713" s="71">
        <v>4.224684766578676</v>
      </c>
      <c r="Q713" s="70">
        <v>4.1998731093088812</v>
      </c>
      <c r="R713" s="71">
        <v>4.16193083489736</v>
      </c>
      <c r="S713" s="70">
        <v>1.3815342097854619</v>
      </c>
      <c r="T713" s="71">
        <v>1.0911197731781017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19.104920943514511</v>
      </c>
      <c r="AE713" s="54"/>
    </row>
    <row r="714" spans="2:31" x14ac:dyDescent="0.3">
      <c r="B714" s="4" t="s">
        <v>216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4.0457782497660331</v>
      </c>
      <c r="P714" s="71">
        <v>4.224684766578676</v>
      </c>
      <c r="Q714" s="70">
        <v>4.1998731093088812</v>
      </c>
      <c r="R714" s="71">
        <v>4.16193083489736</v>
      </c>
      <c r="S714" s="70">
        <v>1.3815342097854619</v>
      </c>
      <c r="T714" s="71">
        <v>1.0911197731781017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19.104920943514511</v>
      </c>
      <c r="AE714" s="54"/>
    </row>
    <row r="715" spans="2:31" x14ac:dyDescent="0.3">
      <c r="B715" s="4" t="s">
        <v>241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263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168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3.3512709565357217</v>
      </c>
      <c r="W717" s="70">
        <v>8.55606735090001</v>
      </c>
      <c r="X717" s="71">
        <v>9.5541239754193317</v>
      </c>
      <c r="Y717" s="70">
        <v>9.4628612151369413</v>
      </c>
      <c r="Z717" s="71">
        <v>1.7560525973637895</v>
      </c>
      <c r="AA717" s="70">
        <v>0</v>
      </c>
      <c r="AB717" s="71">
        <v>0</v>
      </c>
      <c r="AC717" s="54"/>
      <c r="AD717" s="55">
        <f t="shared" si="13"/>
        <v>32.680376095355797</v>
      </c>
      <c r="AE717" s="54"/>
    </row>
    <row r="718" spans="2:31" x14ac:dyDescent="0.3">
      <c r="B718" s="4" t="s">
        <v>169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3.3512709565357217</v>
      </c>
      <c r="W718" s="70">
        <v>8.55606735090001</v>
      </c>
      <c r="X718" s="71">
        <v>9.5541239754193317</v>
      </c>
      <c r="Y718" s="70">
        <v>9.4628612151369413</v>
      </c>
      <c r="Z718" s="71">
        <v>1.7560525973637895</v>
      </c>
      <c r="AA718" s="70">
        <v>0</v>
      </c>
      <c r="AB718" s="71">
        <v>0</v>
      </c>
      <c r="AC718" s="54"/>
      <c r="AD718" s="55">
        <f t="shared" si="13"/>
        <v>32.680376095355797</v>
      </c>
      <c r="AE718" s="54"/>
    </row>
    <row r="719" spans="2:31" x14ac:dyDescent="0.3">
      <c r="B719" s="4" t="s">
        <v>170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3.3512709565357217</v>
      </c>
      <c r="W719" s="70">
        <v>8.55606735090001</v>
      </c>
      <c r="X719" s="71">
        <v>9.5541239754193317</v>
      </c>
      <c r="Y719" s="70">
        <v>9.4628612151369413</v>
      </c>
      <c r="Z719" s="71">
        <v>1.7560525973637895</v>
      </c>
      <c r="AA719" s="70">
        <v>0</v>
      </c>
      <c r="AB719" s="71">
        <v>0</v>
      </c>
      <c r="AC719" s="54"/>
      <c r="AD719" s="55">
        <f t="shared" si="13"/>
        <v>32.680376095355797</v>
      </c>
      <c r="AE719" s="54"/>
    </row>
    <row r="720" spans="2:31" x14ac:dyDescent="0.3">
      <c r="B720" s="4" t="s">
        <v>171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136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2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0</v>
      </c>
      <c r="N722" s="13">
        <f t="shared" si="14"/>
        <v>0</v>
      </c>
      <c r="O722" s="13">
        <f t="shared" si="14"/>
        <v>34.925051420291183</v>
      </c>
      <c r="P722" s="13">
        <f t="shared" si="14"/>
        <v>46.59133066076231</v>
      </c>
      <c r="Q722" s="13">
        <f t="shared" si="14"/>
        <v>68.147921376809222</v>
      </c>
      <c r="R722" s="13">
        <f t="shared" si="14"/>
        <v>106.88228386143915</v>
      </c>
      <c r="S722" s="13">
        <f t="shared" si="14"/>
        <v>72.101222755907727</v>
      </c>
      <c r="T722" s="13">
        <f t="shared" si="14"/>
        <v>90.297569558232681</v>
      </c>
      <c r="U722" s="13">
        <f t="shared" si="14"/>
        <v>55.91427065302652</v>
      </c>
      <c r="V722" s="13">
        <f t="shared" si="14"/>
        <v>56.76649390083432</v>
      </c>
      <c r="W722" s="13">
        <f t="shared" si="14"/>
        <v>131.78493550984226</v>
      </c>
      <c r="X722" s="13">
        <f t="shared" si="14"/>
        <v>122.6484916652033</v>
      </c>
      <c r="Y722" s="13">
        <f t="shared" si="14"/>
        <v>84.443800882883437</v>
      </c>
      <c r="Z722" s="13">
        <f t="shared" si="14"/>
        <v>18.34770848083496</v>
      </c>
      <c r="AA722" s="13">
        <f t="shared" si="14"/>
        <v>0</v>
      </c>
      <c r="AB722" s="13">
        <f t="shared" si="14"/>
        <v>0</v>
      </c>
      <c r="AC722" s="110">
        <f>SUM(AC584:AE721)</f>
        <v>888.85108072606681</v>
      </c>
      <c r="AD722" s="110"/>
      <c r="AE722" s="110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45997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2" t="s">
        <v>2</v>
      </c>
      <c r="AD727" s="92"/>
      <c r="AE727" s="92"/>
    </row>
    <row r="728" spans="2:31" x14ac:dyDescent="0.3">
      <c r="B728" s="4" t="s">
        <v>243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3.4759594815572038E-2</v>
      </c>
      <c r="M728" s="68">
        <v>7.0002361564636142E-2</v>
      </c>
      <c r="N728" s="69">
        <v>1.0958173434893288</v>
      </c>
      <c r="O728" s="68">
        <v>1.145578035208384</v>
      </c>
      <c r="P728" s="69">
        <v>1.3087619565785724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3.6549192916564932</v>
      </c>
      <c r="AE728" s="56"/>
    </row>
    <row r="729" spans="2:31" x14ac:dyDescent="0.3">
      <c r="B729" s="4" t="s">
        <v>244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3.4759594815572038E-2</v>
      </c>
      <c r="M729" s="70">
        <v>7.0002361564636142E-2</v>
      </c>
      <c r="N729" s="71">
        <v>1.0958173434893288</v>
      </c>
      <c r="O729" s="70">
        <v>1.145578035208384</v>
      </c>
      <c r="P729" s="71">
        <v>1.3087619565785724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3.6549192916564932</v>
      </c>
      <c r="AE729" s="54"/>
    </row>
    <row r="730" spans="2:31" x14ac:dyDescent="0.3">
      <c r="B730" s="4" t="s">
        <v>245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3.4759594815572038E-2</v>
      </c>
      <c r="M730" s="70">
        <v>7.0002361564636142E-2</v>
      </c>
      <c r="N730" s="71">
        <v>1.0958173434893288</v>
      </c>
      <c r="O730" s="70">
        <v>1.145578035208384</v>
      </c>
      <c r="P730" s="71">
        <v>1.3087619565785724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3.6549192916564932</v>
      </c>
      <c r="AE730" s="54"/>
    </row>
    <row r="731" spans="2:31" x14ac:dyDescent="0.3">
      <c r="B731" s="4" t="s">
        <v>246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3.4759594815572038E-2</v>
      </c>
      <c r="M731" s="70">
        <v>7.0002361564636142E-2</v>
      </c>
      <c r="N731" s="71">
        <v>1.0958173434893288</v>
      </c>
      <c r="O731" s="70">
        <v>1.145578035208384</v>
      </c>
      <c r="P731" s="71">
        <v>1.3087619565785724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3.6549192916564932</v>
      </c>
      <c r="AE731" s="54"/>
    </row>
    <row r="732" spans="2:31" x14ac:dyDescent="0.3">
      <c r="B732" s="4" t="s">
        <v>237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137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138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126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127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194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205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206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145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218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219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142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186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0.59101070165634151</v>
      </c>
      <c r="M744" s="70">
        <v>0.89121591647466047</v>
      </c>
      <c r="N744" s="71">
        <v>1.2652309815088907</v>
      </c>
      <c r="O744" s="70">
        <v>1.4787515838940939</v>
      </c>
      <c r="P744" s="71">
        <v>0.78729638655980438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5.0135055700937912</v>
      </c>
      <c r="AE744" s="54"/>
    </row>
    <row r="745" spans="2:31" x14ac:dyDescent="0.3">
      <c r="B745" s="4" t="s">
        <v>187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0.59101070165634151</v>
      </c>
      <c r="M745" s="70">
        <v>0.89121591647466047</v>
      </c>
      <c r="N745" s="71">
        <v>1.2652309815088907</v>
      </c>
      <c r="O745" s="70">
        <v>1.4787515838940939</v>
      </c>
      <c r="P745" s="71">
        <v>0.78729638655980438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5.0135055700937912</v>
      </c>
      <c r="AE745" s="54"/>
    </row>
    <row r="746" spans="2:31" x14ac:dyDescent="0.3">
      <c r="B746" s="4" t="s">
        <v>233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242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146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147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148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149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192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193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177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178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249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150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151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152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139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220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238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221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4.5978824297587047E-2</v>
      </c>
      <c r="M763" s="70">
        <v>0.1151774883270264</v>
      </c>
      <c r="N763" s="71">
        <v>8.2081921895345092E-2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0.24323823451995852</v>
      </c>
      <c r="AE763" s="54"/>
    </row>
    <row r="764" spans="2:31" x14ac:dyDescent="0.3">
      <c r="B764" s="4" t="s">
        <v>282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0.9380894107818073</v>
      </c>
      <c r="M764" s="70">
        <v>1.0570723172987373</v>
      </c>
      <c r="N764" s="71">
        <v>7.4406612975368684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9.4358230256174132</v>
      </c>
      <c r="AE764" s="54"/>
    </row>
    <row r="765" spans="2:31" x14ac:dyDescent="0.3">
      <c r="B765" s="4" t="s">
        <v>234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235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247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212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0.51587056072946225</v>
      </c>
      <c r="O768" s="70">
        <v>8.0301496039330953</v>
      </c>
      <c r="P768" s="71">
        <v>3.9643053756833746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12.510325540345931</v>
      </c>
      <c r="AE768" s="54"/>
    </row>
    <row r="769" spans="2:31" x14ac:dyDescent="0.3">
      <c r="B769" s="4" t="s">
        <v>213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0.51587056072946225</v>
      </c>
      <c r="O769" s="70">
        <v>8.0301496039330953</v>
      </c>
      <c r="P769" s="71">
        <v>3.9643053756833746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12.510325540345931</v>
      </c>
      <c r="AE769" s="54"/>
    </row>
    <row r="770" spans="2:31" x14ac:dyDescent="0.3">
      <c r="B770" s="4" t="s">
        <v>214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0.51587056072946225</v>
      </c>
      <c r="O770" s="70">
        <v>8.0301496039330953</v>
      </c>
      <c r="P770" s="71">
        <v>3.9643053756833746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12.510325540345931</v>
      </c>
      <c r="AE770" s="54"/>
    </row>
    <row r="771" spans="2:31" x14ac:dyDescent="0.3">
      <c r="B771" s="4" t="s">
        <v>248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236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179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180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198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0.125</v>
      </c>
      <c r="O775" s="70">
        <v>1.5055555555555546</v>
      </c>
      <c r="P775" s="71">
        <v>1.3446182099978128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2.9751737655533672</v>
      </c>
      <c r="AE775" s="54"/>
    </row>
    <row r="776" spans="2:31" x14ac:dyDescent="0.3">
      <c r="B776" s="4" t="s">
        <v>199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0.125</v>
      </c>
      <c r="O776" s="70">
        <v>1.5055555555555546</v>
      </c>
      <c r="P776" s="71">
        <v>1.3446182099978128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2.9751737655533672</v>
      </c>
      <c r="AE776" s="54"/>
    </row>
    <row r="777" spans="2:31" x14ac:dyDescent="0.3">
      <c r="B777" s="4" t="s">
        <v>200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2.8002573649088501E-2</v>
      </c>
      <c r="M777" s="70">
        <v>6.35084350903828E-2</v>
      </c>
      <c r="N777" s="71">
        <v>7.1021348237991236E-2</v>
      </c>
      <c r="O777" s="70">
        <v>7.4373594919840413E-2</v>
      </c>
      <c r="P777" s="71">
        <v>1.0497117638587902E-2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0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0.24740306953589086</v>
      </c>
      <c r="AE777" s="54"/>
    </row>
    <row r="778" spans="2:31" x14ac:dyDescent="0.3">
      <c r="B778" s="4" t="s">
        <v>201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2.8002573649088501E-2</v>
      </c>
      <c r="M778" s="70">
        <v>6.35084350903828E-2</v>
      </c>
      <c r="N778" s="71">
        <v>7.1021348237991236E-2</v>
      </c>
      <c r="O778" s="70">
        <v>7.4373594919840413E-2</v>
      </c>
      <c r="P778" s="71">
        <v>1.0497117638587902E-2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0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0.24740306953589086</v>
      </c>
      <c r="AE778" s="54"/>
    </row>
    <row r="779" spans="2:31" x14ac:dyDescent="0.3">
      <c r="B779" s="4" t="s">
        <v>128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8.4112663313547803E-2</v>
      </c>
      <c r="M779" s="70">
        <v>0.4284621797243755</v>
      </c>
      <c r="N779" s="71">
        <v>0.45096233708063777</v>
      </c>
      <c r="O779" s="70">
        <v>0.48396472158432013</v>
      </c>
      <c r="P779" s="71">
        <v>0.25498454888025929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1.7024864505831405</v>
      </c>
      <c r="AE779" s="54"/>
    </row>
    <row r="780" spans="2:31" x14ac:dyDescent="0.3">
      <c r="B780" s="4" t="s">
        <v>129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8.4112663313547803E-2</v>
      </c>
      <c r="M780" s="70">
        <v>0.4284621797243755</v>
      </c>
      <c r="N780" s="71">
        <v>0.45096233708063777</v>
      </c>
      <c r="O780" s="70">
        <v>0.48396472158432013</v>
      </c>
      <c r="P780" s="71">
        <v>0.25498454888025929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1.7024864505831405</v>
      </c>
      <c r="AE780" s="54"/>
    </row>
    <row r="781" spans="2:31" x14ac:dyDescent="0.3">
      <c r="B781" s="4" t="s">
        <v>217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0.15569652716318766</v>
      </c>
      <c r="M781" s="70">
        <v>0.36636553605397532</v>
      </c>
      <c r="N781" s="71">
        <v>0.24844767252604175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0.77050973574320469</v>
      </c>
      <c r="AE781" s="54"/>
    </row>
    <row r="782" spans="2:31" x14ac:dyDescent="0.3">
      <c r="B782" s="4" t="s">
        <v>283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0.97094552438085957</v>
      </c>
      <c r="M782" s="70">
        <v>0.93144858162540767</v>
      </c>
      <c r="N782" s="71">
        <v>10.528751491016498</v>
      </c>
      <c r="O782" s="70">
        <v>1.5467756650294109</v>
      </c>
      <c r="P782" s="71">
        <v>0.41199234839525178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14.389913610447429</v>
      </c>
      <c r="AE782" s="54"/>
    </row>
    <row r="783" spans="2:31" x14ac:dyDescent="0.3">
      <c r="B783" s="4" t="s">
        <v>284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0.97094552438085957</v>
      </c>
      <c r="M783" s="70">
        <v>0.93144858162540767</v>
      </c>
      <c r="N783" s="71">
        <v>10.528751491016498</v>
      </c>
      <c r="O783" s="70">
        <v>1.5467756650294109</v>
      </c>
      <c r="P783" s="71">
        <v>0.41199234839525178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14.389913610447429</v>
      </c>
      <c r="AE783" s="54"/>
    </row>
    <row r="784" spans="2:31" x14ac:dyDescent="0.3">
      <c r="B784" s="4" t="s">
        <v>196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197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153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229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230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318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319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231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232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286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2.7252374417241407</v>
      </c>
      <c r="O793" s="70">
        <v>0.43041681011454241</v>
      </c>
      <c r="P793" s="71">
        <v>1.3466848967132565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4.5023391485519397</v>
      </c>
      <c r="AE793" s="54"/>
    </row>
    <row r="794" spans="2:31" x14ac:dyDescent="0.3">
      <c r="B794" s="4" t="s">
        <v>287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154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190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1.1124143560727437</v>
      </c>
      <c r="M796" s="70">
        <v>4.7369254708290098</v>
      </c>
      <c r="N796" s="71">
        <v>5.0369451125462854</v>
      </c>
      <c r="O796" s="70">
        <v>5.1260643521944687</v>
      </c>
      <c r="P796" s="71">
        <v>2.9421757102012633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18.95452500184377</v>
      </c>
      <c r="AE796" s="54"/>
    </row>
    <row r="797" spans="2:31" x14ac:dyDescent="0.3">
      <c r="B797" s="4" t="s">
        <v>191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1.1124143560727437</v>
      </c>
      <c r="M797" s="70">
        <v>4.7369254708290098</v>
      </c>
      <c r="N797" s="71">
        <v>5.0369451125462854</v>
      </c>
      <c r="O797" s="70">
        <v>5.1260643521944687</v>
      </c>
      <c r="P797" s="71">
        <v>2.9421757102012633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18.95452500184377</v>
      </c>
      <c r="AE797" s="54"/>
    </row>
    <row r="798" spans="2:31" x14ac:dyDescent="0.3">
      <c r="B798" s="4" t="s">
        <v>182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0.8978570823858073</v>
      </c>
      <c r="M798" s="70">
        <v>1.940806232579116</v>
      </c>
      <c r="N798" s="71">
        <v>1.446137274399677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4.2848005893646004</v>
      </c>
      <c r="AE798" s="54"/>
    </row>
    <row r="799" spans="2:31" x14ac:dyDescent="0.3">
      <c r="B799" s="4" t="s">
        <v>183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285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140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141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239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158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159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155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156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157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130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131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132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188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1.4078858494758605E-2</v>
      </c>
      <c r="M812" s="70">
        <v>9.5208580295244843E-2</v>
      </c>
      <c r="N812" s="71">
        <v>9.6869356433550519E-2</v>
      </c>
      <c r="O812" s="70">
        <v>0.10068093240261079</v>
      </c>
      <c r="P812" s="71">
        <v>6.0375762979189548E-2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0.3672134906053543</v>
      </c>
      <c r="AE812" s="54"/>
    </row>
    <row r="813" spans="2:31" x14ac:dyDescent="0.3">
      <c r="B813" s="4" t="s">
        <v>189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1.4078858494758605E-2</v>
      </c>
      <c r="M813" s="70">
        <v>9.5208580295244843E-2</v>
      </c>
      <c r="N813" s="71">
        <v>9.6869356433550519E-2</v>
      </c>
      <c r="O813" s="70">
        <v>0.10068093240261079</v>
      </c>
      <c r="P813" s="71">
        <v>6.0375762979189548E-2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0.3672134906053543</v>
      </c>
      <c r="AE813" s="54"/>
    </row>
    <row r="814" spans="2:31" x14ac:dyDescent="0.3">
      <c r="B814" s="4" t="s">
        <v>173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6.3309587244730209E-2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6.3309587244730209E-2</v>
      </c>
      <c r="AE814" s="54"/>
    </row>
    <row r="815" spans="2:31" x14ac:dyDescent="0.3">
      <c r="B815" s="4" t="s">
        <v>174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6.3309587244730209E-2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6.3309587244730209E-2</v>
      </c>
      <c r="AE815" s="54"/>
    </row>
    <row r="816" spans="2:31" x14ac:dyDescent="0.3">
      <c r="B816" s="4" t="s">
        <v>181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222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223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224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172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240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225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226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288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175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176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160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0.32355690119184921</v>
      </c>
      <c r="M827" s="70">
        <v>0.17460952558538217</v>
      </c>
      <c r="N827" s="71">
        <v>0.40106407250885029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0.89923049928608167</v>
      </c>
      <c r="AE827" s="54"/>
    </row>
    <row r="828" spans="2:31" x14ac:dyDescent="0.3">
      <c r="B828" s="4" t="s">
        <v>161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0.32355690119184921</v>
      </c>
      <c r="M828" s="70">
        <v>0.17460952558538217</v>
      </c>
      <c r="N828" s="71">
        <v>0.40106407250885029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0.89923049928608167</v>
      </c>
      <c r="AE828" s="54"/>
    </row>
    <row r="829" spans="2:31" x14ac:dyDescent="0.3">
      <c r="B829" s="4" t="s">
        <v>162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0.32355690119184921</v>
      </c>
      <c r="M829" s="70">
        <v>0.17460952558538217</v>
      </c>
      <c r="N829" s="71">
        <v>0.40106407250885029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0.89923049928608167</v>
      </c>
      <c r="AE829" s="54"/>
    </row>
    <row r="830" spans="2:31" x14ac:dyDescent="0.3">
      <c r="B830" s="4" t="s">
        <v>163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0.69333621683967694</v>
      </c>
      <c r="M830" s="70">
        <v>0.37416326911153358</v>
      </c>
      <c r="N830" s="71">
        <v>0.85942301251896525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1.9269224984701758</v>
      </c>
      <c r="AE830" s="54"/>
    </row>
    <row r="831" spans="2:31" x14ac:dyDescent="0.3">
      <c r="B831" s="4" t="s">
        <v>164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0.69333621683967694</v>
      </c>
      <c r="M831" s="70">
        <v>0.37416326911153358</v>
      </c>
      <c r="N831" s="71">
        <v>0.85942301251896525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1.9269224984701758</v>
      </c>
      <c r="AE831" s="54"/>
    </row>
    <row r="832" spans="2:31" x14ac:dyDescent="0.3">
      <c r="B832" s="4" t="s">
        <v>184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185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143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7.2270154182985408E-2</v>
      </c>
      <c r="M834" s="70">
        <v>0.1473859886889167</v>
      </c>
      <c r="N834" s="71">
        <v>9.1160139296960985E-2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0.31081628216886309</v>
      </c>
      <c r="AE834" s="54"/>
    </row>
    <row r="835" spans="2:31" x14ac:dyDescent="0.3">
      <c r="B835" s="4" t="s">
        <v>144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7.2270154182985408E-2</v>
      </c>
      <c r="M835" s="70">
        <v>0.1473859886889167</v>
      </c>
      <c r="N835" s="71">
        <v>9.1160139296960985E-2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0.31081628216886309</v>
      </c>
      <c r="AE835" s="54"/>
    </row>
    <row r="836" spans="2:31" x14ac:dyDescent="0.3">
      <c r="B836" s="4" t="s">
        <v>165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0.32475207020632085</v>
      </c>
      <c r="M836" s="70">
        <v>1.2110923756534848</v>
      </c>
      <c r="N836" s="71">
        <v>0.76204052751676921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2.2978849733765747</v>
      </c>
      <c r="AE836" s="54"/>
    </row>
    <row r="837" spans="2:31" x14ac:dyDescent="0.3">
      <c r="B837" s="4" t="s">
        <v>166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0.32475207020632085</v>
      </c>
      <c r="M837" s="70">
        <v>1.2110923756534848</v>
      </c>
      <c r="N837" s="71">
        <v>0.76204052751676921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2.2978849733765747</v>
      </c>
      <c r="AE837" s="54"/>
    </row>
    <row r="838" spans="2:31" x14ac:dyDescent="0.3">
      <c r="B838" s="4" t="s">
        <v>167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0.32475207020632085</v>
      </c>
      <c r="M838" s="70">
        <v>1.2110923756534848</v>
      </c>
      <c r="N838" s="71">
        <v>0.76204052751676921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2.2978849733765747</v>
      </c>
      <c r="AE838" s="54"/>
    </row>
    <row r="839" spans="2:31" x14ac:dyDescent="0.3">
      <c r="B839" s="4" t="s">
        <v>202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203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204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133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134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135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259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260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195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207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0.16996243260800839</v>
      </c>
      <c r="O848" s="70">
        <v>2.0318824713863433</v>
      </c>
      <c r="P848" s="71">
        <v>1.1518845956176522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3.3537294996120037</v>
      </c>
      <c r="AE848" s="54"/>
    </row>
    <row r="849" spans="2:31" x14ac:dyDescent="0.3">
      <c r="B849" s="4" t="s">
        <v>208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0.16996243260800839</v>
      </c>
      <c r="O849" s="70">
        <v>2.0318824713863433</v>
      </c>
      <c r="P849" s="71">
        <v>1.1518845956176522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3.3537294996120037</v>
      </c>
      <c r="AE849" s="54"/>
    </row>
    <row r="850" spans="2:31" x14ac:dyDescent="0.3">
      <c r="B850" s="4" t="s">
        <v>209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210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227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7.1896717712903579E-3</v>
      </c>
      <c r="M852" s="70">
        <v>1.4875182975083523E-2</v>
      </c>
      <c r="N852" s="71">
        <v>1.4875182975083523E-2</v>
      </c>
      <c r="O852" s="70">
        <v>1.4875182975083523E-2</v>
      </c>
      <c r="P852" s="71">
        <v>1.2325399483864456E-2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6.414062018040538E-2</v>
      </c>
      <c r="AE852" s="54"/>
    </row>
    <row r="853" spans="2:31" x14ac:dyDescent="0.3">
      <c r="B853" s="4" t="s">
        <v>228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7.1896717712903579E-3</v>
      </c>
      <c r="M853" s="70">
        <v>1.4875182975083523E-2</v>
      </c>
      <c r="N853" s="71">
        <v>1.4875182975083523E-2</v>
      </c>
      <c r="O853" s="70">
        <v>1.4875182975083523E-2</v>
      </c>
      <c r="P853" s="71">
        <v>1.2325399483864456E-2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6.414062018040538E-2</v>
      </c>
      <c r="AE853" s="54"/>
    </row>
    <row r="854" spans="2:31" x14ac:dyDescent="0.3">
      <c r="B854" s="4" t="s">
        <v>211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0.63141823674598974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0.63141823674598974</v>
      </c>
      <c r="AE854" s="54"/>
    </row>
    <row r="855" spans="2:31" x14ac:dyDescent="0.3">
      <c r="B855" s="4" t="s">
        <v>261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262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215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0.18644309822591143</v>
      </c>
      <c r="O857" s="70">
        <v>2.9467037423451745</v>
      </c>
      <c r="P857" s="71">
        <v>0.42886827754974344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3.5620151181208293</v>
      </c>
      <c r="AE857" s="54"/>
    </row>
    <row r="858" spans="2:31" x14ac:dyDescent="0.3">
      <c r="B858" s="4" t="s">
        <v>216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0.18644309822591143</v>
      </c>
      <c r="O858" s="70">
        <v>2.9467037423451745</v>
      </c>
      <c r="P858" s="71">
        <v>0.42886827754974344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3.5620151181208293</v>
      </c>
      <c r="AE858" s="54"/>
    </row>
    <row r="859" spans="2:31" x14ac:dyDescent="0.3">
      <c r="B859" s="4" t="s">
        <v>241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263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168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169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170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171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136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2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11.394927753297235</v>
      </c>
      <c r="M866" s="13">
        <f t="shared" si="17"/>
        <v>23.282923933863238</v>
      </c>
      <c r="N866" s="13">
        <f t="shared" si="17"/>
        <v>59.787467685948187</v>
      </c>
      <c r="O866" s="13">
        <f t="shared" si="17"/>
        <v>59.722433367321159</v>
      </c>
      <c r="P866" s="13">
        <f t="shared" si="17"/>
        <v>33.284685564684523</v>
      </c>
      <c r="Q866" s="13">
        <f t="shared" si="17"/>
        <v>0</v>
      </c>
      <c r="R866" s="13">
        <f t="shared" si="17"/>
        <v>0</v>
      </c>
      <c r="S866" s="13">
        <f t="shared" si="17"/>
        <v>0</v>
      </c>
      <c r="T866" s="13">
        <f t="shared" si="17"/>
        <v>0</v>
      </c>
      <c r="U866" s="13">
        <f t="shared" si="17"/>
        <v>0</v>
      </c>
      <c r="V866" s="13">
        <f t="shared" si="17"/>
        <v>0</v>
      </c>
      <c r="W866" s="13">
        <f t="shared" si="17"/>
        <v>0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0">
        <f>SUM(AC728:AE865)</f>
        <v>187.47243830511437</v>
      </c>
      <c r="AD866" s="110"/>
      <c r="AE866" s="110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45998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2" t="s">
        <v>2</v>
      </c>
      <c r="AD871" s="92"/>
      <c r="AE871" s="92"/>
    </row>
    <row r="872" spans="2:31" x14ac:dyDescent="0.3">
      <c r="B872" s="4" t="s">
        <v>243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0.30353301388888898</v>
      </c>
      <c r="U872" s="68">
        <v>2.2086963125000003</v>
      </c>
      <c r="V872" s="69">
        <v>3.5420366041666678</v>
      </c>
      <c r="W872" s="68">
        <v>2.6661578958333343</v>
      </c>
      <c r="X872" s="69">
        <v>0.53364273263888906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9.2540665590277804</v>
      </c>
      <c r="AE872" s="56"/>
    </row>
    <row r="873" spans="2:31" x14ac:dyDescent="0.3">
      <c r="B873" s="4" t="s">
        <v>244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0.30353301388888898</v>
      </c>
      <c r="U873" s="68">
        <v>2.2086963125000003</v>
      </c>
      <c r="V873" s="69">
        <v>3.5420366041666678</v>
      </c>
      <c r="W873" s="68">
        <v>2.6661578958333343</v>
      </c>
      <c r="X873" s="69">
        <v>0.53364273263888906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9.2540665590277804</v>
      </c>
      <c r="AE873" s="54"/>
    </row>
    <row r="874" spans="2:31" x14ac:dyDescent="0.3">
      <c r="B874" s="4" t="s">
        <v>245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0.30353301388888898</v>
      </c>
      <c r="U874" s="68">
        <v>2.2086963125000003</v>
      </c>
      <c r="V874" s="69">
        <v>3.5420366041666678</v>
      </c>
      <c r="W874" s="68">
        <v>2.6661578958333343</v>
      </c>
      <c r="X874" s="69">
        <v>0.53364273263888906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9.2540665590277804</v>
      </c>
      <c r="AE874" s="54"/>
    </row>
    <row r="875" spans="2:31" x14ac:dyDescent="0.3">
      <c r="B875" s="4" t="s">
        <v>246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0.30353301388888898</v>
      </c>
      <c r="U875" s="68">
        <v>2.2086963125000003</v>
      </c>
      <c r="V875" s="69">
        <v>3.5420366041666678</v>
      </c>
      <c r="W875" s="68">
        <v>2.6661578958333343</v>
      </c>
      <c r="X875" s="69">
        <v>0.53364273263888906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9.2540665590277804</v>
      </c>
      <c r="AE875" s="54"/>
    </row>
    <row r="876" spans="2:31" x14ac:dyDescent="0.3">
      <c r="B876" s="4" t="s">
        <v>237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137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138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126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127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194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205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206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145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218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219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142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0.11333333333333349</v>
      </c>
      <c r="M887" s="70">
        <v>0.14666666666666681</v>
      </c>
      <c r="N887" s="71">
        <v>0</v>
      </c>
      <c r="O887" s="70">
        <v>0</v>
      </c>
      <c r="P887" s="71">
        <v>0</v>
      </c>
      <c r="Q887" s="70">
        <v>0.17666666666666675</v>
      </c>
      <c r="R887" s="71">
        <v>0.20000000000000004</v>
      </c>
      <c r="S887" s="70">
        <v>0.20000000000000004</v>
      </c>
      <c r="T887" s="71">
        <v>0.20000000000000004</v>
      </c>
      <c r="U887" s="70">
        <v>0.20000000000000004</v>
      </c>
      <c r="V887" s="71">
        <v>0.20000000000000004</v>
      </c>
      <c r="W887" s="70">
        <v>0.20000000000000004</v>
      </c>
      <c r="X887" s="71">
        <v>8.6666666666666767E-2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1.7233333333333336</v>
      </c>
      <c r="AE887" s="54"/>
    </row>
    <row r="888" spans="2:31" x14ac:dyDescent="0.3">
      <c r="B888" s="4" t="s">
        <v>186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1.1845694444444448</v>
      </c>
      <c r="M888" s="70">
        <v>1.5163500000000001</v>
      </c>
      <c r="N888" s="71">
        <v>0</v>
      </c>
      <c r="O888" s="70">
        <v>0</v>
      </c>
      <c r="P888" s="71">
        <v>0</v>
      </c>
      <c r="Q888" s="70">
        <v>1.3640875000000001</v>
      </c>
      <c r="R888" s="71">
        <v>1.8663333333333336</v>
      </c>
      <c r="S888" s="70">
        <v>2.0998333333333332</v>
      </c>
      <c r="T888" s="71">
        <v>2.24275</v>
      </c>
      <c r="U888" s="70">
        <v>2.734</v>
      </c>
      <c r="V888" s="71">
        <v>3.1860416666666662</v>
      </c>
      <c r="W888" s="70">
        <v>2.957875</v>
      </c>
      <c r="X888" s="71">
        <v>0.98077777777777786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20.132618055555557</v>
      </c>
      <c r="AE888" s="54"/>
    </row>
    <row r="889" spans="2:31" x14ac:dyDescent="0.3">
      <c r="B889" s="4" t="s">
        <v>187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1.1845694444444448</v>
      </c>
      <c r="M889" s="70">
        <v>1.5163500000000001</v>
      </c>
      <c r="N889" s="71">
        <v>0</v>
      </c>
      <c r="O889" s="70">
        <v>0</v>
      </c>
      <c r="P889" s="71">
        <v>0</v>
      </c>
      <c r="Q889" s="70">
        <v>1.3640875000000001</v>
      </c>
      <c r="R889" s="71">
        <v>1.8663333333333336</v>
      </c>
      <c r="S889" s="70">
        <v>2.0998333333333332</v>
      </c>
      <c r="T889" s="71">
        <v>2.24275</v>
      </c>
      <c r="U889" s="70">
        <v>2.734</v>
      </c>
      <c r="V889" s="71">
        <v>3.1860416666666662</v>
      </c>
      <c r="W889" s="70">
        <v>2.957875</v>
      </c>
      <c r="X889" s="71">
        <v>0.98077777777777786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20.132618055555557</v>
      </c>
      <c r="AE889" s="54"/>
    </row>
    <row r="890" spans="2:31" x14ac:dyDescent="0.3">
      <c r="B890" s="4" t="s">
        <v>233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242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146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147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148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149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192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193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177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178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249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150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151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152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139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220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238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221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282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10.380730968598362</v>
      </c>
      <c r="R908" s="71">
        <v>11.266200407847201</v>
      </c>
      <c r="S908" s="70">
        <v>12.855377050704336</v>
      </c>
      <c r="T908" s="71">
        <v>15.259362538799573</v>
      </c>
      <c r="U908" s="70">
        <v>23.665990872132902</v>
      </c>
      <c r="V908" s="71">
        <v>29.928698800704314</v>
      </c>
      <c r="W908" s="70">
        <v>32.577614054367302</v>
      </c>
      <c r="X908" s="71">
        <v>15.060233042592817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150.99420773574678</v>
      </c>
      <c r="AE908" s="54"/>
    </row>
    <row r="909" spans="2:31" x14ac:dyDescent="0.3">
      <c r="B909" s="4" t="s">
        <v>234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235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247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212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213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214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248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236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179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180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198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199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200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8.2638888888888588E-3</v>
      </c>
      <c r="M921" s="70">
        <v>0</v>
      </c>
      <c r="N921" s="71">
        <v>0</v>
      </c>
      <c r="O921" s="70">
        <v>0</v>
      </c>
      <c r="P921" s="71">
        <v>0</v>
      </c>
      <c r="Q921" s="70">
        <v>4.4166666666666549E-2</v>
      </c>
      <c r="R921" s="71">
        <v>4.9999999999999871E-2</v>
      </c>
      <c r="S921" s="70">
        <v>4.9999999999999871E-2</v>
      </c>
      <c r="T921" s="71">
        <v>4.9999999999999871E-2</v>
      </c>
      <c r="U921" s="70">
        <v>4.9999999999999871E-2</v>
      </c>
      <c r="V921" s="71">
        <v>4.9999999999999871E-2</v>
      </c>
      <c r="W921" s="70">
        <v>4.9999999999999871E-2</v>
      </c>
      <c r="X921" s="71">
        <v>2.1666666666666595E-2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0.37409722222222125</v>
      </c>
      <c r="AE921" s="54"/>
    </row>
    <row r="922" spans="2:31" x14ac:dyDescent="0.3">
      <c r="B922" s="4" t="s">
        <v>201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8.2638888888888588E-3</v>
      </c>
      <c r="M922" s="70">
        <v>0</v>
      </c>
      <c r="N922" s="71">
        <v>0</v>
      </c>
      <c r="O922" s="70">
        <v>0</v>
      </c>
      <c r="P922" s="71">
        <v>0</v>
      </c>
      <c r="Q922" s="70">
        <v>4.4166666666666549E-2</v>
      </c>
      <c r="R922" s="71">
        <v>4.9999999999999871E-2</v>
      </c>
      <c r="S922" s="70">
        <v>4.9999999999999871E-2</v>
      </c>
      <c r="T922" s="71">
        <v>4.9999999999999871E-2</v>
      </c>
      <c r="U922" s="70">
        <v>4.9999999999999871E-2</v>
      </c>
      <c r="V922" s="71">
        <v>4.9999999999999871E-2</v>
      </c>
      <c r="W922" s="70">
        <v>4.9999999999999871E-2</v>
      </c>
      <c r="X922" s="71">
        <v>2.1666666666666595E-2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0.37409722222222125</v>
      </c>
      <c r="AE922" s="54"/>
    </row>
    <row r="923" spans="2:31" x14ac:dyDescent="0.3">
      <c r="B923" s="4" t="s">
        <v>128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0.54701750000000005</v>
      </c>
      <c r="M923" s="70">
        <v>0.73678000000000032</v>
      </c>
      <c r="N923" s="71">
        <v>0</v>
      </c>
      <c r="O923" s="70">
        <v>0</v>
      </c>
      <c r="P923" s="71">
        <v>0</v>
      </c>
      <c r="Q923" s="70">
        <v>1.3039766666666672</v>
      </c>
      <c r="R923" s="71">
        <v>1.6502416666666668</v>
      </c>
      <c r="S923" s="70">
        <v>1.769700000000002</v>
      </c>
      <c r="T923" s="71">
        <v>2.0253666666666672</v>
      </c>
      <c r="U923" s="70">
        <v>2.4494916666666668</v>
      </c>
      <c r="V923" s="71">
        <v>2.7081166666666667</v>
      </c>
      <c r="W923" s="70">
        <v>2.401533333333334</v>
      </c>
      <c r="X923" s="71">
        <v>0.73771027777777787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16.329934444444451</v>
      </c>
      <c r="AE923" s="54"/>
    </row>
    <row r="924" spans="2:31" x14ac:dyDescent="0.3">
      <c r="B924" s="4" t="s">
        <v>129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0.54701750000000005</v>
      </c>
      <c r="M924" s="70">
        <v>0.73678000000000032</v>
      </c>
      <c r="N924" s="71">
        <v>0</v>
      </c>
      <c r="O924" s="70">
        <v>0</v>
      </c>
      <c r="P924" s="71">
        <v>0</v>
      </c>
      <c r="Q924" s="70">
        <v>1.3039766666666672</v>
      </c>
      <c r="R924" s="71">
        <v>1.6502416666666668</v>
      </c>
      <c r="S924" s="70">
        <v>1.769700000000002</v>
      </c>
      <c r="T924" s="71">
        <v>2.0253666666666672</v>
      </c>
      <c r="U924" s="70">
        <v>2.4494916666666668</v>
      </c>
      <c r="V924" s="71">
        <v>2.7081166666666667</v>
      </c>
      <c r="W924" s="70">
        <v>2.401533333333334</v>
      </c>
      <c r="X924" s="71">
        <v>0.73771027777777787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16.329934444444451</v>
      </c>
      <c r="AE924" s="54"/>
    </row>
    <row r="925" spans="2:31" x14ac:dyDescent="0.3">
      <c r="B925" s="4" t="s">
        <v>217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9.1666666666663239E-4</v>
      </c>
      <c r="R925" s="71">
        <v>2.9666666666666473E-2</v>
      </c>
      <c r="S925" s="70">
        <v>7.4583333333333293E-2</v>
      </c>
      <c r="T925" s="71">
        <v>0.11966666666666677</v>
      </c>
      <c r="U925" s="70">
        <v>5.0166666666666818E-2</v>
      </c>
      <c r="V925" s="71">
        <v>0.84124166666666633</v>
      </c>
      <c r="W925" s="70">
        <v>0.56055277777777812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1.6767944444444445</v>
      </c>
      <c r="AE925" s="54"/>
    </row>
    <row r="926" spans="2:31" x14ac:dyDescent="0.3">
      <c r="B926" s="4" t="s">
        <v>283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4.863541672350479</v>
      </c>
      <c r="R926" s="71">
        <v>4.9495095661829325</v>
      </c>
      <c r="S926" s="70">
        <v>5.984499869754365</v>
      </c>
      <c r="T926" s="71">
        <v>8.2695482090400851</v>
      </c>
      <c r="U926" s="70">
        <v>13.068247959040082</v>
      </c>
      <c r="V926" s="71">
        <v>14.705111411421047</v>
      </c>
      <c r="W926" s="70">
        <v>12.553611284589547</v>
      </c>
      <c r="X926" s="71">
        <v>4.8776403986799552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69.271710371058504</v>
      </c>
      <c r="AE926" s="54"/>
    </row>
    <row r="927" spans="2:31" x14ac:dyDescent="0.3">
      <c r="B927" s="4" t="s">
        <v>284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4.863541672350479</v>
      </c>
      <c r="R927" s="71">
        <v>4.9495095661829325</v>
      </c>
      <c r="S927" s="70">
        <v>5.984499869754365</v>
      </c>
      <c r="T927" s="71">
        <v>8.2695482090400851</v>
      </c>
      <c r="U927" s="70">
        <v>13.068247959040082</v>
      </c>
      <c r="V927" s="71">
        <v>14.705111411421047</v>
      </c>
      <c r="W927" s="70">
        <v>12.553611284589547</v>
      </c>
      <c r="X927" s="71">
        <v>4.8776403986799552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69.271710371058504</v>
      </c>
      <c r="AE927" s="54"/>
    </row>
    <row r="928" spans="2:31" x14ac:dyDescent="0.3">
      <c r="B928" s="4" t="s">
        <v>196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197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153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229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230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318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319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231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232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0</v>
      </c>
      <c r="AE936" s="54"/>
    </row>
    <row r="937" spans="2:31" x14ac:dyDescent="0.3">
      <c r="B937" s="4" t="s">
        <v>286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9.217500000000009E-2</v>
      </c>
      <c r="N937" s="71">
        <v>0</v>
      </c>
      <c r="O937" s="70">
        <v>0</v>
      </c>
      <c r="P937" s="71">
        <v>0</v>
      </c>
      <c r="Q937" s="70">
        <v>6.3507250000000006</v>
      </c>
      <c r="R937" s="71">
        <v>7.2794999999999925</v>
      </c>
      <c r="S937" s="70">
        <v>7.3286666666666669</v>
      </c>
      <c r="T937" s="71">
        <v>7.3794999999999975</v>
      </c>
      <c r="U937" s="70">
        <v>7.2811666666666666</v>
      </c>
      <c r="V937" s="71">
        <v>7.0811666666666673</v>
      </c>
      <c r="W937" s="70">
        <v>7.0010576923077146</v>
      </c>
      <c r="X937" s="71">
        <v>4.1444916666666822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53.938449358974381</v>
      </c>
      <c r="AE937" s="54"/>
    </row>
    <row r="938" spans="2:31" x14ac:dyDescent="0.3">
      <c r="B938" s="4" t="s">
        <v>287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154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190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2.1273611111111115</v>
      </c>
      <c r="M940" s="70">
        <v>3.5774444444444442</v>
      </c>
      <c r="N940" s="71">
        <v>0</v>
      </c>
      <c r="O940" s="70">
        <v>0</v>
      </c>
      <c r="P940" s="71">
        <v>0</v>
      </c>
      <c r="Q940" s="70">
        <v>4.120750000000001</v>
      </c>
      <c r="R940" s="71">
        <v>5.0212500000000002</v>
      </c>
      <c r="S940" s="70">
        <v>5.2500000000000027</v>
      </c>
      <c r="T940" s="71">
        <v>5.3237500000000004</v>
      </c>
      <c r="U940" s="70">
        <v>5.4245833333333335</v>
      </c>
      <c r="V940" s="71">
        <v>5.45</v>
      </c>
      <c r="W940" s="70">
        <v>3.8275000000000006</v>
      </c>
      <c r="X940" s="71">
        <v>0.66534722222222231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40.787986111111117</v>
      </c>
      <c r="AE940" s="54"/>
    </row>
    <row r="941" spans="2:31" x14ac:dyDescent="0.3">
      <c r="B941" s="4" t="s">
        <v>191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2.1273611111111115</v>
      </c>
      <c r="M941" s="70">
        <v>3.5774444444444442</v>
      </c>
      <c r="N941" s="71">
        <v>0</v>
      </c>
      <c r="O941" s="70">
        <v>0</v>
      </c>
      <c r="P941" s="71">
        <v>0</v>
      </c>
      <c r="Q941" s="70">
        <v>4.120750000000001</v>
      </c>
      <c r="R941" s="71">
        <v>5.0212500000000002</v>
      </c>
      <c r="S941" s="70">
        <v>5.2500000000000027</v>
      </c>
      <c r="T941" s="71">
        <v>5.3237500000000004</v>
      </c>
      <c r="U941" s="70">
        <v>5.4245833333333335</v>
      </c>
      <c r="V941" s="71">
        <v>5.45</v>
      </c>
      <c r="W941" s="70">
        <v>3.8275000000000006</v>
      </c>
      <c r="X941" s="71">
        <v>0.66534722222222231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40.787986111111117</v>
      </c>
      <c r="AE941" s="54"/>
    </row>
    <row r="942" spans="2:31" x14ac:dyDescent="0.3">
      <c r="B942" s="4" t="s">
        <v>182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6.8444256266857284</v>
      </c>
      <c r="R942" s="71">
        <v>7.5411263698328996</v>
      </c>
      <c r="S942" s="70">
        <v>8.1396766793567039</v>
      </c>
      <c r="T942" s="71">
        <v>9.1168612507852682</v>
      </c>
      <c r="U942" s="70">
        <v>10.738780667451937</v>
      </c>
      <c r="V942" s="71">
        <v>13.905523512690058</v>
      </c>
      <c r="W942" s="70">
        <v>17.37411252917358</v>
      </c>
      <c r="X942" s="71">
        <v>8.1860053781629158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81.846512014139094</v>
      </c>
      <c r="AE942" s="54"/>
    </row>
    <row r="943" spans="2:31" x14ac:dyDescent="0.3">
      <c r="B943" s="4" t="s">
        <v>183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285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140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141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239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158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159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155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156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157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130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131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132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188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9.0666666666666632E-2</v>
      </c>
      <c r="M956" s="70">
        <v>0.11733333333333328</v>
      </c>
      <c r="N956" s="71">
        <v>0</v>
      </c>
      <c r="O956" s="70">
        <v>0</v>
      </c>
      <c r="P956" s="71">
        <v>0</v>
      </c>
      <c r="Q956" s="70">
        <v>0.14133333333333334</v>
      </c>
      <c r="R956" s="71">
        <v>0.16000000000000009</v>
      </c>
      <c r="S956" s="70">
        <v>0.16000000000000009</v>
      </c>
      <c r="T956" s="71">
        <v>0.16000000000000009</v>
      </c>
      <c r="U956" s="70">
        <v>0.16000000000000009</v>
      </c>
      <c r="V956" s="71">
        <v>0.16000000000000009</v>
      </c>
      <c r="W956" s="70">
        <v>0.16000000000000009</v>
      </c>
      <c r="X956" s="71">
        <v>6.9333333333333316E-2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1.3786666666666674</v>
      </c>
      <c r="AE956" s="54"/>
    </row>
    <row r="957" spans="2:31" x14ac:dyDescent="0.3">
      <c r="B957" s="4" t="s">
        <v>189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9.0666666666666632E-2</v>
      </c>
      <c r="M957" s="70">
        <v>0.11733333333333328</v>
      </c>
      <c r="N957" s="71">
        <v>0</v>
      </c>
      <c r="O957" s="70">
        <v>0</v>
      </c>
      <c r="P957" s="71">
        <v>0</v>
      </c>
      <c r="Q957" s="70">
        <v>0.14133333333333334</v>
      </c>
      <c r="R957" s="71">
        <v>0.16000000000000009</v>
      </c>
      <c r="S957" s="70">
        <v>0.16000000000000009</v>
      </c>
      <c r="T957" s="71">
        <v>0.16000000000000009</v>
      </c>
      <c r="U957" s="70">
        <v>0.16000000000000009</v>
      </c>
      <c r="V957" s="71">
        <v>0.16000000000000009</v>
      </c>
      <c r="W957" s="70">
        <v>0.16000000000000009</v>
      </c>
      <c r="X957" s="71">
        <v>6.9333333333333316E-2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1.3786666666666674</v>
      </c>
      <c r="AE957" s="54"/>
    </row>
    <row r="958" spans="2:31" x14ac:dyDescent="0.3">
      <c r="B958" s="4" t="s">
        <v>173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1.9666666666666668</v>
      </c>
      <c r="U958" s="70">
        <v>2.0333333333333332</v>
      </c>
      <c r="V958" s="71">
        <v>0</v>
      </c>
      <c r="W958" s="70">
        <v>0</v>
      </c>
      <c r="X958" s="71">
        <v>9.0624999999999997E-2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4.0906250000000002</v>
      </c>
      <c r="AE958" s="54"/>
    </row>
    <row r="959" spans="2:31" x14ac:dyDescent="0.3">
      <c r="B959" s="4" t="s">
        <v>174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1.9666666666666668</v>
      </c>
      <c r="U959" s="70">
        <v>2.0333333333333332</v>
      </c>
      <c r="V959" s="71">
        <v>0</v>
      </c>
      <c r="W959" s="70">
        <v>0</v>
      </c>
      <c r="X959" s="71">
        <v>9.0624999999999997E-2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4.0906250000000002</v>
      </c>
      <c r="AE959" s="54"/>
    </row>
    <row r="960" spans="2:31" x14ac:dyDescent="0.3">
      <c r="B960" s="4" t="s">
        <v>181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222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223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224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172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240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225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226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288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175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176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160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4.5208333333332996E-2</v>
      </c>
      <c r="M971" s="70">
        <v>0.38843899782135044</v>
      </c>
      <c r="N971" s="71">
        <v>0</v>
      </c>
      <c r="O971" s="70">
        <v>0</v>
      </c>
      <c r="P971" s="71">
        <v>0</v>
      </c>
      <c r="Q971" s="70">
        <v>2.4248366013071889</v>
      </c>
      <c r="R971" s="71">
        <v>2.7450980392156845</v>
      </c>
      <c r="S971" s="70">
        <v>2.7450980392156845</v>
      </c>
      <c r="T971" s="71">
        <v>2.0884820261437906</v>
      </c>
      <c r="U971" s="70">
        <v>0.96016666666666628</v>
      </c>
      <c r="V971" s="71">
        <v>0.39021568627450948</v>
      </c>
      <c r="W971" s="70">
        <v>0.1720490196078428</v>
      </c>
      <c r="X971" s="71">
        <v>5.3071895424835844E-3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11.964900599128532</v>
      </c>
      <c r="AE971" s="54"/>
    </row>
    <row r="972" spans="2:31" x14ac:dyDescent="0.3">
      <c r="B972" s="4" t="s">
        <v>161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4.5208333333332996E-2</v>
      </c>
      <c r="M972" s="70">
        <v>0.38843899782135044</v>
      </c>
      <c r="N972" s="71">
        <v>0</v>
      </c>
      <c r="O972" s="70">
        <v>0</v>
      </c>
      <c r="P972" s="71">
        <v>0</v>
      </c>
      <c r="Q972" s="70">
        <v>2.4248366013071889</v>
      </c>
      <c r="R972" s="71">
        <v>2.7450980392156845</v>
      </c>
      <c r="S972" s="70">
        <v>2.7450980392156845</v>
      </c>
      <c r="T972" s="71">
        <v>2.0884820261437906</v>
      </c>
      <c r="U972" s="70">
        <v>0.96016666666666628</v>
      </c>
      <c r="V972" s="71">
        <v>0.39021568627450948</v>
      </c>
      <c r="W972" s="70">
        <v>0.1720490196078428</v>
      </c>
      <c r="X972" s="71">
        <v>5.3071895424835844E-3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11.964900599128532</v>
      </c>
      <c r="AE972" s="54"/>
    </row>
    <row r="973" spans="2:31" x14ac:dyDescent="0.3">
      <c r="B973" s="4" t="s">
        <v>162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4.5208333333332996E-2</v>
      </c>
      <c r="M973" s="70">
        <v>0.38843899782135044</v>
      </c>
      <c r="N973" s="71">
        <v>0</v>
      </c>
      <c r="O973" s="70">
        <v>0</v>
      </c>
      <c r="P973" s="71">
        <v>0</v>
      </c>
      <c r="Q973" s="70">
        <v>2.4248366013071889</v>
      </c>
      <c r="R973" s="71">
        <v>2.7450980392156845</v>
      </c>
      <c r="S973" s="70">
        <v>2.7450980392156845</v>
      </c>
      <c r="T973" s="71">
        <v>2.0884820261437906</v>
      </c>
      <c r="U973" s="70">
        <v>0.96016666666666628</v>
      </c>
      <c r="V973" s="71">
        <v>0.39021568627450948</v>
      </c>
      <c r="W973" s="70">
        <v>0.1720490196078428</v>
      </c>
      <c r="X973" s="71">
        <v>5.3071895424835844E-3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11.964900599128532</v>
      </c>
      <c r="AE973" s="54"/>
    </row>
    <row r="974" spans="2:31" x14ac:dyDescent="0.3">
      <c r="B974" s="4" t="s">
        <v>163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9.6874999999999656E-2</v>
      </c>
      <c r="M974" s="70">
        <v>0.83236928104575136</v>
      </c>
      <c r="N974" s="71">
        <v>0</v>
      </c>
      <c r="O974" s="70">
        <v>0</v>
      </c>
      <c r="P974" s="71">
        <v>0</v>
      </c>
      <c r="Q974" s="70">
        <v>5.1960784313725474</v>
      </c>
      <c r="R974" s="71">
        <v>5.8823529411764666</v>
      </c>
      <c r="S974" s="70">
        <v>5.8823529411764666</v>
      </c>
      <c r="T974" s="71">
        <v>4.4753186274509806</v>
      </c>
      <c r="U974" s="70">
        <v>2.0574999999999997</v>
      </c>
      <c r="V974" s="71">
        <v>0.8361764705882353</v>
      </c>
      <c r="W974" s="70">
        <v>0.36867647058823522</v>
      </c>
      <c r="X974" s="71">
        <v>1.1372549019607818E-2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25.63907271241829</v>
      </c>
      <c r="AE974" s="54"/>
    </row>
    <row r="975" spans="2:31" x14ac:dyDescent="0.3">
      <c r="B975" s="4" t="s">
        <v>164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9.6874999999999656E-2</v>
      </c>
      <c r="M975" s="70">
        <v>0.83236928104575136</v>
      </c>
      <c r="N975" s="71">
        <v>0</v>
      </c>
      <c r="O975" s="70">
        <v>0</v>
      </c>
      <c r="P975" s="71">
        <v>0</v>
      </c>
      <c r="Q975" s="70">
        <v>5.1960784313725474</v>
      </c>
      <c r="R975" s="71">
        <v>5.8823529411764666</v>
      </c>
      <c r="S975" s="70">
        <v>5.8823529411764666</v>
      </c>
      <c r="T975" s="71">
        <v>4.4753186274509806</v>
      </c>
      <c r="U975" s="70">
        <v>2.0574999999999997</v>
      </c>
      <c r="V975" s="71">
        <v>0.8361764705882353</v>
      </c>
      <c r="W975" s="70">
        <v>0.36867647058823522</v>
      </c>
      <c r="X975" s="71">
        <v>1.1372549019607818E-2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25.63907271241829</v>
      </c>
      <c r="AE975" s="54"/>
    </row>
    <row r="976" spans="2:31" x14ac:dyDescent="0.3">
      <c r="B976" s="4" t="s">
        <v>184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185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143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8.7833333333333222E-2</v>
      </c>
      <c r="M978" s="70">
        <v>0.11235277777777768</v>
      </c>
      <c r="N978" s="71">
        <v>0</v>
      </c>
      <c r="O978" s="70">
        <v>0</v>
      </c>
      <c r="P978" s="71">
        <v>0</v>
      </c>
      <c r="Q978" s="70">
        <v>0.1344874999999999</v>
      </c>
      <c r="R978" s="71">
        <v>0.15245833333333314</v>
      </c>
      <c r="S978" s="70">
        <v>0.15991666666666643</v>
      </c>
      <c r="T978" s="71">
        <v>0.18466666666666651</v>
      </c>
      <c r="U978" s="70">
        <v>0.20499999999999957</v>
      </c>
      <c r="V978" s="71">
        <v>0.20499999999999957</v>
      </c>
      <c r="W978" s="70">
        <v>0.20254166666666645</v>
      </c>
      <c r="X978" s="71">
        <v>8.3055555555555452E-2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1.5273124999999981</v>
      </c>
      <c r="AE978" s="54"/>
    </row>
    <row r="979" spans="2:31" x14ac:dyDescent="0.3">
      <c r="B979" s="4" t="s">
        <v>144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8.7833333333333222E-2</v>
      </c>
      <c r="M979" s="70">
        <v>0.11235277777777768</v>
      </c>
      <c r="N979" s="71">
        <v>0</v>
      </c>
      <c r="O979" s="70">
        <v>0</v>
      </c>
      <c r="P979" s="71">
        <v>0</v>
      </c>
      <c r="Q979" s="70">
        <v>0.1344874999999999</v>
      </c>
      <c r="R979" s="71">
        <v>0.15245833333333314</v>
      </c>
      <c r="S979" s="70">
        <v>0.15991666666666643</v>
      </c>
      <c r="T979" s="71">
        <v>0.18466666666666651</v>
      </c>
      <c r="U979" s="70">
        <v>0.20499999999999957</v>
      </c>
      <c r="V979" s="71">
        <v>0.20499999999999957</v>
      </c>
      <c r="W979" s="70">
        <v>0.20254166666666645</v>
      </c>
      <c r="X979" s="71">
        <v>8.3055555555555452E-2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1.5273124999999981</v>
      </c>
      <c r="AE979" s="54"/>
    </row>
    <row r="980" spans="2:31" x14ac:dyDescent="0.3">
      <c r="B980" s="4" t="s">
        <v>165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0.61034722222222226</v>
      </c>
      <c r="M980" s="70">
        <v>1.2009148148148152</v>
      </c>
      <c r="N980" s="71">
        <v>0</v>
      </c>
      <c r="O980" s="70">
        <v>0</v>
      </c>
      <c r="P980" s="71">
        <v>0</v>
      </c>
      <c r="Q980" s="70">
        <v>1.4417472222222223</v>
      </c>
      <c r="R980" s="71">
        <v>1.6383055555555561</v>
      </c>
      <c r="S980" s="70">
        <v>1.6367222222222226</v>
      </c>
      <c r="T980" s="71">
        <v>1.5841666666666667</v>
      </c>
      <c r="U980" s="70">
        <v>0.427288888888889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8.5394925925925946</v>
      </c>
      <c r="AE980" s="54"/>
    </row>
    <row r="981" spans="2:31" x14ac:dyDescent="0.3">
      <c r="B981" s="4" t="s">
        <v>166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0.61034722222222226</v>
      </c>
      <c r="M981" s="70">
        <v>1.2009148148148152</v>
      </c>
      <c r="N981" s="71">
        <v>0</v>
      </c>
      <c r="O981" s="70">
        <v>0</v>
      </c>
      <c r="P981" s="71">
        <v>0</v>
      </c>
      <c r="Q981" s="70">
        <v>1.4417472222222223</v>
      </c>
      <c r="R981" s="71">
        <v>1.6383055555555561</v>
      </c>
      <c r="S981" s="70">
        <v>1.6367222222222226</v>
      </c>
      <c r="T981" s="71">
        <v>1.5841666666666667</v>
      </c>
      <c r="U981" s="70">
        <v>0.427288888888889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8.5394925925925946</v>
      </c>
      <c r="AE981" s="54"/>
    </row>
    <row r="982" spans="2:31" x14ac:dyDescent="0.3">
      <c r="B982" s="4" t="s">
        <v>167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0.61034722222222226</v>
      </c>
      <c r="M982" s="70">
        <v>1.2009148148148152</v>
      </c>
      <c r="N982" s="71">
        <v>0</v>
      </c>
      <c r="O982" s="70">
        <v>0</v>
      </c>
      <c r="P982" s="71">
        <v>0</v>
      </c>
      <c r="Q982" s="70">
        <v>1.4417472222222223</v>
      </c>
      <c r="R982" s="71">
        <v>1.6383055555555561</v>
      </c>
      <c r="S982" s="70">
        <v>1.6367222222222226</v>
      </c>
      <c r="T982" s="71">
        <v>1.5841666666666667</v>
      </c>
      <c r="U982" s="70">
        <v>0.427288888888889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8.5394925925925946</v>
      </c>
      <c r="AE982" s="54"/>
    </row>
    <row r="983" spans="2:31" x14ac:dyDescent="0.3">
      <c r="B983" s="4" t="s">
        <v>202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203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204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133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134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135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259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260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195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207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208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209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210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227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0.15431666666666663</v>
      </c>
      <c r="V996" s="71">
        <v>0.39499999999999985</v>
      </c>
      <c r="W996" s="70">
        <v>0.12333333333333334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0.67264999999999975</v>
      </c>
      <c r="AE996" s="54"/>
    </row>
    <row r="997" spans="2:31" x14ac:dyDescent="0.3">
      <c r="B997" s="4" t="s">
        <v>228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0.15431666666666663</v>
      </c>
      <c r="V997" s="71">
        <v>0.39499999999999985</v>
      </c>
      <c r="W997" s="70">
        <v>0.12333333333333334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0.67264999999999975</v>
      </c>
      <c r="AE997" s="54"/>
    </row>
    <row r="998" spans="2:31" x14ac:dyDescent="0.3">
      <c r="B998" s="4" t="s">
        <v>211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0.65085555555555552</v>
      </c>
      <c r="N998" s="71">
        <v>0</v>
      </c>
      <c r="O998" s="70">
        <v>0</v>
      </c>
      <c r="P998" s="71">
        <v>0</v>
      </c>
      <c r="Q998" s="70">
        <v>14.481896341705905</v>
      </c>
      <c r="R998" s="71">
        <v>6.9270393890894502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22.059791286350912</v>
      </c>
      <c r="AE998" s="54"/>
    </row>
    <row r="999" spans="2:31" x14ac:dyDescent="0.3">
      <c r="B999" s="4" t="s">
        <v>261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262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215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216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241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263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168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169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170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171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136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2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10.365173888888888</v>
      </c>
      <c r="M1010" s="13">
        <f t="shared" si="20"/>
        <v>19.443018333333331</v>
      </c>
      <c r="N1010" s="13">
        <f t="shared" si="20"/>
        <v>0</v>
      </c>
      <c r="O1010" s="13">
        <f t="shared" si="20"/>
        <v>0</v>
      </c>
      <c r="P1010" s="13">
        <f t="shared" si="20"/>
        <v>0</v>
      </c>
      <c r="Q1010" s="13">
        <f t="shared" si="20"/>
        <v>84.171956281690967</v>
      </c>
      <c r="R1010" s="13">
        <f t="shared" si="20"/>
        <v>85.858035299135395</v>
      </c>
      <c r="S1010" s="13">
        <f t="shared" si="20"/>
        <v>84.456370136236401</v>
      </c>
      <c r="T1010" s="13">
        <f t="shared" si="20"/>
        <v>93.703602263220546</v>
      </c>
      <c r="U1010" s="13">
        <f t="shared" si="20"/>
        <v>111.60620270766502</v>
      </c>
      <c r="V1010" s="13">
        <f t="shared" si="20"/>
        <v>122.68631655290315</v>
      </c>
      <c r="W1010" s="13">
        <f t="shared" si="20"/>
        <v>114.18425787280546</v>
      </c>
      <c r="X1010" s="13">
        <f t="shared" si="20"/>
        <v>44.702946815337889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0">
        <f>SUM(AC872:AE1009)</f>
        <v>771.17788015121721</v>
      </c>
      <c r="AD1010" s="110"/>
      <c r="AE1010" s="110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45999</v>
      </c>
    </row>
    <row r="1014" spans="2:31" x14ac:dyDescent="0.3">
      <c r="B1014" s="8"/>
    </row>
    <row r="1015" spans="2:31" x14ac:dyDescent="0.3">
      <c r="B1015" s="9" t="s">
        <v>81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2" t="s">
        <v>2</v>
      </c>
      <c r="AD1015" s="92"/>
      <c r="AE1015" s="92"/>
    </row>
    <row r="1016" spans="2:31" x14ac:dyDescent="0.3">
      <c r="B1016" s="4" t="s">
        <v>243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2.5603826840718585E-2</v>
      </c>
      <c r="M1016" s="68">
        <v>0</v>
      </c>
      <c r="N1016" s="69">
        <v>2.0628937793362931</v>
      </c>
      <c r="O1016" s="68">
        <v>2.4864337404568988</v>
      </c>
      <c r="P1016" s="69">
        <v>2.482270077864329</v>
      </c>
      <c r="Q1016" s="68">
        <v>2.460622410511017</v>
      </c>
      <c r="R1016" s="69">
        <v>2.490961380322775</v>
      </c>
      <c r="S1016" s="68">
        <v>2.4794283504486092</v>
      </c>
      <c r="T1016" s="69">
        <v>2.4619133040707912</v>
      </c>
      <c r="U1016" s="68">
        <v>2.4431183601620994</v>
      </c>
      <c r="V1016" s="69">
        <v>0.19262876452128094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19.585873994534811</v>
      </c>
      <c r="AE1016" s="56"/>
    </row>
    <row r="1017" spans="2:31" x14ac:dyDescent="0.3">
      <c r="B1017" s="4" t="s">
        <v>244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2.5603826840718585E-2</v>
      </c>
      <c r="M1017" s="68">
        <v>0</v>
      </c>
      <c r="N1017" s="69">
        <v>2.0628937793362931</v>
      </c>
      <c r="O1017" s="68">
        <v>2.4864337404568988</v>
      </c>
      <c r="P1017" s="69">
        <v>2.482270077864329</v>
      </c>
      <c r="Q1017" s="68">
        <v>2.460622410511017</v>
      </c>
      <c r="R1017" s="69">
        <v>2.490961380322775</v>
      </c>
      <c r="S1017" s="68">
        <v>2.4794283504486092</v>
      </c>
      <c r="T1017" s="69">
        <v>2.4619133040707912</v>
      </c>
      <c r="U1017" s="68">
        <v>2.4431183601620994</v>
      </c>
      <c r="V1017" s="69">
        <v>0.19262876452128094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19.585873994534811</v>
      </c>
      <c r="AE1017" s="54"/>
    </row>
    <row r="1018" spans="2:31" x14ac:dyDescent="0.3">
      <c r="B1018" s="4" t="s">
        <v>245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2.5603826840718585E-2</v>
      </c>
      <c r="M1018" s="68">
        <v>0</v>
      </c>
      <c r="N1018" s="69">
        <v>2.0628937793362931</v>
      </c>
      <c r="O1018" s="68">
        <v>2.4864337404568988</v>
      </c>
      <c r="P1018" s="69">
        <v>2.482270077864329</v>
      </c>
      <c r="Q1018" s="68">
        <v>2.460622410511017</v>
      </c>
      <c r="R1018" s="69">
        <v>2.490961380322775</v>
      </c>
      <c r="S1018" s="68">
        <v>2.4794283504486092</v>
      </c>
      <c r="T1018" s="69">
        <v>2.4619133040707912</v>
      </c>
      <c r="U1018" s="68">
        <v>2.4431183601620994</v>
      </c>
      <c r="V1018" s="69">
        <v>0.19262876452128094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19.585873994534811</v>
      </c>
      <c r="AE1018" s="54"/>
    </row>
    <row r="1019" spans="2:31" x14ac:dyDescent="0.3">
      <c r="B1019" s="4" t="s">
        <v>246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2.5603826840718585E-2</v>
      </c>
      <c r="M1019" s="68">
        <v>0</v>
      </c>
      <c r="N1019" s="69">
        <v>2.0628937793362931</v>
      </c>
      <c r="O1019" s="68">
        <v>2.4864337404568988</v>
      </c>
      <c r="P1019" s="69">
        <v>2.482270077864329</v>
      </c>
      <c r="Q1019" s="68">
        <v>2.460622410511017</v>
      </c>
      <c r="R1019" s="69">
        <v>2.490961380322775</v>
      </c>
      <c r="S1019" s="68">
        <v>2.4794283504486092</v>
      </c>
      <c r="T1019" s="69">
        <v>2.4619133040707912</v>
      </c>
      <c r="U1019" s="68">
        <v>2.4431183601620994</v>
      </c>
      <c r="V1019" s="69">
        <v>0.19262876452128094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19.585873994534811</v>
      </c>
      <c r="AE1019" s="54"/>
    </row>
    <row r="1020" spans="2:31" x14ac:dyDescent="0.3">
      <c r="B1020" s="4" t="s">
        <v>237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137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138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126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127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194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205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206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145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218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219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142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0.16707204659779853</v>
      </c>
      <c r="M1031" s="70">
        <v>0.21213068962097154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0.3792027362187701</v>
      </c>
      <c r="AE1031" s="54"/>
    </row>
    <row r="1032" spans="2:31" x14ac:dyDescent="0.3">
      <c r="B1032" s="4" t="s">
        <v>186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0.31212711731592813</v>
      </c>
      <c r="M1032" s="70">
        <v>2.4500613888104756</v>
      </c>
      <c r="N1032" s="71">
        <v>2.0927639087041219</v>
      </c>
      <c r="O1032" s="70">
        <v>1.7437555650870002</v>
      </c>
      <c r="P1032" s="71">
        <v>1.3759583830833435</v>
      </c>
      <c r="Q1032" s="70">
        <v>1.1214217146237693</v>
      </c>
      <c r="R1032" s="71">
        <v>1.070740028222402</v>
      </c>
      <c r="S1032" s="70">
        <v>1.4616346617539724</v>
      </c>
      <c r="T1032" s="71">
        <v>1.4560662090778356</v>
      </c>
      <c r="U1032" s="70">
        <v>1.4556966344515483</v>
      </c>
      <c r="V1032" s="71">
        <v>0.12148908575375875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14.661714696884157</v>
      </c>
      <c r="AE1032" s="54"/>
    </row>
    <row r="1033" spans="2:31" x14ac:dyDescent="0.3">
      <c r="B1033" s="4" t="s">
        <v>187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0.31212711731592813</v>
      </c>
      <c r="M1033" s="70">
        <v>2.4500613888104756</v>
      </c>
      <c r="N1033" s="71">
        <v>2.0927639087041219</v>
      </c>
      <c r="O1033" s="70">
        <v>1.7437555650870002</v>
      </c>
      <c r="P1033" s="71">
        <v>1.3759583830833435</v>
      </c>
      <c r="Q1033" s="70">
        <v>1.1214217146237693</v>
      </c>
      <c r="R1033" s="71">
        <v>1.070740028222402</v>
      </c>
      <c r="S1033" s="70">
        <v>1.4616346617539724</v>
      </c>
      <c r="T1033" s="71">
        <v>1.4560662090778356</v>
      </c>
      <c r="U1033" s="70">
        <v>1.4556966344515483</v>
      </c>
      <c r="V1033" s="71">
        <v>0.12148908575375875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14.661714696884157</v>
      </c>
      <c r="AE1033" s="54"/>
    </row>
    <row r="1034" spans="2:31" x14ac:dyDescent="0.3">
      <c r="B1034" s="4" t="s">
        <v>233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242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146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147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148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149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192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193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177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8.2150926192601531E-2</v>
      </c>
      <c r="M1042" s="70">
        <v>1.2545022805454207</v>
      </c>
      <c r="N1042" s="71">
        <v>0.11798463047792514</v>
      </c>
      <c r="O1042" s="70">
        <v>1.6559462528675792E-3</v>
      </c>
      <c r="P1042" s="71">
        <v>1.0704135056585073E-4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1.4564008248193807</v>
      </c>
      <c r="AE1042" s="54"/>
    </row>
    <row r="1043" spans="2:31" x14ac:dyDescent="0.3">
      <c r="B1043" s="4" t="s">
        <v>178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8.2150926192601531E-2</v>
      </c>
      <c r="M1043" s="70">
        <v>1.2545022805454207</v>
      </c>
      <c r="N1043" s="71">
        <v>0.11798463047792514</v>
      </c>
      <c r="O1043" s="70">
        <v>1.6559462528675792E-3</v>
      </c>
      <c r="P1043" s="71">
        <v>1.0704135056585073E-4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1.4564008248193807</v>
      </c>
      <c r="AE1043" s="54"/>
    </row>
    <row r="1044" spans="2:31" x14ac:dyDescent="0.3">
      <c r="B1044" s="4" t="s">
        <v>249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150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151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152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139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220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238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221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282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4.2339770558675136</v>
      </c>
      <c r="O1052" s="70">
        <v>28.67336635589599</v>
      </c>
      <c r="P1052" s="71">
        <v>29.47833811442058</v>
      </c>
      <c r="Q1052" s="70">
        <v>22.175058626111738</v>
      </c>
      <c r="R1052" s="71">
        <v>15.530789319357094</v>
      </c>
      <c r="S1052" s="70">
        <v>15.858164794922679</v>
      </c>
      <c r="T1052" s="71">
        <v>16.860374458313792</v>
      </c>
      <c r="U1052" s="70">
        <v>16.324904513041982</v>
      </c>
      <c r="V1052" s="71">
        <v>1.3600456937457563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150.49501893167712</v>
      </c>
      <c r="AE1052" s="54"/>
    </row>
    <row r="1053" spans="2:31" x14ac:dyDescent="0.3">
      <c r="B1053" s="4" t="s">
        <v>234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235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247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212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213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214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248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236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179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180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198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199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200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9.9900855620701588E-3</v>
      </c>
      <c r="M1065" s="70">
        <v>1.8450140953063878E-2</v>
      </c>
      <c r="N1065" s="71">
        <v>2.0287701487541117E-2</v>
      </c>
      <c r="O1065" s="70">
        <v>2.1104400356610539E-2</v>
      </c>
      <c r="P1065" s="71">
        <v>2.2974996765454527E-2</v>
      </c>
      <c r="Q1065" s="70">
        <v>2.5483326117197582E-2</v>
      </c>
      <c r="R1065" s="71">
        <v>2.6499980688094983E-2</v>
      </c>
      <c r="S1065" s="70">
        <v>2.0554295182228E-2</v>
      </c>
      <c r="T1065" s="71">
        <v>2.1723375717798782E-2</v>
      </c>
      <c r="U1065" s="70">
        <v>2.4475036064783649E-2</v>
      </c>
      <c r="V1065" s="71">
        <v>2.1722257137298511E-3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0.21371556460857311</v>
      </c>
      <c r="AE1065" s="54"/>
    </row>
    <row r="1066" spans="2:31" x14ac:dyDescent="0.3">
      <c r="B1066" s="4" t="s">
        <v>201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9.9900855620701588E-3</v>
      </c>
      <c r="M1066" s="70">
        <v>1.8450140953063878E-2</v>
      </c>
      <c r="N1066" s="71">
        <v>2.0287701487541117E-2</v>
      </c>
      <c r="O1066" s="70">
        <v>2.1104400356610539E-2</v>
      </c>
      <c r="P1066" s="71">
        <v>2.2974996765454527E-2</v>
      </c>
      <c r="Q1066" s="70">
        <v>2.5483326117197582E-2</v>
      </c>
      <c r="R1066" s="71">
        <v>2.6499980688094983E-2</v>
      </c>
      <c r="S1066" s="70">
        <v>2.0554295182228E-2</v>
      </c>
      <c r="T1066" s="71">
        <v>2.1723375717798782E-2</v>
      </c>
      <c r="U1066" s="70">
        <v>2.4475036064783649E-2</v>
      </c>
      <c r="V1066" s="71">
        <v>2.1722257137298511E-3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0.21371556460857311</v>
      </c>
      <c r="AE1066" s="54"/>
    </row>
    <row r="1067" spans="2:31" x14ac:dyDescent="0.3">
      <c r="B1067" s="4" t="s">
        <v>128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0.5637664264551796</v>
      </c>
      <c r="M1067" s="70">
        <v>2.3375273131847383</v>
      </c>
      <c r="N1067" s="71">
        <v>1.6374353750069934</v>
      </c>
      <c r="O1067" s="70">
        <v>1.187645082028707</v>
      </c>
      <c r="P1067" s="71">
        <v>0.80354808007876044</v>
      </c>
      <c r="Q1067" s="70">
        <v>0.90925954217910743</v>
      </c>
      <c r="R1067" s="71">
        <v>0.89808488721847513</v>
      </c>
      <c r="S1067" s="70">
        <v>0.69728627835909451</v>
      </c>
      <c r="T1067" s="71">
        <v>0.86454456483523001</v>
      </c>
      <c r="U1067" s="70">
        <v>1.0279375655968983</v>
      </c>
      <c r="V1067" s="71">
        <v>8.0981307919820139E-2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11.008016422863005</v>
      </c>
      <c r="AE1067" s="54"/>
    </row>
    <row r="1068" spans="2:31" x14ac:dyDescent="0.3">
      <c r="B1068" s="4" t="s">
        <v>129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0.5637664264551796</v>
      </c>
      <c r="M1068" s="70">
        <v>2.3375273131847383</v>
      </c>
      <c r="N1068" s="71">
        <v>1.6374353750069934</v>
      </c>
      <c r="O1068" s="70">
        <v>1.187645082028707</v>
      </c>
      <c r="P1068" s="71">
        <v>0.80354808007876044</v>
      </c>
      <c r="Q1068" s="70">
        <v>0.90925954217910743</v>
      </c>
      <c r="R1068" s="71">
        <v>0.89808488721847513</v>
      </c>
      <c r="S1068" s="70">
        <v>0.69728627835909451</v>
      </c>
      <c r="T1068" s="71">
        <v>0.86454456483523001</v>
      </c>
      <c r="U1068" s="70">
        <v>1.0279375655968983</v>
      </c>
      <c r="V1068" s="71">
        <v>8.0981307919820139E-2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11.008016422863005</v>
      </c>
      <c r="AE1068" s="54"/>
    </row>
    <row r="1069" spans="2:31" x14ac:dyDescent="0.3">
      <c r="B1069" s="4" t="s">
        <v>217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283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0.85211694971720375</v>
      </c>
      <c r="M1070" s="70">
        <v>0</v>
      </c>
      <c r="N1070" s="71">
        <v>9.6077475110160009</v>
      </c>
      <c r="O1070" s="70">
        <v>13.243762977917989</v>
      </c>
      <c r="P1070" s="71">
        <v>13.189018360773725</v>
      </c>
      <c r="Q1070" s="70">
        <v>10.768938808088496</v>
      </c>
      <c r="R1070" s="71">
        <v>7.9372685027896814</v>
      </c>
      <c r="S1070" s="70">
        <v>8.2615601294020262</v>
      </c>
      <c r="T1070" s="71">
        <v>8.242607719975652</v>
      </c>
      <c r="U1070" s="70">
        <v>7.9781200958072596</v>
      </c>
      <c r="V1070" s="71">
        <v>0.70020104379580161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80.781342099283833</v>
      </c>
      <c r="AE1070" s="54"/>
    </row>
    <row r="1071" spans="2:31" x14ac:dyDescent="0.3">
      <c r="B1071" s="4" t="s">
        <v>284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0.85211694971720375</v>
      </c>
      <c r="M1071" s="70">
        <v>0</v>
      </c>
      <c r="N1071" s="71">
        <v>9.6077475110160009</v>
      </c>
      <c r="O1071" s="70">
        <v>13.243762977917989</v>
      </c>
      <c r="P1071" s="71">
        <v>13.189018360773725</v>
      </c>
      <c r="Q1071" s="70">
        <v>10.768938808088496</v>
      </c>
      <c r="R1071" s="71">
        <v>7.9372685027896814</v>
      </c>
      <c r="S1071" s="70">
        <v>8.2615601294020262</v>
      </c>
      <c r="T1071" s="71">
        <v>8.242607719975652</v>
      </c>
      <c r="U1071" s="70">
        <v>7.9781200958072596</v>
      </c>
      <c r="V1071" s="71">
        <v>0.70020104379580161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80.781342099283833</v>
      </c>
      <c r="AE1071" s="54"/>
    </row>
    <row r="1072" spans="2:31" x14ac:dyDescent="0.3">
      <c r="B1072" s="4" t="s">
        <v>196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197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153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229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230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231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232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286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0</v>
      </c>
      <c r="AE1079" s="54"/>
    </row>
    <row r="1080" spans="2:31" x14ac:dyDescent="0.3">
      <c r="B1080" s="4" t="s">
        <v>287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0</v>
      </c>
      <c r="AE1080" s="54"/>
    </row>
    <row r="1081" spans="2:31" x14ac:dyDescent="0.3">
      <c r="B1081" s="4" t="s">
        <v>154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3.783965174357097</v>
      </c>
      <c r="O1081" s="70">
        <v>7.2921784241994221</v>
      </c>
      <c r="P1081" s="71">
        <v>5.6213077227274573</v>
      </c>
      <c r="Q1081" s="70">
        <v>8.1905476412226346</v>
      </c>
      <c r="R1081" s="71">
        <v>6.7990271943537381</v>
      </c>
      <c r="S1081" s="70">
        <v>7.5167666889953582</v>
      </c>
      <c r="T1081" s="71">
        <v>7.4686504659779844</v>
      </c>
      <c r="U1081" s="70">
        <v>7.4264884688186621</v>
      </c>
      <c r="V1081" s="71">
        <v>0.62005369247436526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54.718985473126722</v>
      </c>
      <c r="AE1081" s="54"/>
    </row>
    <row r="1082" spans="2:31" x14ac:dyDescent="0.3">
      <c r="B1082" s="4" t="s">
        <v>190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191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182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0.42259816726048782</v>
      </c>
      <c r="M1084" s="70">
        <v>5.296975413958231</v>
      </c>
      <c r="N1084" s="71">
        <v>5.3978855351607002</v>
      </c>
      <c r="O1084" s="70">
        <v>4.7427820225556685</v>
      </c>
      <c r="P1084" s="71">
        <v>3.9218189080556241</v>
      </c>
      <c r="Q1084" s="70">
        <v>3.5893662929534909</v>
      </c>
      <c r="R1084" s="71">
        <v>3.6866248965263368</v>
      </c>
      <c r="S1084" s="70">
        <v>4.0050988872845972</v>
      </c>
      <c r="T1084" s="71">
        <v>4.1453742225964865</v>
      </c>
      <c r="U1084" s="70">
        <v>4.3024874925613403</v>
      </c>
      <c r="V1084" s="71">
        <v>0.35986141761144008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39.870873256524398</v>
      </c>
      <c r="AE1084" s="54"/>
    </row>
    <row r="1085" spans="2:31" x14ac:dyDescent="0.3">
      <c r="B1085" s="4" t="s">
        <v>183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0.42259816726048782</v>
      </c>
      <c r="M1085" s="70">
        <v>5.296975413958231</v>
      </c>
      <c r="N1085" s="71">
        <v>5.3978855351607002</v>
      </c>
      <c r="O1085" s="70">
        <v>4.7427820225556685</v>
      </c>
      <c r="P1085" s="71">
        <v>3.9218189080556241</v>
      </c>
      <c r="Q1085" s="70">
        <v>3.5893662929534909</v>
      </c>
      <c r="R1085" s="71">
        <v>3.6866248965263368</v>
      </c>
      <c r="S1085" s="70">
        <v>4.0050988872845972</v>
      </c>
      <c r="T1085" s="71">
        <v>4.1453742225964865</v>
      </c>
      <c r="U1085" s="70">
        <v>4.3024874925613403</v>
      </c>
      <c r="V1085" s="71">
        <v>0.35986141761144008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39.870873256524398</v>
      </c>
      <c r="AE1085" s="54"/>
    </row>
    <row r="1086" spans="2:31" x14ac:dyDescent="0.3">
      <c r="B1086" s="4" t="s">
        <v>285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0.13546180894639726</v>
      </c>
      <c r="O1086" s="70">
        <v>10.995205434163408</v>
      </c>
      <c r="P1086" s="71">
        <v>15.395952637990312</v>
      </c>
      <c r="Q1086" s="70">
        <v>13.090259089961071</v>
      </c>
      <c r="R1086" s="71">
        <v>9.2714357262164615</v>
      </c>
      <c r="S1086" s="70">
        <v>10.02154266489647</v>
      </c>
      <c r="T1086" s="71">
        <v>9.9560634499103049</v>
      </c>
      <c r="U1086" s="70">
        <v>10.081141190261665</v>
      </c>
      <c r="V1086" s="71">
        <v>0.81811773833439916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79.76517974068048</v>
      </c>
      <c r="AE1086" s="54"/>
    </row>
    <row r="1087" spans="2:31" x14ac:dyDescent="0.3">
      <c r="B1087" s="4" t="s">
        <v>318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319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140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141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239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0</v>
      </c>
      <c r="AE1091" s="54"/>
    </row>
    <row r="1092" spans="2:31" x14ac:dyDescent="0.3">
      <c r="B1092" s="4" t="s">
        <v>158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159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155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156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157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130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131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132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188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0.12790610690911611</v>
      </c>
      <c r="M1100" s="70">
        <v>0.445791095495224</v>
      </c>
      <c r="N1100" s="71">
        <v>0.43996848265329991</v>
      </c>
      <c r="O1100" s="70">
        <v>0.43414587080478667</v>
      </c>
      <c r="P1100" s="71">
        <v>0.42832325796286258</v>
      </c>
      <c r="Q1100" s="70">
        <v>0.42250064611434929</v>
      </c>
      <c r="R1100" s="71">
        <v>0.41667803426583605</v>
      </c>
      <c r="S1100" s="70">
        <v>0.4108554234107335</v>
      </c>
      <c r="T1100" s="71">
        <v>0.40499726732571917</v>
      </c>
      <c r="U1100" s="70">
        <v>0.38969808220863345</v>
      </c>
      <c r="V1100" s="71">
        <v>3.1452072660128276E-2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3.9523163398106891</v>
      </c>
      <c r="AE1100" s="54"/>
    </row>
    <row r="1101" spans="2:31" x14ac:dyDescent="0.3">
      <c r="B1101" s="4" t="s">
        <v>189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0.12790610690911611</v>
      </c>
      <c r="M1101" s="70">
        <v>0.445791095495224</v>
      </c>
      <c r="N1101" s="71">
        <v>0.43996848265329991</v>
      </c>
      <c r="O1101" s="70">
        <v>0.43414587080478667</v>
      </c>
      <c r="P1101" s="71">
        <v>0.42832325796286258</v>
      </c>
      <c r="Q1101" s="70">
        <v>0.42250064611434929</v>
      </c>
      <c r="R1101" s="71">
        <v>0.41667803426583605</v>
      </c>
      <c r="S1101" s="70">
        <v>0.4108554234107335</v>
      </c>
      <c r="T1101" s="71">
        <v>0.40499726732571917</v>
      </c>
      <c r="U1101" s="70">
        <v>0.38969808220863345</v>
      </c>
      <c r="V1101" s="71">
        <v>3.1452072660128276E-2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3.9523163398106891</v>
      </c>
      <c r="AE1101" s="54"/>
    </row>
    <row r="1102" spans="2:31" x14ac:dyDescent="0.3">
      <c r="B1102" s="4" t="s">
        <v>173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1.6606979289887632E-2</v>
      </c>
      <c r="M1102" s="70">
        <v>0</v>
      </c>
      <c r="N1102" s="71">
        <v>0</v>
      </c>
      <c r="O1102" s="70">
        <v>1.9360941731991872</v>
      </c>
      <c r="P1102" s="71">
        <v>1.9236576632037756</v>
      </c>
      <c r="Q1102" s="70">
        <v>0</v>
      </c>
      <c r="R1102" s="71">
        <v>0</v>
      </c>
      <c r="S1102" s="70">
        <v>0</v>
      </c>
      <c r="T1102" s="71">
        <v>1.966569894321704</v>
      </c>
      <c r="U1102" s="70">
        <v>2.0332999824119864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7.8762286924265403</v>
      </c>
      <c r="AE1102" s="54"/>
    </row>
    <row r="1103" spans="2:31" x14ac:dyDescent="0.3">
      <c r="B1103" s="4" t="s">
        <v>174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1.6606979289887632E-2</v>
      </c>
      <c r="M1103" s="70">
        <v>0</v>
      </c>
      <c r="N1103" s="71">
        <v>0</v>
      </c>
      <c r="O1103" s="70">
        <v>1.9360941731991872</v>
      </c>
      <c r="P1103" s="71">
        <v>1.9236576632037756</v>
      </c>
      <c r="Q1103" s="70">
        <v>0</v>
      </c>
      <c r="R1103" s="71">
        <v>0</v>
      </c>
      <c r="S1103" s="70">
        <v>0</v>
      </c>
      <c r="T1103" s="71">
        <v>1.966569894321704</v>
      </c>
      <c r="U1103" s="70">
        <v>2.0332999824119864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7.8762286924265403</v>
      </c>
      <c r="AE1103" s="54"/>
    </row>
    <row r="1104" spans="2:31" x14ac:dyDescent="0.3">
      <c r="B1104" s="4" t="s">
        <v>181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222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223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224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172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240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225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226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288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175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176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160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0.65933196405170968</v>
      </c>
      <c r="M1115" s="70">
        <v>0.82097669777985649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1.4803086618315662</v>
      </c>
      <c r="AE1115" s="54"/>
    </row>
    <row r="1116" spans="2:31" x14ac:dyDescent="0.3">
      <c r="B1116" s="4" t="s">
        <v>161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0.65933196405170968</v>
      </c>
      <c r="M1116" s="70">
        <v>0.82097669777985649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1.4803086618315662</v>
      </c>
      <c r="AE1116" s="54"/>
    </row>
    <row r="1117" spans="2:31" x14ac:dyDescent="0.3">
      <c r="B1117" s="4" t="s">
        <v>162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0.65933196405170968</v>
      </c>
      <c r="M1117" s="70">
        <v>0.82097669777985649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1.4803086618315662</v>
      </c>
      <c r="AE1117" s="54"/>
    </row>
    <row r="1118" spans="2:31" x14ac:dyDescent="0.3">
      <c r="B1118" s="4" t="s">
        <v>163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1.4128542086822355</v>
      </c>
      <c r="M1118" s="70">
        <v>1.759235780956836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3.1720899896390717</v>
      </c>
      <c r="AE1118" s="54"/>
    </row>
    <row r="1119" spans="2:31" x14ac:dyDescent="0.3">
      <c r="B1119" s="4" t="s">
        <v>164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1.4128542086822355</v>
      </c>
      <c r="M1119" s="70">
        <v>1.759235780956836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3.1720899896390717</v>
      </c>
      <c r="AE1119" s="54"/>
    </row>
    <row r="1120" spans="2:31" x14ac:dyDescent="0.3">
      <c r="B1120" s="4" t="s">
        <v>184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</v>
      </c>
      <c r="T1120" s="71">
        <v>0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185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</v>
      </c>
      <c r="T1121" s="71">
        <v>0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143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5.3629699109423688E-2</v>
      </c>
      <c r="M1122" s="70">
        <v>6.5129035923059839E-2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0.11875873503248352</v>
      </c>
      <c r="AE1122" s="54"/>
    </row>
    <row r="1123" spans="2:31" x14ac:dyDescent="0.3">
      <c r="B1123" s="4" t="s">
        <v>144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5.3629699109423688E-2</v>
      </c>
      <c r="M1123" s="70">
        <v>6.5129035923059839E-2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0.11875873503248352</v>
      </c>
      <c r="AE1123" s="54"/>
    </row>
    <row r="1124" spans="2:31" x14ac:dyDescent="0.3">
      <c r="B1124" s="4" t="s">
        <v>165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0.55513134244312001</v>
      </c>
      <c r="M1124" s="70">
        <v>1.0371755610064914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1.5923069034496113</v>
      </c>
      <c r="AE1124" s="54"/>
    </row>
    <row r="1125" spans="2:31" x14ac:dyDescent="0.3">
      <c r="B1125" s="4" t="s">
        <v>166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0.55513134244312001</v>
      </c>
      <c r="M1125" s="70">
        <v>1.0371755610064914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1.5923069034496113</v>
      </c>
      <c r="AE1125" s="54"/>
    </row>
    <row r="1126" spans="2:31" x14ac:dyDescent="0.3">
      <c r="B1126" s="4" t="s">
        <v>167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0.55513134244312001</v>
      </c>
      <c r="M1126" s="70">
        <v>1.0371755610064914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1.5923069034496113</v>
      </c>
      <c r="AE1126" s="54"/>
    </row>
    <row r="1127" spans="2:31" x14ac:dyDescent="0.3">
      <c r="B1127" s="4" t="s">
        <v>202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203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204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133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134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135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259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260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195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207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208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209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210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227</v>
      </c>
      <c r="C1140" s="4"/>
      <c r="D1140" s="4"/>
      <c r="E1140" s="70">
        <v>0</v>
      </c>
      <c r="F1140" s="71">
        <v>0</v>
      </c>
      <c r="G1140" s="70">
        <v>0</v>
      </c>
      <c r="H1140" s="71">
        <v>0</v>
      </c>
      <c r="I1140" s="70">
        <v>0</v>
      </c>
      <c r="J1140" s="71">
        <v>0</v>
      </c>
      <c r="K1140" s="70">
        <v>0</v>
      </c>
      <c r="L1140" s="71">
        <v>0</v>
      </c>
      <c r="M1140" s="70">
        <v>0</v>
      </c>
      <c r="N1140" s="71">
        <v>0</v>
      </c>
      <c r="O1140" s="70">
        <v>0</v>
      </c>
      <c r="P1140" s="71">
        <v>0</v>
      </c>
      <c r="Q1140" s="70">
        <v>0</v>
      </c>
      <c r="R1140" s="71">
        <v>0</v>
      </c>
      <c r="S1140" s="70">
        <v>0</v>
      </c>
      <c r="T1140" s="71">
        <v>0</v>
      </c>
      <c r="U1140" s="70">
        <v>0</v>
      </c>
      <c r="V1140" s="71">
        <v>0</v>
      </c>
      <c r="W1140" s="70">
        <v>0</v>
      </c>
      <c r="X1140" s="71">
        <v>0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0</v>
      </c>
      <c r="AE1140" s="54"/>
    </row>
    <row r="1141" spans="2:31" x14ac:dyDescent="0.3">
      <c r="B1141" s="4" t="s">
        <v>228</v>
      </c>
      <c r="C1141" s="4"/>
      <c r="D1141" s="4"/>
      <c r="E1141" s="70">
        <v>0</v>
      </c>
      <c r="F1141" s="71">
        <v>0</v>
      </c>
      <c r="G1141" s="70">
        <v>0</v>
      </c>
      <c r="H1141" s="71">
        <v>0</v>
      </c>
      <c r="I1141" s="70">
        <v>0</v>
      </c>
      <c r="J1141" s="71">
        <v>0</v>
      </c>
      <c r="K1141" s="70">
        <v>0</v>
      </c>
      <c r="L1141" s="71">
        <v>0</v>
      </c>
      <c r="M1141" s="70">
        <v>0</v>
      </c>
      <c r="N1141" s="71">
        <v>0</v>
      </c>
      <c r="O1141" s="70">
        <v>0</v>
      </c>
      <c r="P1141" s="71">
        <v>0</v>
      </c>
      <c r="Q1141" s="70">
        <v>0</v>
      </c>
      <c r="R1141" s="71">
        <v>0</v>
      </c>
      <c r="S1141" s="70">
        <v>0</v>
      </c>
      <c r="T1141" s="71">
        <v>0</v>
      </c>
      <c r="U1141" s="70">
        <v>0</v>
      </c>
      <c r="V1141" s="71">
        <v>0</v>
      </c>
      <c r="W1141" s="70">
        <v>0</v>
      </c>
      <c r="X1141" s="71">
        <v>0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0</v>
      </c>
      <c r="AE1141" s="54"/>
    </row>
    <row r="1142" spans="2:31" x14ac:dyDescent="0.3">
      <c r="B1142" s="4" t="s">
        <v>211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1.9742534542083738</v>
      </c>
      <c r="N1142" s="71">
        <v>0</v>
      </c>
      <c r="O1142" s="70">
        <v>0</v>
      </c>
      <c r="P1142" s="71">
        <v>0</v>
      </c>
      <c r="Q1142" s="70">
        <v>0</v>
      </c>
      <c r="R1142" s="71">
        <v>0</v>
      </c>
      <c r="S1142" s="70">
        <v>0</v>
      </c>
      <c r="T1142" s="71">
        <v>0</v>
      </c>
      <c r="U1142" s="70">
        <v>0</v>
      </c>
      <c r="V1142" s="71">
        <v>0</v>
      </c>
      <c r="W1142" s="70">
        <v>0</v>
      </c>
      <c r="X1142" s="71">
        <v>0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1.9742534542083738</v>
      </c>
      <c r="AE1142" s="54"/>
    </row>
    <row r="1143" spans="2:31" x14ac:dyDescent="0.3">
      <c r="B1143" s="4" t="s">
        <v>261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262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215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0.63849618434905997</v>
      </c>
      <c r="S1145" s="70">
        <v>4.2053906303829613</v>
      </c>
      <c r="T1145" s="71">
        <v>0</v>
      </c>
      <c r="U1145" s="70">
        <v>0</v>
      </c>
      <c r="V1145" s="71">
        <v>0</v>
      </c>
      <c r="W1145" s="70">
        <v>0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4.8438868147320218</v>
      </c>
      <c r="AE1145" s="54"/>
    </row>
    <row r="1146" spans="2:31" x14ac:dyDescent="0.3">
      <c r="B1146" s="4" t="s">
        <v>216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0.63849618434905997</v>
      </c>
      <c r="S1146" s="70">
        <v>4.2053906303829613</v>
      </c>
      <c r="T1146" s="71">
        <v>0</v>
      </c>
      <c r="U1146" s="70">
        <v>0</v>
      </c>
      <c r="V1146" s="71">
        <v>0</v>
      </c>
      <c r="W1146" s="70">
        <v>0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4.8438868147320218</v>
      </c>
      <c r="AE1146" s="54"/>
    </row>
    <row r="1147" spans="2:31" x14ac:dyDescent="0.3">
      <c r="B1147" s="4" t="s">
        <v>241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263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168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169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170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171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136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2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11.620370606433431</v>
      </c>
      <c r="M1154" s="13">
        <f t="shared" si="23"/>
        <v>35.016185819842484</v>
      </c>
      <c r="N1154" s="13">
        <f t="shared" si="23"/>
        <v>55.033125445529343</v>
      </c>
      <c r="O1154" s="13">
        <f t="shared" si="23"/>
        <v>103.52837725249208</v>
      </c>
      <c r="P1154" s="13">
        <f t="shared" si="23"/>
        <v>103.75549216914388</v>
      </c>
      <c r="Q1154" s="13">
        <f t="shared" si="23"/>
        <v>86.972295659492303</v>
      </c>
      <c r="R1154" s="13">
        <f t="shared" si="23"/>
        <v>70.913882789338203</v>
      </c>
      <c r="S1154" s="13">
        <f t="shared" si="23"/>
        <v>81.438948162160187</v>
      </c>
      <c r="T1154" s="13">
        <f t="shared" si="23"/>
        <v>78.33650809818613</v>
      </c>
      <c r="U1154" s="13">
        <f t="shared" si="23"/>
        <v>78.028437390975611</v>
      </c>
      <c r="V1154" s="13">
        <f t="shared" si="23"/>
        <v>6.161046489549002</v>
      </c>
      <c r="W1154" s="13">
        <f t="shared" si="23"/>
        <v>0</v>
      </c>
      <c r="X1154" s="13">
        <f t="shared" si="23"/>
        <v>0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0">
        <f>SUM(AC1016:AE1153)</f>
        <v>710.80466988314265</v>
      </c>
      <c r="AD1154" s="110"/>
      <c r="AE1154" s="110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46000</v>
      </c>
    </row>
    <row r="1158" spans="2:31" x14ac:dyDescent="0.3">
      <c r="B1158" s="8"/>
    </row>
    <row r="1159" spans="2:31" x14ac:dyDescent="0.3">
      <c r="B1159" s="9" t="s">
        <v>81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2" t="s">
        <v>2</v>
      </c>
      <c r="AD1159" s="92"/>
      <c r="AE1159" s="92"/>
    </row>
    <row r="1160" spans="2:31" x14ac:dyDescent="0.3">
      <c r="B1160" s="4" t="s">
        <v>243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0</v>
      </c>
      <c r="O1160" s="68">
        <v>0</v>
      </c>
      <c r="P1160" s="69">
        <v>0</v>
      </c>
      <c r="Q1160" s="68">
        <v>0</v>
      </c>
      <c r="R1160" s="69">
        <v>0</v>
      </c>
      <c r="S1160" s="68">
        <v>0</v>
      </c>
      <c r="T1160" s="69">
        <v>0</v>
      </c>
      <c r="U1160" s="68">
        <v>0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0</v>
      </c>
      <c r="AE1160" s="56"/>
    </row>
    <row r="1161" spans="2:31" x14ac:dyDescent="0.3">
      <c r="B1161" s="4" t="s">
        <v>244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0</v>
      </c>
      <c r="O1161" s="68">
        <v>0</v>
      </c>
      <c r="P1161" s="69">
        <v>0</v>
      </c>
      <c r="Q1161" s="68">
        <v>0</v>
      </c>
      <c r="R1161" s="69">
        <v>0</v>
      </c>
      <c r="S1161" s="68">
        <v>0</v>
      </c>
      <c r="T1161" s="69">
        <v>0</v>
      </c>
      <c r="U1161" s="68">
        <v>0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245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0</v>
      </c>
      <c r="P1162" s="69">
        <v>0</v>
      </c>
      <c r="Q1162" s="68">
        <v>0</v>
      </c>
      <c r="R1162" s="69">
        <v>0</v>
      </c>
      <c r="S1162" s="68">
        <v>0</v>
      </c>
      <c r="T1162" s="69">
        <v>0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246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0</v>
      </c>
      <c r="P1163" s="69">
        <v>0</v>
      </c>
      <c r="Q1163" s="68">
        <v>0</v>
      </c>
      <c r="R1163" s="69">
        <v>0</v>
      </c>
      <c r="S1163" s="68">
        <v>0</v>
      </c>
      <c r="T1163" s="69">
        <v>0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237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137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138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126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127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194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205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206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145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218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219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142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186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0.12397777777777781</v>
      </c>
      <c r="W1176" s="70">
        <v>0.24500000000000016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0.36897777777777796</v>
      </c>
      <c r="AE1176" s="54"/>
    </row>
    <row r="1177" spans="2:31" x14ac:dyDescent="0.3">
      <c r="B1177" s="4" t="s">
        <v>187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0.12397777777777781</v>
      </c>
      <c r="W1177" s="70">
        <v>0.24500000000000016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0.36897777777777796</v>
      </c>
      <c r="AE1177" s="54"/>
    </row>
    <row r="1178" spans="2:31" x14ac:dyDescent="0.3">
      <c r="B1178" s="4" t="s">
        <v>233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242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146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147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148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149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192</v>
      </c>
      <c r="C1184" s="14"/>
      <c r="D1184" s="14"/>
      <c r="E1184" s="70">
        <v>0</v>
      </c>
      <c r="F1184" s="71">
        <v>11.678170257806777</v>
      </c>
      <c r="G1184" s="70">
        <v>28.027608618736306</v>
      </c>
      <c r="H1184" s="71">
        <v>28.027608618736306</v>
      </c>
      <c r="I1184" s="70">
        <v>28.027608618736306</v>
      </c>
      <c r="J1184" s="71">
        <v>28.027608618736306</v>
      </c>
      <c r="K1184" s="70">
        <v>28.027608618736306</v>
      </c>
      <c r="L1184" s="71">
        <v>28.027608618736306</v>
      </c>
      <c r="M1184" s="70">
        <v>28.027608618736306</v>
      </c>
      <c r="N1184" s="71">
        <v>28.027608618736306</v>
      </c>
      <c r="O1184" s="70">
        <v>28.027608618736306</v>
      </c>
      <c r="P1184" s="71">
        <v>28.027608618736306</v>
      </c>
      <c r="Q1184" s="70">
        <v>23.682854224840799</v>
      </c>
      <c r="R1184" s="71">
        <v>21.621153666178387</v>
      </c>
      <c r="S1184" s="70">
        <v>21.494309927622478</v>
      </c>
      <c r="T1184" s="71">
        <v>21.467125123341873</v>
      </c>
      <c r="U1184" s="70">
        <v>21.340482451121009</v>
      </c>
      <c r="V1184" s="71">
        <v>21.322291463216146</v>
      </c>
      <c r="W1184" s="70">
        <v>21.315970668792723</v>
      </c>
      <c r="X1184" s="71">
        <v>21.309649937947587</v>
      </c>
      <c r="Y1184" s="70">
        <v>14.55795878982544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480.06605269805618</v>
      </c>
      <c r="AE1184" s="54"/>
    </row>
    <row r="1185" spans="2:31" x14ac:dyDescent="0.3">
      <c r="B1185" s="4" t="s">
        <v>193</v>
      </c>
      <c r="C1185" s="14"/>
      <c r="D1185" s="14"/>
      <c r="E1185" s="70">
        <v>0</v>
      </c>
      <c r="F1185" s="71">
        <v>11.678170257806777</v>
      </c>
      <c r="G1185" s="70">
        <v>28.027608618736306</v>
      </c>
      <c r="H1185" s="71">
        <v>28.027608618736306</v>
      </c>
      <c r="I1185" s="70">
        <v>28.027608618736306</v>
      </c>
      <c r="J1185" s="71">
        <v>28.027608618736306</v>
      </c>
      <c r="K1185" s="70">
        <v>28.027608618736306</v>
      </c>
      <c r="L1185" s="71">
        <v>28.027608618736306</v>
      </c>
      <c r="M1185" s="70">
        <v>28.027608618736306</v>
      </c>
      <c r="N1185" s="71">
        <v>28.027608618736306</v>
      </c>
      <c r="O1185" s="70">
        <v>28.027608618736306</v>
      </c>
      <c r="P1185" s="71">
        <v>28.027608618736306</v>
      </c>
      <c r="Q1185" s="70">
        <v>23.682854224840799</v>
      </c>
      <c r="R1185" s="71">
        <v>21.621153666178387</v>
      </c>
      <c r="S1185" s="70">
        <v>21.494309927622478</v>
      </c>
      <c r="T1185" s="71">
        <v>21.467125123341873</v>
      </c>
      <c r="U1185" s="70">
        <v>21.340482451121009</v>
      </c>
      <c r="V1185" s="71">
        <v>21.322291463216146</v>
      </c>
      <c r="W1185" s="70">
        <v>21.315970668792723</v>
      </c>
      <c r="X1185" s="71">
        <v>21.309649937947587</v>
      </c>
      <c r="Y1185" s="70">
        <v>14.55795878982544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480.06605269805618</v>
      </c>
      <c r="AE1185" s="54"/>
    </row>
    <row r="1186" spans="2:31" x14ac:dyDescent="0.3">
      <c r="B1186" s="4" t="s">
        <v>177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178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249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150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151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152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139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220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238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221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282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2.0838375060529568</v>
      </c>
      <c r="W1196" s="70">
        <v>11.649084260800388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13.732921766853345</v>
      </c>
      <c r="AE1196" s="54"/>
    </row>
    <row r="1197" spans="2:31" x14ac:dyDescent="0.3">
      <c r="B1197" s="4" t="s">
        <v>234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235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247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212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213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214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248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236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179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180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198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199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200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2.4412525097529073E-2</v>
      </c>
      <c r="W1209" s="70">
        <v>7.9710874557495051E-2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0.10412339965502412</v>
      </c>
      <c r="AE1209" s="54"/>
    </row>
    <row r="1210" spans="2:31" x14ac:dyDescent="0.3">
      <c r="B1210" s="4" t="s">
        <v>201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2.4412525097529073E-2</v>
      </c>
      <c r="W1210" s="70">
        <v>7.9710874557495051E-2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0.10412339965502412</v>
      </c>
      <c r="AE1210" s="54"/>
    </row>
    <row r="1211" spans="2:31" x14ac:dyDescent="0.3">
      <c r="B1211" s="4" t="s">
        <v>128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2.3229045995076497E-2</v>
      </c>
      <c r="W1211" s="70">
        <v>0.41953884266217556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0.44276788865725203</v>
      </c>
      <c r="AE1211" s="54"/>
    </row>
    <row r="1212" spans="2:31" x14ac:dyDescent="0.3">
      <c r="B1212" s="4" t="s">
        <v>129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2.3229045995076497E-2</v>
      </c>
      <c r="W1212" s="70">
        <v>0.41953884266217556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0.44276788865725203</v>
      </c>
      <c r="AE1212" s="54"/>
    </row>
    <row r="1213" spans="2:31" x14ac:dyDescent="0.3">
      <c r="B1213" s="4" t="s">
        <v>217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283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1.736164880364671</v>
      </c>
      <c r="W1214" s="70">
        <v>8.5486876949119708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10.284852575276641</v>
      </c>
      <c r="AE1214" s="54"/>
    </row>
    <row r="1215" spans="2:31" x14ac:dyDescent="0.3">
      <c r="B1215" s="4" t="s">
        <v>284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1.736164880364671</v>
      </c>
      <c r="W1215" s="70">
        <v>8.5486876949119708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10.284852575276641</v>
      </c>
      <c r="AE1215" s="54"/>
    </row>
    <row r="1216" spans="2:31" x14ac:dyDescent="0.3">
      <c r="B1216" s="4" t="s">
        <v>196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197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153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229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230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231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232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286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0</v>
      </c>
      <c r="AE1223" s="54"/>
    </row>
    <row r="1224" spans="2:31" x14ac:dyDescent="0.3">
      <c r="B1224" s="4" t="s">
        <v>287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0</v>
      </c>
      <c r="AE1224" s="54"/>
    </row>
    <row r="1225" spans="2:31" x14ac:dyDescent="0.3">
      <c r="B1225" s="4" t="s">
        <v>154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2.1771017636235555</v>
      </c>
      <c r="W1225" s="70">
        <v>6.6724684536117307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8.8495702172352857</v>
      </c>
      <c r="AE1225" s="54"/>
    </row>
    <row r="1226" spans="2:31" x14ac:dyDescent="0.3">
      <c r="B1226" s="4" t="s">
        <v>190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0</v>
      </c>
      <c r="AE1226" s="54"/>
    </row>
    <row r="1227" spans="2:31" x14ac:dyDescent="0.3">
      <c r="B1227" s="4" t="s">
        <v>191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0</v>
      </c>
      <c r="AE1227" s="54"/>
    </row>
    <row r="1228" spans="2:31" x14ac:dyDescent="0.3">
      <c r="B1228" s="4" t="s">
        <v>182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0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1.406183934211731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1.406183934211731</v>
      </c>
      <c r="AE1228" s="54"/>
    </row>
    <row r="1229" spans="2:31" x14ac:dyDescent="0.3">
      <c r="B1229" s="4" t="s">
        <v>183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0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1.406183934211731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1.406183934211731</v>
      </c>
      <c r="AE1229" s="54"/>
    </row>
    <row r="1230" spans="2:31" x14ac:dyDescent="0.3">
      <c r="B1230" s="4" t="s">
        <v>285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1.4830862069235065</v>
      </c>
      <c r="W1230" s="70">
        <v>5.0518304101237383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6.5349166170472444</v>
      </c>
      <c r="AE1230" s="54"/>
    </row>
    <row r="1231" spans="2:31" x14ac:dyDescent="0.3">
      <c r="B1231" s="4" t="s">
        <v>318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319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140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141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239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0</v>
      </c>
      <c r="AE1235" s="54"/>
    </row>
    <row r="1236" spans="2:31" x14ac:dyDescent="0.3">
      <c r="B1236" s="4" t="s">
        <v>158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159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155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156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157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130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131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132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188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3.4677777777777773E-2</v>
      </c>
      <c r="W1244" s="70">
        <v>0.13148333333333331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0.16616111111111109</v>
      </c>
      <c r="AE1244" s="54"/>
    </row>
    <row r="1245" spans="2:31" x14ac:dyDescent="0.3">
      <c r="B1245" s="4" t="s">
        <v>189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3.4677777777777773E-2</v>
      </c>
      <c r="W1245" s="70">
        <v>0.13148333333333331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0.16616111111111109</v>
      </c>
      <c r="AE1245" s="54"/>
    </row>
    <row r="1246" spans="2:31" x14ac:dyDescent="0.3">
      <c r="B1246" s="4" t="s">
        <v>173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174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181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222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223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224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172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240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225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226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288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175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176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160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161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162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163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164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184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185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143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144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165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166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167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202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203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204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133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134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135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259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260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195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207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208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209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210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227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0</v>
      </c>
      <c r="M1284" s="70">
        <v>0</v>
      </c>
      <c r="N1284" s="71">
        <v>0</v>
      </c>
      <c r="O1284" s="70">
        <v>0</v>
      </c>
      <c r="P1284" s="71">
        <v>0</v>
      </c>
      <c r="Q1284" s="70">
        <v>0</v>
      </c>
      <c r="R1284" s="71">
        <v>0</v>
      </c>
      <c r="S1284" s="70">
        <v>0</v>
      </c>
      <c r="T1284" s="71">
        <v>0</v>
      </c>
      <c r="U1284" s="70">
        <v>0</v>
      </c>
      <c r="V1284" s="71">
        <v>5.8446616058548291E-2</v>
      </c>
      <c r="W1284" s="70">
        <v>0.151802488300018</v>
      </c>
      <c r="X1284" s="71">
        <v>0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0.21024910435856628</v>
      </c>
      <c r="AE1284" s="54"/>
    </row>
    <row r="1285" spans="2:31" x14ac:dyDescent="0.3">
      <c r="B1285" s="4" t="s">
        <v>228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0</v>
      </c>
      <c r="M1285" s="70">
        <v>0</v>
      </c>
      <c r="N1285" s="71">
        <v>0</v>
      </c>
      <c r="O1285" s="70">
        <v>0</v>
      </c>
      <c r="P1285" s="71">
        <v>0</v>
      </c>
      <c r="Q1285" s="70">
        <v>0</v>
      </c>
      <c r="R1285" s="71">
        <v>0</v>
      </c>
      <c r="S1285" s="70">
        <v>0</v>
      </c>
      <c r="T1285" s="71">
        <v>0</v>
      </c>
      <c r="U1285" s="70">
        <v>0</v>
      </c>
      <c r="V1285" s="71">
        <v>5.8446616058548291E-2</v>
      </c>
      <c r="W1285" s="70">
        <v>0.151802488300018</v>
      </c>
      <c r="X1285" s="71">
        <v>0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0.21024910435856628</v>
      </c>
      <c r="AE1285" s="54"/>
    </row>
    <row r="1286" spans="2:31" x14ac:dyDescent="0.3">
      <c r="B1286" s="4" t="s">
        <v>211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0</v>
      </c>
      <c r="R1286" s="71">
        <v>0</v>
      </c>
      <c r="S1286" s="70">
        <v>0</v>
      </c>
      <c r="T1286" s="71">
        <v>0</v>
      </c>
      <c r="U1286" s="70">
        <v>0</v>
      </c>
      <c r="V1286" s="71">
        <v>0</v>
      </c>
      <c r="W1286" s="70">
        <v>0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261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262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215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216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241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263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168</v>
      </c>
      <c r="C1293" s="4"/>
      <c r="D1293" s="4"/>
      <c r="E1293" s="70">
        <v>0</v>
      </c>
      <c r="F1293" s="71">
        <v>2.8851835780673554</v>
      </c>
      <c r="G1293" s="70">
        <v>6.7869271278381316</v>
      </c>
      <c r="H1293" s="71">
        <v>7.2100494914584701</v>
      </c>
      <c r="I1293" s="70">
        <v>7.9187483681572823</v>
      </c>
      <c r="J1293" s="71">
        <v>8.2099207242329921</v>
      </c>
      <c r="K1293" s="70">
        <v>8.3923368877834754</v>
      </c>
      <c r="L1293" s="71">
        <v>7.1993330955505392</v>
      </c>
      <c r="M1293" s="70">
        <v>5.9967721727159304</v>
      </c>
      <c r="N1293" s="71">
        <v>6.1057140032450397</v>
      </c>
      <c r="O1293" s="70">
        <v>5.9953490257263145</v>
      </c>
      <c r="P1293" s="71">
        <v>5.627342806922063</v>
      </c>
      <c r="Q1293" s="70">
        <v>8.4521311336093472</v>
      </c>
      <c r="R1293" s="71">
        <v>9.1650100072224951</v>
      </c>
      <c r="S1293" s="70">
        <v>9.0496301015218101</v>
      </c>
      <c r="T1293" s="71">
        <v>9.37154337565104</v>
      </c>
      <c r="U1293" s="70">
        <v>5.7049458026886004</v>
      </c>
      <c r="V1293" s="71">
        <v>0.74199164708455534</v>
      </c>
      <c r="W1293" s="70">
        <v>1.5135318491193976</v>
      </c>
      <c r="X1293" s="71">
        <v>0.51281131108601841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116.83927250968088</v>
      </c>
      <c r="AE1293" s="54"/>
    </row>
    <row r="1294" spans="2:31" x14ac:dyDescent="0.3">
      <c r="B1294" s="4" t="s">
        <v>169</v>
      </c>
      <c r="C1294" s="4"/>
      <c r="D1294" s="4"/>
      <c r="E1294" s="70">
        <v>0</v>
      </c>
      <c r="F1294" s="71">
        <v>2.8851835780673554</v>
      </c>
      <c r="G1294" s="70">
        <v>6.7869271278381316</v>
      </c>
      <c r="H1294" s="71">
        <v>7.2100494914584701</v>
      </c>
      <c r="I1294" s="70">
        <v>7.9187483681572823</v>
      </c>
      <c r="J1294" s="71">
        <v>8.2099207242329921</v>
      </c>
      <c r="K1294" s="70">
        <v>8.3923368877834754</v>
      </c>
      <c r="L1294" s="71">
        <v>7.1993330955505392</v>
      </c>
      <c r="M1294" s="70">
        <v>5.9967721727159304</v>
      </c>
      <c r="N1294" s="71">
        <v>6.1057140032450397</v>
      </c>
      <c r="O1294" s="70">
        <v>5.9953490257263145</v>
      </c>
      <c r="P1294" s="71">
        <v>5.627342806922063</v>
      </c>
      <c r="Q1294" s="70">
        <v>8.4521311336093472</v>
      </c>
      <c r="R1294" s="71">
        <v>9.1650100072224951</v>
      </c>
      <c r="S1294" s="70">
        <v>9.0496301015218101</v>
      </c>
      <c r="T1294" s="71">
        <v>9.37154337565104</v>
      </c>
      <c r="U1294" s="70">
        <v>5.7049458026886004</v>
      </c>
      <c r="V1294" s="71">
        <v>0.74199164708455534</v>
      </c>
      <c r="W1294" s="70">
        <v>1.5135318491193976</v>
      </c>
      <c r="X1294" s="71">
        <v>0.51281131108601841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116.83927250968088</v>
      </c>
      <c r="AE1294" s="54"/>
    </row>
    <row r="1295" spans="2:31" x14ac:dyDescent="0.3">
      <c r="B1295" s="4" t="s">
        <v>170</v>
      </c>
      <c r="C1295" s="4"/>
      <c r="D1295" s="4"/>
      <c r="E1295" s="70">
        <v>0</v>
      </c>
      <c r="F1295" s="71">
        <v>2.8851835780673554</v>
      </c>
      <c r="G1295" s="70">
        <v>6.7869271278381316</v>
      </c>
      <c r="H1295" s="71">
        <v>7.2100494914584701</v>
      </c>
      <c r="I1295" s="70">
        <v>7.9187483681572823</v>
      </c>
      <c r="J1295" s="71">
        <v>8.2099207242329921</v>
      </c>
      <c r="K1295" s="70">
        <v>8.3923368877834754</v>
      </c>
      <c r="L1295" s="71">
        <v>7.1993330955505392</v>
      </c>
      <c r="M1295" s="70">
        <v>5.9967721727159304</v>
      </c>
      <c r="N1295" s="71">
        <v>6.1057140032450397</v>
      </c>
      <c r="O1295" s="70">
        <v>5.9953490257263145</v>
      </c>
      <c r="P1295" s="71">
        <v>5.627342806922063</v>
      </c>
      <c r="Q1295" s="70">
        <v>8.4521311336093472</v>
      </c>
      <c r="R1295" s="71">
        <v>9.1650100072224951</v>
      </c>
      <c r="S1295" s="70">
        <v>9.0496301015218101</v>
      </c>
      <c r="T1295" s="71">
        <v>9.37154337565104</v>
      </c>
      <c r="U1295" s="70">
        <v>5.7049458026886004</v>
      </c>
      <c r="V1295" s="71">
        <v>0.74199164708455534</v>
      </c>
      <c r="W1295" s="70">
        <v>1.5135318491193976</v>
      </c>
      <c r="X1295" s="71">
        <v>0.51281131108601841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116.83927250968088</v>
      </c>
      <c r="AE1295" s="54"/>
    </row>
    <row r="1296" spans="2:31" x14ac:dyDescent="0.3">
      <c r="B1296" s="4" t="s">
        <v>171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136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2</v>
      </c>
      <c r="C1298" s="12"/>
      <c r="D1298" s="12"/>
      <c r="E1298" s="13">
        <f t="shared" ref="E1298:AB1298" si="26">SUM(E1160:E1297)</f>
        <v>0</v>
      </c>
      <c r="F1298" s="13">
        <f t="shared" si="26"/>
        <v>32.011891249815619</v>
      </c>
      <c r="G1298" s="13">
        <f t="shared" si="26"/>
        <v>76.415998620986997</v>
      </c>
      <c r="H1298" s="13">
        <f t="shared" si="26"/>
        <v>77.685365711848021</v>
      </c>
      <c r="I1298" s="13">
        <f t="shared" si="26"/>
        <v>79.811462341944463</v>
      </c>
      <c r="J1298" s="13">
        <f t="shared" si="26"/>
        <v>80.684979410171579</v>
      </c>
      <c r="K1298" s="13">
        <f t="shared" si="26"/>
        <v>81.232227900823034</v>
      </c>
      <c r="L1298" s="13">
        <f t="shared" si="26"/>
        <v>77.653216524124232</v>
      </c>
      <c r="M1298" s="13">
        <f t="shared" si="26"/>
        <v>74.045533755620411</v>
      </c>
      <c r="N1298" s="13">
        <f t="shared" si="26"/>
        <v>74.372359247207726</v>
      </c>
      <c r="O1298" s="13">
        <f t="shared" si="26"/>
        <v>74.041264314651556</v>
      </c>
      <c r="P1298" s="13">
        <f t="shared" si="26"/>
        <v>72.937245658238794</v>
      </c>
      <c r="Q1298" s="13">
        <f t="shared" si="26"/>
        <v>72.722101850509631</v>
      </c>
      <c r="R1298" s="13">
        <f t="shared" si="26"/>
        <v>70.737337354024248</v>
      </c>
      <c r="S1298" s="13">
        <f t="shared" si="26"/>
        <v>70.13751015981039</v>
      </c>
      <c r="T1298" s="13">
        <f t="shared" si="26"/>
        <v>71.048880373636877</v>
      </c>
      <c r="U1298" s="13">
        <f t="shared" si="26"/>
        <v>59.795802310307813</v>
      </c>
      <c r="V1298" s="13">
        <f t="shared" si="26"/>
        <v>54.616400590428732</v>
      </c>
      <c r="W1298" s="13">
        <f t="shared" si="26"/>
        <v>92.510734345432965</v>
      </c>
      <c r="X1298" s="13">
        <f t="shared" si="26"/>
        <v>44.157733809153228</v>
      </c>
      <c r="Y1298" s="13">
        <f t="shared" si="26"/>
        <v>29.11591757965088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10">
        <f>SUM(AC1160:AE1297)</f>
        <v>1365.7339631083873</v>
      </c>
      <c r="AD1298" s="110"/>
      <c r="AE1298" s="110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46001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2" t="s">
        <v>2</v>
      </c>
      <c r="AD1303" s="92"/>
      <c r="AE1303" s="92"/>
    </row>
    <row r="1304" spans="2:31" x14ac:dyDescent="0.3">
      <c r="B1304" s="4" t="s">
        <v>243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0</v>
      </c>
      <c r="Q1304" s="68">
        <v>0</v>
      </c>
      <c r="R1304" s="69">
        <v>0</v>
      </c>
      <c r="S1304" s="68">
        <v>0</v>
      </c>
      <c r="T1304" s="69">
        <v>0</v>
      </c>
      <c r="U1304" s="68">
        <v>0</v>
      </c>
      <c r="V1304" s="69">
        <v>0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0</v>
      </c>
      <c r="AE1304" s="56"/>
    </row>
    <row r="1305" spans="2:31" x14ac:dyDescent="0.3">
      <c r="B1305" s="4" t="s">
        <v>244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0</v>
      </c>
      <c r="Q1305" s="68">
        <v>0</v>
      </c>
      <c r="R1305" s="69">
        <v>0</v>
      </c>
      <c r="S1305" s="68">
        <v>0</v>
      </c>
      <c r="T1305" s="69">
        <v>0</v>
      </c>
      <c r="U1305" s="68">
        <v>0</v>
      </c>
      <c r="V1305" s="69">
        <v>0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245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0</v>
      </c>
      <c r="Q1306" s="68">
        <v>0</v>
      </c>
      <c r="R1306" s="69">
        <v>0</v>
      </c>
      <c r="S1306" s="68">
        <v>0</v>
      </c>
      <c r="T1306" s="69">
        <v>0</v>
      </c>
      <c r="U1306" s="68">
        <v>0</v>
      </c>
      <c r="V1306" s="69">
        <v>0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246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0</v>
      </c>
      <c r="Q1307" s="68">
        <v>0</v>
      </c>
      <c r="R1307" s="69">
        <v>0</v>
      </c>
      <c r="S1307" s="68">
        <v>0</v>
      </c>
      <c r="T1307" s="69">
        <v>0</v>
      </c>
      <c r="U1307" s="68">
        <v>0</v>
      </c>
      <c r="V1307" s="69">
        <v>0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237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137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138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126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127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194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205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206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145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218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219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142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186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187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</v>
      </c>
      <c r="U1321" s="70">
        <v>0</v>
      </c>
      <c r="V1321" s="71">
        <v>0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233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242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146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147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148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149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192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193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177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178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249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150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151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152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139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220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238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221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282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234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235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247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212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213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214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248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236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179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180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198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199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200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0</v>
      </c>
      <c r="U1353" s="70">
        <v>0</v>
      </c>
      <c r="V1353" s="71">
        <v>0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201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0</v>
      </c>
      <c r="N1354" s="71">
        <v>0</v>
      </c>
      <c r="O1354" s="70">
        <v>0</v>
      </c>
      <c r="P1354" s="71">
        <v>0</v>
      </c>
      <c r="Q1354" s="70">
        <v>0</v>
      </c>
      <c r="R1354" s="71">
        <v>0</v>
      </c>
      <c r="S1354" s="70">
        <v>0</v>
      </c>
      <c r="T1354" s="71">
        <v>0</v>
      </c>
      <c r="U1354" s="70">
        <v>0</v>
      </c>
      <c r="V1354" s="71">
        <v>0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128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</v>
      </c>
      <c r="O1355" s="70">
        <v>0</v>
      </c>
      <c r="P1355" s="71">
        <v>0</v>
      </c>
      <c r="Q1355" s="70">
        <v>0</v>
      </c>
      <c r="R1355" s="71">
        <v>0</v>
      </c>
      <c r="S1355" s="70">
        <v>0</v>
      </c>
      <c r="T1355" s="71">
        <v>0</v>
      </c>
      <c r="U1355" s="70">
        <v>0</v>
      </c>
      <c r="V1355" s="71">
        <v>0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129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217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283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284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196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197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153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229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230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231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232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286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287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154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190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191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182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0</v>
      </c>
      <c r="AE1372" s="54"/>
    </row>
    <row r="1373" spans="2:31" x14ac:dyDescent="0.3">
      <c r="B1373" s="4" t="s">
        <v>183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</v>
      </c>
      <c r="O1373" s="70">
        <v>0</v>
      </c>
      <c r="P1373" s="71">
        <v>0</v>
      </c>
      <c r="Q1373" s="70">
        <v>0</v>
      </c>
      <c r="R1373" s="71">
        <v>0</v>
      </c>
      <c r="S1373" s="70">
        <v>0</v>
      </c>
      <c r="T1373" s="71">
        <v>0</v>
      </c>
      <c r="U1373" s="70">
        <v>0</v>
      </c>
      <c r="V1373" s="71">
        <v>0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0</v>
      </c>
      <c r="AE1373" s="54"/>
    </row>
    <row r="1374" spans="2:31" x14ac:dyDescent="0.3">
      <c r="B1374" s="4" t="s">
        <v>285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318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319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140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141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239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0</v>
      </c>
      <c r="AE1379" s="54"/>
    </row>
    <row r="1380" spans="2:31" x14ac:dyDescent="0.3">
      <c r="B1380" s="4" t="s">
        <v>158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159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155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156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157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130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131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132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188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</v>
      </c>
      <c r="U1388" s="70">
        <v>0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189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</v>
      </c>
      <c r="U1389" s="70">
        <v>0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173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0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174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0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181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222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223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224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172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240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225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226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288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175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176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160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161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162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163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164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184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185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143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144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165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166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167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202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203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204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133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134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135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259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260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195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207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208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209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210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227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0</v>
      </c>
      <c r="M1428" s="70">
        <v>0</v>
      </c>
      <c r="N1428" s="71">
        <v>0</v>
      </c>
      <c r="O1428" s="70">
        <v>0</v>
      </c>
      <c r="P1428" s="71">
        <v>0</v>
      </c>
      <c r="Q1428" s="70">
        <v>0</v>
      </c>
      <c r="R1428" s="71">
        <v>0</v>
      </c>
      <c r="S1428" s="70">
        <v>0</v>
      </c>
      <c r="T1428" s="71">
        <v>0</v>
      </c>
      <c r="U1428" s="70">
        <v>0</v>
      </c>
      <c r="V1428" s="71">
        <v>0</v>
      </c>
      <c r="W1428" s="70">
        <v>0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0</v>
      </c>
      <c r="AE1428" s="54"/>
    </row>
    <row r="1429" spans="2:31" x14ac:dyDescent="0.3">
      <c r="B1429" s="4" t="s">
        <v>228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0</v>
      </c>
      <c r="M1429" s="70">
        <v>0</v>
      </c>
      <c r="N1429" s="71">
        <v>0</v>
      </c>
      <c r="O1429" s="70">
        <v>0</v>
      </c>
      <c r="P1429" s="71">
        <v>0</v>
      </c>
      <c r="Q1429" s="70">
        <v>0</v>
      </c>
      <c r="R1429" s="71">
        <v>0</v>
      </c>
      <c r="S1429" s="70">
        <v>0</v>
      </c>
      <c r="T1429" s="71">
        <v>0</v>
      </c>
      <c r="U1429" s="70">
        <v>0</v>
      </c>
      <c r="V1429" s="71">
        <v>0</v>
      </c>
      <c r="W1429" s="70">
        <v>0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0</v>
      </c>
      <c r="AE1429" s="54"/>
    </row>
    <row r="1430" spans="2:31" x14ac:dyDescent="0.3">
      <c r="B1430" s="4" t="s">
        <v>211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0</v>
      </c>
      <c r="W1430" s="70">
        <v>0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0</v>
      </c>
      <c r="AE1430" s="54"/>
    </row>
    <row r="1431" spans="2:31" x14ac:dyDescent="0.3">
      <c r="B1431" s="4" t="s">
        <v>261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262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215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0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216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0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241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263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168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169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170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171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136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0</v>
      </c>
      <c r="M1442" s="13">
        <f t="shared" si="29"/>
        <v>0</v>
      </c>
      <c r="N1442" s="13">
        <f t="shared" si="29"/>
        <v>0</v>
      </c>
      <c r="O1442" s="13">
        <f t="shared" si="29"/>
        <v>0</v>
      </c>
      <c r="P1442" s="13">
        <f t="shared" si="29"/>
        <v>0</v>
      </c>
      <c r="Q1442" s="13">
        <f t="shared" si="29"/>
        <v>0</v>
      </c>
      <c r="R1442" s="13">
        <f t="shared" si="29"/>
        <v>0</v>
      </c>
      <c r="S1442" s="13">
        <f t="shared" si="29"/>
        <v>0</v>
      </c>
      <c r="T1442" s="13">
        <f t="shared" si="29"/>
        <v>0</v>
      </c>
      <c r="U1442" s="13">
        <f t="shared" si="29"/>
        <v>0</v>
      </c>
      <c r="V1442" s="13">
        <f t="shared" si="29"/>
        <v>0</v>
      </c>
      <c r="W1442" s="13">
        <f t="shared" si="29"/>
        <v>0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0">
        <f>SUM(AC1304:AE1441)</f>
        <v>0</v>
      </c>
      <c r="AD1442" s="110"/>
      <c r="AE1442" s="110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46002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2" t="s">
        <v>2</v>
      </c>
      <c r="AD1447" s="92"/>
      <c r="AE1447" s="92"/>
    </row>
    <row r="1448" spans="2:31" x14ac:dyDescent="0.3">
      <c r="B1448" s="4" t="s">
        <v>243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</v>
      </c>
      <c r="P1448" s="69">
        <v>0</v>
      </c>
      <c r="Q1448" s="68">
        <v>0</v>
      </c>
      <c r="R1448" s="69">
        <v>0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0</v>
      </c>
      <c r="AE1448" s="56"/>
    </row>
    <row r="1449" spans="2:31" x14ac:dyDescent="0.3">
      <c r="B1449" s="4" t="s">
        <v>244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</v>
      </c>
      <c r="P1449" s="69">
        <v>0</v>
      </c>
      <c r="Q1449" s="68">
        <v>0</v>
      </c>
      <c r="R1449" s="69">
        <v>0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245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</v>
      </c>
      <c r="P1450" s="69">
        <v>0</v>
      </c>
      <c r="Q1450" s="68">
        <v>0</v>
      </c>
      <c r="R1450" s="69">
        <v>0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246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</v>
      </c>
      <c r="P1451" s="69">
        <v>0</v>
      </c>
      <c r="Q1451" s="68">
        <v>0</v>
      </c>
      <c r="R1451" s="69">
        <v>0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237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137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138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126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127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194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205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206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145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218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219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142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186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187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233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242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146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147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148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149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192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193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177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178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249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150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151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152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139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220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238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221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282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234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235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247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212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213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214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248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236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179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180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198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199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200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0</v>
      </c>
      <c r="N1497" s="71">
        <v>0</v>
      </c>
      <c r="O1497" s="70">
        <v>0</v>
      </c>
      <c r="P1497" s="71">
        <v>0</v>
      </c>
      <c r="Q1497" s="70">
        <v>0</v>
      </c>
      <c r="R1497" s="71">
        <v>0</v>
      </c>
      <c r="S1497" s="70">
        <v>0</v>
      </c>
      <c r="T1497" s="71">
        <v>0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201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0</v>
      </c>
      <c r="R1498" s="71">
        <v>0</v>
      </c>
      <c r="S1498" s="70">
        <v>0</v>
      </c>
      <c r="T1498" s="71">
        <v>0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128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129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217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283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284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196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197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153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229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230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231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232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286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0</v>
      </c>
      <c r="AE1511" s="54"/>
    </row>
    <row r="1512" spans="2:31" x14ac:dyDescent="0.3">
      <c r="B1512" s="4" t="s">
        <v>287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0</v>
      </c>
      <c r="AE1512" s="54"/>
    </row>
    <row r="1513" spans="2:31" x14ac:dyDescent="0.3">
      <c r="B1513" s="4" t="s">
        <v>154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190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191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182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0</v>
      </c>
      <c r="AE1516" s="54"/>
    </row>
    <row r="1517" spans="2:31" x14ac:dyDescent="0.3">
      <c r="B1517" s="4" t="s">
        <v>183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0</v>
      </c>
      <c r="AE1517" s="54"/>
    </row>
    <row r="1518" spans="2:31" x14ac:dyDescent="0.3">
      <c r="B1518" s="4" t="s">
        <v>285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318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319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140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141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239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158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159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155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156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157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130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131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132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188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189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173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174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181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222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223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224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172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240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225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226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288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175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176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160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161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162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163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164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184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185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143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144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165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166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167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202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203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204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133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134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135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259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260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195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207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208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209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210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227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0</v>
      </c>
      <c r="M1572" s="70">
        <v>0</v>
      </c>
      <c r="N1572" s="71">
        <v>0</v>
      </c>
      <c r="O1572" s="70">
        <v>0</v>
      </c>
      <c r="P1572" s="71">
        <v>0</v>
      </c>
      <c r="Q1572" s="70">
        <v>0</v>
      </c>
      <c r="R1572" s="71">
        <v>0</v>
      </c>
      <c r="S1572" s="70">
        <v>0</v>
      </c>
      <c r="T1572" s="71">
        <v>0</v>
      </c>
      <c r="U1572" s="70">
        <v>0</v>
      </c>
      <c r="V1572" s="71">
        <v>0</v>
      </c>
      <c r="W1572" s="70">
        <v>0</v>
      </c>
      <c r="X1572" s="71">
        <v>0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0</v>
      </c>
      <c r="AE1572" s="54"/>
    </row>
    <row r="1573" spans="2:31" x14ac:dyDescent="0.3">
      <c r="B1573" s="4" t="s">
        <v>228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0</v>
      </c>
      <c r="M1573" s="70">
        <v>0</v>
      </c>
      <c r="N1573" s="71">
        <v>0</v>
      </c>
      <c r="O1573" s="70">
        <v>0</v>
      </c>
      <c r="P1573" s="71">
        <v>0</v>
      </c>
      <c r="Q1573" s="70">
        <v>0</v>
      </c>
      <c r="R1573" s="71">
        <v>0</v>
      </c>
      <c r="S1573" s="70">
        <v>0</v>
      </c>
      <c r="T1573" s="71">
        <v>0</v>
      </c>
      <c r="U1573" s="70">
        <v>0</v>
      </c>
      <c r="V1573" s="71">
        <v>0</v>
      </c>
      <c r="W1573" s="70">
        <v>0</v>
      </c>
      <c r="X1573" s="71">
        <v>0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0</v>
      </c>
      <c r="AE1573" s="54"/>
    </row>
    <row r="1574" spans="2:31" x14ac:dyDescent="0.3">
      <c r="B1574" s="4" t="s">
        <v>211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0</v>
      </c>
      <c r="Q1574" s="70">
        <v>0</v>
      </c>
      <c r="R1574" s="71">
        <v>0</v>
      </c>
      <c r="S1574" s="70">
        <v>0</v>
      </c>
      <c r="T1574" s="71">
        <v>0</v>
      </c>
      <c r="U1574" s="70">
        <v>0</v>
      </c>
      <c r="V1574" s="71">
        <v>0</v>
      </c>
      <c r="W1574" s="70">
        <v>0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0</v>
      </c>
      <c r="AE1574" s="54"/>
    </row>
    <row r="1575" spans="2:31" x14ac:dyDescent="0.3">
      <c r="B1575" s="4" t="s">
        <v>261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262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215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216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241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263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168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169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170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171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136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2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0</v>
      </c>
      <c r="M1586" s="13">
        <f t="shared" si="32"/>
        <v>0</v>
      </c>
      <c r="N1586" s="13">
        <f t="shared" si="32"/>
        <v>0</v>
      </c>
      <c r="O1586" s="13">
        <f t="shared" si="32"/>
        <v>0</v>
      </c>
      <c r="P1586" s="13">
        <f t="shared" si="32"/>
        <v>0</v>
      </c>
      <c r="Q1586" s="13">
        <f t="shared" si="32"/>
        <v>0</v>
      </c>
      <c r="R1586" s="13">
        <f t="shared" si="32"/>
        <v>0</v>
      </c>
      <c r="S1586" s="13">
        <f t="shared" si="32"/>
        <v>0</v>
      </c>
      <c r="T1586" s="13">
        <f t="shared" si="32"/>
        <v>0</v>
      </c>
      <c r="U1586" s="13">
        <f t="shared" si="32"/>
        <v>0</v>
      </c>
      <c r="V1586" s="13">
        <f t="shared" si="32"/>
        <v>0</v>
      </c>
      <c r="W1586" s="13">
        <f t="shared" si="32"/>
        <v>0</v>
      </c>
      <c r="X1586" s="13">
        <f t="shared" si="32"/>
        <v>0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0">
        <f>SUM(AC1448:AE1585)</f>
        <v>0</v>
      </c>
      <c r="AD1586" s="110"/>
      <c r="AE1586" s="110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46003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2" t="s">
        <v>2</v>
      </c>
      <c r="AD1591" s="92"/>
      <c r="AE1591" s="92"/>
    </row>
    <row r="1592" spans="2:31" x14ac:dyDescent="0.3">
      <c r="B1592" s="4" t="s">
        <v>243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7.0540743325551367E-2</v>
      </c>
      <c r="M1592" s="68">
        <v>2.6793740598519653</v>
      </c>
      <c r="N1592" s="69">
        <v>0.85614588057835894</v>
      </c>
      <c r="O1592" s="68">
        <v>0</v>
      </c>
      <c r="P1592" s="69">
        <v>0.10625463131586721</v>
      </c>
      <c r="Q1592" s="68">
        <v>9.2170212739743462E-2</v>
      </c>
      <c r="R1592" s="69">
        <v>0.11076379250208554</v>
      </c>
      <c r="S1592" s="68">
        <v>6.2188555285136074E-2</v>
      </c>
      <c r="T1592" s="69">
        <v>0.10898979858640595</v>
      </c>
      <c r="U1592" s="68">
        <v>2.94268239457194</v>
      </c>
      <c r="V1592" s="69">
        <v>3.8768312319882718</v>
      </c>
      <c r="W1592" s="68">
        <v>4.2179439407187216</v>
      </c>
      <c r="X1592" s="69">
        <v>2.7295804770730343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17.853465718537084</v>
      </c>
      <c r="AE1592" s="56"/>
    </row>
    <row r="1593" spans="2:31" x14ac:dyDescent="0.3">
      <c r="B1593" s="4" t="s">
        <v>244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7.0540743325551367E-2</v>
      </c>
      <c r="M1593" s="68">
        <v>2.6793740598519653</v>
      </c>
      <c r="N1593" s="69">
        <v>0.85614588057835894</v>
      </c>
      <c r="O1593" s="68">
        <v>0</v>
      </c>
      <c r="P1593" s="69">
        <v>0.10625463131586721</v>
      </c>
      <c r="Q1593" s="68">
        <v>9.2170212739743462E-2</v>
      </c>
      <c r="R1593" s="69">
        <v>0.11076379250208554</v>
      </c>
      <c r="S1593" s="68">
        <v>6.2188555285136074E-2</v>
      </c>
      <c r="T1593" s="69">
        <v>0.10898979858640595</v>
      </c>
      <c r="U1593" s="68">
        <v>2.94268239457194</v>
      </c>
      <c r="V1593" s="69">
        <v>3.8768312319882718</v>
      </c>
      <c r="W1593" s="68">
        <v>4.2179439407187216</v>
      </c>
      <c r="X1593" s="69">
        <v>2.7295804770730343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17.853465718537084</v>
      </c>
      <c r="AE1593" s="54"/>
    </row>
    <row r="1594" spans="2:31" x14ac:dyDescent="0.3">
      <c r="B1594" s="4" t="s">
        <v>245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7.0540743325551367E-2</v>
      </c>
      <c r="M1594" s="68">
        <v>2.6793740598519653</v>
      </c>
      <c r="N1594" s="69">
        <v>0.85614588057835894</v>
      </c>
      <c r="O1594" s="68">
        <v>0</v>
      </c>
      <c r="P1594" s="69">
        <v>0.10625463131586721</v>
      </c>
      <c r="Q1594" s="68">
        <v>9.2170212739743462E-2</v>
      </c>
      <c r="R1594" s="69">
        <v>0.11076379250208554</v>
      </c>
      <c r="S1594" s="68">
        <v>6.2188555285136074E-2</v>
      </c>
      <c r="T1594" s="69">
        <v>0.10898979858640595</v>
      </c>
      <c r="U1594" s="68">
        <v>2.94268239457194</v>
      </c>
      <c r="V1594" s="69">
        <v>3.8768312319882718</v>
      </c>
      <c r="W1594" s="68">
        <v>4.2179439407187216</v>
      </c>
      <c r="X1594" s="69">
        <v>2.7295804770730343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17.853465718537084</v>
      </c>
      <c r="AE1594" s="54"/>
    </row>
    <row r="1595" spans="2:31" x14ac:dyDescent="0.3">
      <c r="B1595" s="4" t="s">
        <v>246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7.0540743325551367E-2</v>
      </c>
      <c r="M1595" s="68">
        <v>2.6793740598519653</v>
      </c>
      <c r="N1595" s="69">
        <v>0.85614588057835894</v>
      </c>
      <c r="O1595" s="68">
        <v>0</v>
      </c>
      <c r="P1595" s="69">
        <v>0.10625463131586721</v>
      </c>
      <c r="Q1595" s="68">
        <v>9.2170212739743462E-2</v>
      </c>
      <c r="R1595" s="69">
        <v>0.11076379250208554</v>
      </c>
      <c r="S1595" s="68">
        <v>6.2188555285136074E-2</v>
      </c>
      <c r="T1595" s="69">
        <v>0.10898979858640595</v>
      </c>
      <c r="U1595" s="68">
        <v>2.94268239457194</v>
      </c>
      <c r="V1595" s="69">
        <v>3.8768312319882718</v>
      </c>
      <c r="W1595" s="68">
        <v>4.2179439407187216</v>
      </c>
      <c r="X1595" s="69">
        <v>2.7295804770730343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17.853465718537084</v>
      </c>
      <c r="AE1595" s="54"/>
    </row>
    <row r="1596" spans="2:31" x14ac:dyDescent="0.3">
      <c r="B1596" s="4" t="s">
        <v>237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137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138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126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127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194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205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206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145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218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219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142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186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0.86667996048927309</v>
      </c>
      <c r="V1608" s="71">
        <v>0.97596782247225466</v>
      </c>
      <c r="W1608" s="70">
        <v>1.4127701083819071</v>
      </c>
      <c r="X1608" s="71">
        <v>0.9871320406595866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4.2425499320030218</v>
      </c>
      <c r="AE1608" s="54"/>
    </row>
    <row r="1609" spans="2:31" x14ac:dyDescent="0.3">
      <c r="B1609" s="4" t="s">
        <v>187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0.86667996048927309</v>
      </c>
      <c r="V1609" s="71">
        <v>0.97596782247225466</v>
      </c>
      <c r="W1609" s="70">
        <v>1.4127701083819071</v>
      </c>
      <c r="X1609" s="71">
        <v>0.9871320406595866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4.2425499320030218</v>
      </c>
      <c r="AE1609" s="54"/>
    </row>
    <row r="1610" spans="2:31" x14ac:dyDescent="0.3">
      <c r="B1610" s="4" t="s">
        <v>233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242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146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147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148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149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192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193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177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0.32188997589465645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0.32188997589465645</v>
      </c>
      <c r="AE1618" s="54"/>
    </row>
    <row r="1619" spans="2:31" x14ac:dyDescent="0.3">
      <c r="B1619" s="4" t="s">
        <v>178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0.32188997589465645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0.32188997589465645</v>
      </c>
      <c r="AE1619" s="54"/>
    </row>
    <row r="1620" spans="2:31" x14ac:dyDescent="0.3">
      <c r="B1620" s="4" t="s">
        <v>249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150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151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152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139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220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238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221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282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8.8165096425520062E-2</v>
      </c>
      <c r="M1628" s="70">
        <v>2.2745353311315033</v>
      </c>
      <c r="N1628" s="71">
        <v>1.2805151456433572</v>
      </c>
      <c r="O1628" s="70">
        <v>0</v>
      </c>
      <c r="P1628" s="71">
        <v>23.858007854936648</v>
      </c>
      <c r="Q1628" s="70">
        <v>20.772585448676061</v>
      </c>
      <c r="R1628" s="71">
        <v>21.021056385991351</v>
      </c>
      <c r="S1628" s="70">
        <v>18.127181432074948</v>
      </c>
      <c r="T1628" s="71">
        <v>7.2490398561617804</v>
      </c>
      <c r="U1628" s="70">
        <v>8.8364072637516227</v>
      </c>
      <c r="V1628" s="71">
        <v>16.011253129632784</v>
      </c>
      <c r="W1628" s="70">
        <v>21.313290125064078</v>
      </c>
      <c r="X1628" s="71">
        <v>25.329070465362843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166.1611075348525</v>
      </c>
      <c r="AE1628" s="54"/>
    </row>
    <row r="1629" spans="2:31" x14ac:dyDescent="0.3">
      <c r="B1629" s="4" t="s">
        <v>234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235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247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212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213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214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248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236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179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180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198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199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200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3.4770632187525408E-2</v>
      </c>
      <c r="M1641" s="70">
        <v>5.6642896433671215E-2</v>
      </c>
      <c r="N1641" s="71">
        <v>5.8862930536269873E-3</v>
      </c>
      <c r="O1641" s="70">
        <v>0</v>
      </c>
      <c r="P1641" s="71">
        <v>2.1311557888984593E-2</v>
      </c>
      <c r="Q1641" s="70">
        <v>2.2974379857381093E-2</v>
      </c>
      <c r="R1641" s="71">
        <v>2.4286923805872516E-2</v>
      </c>
      <c r="S1641" s="70">
        <v>2.5599468747774676E-2</v>
      </c>
      <c r="T1641" s="71">
        <v>2.6912015676498324E-2</v>
      </c>
      <c r="U1641" s="70">
        <v>2.7794909477233797E-2</v>
      </c>
      <c r="V1641" s="71">
        <v>2.7317080895105907E-2</v>
      </c>
      <c r="W1641" s="70">
        <v>2.7299757798512694E-2</v>
      </c>
      <c r="X1641" s="71">
        <v>1.9444522062937356E-2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0.32024043788512452</v>
      </c>
      <c r="AE1641" s="54"/>
    </row>
    <row r="1642" spans="2:31" x14ac:dyDescent="0.3">
      <c r="B1642" s="4" t="s">
        <v>201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3.4770632187525408E-2</v>
      </c>
      <c r="M1642" s="70">
        <v>5.6642896433671215E-2</v>
      </c>
      <c r="N1642" s="71">
        <v>5.8862930536269873E-3</v>
      </c>
      <c r="O1642" s="70">
        <v>0</v>
      </c>
      <c r="P1642" s="71">
        <v>2.1311557888984593E-2</v>
      </c>
      <c r="Q1642" s="70">
        <v>2.2974379857381093E-2</v>
      </c>
      <c r="R1642" s="71">
        <v>2.4286923805872516E-2</v>
      </c>
      <c r="S1642" s="70">
        <v>2.5599468747774676E-2</v>
      </c>
      <c r="T1642" s="71">
        <v>2.6912015676498324E-2</v>
      </c>
      <c r="U1642" s="70">
        <v>2.7794909477233797E-2</v>
      </c>
      <c r="V1642" s="71">
        <v>2.7317080895105907E-2</v>
      </c>
      <c r="W1642" s="70">
        <v>2.7299757798512694E-2</v>
      </c>
      <c r="X1642" s="71">
        <v>1.9444522062937356E-2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0.32024043788512452</v>
      </c>
      <c r="AE1642" s="54"/>
    </row>
    <row r="1643" spans="2:31" x14ac:dyDescent="0.3">
      <c r="B1643" s="4" t="s">
        <v>128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0.12332875680923468</v>
      </c>
      <c r="M1643" s="70">
        <v>1.3407501231829326</v>
      </c>
      <c r="N1643" s="71">
        <v>0.28489913253784194</v>
      </c>
      <c r="O1643" s="70">
        <v>0</v>
      </c>
      <c r="P1643" s="71">
        <v>0.12748531685935147</v>
      </c>
      <c r="Q1643" s="70">
        <v>0.41359416357676243</v>
      </c>
      <c r="R1643" s="71">
        <v>0.55479564181963659</v>
      </c>
      <c r="S1643" s="70">
        <v>0.86138691417376256</v>
      </c>
      <c r="T1643" s="71">
        <v>1.7343665372530621</v>
      </c>
      <c r="U1643" s="70">
        <v>2.2212728034655251</v>
      </c>
      <c r="V1643" s="71">
        <v>2.2999748916625986</v>
      </c>
      <c r="W1643" s="70">
        <v>2.2762470475037895</v>
      </c>
      <c r="X1643" s="71">
        <v>1.4773536562760676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13.715454985120564</v>
      </c>
      <c r="AE1643" s="54"/>
    </row>
    <row r="1644" spans="2:31" x14ac:dyDescent="0.3">
      <c r="B1644" s="4" t="s">
        <v>129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0.12332875680923468</v>
      </c>
      <c r="M1644" s="70">
        <v>1.3407501231829326</v>
      </c>
      <c r="N1644" s="71">
        <v>0.28489913253784194</v>
      </c>
      <c r="O1644" s="70">
        <v>0</v>
      </c>
      <c r="P1644" s="71">
        <v>0.12748531685935147</v>
      </c>
      <c r="Q1644" s="70">
        <v>0.41359416357676243</v>
      </c>
      <c r="R1644" s="71">
        <v>0.55479564181963659</v>
      </c>
      <c r="S1644" s="70">
        <v>0.86138691417376256</v>
      </c>
      <c r="T1644" s="71">
        <v>1.7343665372530621</v>
      </c>
      <c r="U1644" s="70">
        <v>2.2212728034655251</v>
      </c>
      <c r="V1644" s="71">
        <v>2.2999748916625986</v>
      </c>
      <c r="W1644" s="70">
        <v>2.2762470475037895</v>
      </c>
      <c r="X1644" s="71">
        <v>1.4773536562760676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13.715454985120564</v>
      </c>
      <c r="AE1644" s="54"/>
    </row>
    <row r="1645" spans="2:31" x14ac:dyDescent="0.3">
      <c r="B1645" s="4" t="s">
        <v>217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283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0.50740960320639672</v>
      </c>
      <c r="M1646" s="70">
        <v>2.1383776044893241</v>
      </c>
      <c r="N1646" s="71">
        <v>1.3079826203322267</v>
      </c>
      <c r="O1646" s="70">
        <v>0</v>
      </c>
      <c r="P1646" s="71">
        <v>10.281855163578985</v>
      </c>
      <c r="Q1646" s="70">
        <v>9.8039449005500199</v>
      </c>
      <c r="R1646" s="71">
        <v>10.832433330190209</v>
      </c>
      <c r="S1646" s="70">
        <v>7.1211291464226729</v>
      </c>
      <c r="T1646" s="71">
        <v>3.8089801351467694</v>
      </c>
      <c r="U1646" s="70">
        <v>5.8871781026851639</v>
      </c>
      <c r="V1646" s="71">
        <v>5.9582551412973546</v>
      </c>
      <c r="W1646" s="70">
        <v>10.901340164605609</v>
      </c>
      <c r="X1646" s="71">
        <v>10.550117862652112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79.099003775156845</v>
      </c>
      <c r="AE1646" s="54"/>
    </row>
    <row r="1647" spans="2:31" x14ac:dyDescent="0.3">
      <c r="B1647" s="4" t="s">
        <v>284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0.50740960320639672</v>
      </c>
      <c r="M1647" s="70">
        <v>2.1383776044893241</v>
      </c>
      <c r="N1647" s="71">
        <v>1.3079826203322267</v>
      </c>
      <c r="O1647" s="70">
        <v>0</v>
      </c>
      <c r="P1647" s="71">
        <v>10.281855163578985</v>
      </c>
      <c r="Q1647" s="70">
        <v>9.8039449005500199</v>
      </c>
      <c r="R1647" s="71">
        <v>10.832433330190209</v>
      </c>
      <c r="S1647" s="70">
        <v>7.1211291464226729</v>
      </c>
      <c r="T1647" s="71">
        <v>3.8089801351467694</v>
      </c>
      <c r="U1647" s="70">
        <v>5.8871781026851639</v>
      </c>
      <c r="V1647" s="71">
        <v>5.9582551412973546</v>
      </c>
      <c r="W1647" s="70">
        <v>10.901340164605609</v>
      </c>
      <c r="X1647" s="71">
        <v>10.550117862652112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79.099003775156845</v>
      </c>
      <c r="AE1647" s="54"/>
    </row>
    <row r="1648" spans="2:31" x14ac:dyDescent="0.3">
      <c r="B1648" s="4" t="s">
        <v>196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197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153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229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230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231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232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286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287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154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0.36835604865010591</v>
      </c>
      <c r="O1657" s="70">
        <v>0</v>
      </c>
      <c r="P1657" s="71">
        <v>8.0337309197921787</v>
      </c>
      <c r="Q1657" s="70">
        <v>8.193150832188925</v>
      </c>
      <c r="R1657" s="71">
        <v>8.8991564054616301</v>
      </c>
      <c r="S1657" s="70">
        <v>8.4522441883214317</v>
      </c>
      <c r="T1657" s="71">
        <v>8.9556777893829356</v>
      </c>
      <c r="U1657" s="70">
        <v>8.7781587381490063</v>
      </c>
      <c r="V1657" s="71">
        <v>8.9001664101409919</v>
      </c>
      <c r="W1657" s="70">
        <v>8.9363727068417127</v>
      </c>
      <c r="X1657" s="71">
        <v>9.1310344495642468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78.648048488493174</v>
      </c>
      <c r="AE1657" s="54"/>
    </row>
    <row r="1658" spans="2:31" x14ac:dyDescent="0.3">
      <c r="B1658" s="4" t="s">
        <v>190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4.3858083516980217</v>
      </c>
      <c r="Q1658" s="70">
        <v>4.4510339759290218</v>
      </c>
      <c r="R1658" s="71">
        <v>3.3317165013973913</v>
      </c>
      <c r="S1658" s="70">
        <v>2.210958333333334</v>
      </c>
      <c r="T1658" s="71">
        <v>1.4115270082155855</v>
      </c>
      <c r="U1658" s="70">
        <v>1.2680026026089986</v>
      </c>
      <c r="V1658" s="71">
        <v>1.2773460117975874</v>
      </c>
      <c r="W1658" s="70">
        <v>2.0338018914063771</v>
      </c>
      <c r="X1658" s="71">
        <v>0.63294763724009184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21.003142313626409</v>
      </c>
      <c r="AE1658" s="54"/>
    </row>
    <row r="1659" spans="2:31" x14ac:dyDescent="0.3">
      <c r="B1659" s="4" t="s">
        <v>191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4.3858083516980217</v>
      </c>
      <c r="Q1659" s="70">
        <v>4.4510339759290218</v>
      </c>
      <c r="R1659" s="71">
        <v>3.3317165013973913</v>
      </c>
      <c r="S1659" s="70">
        <v>2.210958333333334</v>
      </c>
      <c r="T1659" s="71">
        <v>1.4115270082155855</v>
      </c>
      <c r="U1659" s="70">
        <v>1.2680026026089986</v>
      </c>
      <c r="V1659" s="71">
        <v>1.2773460117975874</v>
      </c>
      <c r="W1659" s="70">
        <v>2.0338018914063771</v>
      </c>
      <c r="X1659" s="71">
        <v>0.63294763724009184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21.003142313626409</v>
      </c>
      <c r="AE1659" s="54"/>
    </row>
    <row r="1660" spans="2:31" x14ac:dyDescent="0.3">
      <c r="B1660" s="4" t="s">
        <v>182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0.71510114868481944</v>
      </c>
      <c r="M1660" s="70">
        <v>5.5965714295705169</v>
      </c>
      <c r="N1660" s="71">
        <v>0.90602046648661294</v>
      </c>
      <c r="O1660" s="70">
        <v>0</v>
      </c>
      <c r="P1660" s="71">
        <v>3.2876775383949282</v>
      </c>
      <c r="Q1660" s="70">
        <v>3.8543185591697697</v>
      </c>
      <c r="R1660" s="71">
        <v>4.1434374451637268</v>
      </c>
      <c r="S1660" s="70">
        <v>4.4555168469746906</v>
      </c>
      <c r="T1660" s="71">
        <v>5.4671746730804438</v>
      </c>
      <c r="U1660" s="70">
        <v>5.8606457293033607</v>
      </c>
      <c r="V1660" s="71">
        <v>5.7945396800835933</v>
      </c>
      <c r="W1660" s="70">
        <v>4.1340496189859177</v>
      </c>
      <c r="X1660" s="71">
        <v>4.0465205291906994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48.261573665089088</v>
      </c>
      <c r="AE1660" s="54"/>
    </row>
    <row r="1661" spans="2:31" x14ac:dyDescent="0.3">
      <c r="B1661" s="4" t="s">
        <v>183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0.71510114868481944</v>
      </c>
      <c r="M1661" s="70">
        <v>5.5965714295705169</v>
      </c>
      <c r="N1661" s="71">
        <v>0.90602046648661294</v>
      </c>
      <c r="O1661" s="70">
        <v>0</v>
      </c>
      <c r="P1661" s="71">
        <v>3.2876775383949282</v>
      </c>
      <c r="Q1661" s="70">
        <v>3.8543185591697697</v>
      </c>
      <c r="R1661" s="71">
        <v>4.1434374451637268</v>
      </c>
      <c r="S1661" s="70">
        <v>4.4555168469746906</v>
      </c>
      <c r="T1661" s="71">
        <v>5.4671746730804438</v>
      </c>
      <c r="U1661" s="70">
        <v>5.8606457293033607</v>
      </c>
      <c r="V1661" s="71">
        <v>5.7945396800835933</v>
      </c>
      <c r="W1661" s="70">
        <v>4.1340496189859177</v>
      </c>
      <c r="X1661" s="71">
        <v>4.0465205291906994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48.261573665089088</v>
      </c>
      <c r="AE1661" s="54"/>
    </row>
    <row r="1662" spans="2:31" x14ac:dyDescent="0.3">
      <c r="B1662" s="4" t="s">
        <v>285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0.21724954402897081</v>
      </c>
      <c r="M1662" s="70">
        <v>2.0570428851912421</v>
      </c>
      <c r="N1662" s="71">
        <v>0.87291402616389902</v>
      </c>
      <c r="O1662" s="70">
        <v>0</v>
      </c>
      <c r="P1662" s="71">
        <v>14.170626744522863</v>
      </c>
      <c r="Q1662" s="70">
        <v>11.308323068660268</v>
      </c>
      <c r="R1662" s="71">
        <v>9.8344806741476365</v>
      </c>
      <c r="S1662" s="70">
        <v>11.144772587005447</v>
      </c>
      <c r="T1662" s="71">
        <v>6.8052804638103819</v>
      </c>
      <c r="U1662" s="70">
        <v>6.1843036505394187</v>
      </c>
      <c r="V1662" s="71">
        <v>10.15282920523857</v>
      </c>
      <c r="W1662" s="70">
        <v>12.650703115224665</v>
      </c>
      <c r="X1662" s="71">
        <v>12.512701837707562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97.911227802240944</v>
      </c>
      <c r="AE1662" s="54"/>
    </row>
    <row r="1663" spans="2:31" x14ac:dyDescent="0.3">
      <c r="B1663" s="4" t="s">
        <v>318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319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140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141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239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158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159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155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156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157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130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131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132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188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189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173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1.7797131240367885</v>
      </c>
      <c r="Q1678" s="70">
        <v>0</v>
      </c>
      <c r="R1678" s="71">
        <v>0</v>
      </c>
      <c r="S1678" s="70">
        <v>1.9666666666666668</v>
      </c>
      <c r="T1678" s="71">
        <v>2.0333333333333332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5.7797131240367889</v>
      </c>
      <c r="AE1678" s="54"/>
    </row>
    <row r="1679" spans="2:31" x14ac:dyDescent="0.3">
      <c r="B1679" s="4" t="s">
        <v>174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1.7797131240367885</v>
      </c>
      <c r="Q1679" s="70">
        <v>0</v>
      </c>
      <c r="R1679" s="71">
        <v>0</v>
      </c>
      <c r="S1679" s="70">
        <v>1.9666666666666668</v>
      </c>
      <c r="T1679" s="71">
        <v>2.0333333333333332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5.7797131240367889</v>
      </c>
      <c r="AE1679" s="54"/>
    </row>
    <row r="1680" spans="2:31" x14ac:dyDescent="0.3">
      <c r="B1680" s="4" t="s">
        <v>181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222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223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224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172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240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225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226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288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175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176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160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1.6573203323037008E-2</v>
      </c>
      <c r="V1691" s="71">
        <v>0.14952081982765256</v>
      </c>
      <c r="W1691" s="70">
        <v>0.14842049869286542</v>
      </c>
      <c r="X1691" s="71">
        <v>9.772949382542917E-2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0.41224401566898417</v>
      </c>
      <c r="AE1691" s="54"/>
    </row>
    <row r="1692" spans="2:31" x14ac:dyDescent="0.3">
      <c r="B1692" s="4" t="s">
        <v>161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1.6573203323037008E-2</v>
      </c>
      <c r="V1692" s="71">
        <v>0.14952081982765256</v>
      </c>
      <c r="W1692" s="70">
        <v>0.14842049869286542</v>
      </c>
      <c r="X1692" s="71">
        <v>9.772949382542917E-2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0.41224401566898417</v>
      </c>
      <c r="AE1692" s="54"/>
    </row>
    <row r="1693" spans="2:31" x14ac:dyDescent="0.3">
      <c r="B1693" s="4" t="s">
        <v>162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1.6573203323037008E-2</v>
      </c>
      <c r="V1693" s="71">
        <v>0.14952081982765256</v>
      </c>
      <c r="W1693" s="70">
        <v>0.14842049869286542</v>
      </c>
      <c r="X1693" s="71">
        <v>9.772949382542917E-2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0.41224401566898417</v>
      </c>
      <c r="AE1693" s="54"/>
    </row>
    <row r="1694" spans="2:31" x14ac:dyDescent="0.3">
      <c r="B1694" s="4" t="s">
        <v>163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3.5514007120793695E-2</v>
      </c>
      <c r="V1694" s="71">
        <v>0.32040175677354138</v>
      </c>
      <c r="W1694" s="70">
        <v>0.31804392577042634</v>
      </c>
      <c r="X1694" s="71">
        <v>0.20942034391163419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0.88338003357639572</v>
      </c>
      <c r="AE1694" s="54"/>
    </row>
    <row r="1695" spans="2:31" x14ac:dyDescent="0.3">
      <c r="B1695" s="4" t="s">
        <v>164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3.5514007120793695E-2</v>
      </c>
      <c r="V1695" s="71">
        <v>0.32040175677354138</v>
      </c>
      <c r="W1695" s="70">
        <v>0.31804392577042634</v>
      </c>
      <c r="X1695" s="71">
        <v>0.20942034391163419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0.88338003357639572</v>
      </c>
      <c r="AE1695" s="54"/>
    </row>
    <row r="1696" spans="2:31" x14ac:dyDescent="0.3">
      <c r="B1696" s="4" t="s">
        <v>184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185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143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0.81124999302286793</v>
      </c>
      <c r="Q1698" s="70">
        <v>0.82499999818493841</v>
      </c>
      <c r="R1698" s="71">
        <v>0.84958333071460623</v>
      </c>
      <c r="S1698" s="70">
        <v>0.87499999258217098</v>
      </c>
      <c r="T1698" s="71">
        <v>0.89958331976743922</v>
      </c>
      <c r="U1698" s="70">
        <v>0.92499999455212545</v>
      </c>
      <c r="V1698" s="71">
        <v>0.92499999938238364</v>
      </c>
      <c r="W1698" s="70">
        <v>0.92499999766980301</v>
      </c>
      <c r="X1698" s="71">
        <v>0.65945833217923056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7.694874958055566</v>
      </c>
      <c r="AE1698" s="54"/>
    </row>
    <row r="1699" spans="2:31" x14ac:dyDescent="0.3">
      <c r="B1699" s="4" t="s">
        <v>144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0.81124999302286793</v>
      </c>
      <c r="Q1699" s="70">
        <v>0.82499999818493841</v>
      </c>
      <c r="R1699" s="71">
        <v>0.84958333071460623</v>
      </c>
      <c r="S1699" s="70">
        <v>0.87499999258217098</v>
      </c>
      <c r="T1699" s="71">
        <v>0.89958331976743922</v>
      </c>
      <c r="U1699" s="70">
        <v>0.92499999455212545</v>
      </c>
      <c r="V1699" s="71">
        <v>0.92499999938238364</v>
      </c>
      <c r="W1699" s="70">
        <v>0.92499999766980301</v>
      </c>
      <c r="X1699" s="71">
        <v>0.65945833217923056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7.694874958055566</v>
      </c>
      <c r="AE1699" s="54"/>
    </row>
    <row r="1700" spans="2:31" x14ac:dyDescent="0.3">
      <c r="B1700" s="4" t="s">
        <v>165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0.30142232753612369</v>
      </c>
      <c r="V1700" s="71">
        <v>1.4594568332036337</v>
      </c>
      <c r="W1700" s="70">
        <v>1.5042271508110887</v>
      </c>
      <c r="X1700" s="71">
        <v>1.0620880630281235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4.3271943745789692</v>
      </c>
      <c r="AE1700" s="54"/>
    </row>
    <row r="1701" spans="2:31" x14ac:dyDescent="0.3">
      <c r="B1701" s="4" t="s">
        <v>166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0.30142232753612369</v>
      </c>
      <c r="V1701" s="71">
        <v>1.4594568332036337</v>
      </c>
      <c r="W1701" s="70">
        <v>1.5042271508110887</v>
      </c>
      <c r="X1701" s="71">
        <v>1.0620880630281235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4.3271943745789692</v>
      </c>
      <c r="AE1701" s="54"/>
    </row>
    <row r="1702" spans="2:31" x14ac:dyDescent="0.3">
      <c r="B1702" s="4" t="s">
        <v>167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0.30142232753612369</v>
      </c>
      <c r="V1702" s="71">
        <v>1.4594568332036337</v>
      </c>
      <c r="W1702" s="70">
        <v>1.5042271508110887</v>
      </c>
      <c r="X1702" s="71">
        <v>1.0620880630281235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4.3271943745789692</v>
      </c>
      <c r="AE1702" s="54"/>
    </row>
    <row r="1703" spans="2:31" x14ac:dyDescent="0.3">
      <c r="B1703" s="4" t="s">
        <v>202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203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204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133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134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135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259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260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195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207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208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209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210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227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5.0295257692535726E-2</v>
      </c>
      <c r="M1716" s="70">
        <v>0.19019066837305829</v>
      </c>
      <c r="N1716" s="71">
        <v>6.0748264589346943E-2</v>
      </c>
      <c r="O1716" s="70">
        <v>0</v>
      </c>
      <c r="P1716" s="71">
        <v>0.235283530511914</v>
      </c>
      <c r="Q1716" s="70">
        <v>0.27354345268880331</v>
      </c>
      <c r="R1716" s="71">
        <v>0.27621743030225238</v>
      </c>
      <c r="S1716" s="70">
        <v>0.27234482911104951</v>
      </c>
      <c r="T1716" s="71">
        <v>0.26847224182759721</v>
      </c>
      <c r="U1716" s="70">
        <v>0.26459965057050189</v>
      </c>
      <c r="V1716" s="71">
        <v>0.26072705335294211</v>
      </c>
      <c r="W1716" s="70">
        <v>0.25685446805631118</v>
      </c>
      <c r="X1716" s="71">
        <v>0.17842012825422002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2.587696975330533</v>
      </c>
      <c r="AE1716" s="54"/>
    </row>
    <row r="1717" spans="2:31" x14ac:dyDescent="0.3">
      <c r="B1717" s="4" t="s">
        <v>228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5.0295257692535726E-2</v>
      </c>
      <c r="M1717" s="70">
        <v>0.19019066837305829</v>
      </c>
      <c r="N1717" s="71">
        <v>6.0748264589346943E-2</v>
      </c>
      <c r="O1717" s="70">
        <v>0</v>
      </c>
      <c r="P1717" s="71">
        <v>0.235283530511914</v>
      </c>
      <c r="Q1717" s="70">
        <v>0.27354345268880331</v>
      </c>
      <c r="R1717" s="71">
        <v>0.27621743030225238</v>
      </c>
      <c r="S1717" s="70">
        <v>0.27234482911104951</v>
      </c>
      <c r="T1717" s="71">
        <v>0.26847224182759721</v>
      </c>
      <c r="U1717" s="70">
        <v>0.26459965057050189</v>
      </c>
      <c r="V1717" s="71">
        <v>0.26072705335294211</v>
      </c>
      <c r="W1717" s="70">
        <v>0.25685446805631118</v>
      </c>
      <c r="X1717" s="71">
        <v>0.17842012825422002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2.587696975330533</v>
      </c>
      <c r="AE1717" s="54"/>
    </row>
    <row r="1718" spans="2:31" x14ac:dyDescent="0.3">
      <c r="B1718" s="4" t="s">
        <v>211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2.527777353922526E-3</v>
      </c>
      <c r="M1718" s="70">
        <v>3.1332122929890942</v>
      </c>
      <c r="N1718" s="71">
        <v>2.5331976763407393</v>
      </c>
      <c r="O1718" s="70">
        <v>0</v>
      </c>
      <c r="P1718" s="71">
        <v>3.7480781555175779</v>
      </c>
      <c r="Q1718" s="70">
        <v>3.7098901748657229</v>
      </c>
      <c r="R1718" s="71">
        <v>4.3275768597920745</v>
      </c>
      <c r="S1718" s="70">
        <v>4.3169332822163895</v>
      </c>
      <c r="T1718" s="71">
        <v>1.1546620051066083</v>
      </c>
      <c r="U1718" s="70">
        <v>2.9089791615804037</v>
      </c>
      <c r="V1718" s="71">
        <v>1.1224950536092126</v>
      </c>
      <c r="W1718" s="70">
        <v>0.12656934526231556</v>
      </c>
      <c r="X1718" s="71">
        <v>3.7944148635864257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30.878536648220489</v>
      </c>
      <c r="AE1718" s="54"/>
    </row>
    <row r="1719" spans="2:31" x14ac:dyDescent="0.3">
      <c r="B1719" s="4" t="s">
        <v>261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262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215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1.4164898401595221</v>
      </c>
      <c r="M1721" s="70">
        <v>6.1135383563931764</v>
      </c>
      <c r="N1721" s="71">
        <v>1.9965041565933228</v>
      </c>
      <c r="O1721" s="70">
        <v>0</v>
      </c>
      <c r="P1721" s="71">
        <v>11.067834401686909</v>
      </c>
      <c r="Q1721" s="70">
        <v>15.539936249999998</v>
      </c>
      <c r="R1721" s="71">
        <v>15.571851666666669</v>
      </c>
      <c r="S1721" s="70">
        <v>17.714863749999999</v>
      </c>
      <c r="T1721" s="71">
        <v>19.999999999999996</v>
      </c>
      <c r="U1721" s="70">
        <v>19.999999999999996</v>
      </c>
      <c r="V1721" s="71">
        <v>16.511788438186827</v>
      </c>
      <c r="W1721" s="70">
        <v>5.4166986349635655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131.34950549464997</v>
      </c>
      <c r="AE1721" s="54"/>
    </row>
    <row r="1722" spans="2:31" x14ac:dyDescent="0.3">
      <c r="B1722" s="4" t="s">
        <v>216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1.4164898401595221</v>
      </c>
      <c r="M1722" s="70">
        <v>6.1135383563931764</v>
      </c>
      <c r="N1722" s="71">
        <v>1.9965041565933228</v>
      </c>
      <c r="O1722" s="70">
        <v>0</v>
      </c>
      <c r="P1722" s="71">
        <v>11.067834401686909</v>
      </c>
      <c r="Q1722" s="70">
        <v>15.539936249999998</v>
      </c>
      <c r="R1722" s="71">
        <v>15.571851666666669</v>
      </c>
      <c r="S1722" s="70">
        <v>17.714863749999999</v>
      </c>
      <c r="T1722" s="71">
        <v>19.999999999999996</v>
      </c>
      <c r="U1722" s="70">
        <v>19.999999999999996</v>
      </c>
      <c r="V1722" s="71">
        <v>16.511788438186827</v>
      </c>
      <c r="W1722" s="70">
        <v>5.4166986349635655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131.34950549464997</v>
      </c>
      <c r="AE1722" s="54"/>
    </row>
    <row r="1723" spans="2:31" x14ac:dyDescent="0.3">
      <c r="B1723" s="4" t="s">
        <v>241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263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168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169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170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171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136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2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6.2848958685906862</v>
      </c>
      <c r="M1730" s="13">
        <f t="shared" si="35"/>
        <v>49.69820885739437</v>
      </c>
      <c r="N1730" s="13">
        <f t="shared" si="35"/>
        <v>17.603648286297492</v>
      </c>
      <c r="O1730" s="13">
        <f t="shared" si="35"/>
        <v>0</v>
      </c>
      <c r="P1730" s="13">
        <f t="shared" si="35"/>
        <v>114.23190015539024</v>
      </c>
      <c r="Q1730" s="13">
        <f t="shared" si="35"/>
        <v>114.72132173526333</v>
      </c>
      <c r="R1730" s="13">
        <f t="shared" si="35"/>
        <v>115.69397003552179</v>
      </c>
      <c r="S1730" s="13">
        <f t="shared" si="35"/>
        <v>113.29681760678304</v>
      </c>
      <c r="T1730" s="13">
        <f t="shared" si="35"/>
        <v>95.901317837408769</v>
      </c>
      <c r="U1730" s="13">
        <f t="shared" si="35"/>
        <v>114.14594050543165</v>
      </c>
      <c r="V1730" s="13">
        <f t="shared" si="35"/>
        <v>125.22363743747688</v>
      </c>
      <c r="W1730" s="13">
        <f t="shared" si="35"/>
        <v>120.26086523406397</v>
      </c>
      <c r="X1730" s="13">
        <f t="shared" si="35"/>
        <v>102.68662629992704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0">
        <f>SUM(AC1592:AE1729)</f>
        <v>1089.7491498595496</v>
      </c>
      <c r="AD1730" s="110"/>
      <c r="AE1730" s="110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46004</v>
      </c>
    </row>
    <row r="1734" spans="2:31" x14ac:dyDescent="0.3">
      <c r="B1734" s="8"/>
    </row>
    <row r="1735" spans="2:31" x14ac:dyDescent="0.3">
      <c r="B1735" s="9" t="s">
        <v>81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2" t="s">
        <v>2</v>
      </c>
      <c r="AD1735" s="92"/>
      <c r="AE1735" s="92"/>
    </row>
    <row r="1736" spans="2:31" x14ac:dyDescent="0.3">
      <c r="B1736" s="4" t="s">
        <v>243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1.0343662433624258E-2</v>
      </c>
      <c r="N1736" s="69">
        <v>3.6796821932991129E-3</v>
      </c>
      <c r="O1736" s="68">
        <v>1.1211285413106254E-2</v>
      </c>
      <c r="P1736" s="69">
        <v>8.027616914113328E-3</v>
      </c>
      <c r="Q1736" s="68">
        <v>2.7039467175801412E-3</v>
      </c>
      <c r="R1736" s="69">
        <v>0.65903265082677187</v>
      </c>
      <c r="S1736" s="68">
        <v>2.2191809044837947</v>
      </c>
      <c r="T1736" s="69">
        <v>2.0981458690020243</v>
      </c>
      <c r="U1736" s="68">
        <v>2.0804167173678083</v>
      </c>
      <c r="V1736" s="69">
        <v>0.47096038123813305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7.5637027165902548</v>
      </c>
      <c r="AE1736" s="56"/>
    </row>
    <row r="1737" spans="2:31" x14ac:dyDescent="0.3">
      <c r="B1737" s="4" t="s">
        <v>244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1.0343662433624258E-2</v>
      </c>
      <c r="N1737" s="69">
        <v>3.6796821932991129E-3</v>
      </c>
      <c r="O1737" s="68">
        <v>1.1211285413106254E-2</v>
      </c>
      <c r="P1737" s="69">
        <v>8.027616914113328E-3</v>
      </c>
      <c r="Q1737" s="68">
        <v>2.7039467175801412E-3</v>
      </c>
      <c r="R1737" s="69">
        <v>0.65903265082677187</v>
      </c>
      <c r="S1737" s="68">
        <v>2.2191809044837947</v>
      </c>
      <c r="T1737" s="69">
        <v>2.0981458690020243</v>
      </c>
      <c r="U1737" s="68">
        <v>2.0804167173678083</v>
      </c>
      <c r="V1737" s="69">
        <v>0.47096038123813305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7.5637027165902548</v>
      </c>
      <c r="AE1737" s="54"/>
    </row>
    <row r="1738" spans="2:31" x14ac:dyDescent="0.3">
      <c r="B1738" s="4" t="s">
        <v>245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1.0343662433624258E-2</v>
      </c>
      <c r="N1738" s="69">
        <v>3.6796821932991129E-3</v>
      </c>
      <c r="O1738" s="68">
        <v>1.1211285413106254E-2</v>
      </c>
      <c r="P1738" s="69">
        <v>8.027616914113328E-3</v>
      </c>
      <c r="Q1738" s="68">
        <v>2.7039467175801412E-3</v>
      </c>
      <c r="R1738" s="69">
        <v>0.65903265082677187</v>
      </c>
      <c r="S1738" s="68">
        <v>2.2191809044837947</v>
      </c>
      <c r="T1738" s="69">
        <v>2.0981458690020243</v>
      </c>
      <c r="U1738" s="68">
        <v>2.0804167173678083</v>
      </c>
      <c r="V1738" s="69">
        <v>0.47096038123813305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7.5637027165902548</v>
      </c>
      <c r="AE1738" s="54"/>
    </row>
    <row r="1739" spans="2:31" x14ac:dyDescent="0.3">
      <c r="B1739" s="4" t="s">
        <v>246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1.0343662433624258E-2</v>
      </c>
      <c r="N1739" s="69">
        <v>3.6796821932991129E-3</v>
      </c>
      <c r="O1739" s="68">
        <v>1.1211285413106254E-2</v>
      </c>
      <c r="P1739" s="69">
        <v>8.027616914113328E-3</v>
      </c>
      <c r="Q1739" s="68">
        <v>2.7039467175801412E-3</v>
      </c>
      <c r="R1739" s="69">
        <v>0.65903265082677187</v>
      </c>
      <c r="S1739" s="68">
        <v>2.2191809044837947</v>
      </c>
      <c r="T1739" s="69">
        <v>2.0981458690020243</v>
      </c>
      <c r="U1739" s="68">
        <v>2.0804167173678083</v>
      </c>
      <c r="V1739" s="69">
        <v>0.47096038123813305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7.5637027165902548</v>
      </c>
      <c r="AE1739" s="54"/>
    </row>
    <row r="1740" spans="2:31" x14ac:dyDescent="0.3">
      <c r="B1740" s="4" t="s">
        <v>237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137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138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126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127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194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205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206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145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218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219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142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186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0.16815660794576012</v>
      </c>
      <c r="V1752" s="71">
        <v>0.66709717909495037</v>
      </c>
      <c r="W1752" s="70">
        <v>0.85339347521464026</v>
      </c>
      <c r="X1752" s="71">
        <v>0.59987621903419486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2.2885234812895456</v>
      </c>
      <c r="AE1752" s="54"/>
    </row>
    <row r="1753" spans="2:31" x14ac:dyDescent="0.3">
      <c r="B1753" s="4" t="s">
        <v>187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0.16815660794576012</v>
      </c>
      <c r="V1753" s="71">
        <v>0.66709717909495037</v>
      </c>
      <c r="W1753" s="70">
        <v>0.85339347521464026</v>
      </c>
      <c r="X1753" s="71">
        <v>0.59987621903419486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2.2885234812895456</v>
      </c>
      <c r="AE1753" s="54"/>
    </row>
    <row r="1754" spans="2:31" x14ac:dyDescent="0.3">
      <c r="B1754" s="4" t="s">
        <v>233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242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146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147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148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149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192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193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177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0.26093075275421146</v>
      </c>
      <c r="M1762" s="70">
        <v>0.41433162616565827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0.67526237891986973</v>
      </c>
      <c r="AE1762" s="54"/>
    </row>
    <row r="1763" spans="2:31" x14ac:dyDescent="0.3">
      <c r="B1763" s="4" t="s">
        <v>178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0.26093075275421146</v>
      </c>
      <c r="M1763" s="70">
        <v>0.41433162616565827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0.67526237891986973</v>
      </c>
      <c r="AE1763" s="54"/>
    </row>
    <row r="1764" spans="2:31" x14ac:dyDescent="0.3">
      <c r="B1764" s="4" t="s">
        <v>249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150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151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152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139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220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238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221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282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2.5211990706649945</v>
      </c>
      <c r="P1772" s="71">
        <v>8.3180877694310169</v>
      </c>
      <c r="Q1772" s="70">
        <v>7.9792515445571599</v>
      </c>
      <c r="R1772" s="71">
        <v>8.3346700677098298</v>
      </c>
      <c r="S1772" s="70">
        <v>9.5735410063288064</v>
      </c>
      <c r="T1772" s="71">
        <v>9.6171902983209936</v>
      </c>
      <c r="U1772" s="70">
        <v>7.4837528873305965</v>
      </c>
      <c r="V1772" s="71">
        <v>2.0562080025068585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55.883900646850257</v>
      </c>
      <c r="AE1772" s="54"/>
    </row>
    <row r="1773" spans="2:31" x14ac:dyDescent="0.3">
      <c r="B1773" s="4" t="s">
        <v>234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235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247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212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213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214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248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236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179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180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198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199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200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5.0480621755123085E-2</v>
      </c>
      <c r="M1785" s="70">
        <v>3.7938575446605602E-2</v>
      </c>
      <c r="N1785" s="71">
        <v>1.6423659523328055E-2</v>
      </c>
      <c r="O1785" s="70">
        <v>1.7800227801004952E-2</v>
      </c>
      <c r="P1785" s="71">
        <v>2.0761940876642775E-2</v>
      </c>
      <c r="Q1785" s="70">
        <v>2.5362506508827123E-2</v>
      </c>
      <c r="R1785" s="71">
        <v>2.9963076114654451E-2</v>
      </c>
      <c r="S1785" s="70">
        <v>3.4563640753428049E-2</v>
      </c>
      <c r="T1785" s="71">
        <v>3.9164209365844645E-2</v>
      </c>
      <c r="U1785" s="70">
        <v>4.3764775991439728E-2</v>
      </c>
      <c r="V1785" s="71">
        <v>4.8365343610445574E-2</v>
      </c>
      <c r="W1785" s="70">
        <v>5.5096716433763425E-2</v>
      </c>
      <c r="X1785" s="71">
        <v>3.7993543545405017E-2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0.45767883772651252</v>
      </c>
      <c r="AE1785" s="54"/>
    </row>
    <row r="1786" spans="2:31" x14ac:dyDescent="0.3">
      <c r="B1786" s="4" t="s">
        <v>201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5.0480621755123085E-2</v>
      </c>
      <c r="M1786" s="70">
        <v>3.7938575446605602E-2</v>
      </c>
      <c r="N1786" s="71">
        <v>1.6423659523328055E-2</v>
      </c>
      <c r="O1786" s="70">
        <v>1.7800227801004952E-2</v>
      </c>
      <c r="P1786" s="71">
        <v>2.0761940876642775E-2</v>
      </c>
      <c r="Q1786" s="70">
        <v>2.5362506508827123E-2</v>
      </c>
      <c r="R1786" s="71">
        <v>2.9963076114654451E-2</v>
      </c>
      <c r="S1786" s="70">
        <v>3.4563640753428049E-2</v>
      </c>
      <c r="T1786" s="71">
        <v>3.9164209365844645E-2</v>
      </c>
      <c r="U1786" s="70">
        <v>4.3764775991439728E-2</v>
      </c>
      <c r="V1786" s="71">
        <v>4.8365343610445574E-2</v>
      </c>
      <c r="W1786" s="70">
        <v>5.5096716433763425E-2</v>
      </c>
      <c r="X1786" s="71">
        <v>3.7993543545405017E-2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0.45767883772651252</v>
      </c>
      <c r="AE1786" s="54"/>
    </row>
    <row r="1787" spans="2:31" x14ac:dyDescent="0.3">
      <c r="B1787" s="4" t="s">
        <v>128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1.1289924843247729</v>
      </c>
      <c r="N1787" s="71">
        <v>0.20554165349960324</v>
      </c>
      <c r="O1787" s="70">
        <v>0</v>
      </c>
      <c r="P1787" s="71">
        <v>0</v>
      </c>
      <c r="Q1787" s="70">
        <v>0</v>
      </c>
      <c r="R1787" s="71">
        <v>0.52472952307701093</v>
      </c>
      <c r="S1787" s="70">
        <v>1.1633748695214587</v>
      </c>
      <c r="T1787" s="71">
        <v>1.2056293889840439</v>
      </c>
      <c r="U1787" s="70">
        <v>1.6027201518376664</v>
      </c>
      <c r="V1787" s="71">
        <v>1.172929410632451</v>
      </c>
      <c r="W1787" s="70">
        <v>1.3522336944897966</v>
      </c>
      <c r="X1787" s="71">
        <v>0.83252031880696598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9.1886714951737698</v>
      </c>
      <c r="AE1787" s="54"/>
    </row>
    <row r="1788" spans="2:31" x14ac:dyDescent="0.3">
      <c r="B1788" s="4" t="s">
        <v>129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1.1289924843247729</v>
      </c>
      <c r="N1788" s="71">
        <v>0.20554165349960324</v>
      </c>
      <c r="O1788" s="70">
        <v>0</v>
      </c>
      <c r="P1788" s="71">
        <v>0</v>
      </c>
      <c r="Q1788" s="70">
        <v>0</v>
      </c>
      <c r="R1788" s="71">
        <v>0.52472952307701093</v>
      </c>
      <c r="S1788" s="70">
        <v>1.1633748695214587</v>
      </c>
      <c r="T1788" s="71">
        <v>1.2056293889840439</v>
      </c>
      <c r="U1788" s="70">
        <v>1.6027201518376664</v>
      </c>
      <c r="V1788" s="71">
        <v>1.172929410632451</v>
      </c>
      <c r="W1788" s="70">
        <v>1.3522336944897966</v>
      </c>
      <c r="X1788" s="71">
        <v>0.83252031880696598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9.1886714951737698</v>
      </c>
      <c r="AE1788" s="54"/>
    </row>
    <row r="1789" spans="2:31" x14ac:dyDescent="0.3">
      <c r="B1789" s="4" t="s">
        <v>217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0</v>
      </c>
      <c r="AE1789" s="54"/>
    </row>
    <row r="1790" spans="2:31" x14ac:dyDescent="0.3">
      <c r="B1790" s="4" t="s">
        <v>283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3.9187023470476996</v>
      </c>
      <c r="P1790" s="71">
        <v>3.8491959932586837</v>
      </c>
      <c r="Q1790" s="70">
        <v>4.183510903829462</v>
      </c>
      <c r="R1790" s="71">
        <v>4.2037850502273724</v>
      </c>
      <c r="S1790" s="70">
        <v>5.2918606085718949</v>
      </c>
      <c r="T1790" s="71">
        <v>4.1376085400338569</v>
      </c>
      <c r="U1790" s="70">
        <v>3.2644392135879672</v>
      </c>
      <c r="V1790" s="71">
        <v>0.66084134731686472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29.509944003873802</v>
      </c>
      <c r="AE1790" s="54"/>
    </row>
    <row r="1791" spans="2:31" x14ac:dyDescent="0.3">
      <c r="B1791" s="4" t="s">
        <v>284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3.9187023470476996</v>
      </c>
      <c r="P1791" s="71">
        <v>3.8491959932586837</v>
      </c>
      <c r="Q1791" s="70">
        <v>4.183510903829462</v>
      </c>
      <c r="R1791" s="71">
        <v>4.2037850502273724</v>
      </c>
      <c r="S1791" s="70">
        <v>5.2918606085718949</v>
      </c>
      <c r="T1791" s="71">
        <v>4.1376085400338569</v>
      </c>
      <c r="U1791" s="70">
        <v>3.2644392135879672</v>
      </c>
      <c r="V1791" s="71">
        <v>0.66084134731686472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29.509944003873802</v>
      </c>
      <c r="AE1791" s="54"/>
    </row>
    <row r="1792" spans="2:31" x14ac:dyDescent="0.3">
      <c r="B1792" s="4" t="s">
        <v>196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197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153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229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230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231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232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286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0</v>
      </c>
      <c r="AE1799" s="54"/>
    </row>
    <row r="1800" spans="2:31" x14ac:dyDescent="0.3">
      <c r="B1800" s="4" t="s">
        <v>287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0</v>
      </c>
      <c r="AE1800" s="54"/>
    </row>
    <row r="1801" spans="2:31" x14ac:dyDescent="0.3">
      <c r="B1801" s="4" t="s">
        <v>154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6.8221704005254082</v>
      </c>
      <c r="O1801" s="70">
        <v>9.9756270978800483</v>
      </c>
      <c r="P1801" s="71">
        <v>9.9982696070226051</v>
      </c>
      <c r="Q1801" s="70">
        <v>10.033917945022582</v>
      </c>
      <c r="R1801" s="71">
        <v>11.514940859273276</v>
      </c>
      <c r="S1801" s="70">
        <v>11.710398468767801</v>
      </c>
      <c r="T1801" s="71">
        <v>11.13737121164322</v>
      </c>
      <c r="U1801" s="70">
        <v>9.5199838413747155</v>
      </c>
      <c r="V1801" s="71">
        <v>9.9341451897176078</v>
      </c>
      <c r="W1801" s="70">
        <v>10.024125437948786</v>
      </c>
      <c r="X1801" s="71">
        <v>8.7099685855049902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109.38091864468105</v>
      </c>
      <c r="AE1801" s="54"/>
    </row>
    <row r="1802" spans="2:31" x14ac:dyDescent="0.3">
      <c r="B1802" s="4" t="s">
        <v>190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1.7495836893717447</v>
      </c>
      <c r="W1802" s="70">
        <v>1.7124925255775449</v>
      </c>
      <c r="X1802" s="71">
        <v>0.97574045260747255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4.4378166675567625</v>
      </c>
      <c r="AE1802" s="54"/>
    </row>
    <row r="1803" spans="2:31" x14ac:dyDescent="0.3">
      <c r="B1803" s="4" t="s">
        <v>191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1.7495836893717447</v>
      </c>
      <c r="W1803" s="70">
        <v>1.7124925255775449</v>
      </c>
      <c r="X1803" s="71">
        <v>0.97574045260747255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4.4378166675567625</v>
      </c>
      <c r="AE1803" s="54"/>
    </row>
    <row r="1804" spans="2:31" x14ac:dyDescent="0.3">
      <c r="B1804" s="4" t="s">
        <v>182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7.2440950075785354E-2</v>
      </c>
      <c r="M1804" s="70">
        <v>3.2116582691669464</v>
      </c>
      <c r="N1804" s="71">
        <v>2.9245808879534412</v>
      </c>
      <c r="O1804" s="70">
        <v>2.8597385128339119</v>
      </c>
      <c r="P1804" s="71">
        <v>2.9472065130869556</v>
      </c>
      <c r="Q1804" s="70">
        <v>3.2963534037272137</v>
      </c>
      <c r="R1804" s="71">
        <v>3.7030678470929459</v>
      </c>
      <c r="S1804" s="70">
        <v>3.7862112164497379</v>
      </c>
      <c r="T1804" s="71">
        <v>4.2498853762944542</v>
      </c>
      <c r="U1804" s="70">
        <v>4.7545439124107345</v>
      </c>
      <c r="V1804" s="71">
        <v>4.7407230456670106</v>
      </c>
      <c r="W1804" s="70">
        <v>5.1960165639718374</v>
      </c>
      <c r="X1804" s="71">
        <v>3.3187197446823116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45.06114624341329</v>
      </c>
      <c r="AE1804" s="54"/>
    </row>
    <row r="1805" spans="2:31" x14ac:dyDescent="0.3">
      <c r="B1805" s="4" t="s">
        <v>183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7.2440950075785354E-2</v>
      </c>
      <c r="M1805" s="70">
        <v>3.2116582691669464</v>
      </c>
      <c r="N1805" s="71">
        <v>2.9245808879534412</v>
      </c>
      <c r="O1805" s="70">
        <v>2.8597385128339119</v>
      </c>
      <c r="P1805" s="71">
        <v>2.9472065130869556</v>
      </c>
      <c r="Q1805" s="70">
        <v>3.2963534037272137</v>
      </c>
      <c r="R1805" s="71">
        <v>3.7030678470929459</v>
      </c>
      <c r="S1805" s="70">
        <v>3.7862112164497379</v>
      </c>
      <c r="T1805" s="71">
        <v>4.2498853762944542</v>
      </c>
      <c r="U1805" s="70">
        <v>4.7545439124107345</v>
      </c>
      <c r="V1805" s="71">
        <v>4.7407230456670106</v>
      </c>
      <c r="W1805" s="70">
        <v>5.1960165639718374</v>
      </c>
      <c r="X1805" s="71">
        <v>3.3187197446823116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45.06114624341329</v>
      </c>
      <c r="AE1805" s="54"/>
    </row>
    <row r="1806" spans="2:31" x14ac:dyDescent="0.3">
      <c r="B1806" s="4" t="s">
        <v>285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6.6861197811256129E-2</v>
      </c>
      <c r="P1806" s="71">
        <v>5.2652919039838064</v>
      </c>
      <c r="Q1806" s="70">
        <v>6.9264925227276999</v>
      </c>
      <c r="R1806" s="71">
        <v>6.5457696503115246</v>
      </c>
      <c r="S1806" s="70">
        <v>6.5411710963360985</v>
      </c>
      <c r="T1806" s="71">
        <v>7.6360736276420491</v>
      </c>
      <c r="U1806" s="70">
        <v>6.6165160403363421</v>
      </c>
      <c r="V1806" s="71">
        <v>1.5463030973407543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41.144479136489529</v>
      </c>
      <c r="AE1806" s="54"/>
    </row>
    <row r="1807" spans="2:31" x14ac:dyDescent="0.3">
      <c r="B1807" s="4" t="s">
        <v>318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319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140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141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239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158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159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155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156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157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130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131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132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188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</v>
      </c>
      <c r="O1820" s="70">
        <v>0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0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189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0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173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3.5762948459014302E-2</v>
      </c>
      <c r="Q1822" s="70">
        <v>0</v>
      </c>
      <c r="R1822" s="71">
        <v>0</v>
      </c>
      <c r="S1822" s="70">
        <v>1.9653670510328387</v>
      </c>
      <c r="T1822" s="71">
        <v>2.0293904316655245</v>
      </c>
      <c r="U1822" s="70">
        <v>0</v>
      </c>
      <c r="V1822" s="71">
        <v>0</v>
      </c>
      <c r="W1822" s="70">
        <v>1.955969642732331</v>
      </c>
      <c r="X1822" s="71">
        <v>3.5015871686214166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9.4880772425111246</v>
      </c>
      <c r="AE1822" s="54"/>
    </row>
    <row r="1823" spans="2:31" x14ac:dyDescent="0.3">
      <c r="B1823" s="4" t="s">
        <v>174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3.5762948459014302E-2</v>
      </c>
      <c r="Q1823" s="70">
        <v>0</v>
      </c>
      <c r="R1823" s="71">
        <v>0</v>
      </c>
      <c r="S1823" s="70">
        <v>1.9653670510328387</v>
      </c>
      <c r="T1823" s="71">
        <v>2.0293904316655245</v>
      </c>
      <c r="U1823" s="70">
        <v>0</v>
      </c>
      <c r="V1823" s="71">
        <v>0</v>
      </c>
      <c r="W1823" s="70">
        <v>1.955969642732331</v>
      </c>
      <c r="X1823" s="71">
        <v>3.5015871686214166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9.4880772425111246</v>
      </c>
      <c r="AE1823" s="54"/>
    </row>
    <row r="1824" spans="2:31" x14ac:dyDescent="0.3">
      <c r="B1824" s="4" t="s">
        <v>181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222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223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224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172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240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225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226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288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175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176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160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0.22965024452647018</v>
      </c>
      <c r="M1835" s="70">
        <v>0.76480349195319741</v>
      </c>
      <c r="N1835" s="71">
        <v>0.7973895033974675</v>
      </c>
      <c r="O1835" s="70">
        <v>0.18135380215115018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1.9731970420282854</v>
      </c>
      <c r="AE1835" s="54"/>
    </row>
    <row r="1836" spans="2:31" x14ac:dyDescent="0.3">
      <c r="B1836" s="4" t="s">
        <v>161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0.22965024452647018</v>
      </c>
      <c r="M1836" s="70">
        <v>0.76480349195319741</v>
      </c>
      <c r="N1836" s="71">
        <v>0.7973895033974675</v>
      </c>
      <c r="O1836" s="70">
        <v>0.18135380215115018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1.9731970420282854</v>
      </c>
      <c r="AE1836" s="54"/>
    </row>
    <row r="1837" spans="2:31" x14ac:dyDescent="0.3">
      <c r="B1837" s="4" t="s">
        <v>162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0.22965024452647018</v>
      </c>
      <c r="M1837" s="70">
        <v>0.76480349195319741</v>
      </c>
      <c r="N1837" s="71">
        <v>0.7973895033974675</v>
      </c>
      <c r="O1837" s="70">
        <v>0.18135380215115018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1.9731970420282854</v>
      </c>
      <c r="AE1837" s="54"/>
    </row>
    <row r="1838" spans="2:31" x14ac:dyDescent="0.3">
      <c r="B1838" s="4" t="s">
        <v>163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0.49210766684243606</v>
      </c>
      <c r="M1838" s="70">
        <v>1.6388646256139945</v>
      </c>
      <c r="N1838" s="71">
        <v>1.708691792994574</v>
      </c>
      <c r="O1838" s="70">
        <v>0.38861529032389319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4.228279375774898</v>
      </c>
      <c r="AE1838" s="54"/>
    </row>
    <row r="1839" spans="2:31" x14ac:dyDescent="0.3">
      <c r="B1839" s="4" t="s">
        <v>164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0.49210766684243606</v>
      </c>
      <c r="M1839" s="70">
        <v>1.6388646256139945</v>
      </c>
      <c r="N1839" s="71">
        <v>1.708691792994574</v>
      </c>
      <c r="O1839" s="70">
        <v>0.38861529032389319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4.228279375774898</v>
      </c>
      <c r="AE1839" s="54"/>
    </row>
    <row r="1840" spans="2:31" x14ac:dyDescent="0.3">
      <c r="B1840" s="4" t="s">
        <v>184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185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143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0.41845832699942226</v>
      </c>
      <c r="M1842" s="70">
        <v>0.774999993643402</v>
      </c>
      <c r="N1842" s="71">
        <v>0.79958332666890075</v>
      </c>
      <c r="O1842" s="70">
        <v>0.13749999993789647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2.1305416472496215</v>
      </c>
      <c r="AE1842" s="54"/>
    </row>
    <row r="1843" spans="2:31" x14ac:dyDescent="0.3">
      <c r="B1843" s="4" t="s">
        <v>144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0.41845832699942226</v>
      </c>
      <c r="M1843" s="70">
        <v>0.774999993643402</v>
      </c>
      <c r="N1843" s="71">
        <v>0.79958332666890075</v>
      </c>
      <c r="O1843" s="70">
        <v>0.13749999993789647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2.1305416472496215</v>
      </c>
      <c r="AE1843" s="54"/>
    </row>
    <row r="1844" spans="2:31" x14ac:dyDescent="0.3">
      <c r="B1844" s="4" t="s">
        <v>165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2.5740841249469661</v>
      </c>
      <c r="M1844" s="70">
        <v>4.6763600372191947</v>
      </c>
      <c r="N1844" s="71">
        <v>4.6672106149916823</v>
      </c>
      <c r="O1844" s="70">
        <v>0.77690256588781847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12.694557343045661</v>
      </c>
      <c r="AE1844" s="54"/>
    </row>
    <row r="1845" spans="2:31" x14ac:dyDescent="0.3">
      <c r="B1845" s="4" t="s">
        <v>166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2.5740841249469661</v>
      </c>
      <c r="M1845" s="70">
        <v>4.6763600372191947</v>
      </c>
      <c r="N1845" s="71">
        <v>4.6672106149916823</v>
      </c>
      <c r="O1845" s="70">
        <v>0.77690256588781847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12.694557343045661</v>
      </c>
      <c r="AE1845" s="54"/>
    </row>
    <row r="1846" spans="2:31" x14ac:dyDescent="0.3">
      <c r="B1846" s="4" t="s">
        <v>167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2.5740841249469661</v>
      </c>
      <c r="M1846" s="70">
        <v>4.6763600372191947</v>
      </c>
      <c r="N1846" s="71">
        <v>4.6672106149916823</v>
      </c>
      <c r="O1846" s="70">
        <v>0.77690256588781847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12.694557343045661</v>
      </c>
      <c r="AE1846" s="54"/>
    </row>
    <row r="1847" spans="2:31" x14ac:dyDescent="0.3">
      <c r="B1847" s="4" t="s">
        <v>202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203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204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133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134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135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259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260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195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207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208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209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210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227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</v>
      </c>
      <c r="M1860" s="70">
        <v>4.0233333333333357E-2</v>
      </c>
      <c r="N1860" s="71">
        <v>2.4805998258789382E-2</v>
      </c>
      <c r="O1860" s="70">
        <v>6.3209038445105156E-2</v>
      </c>
      <c r="P1860" s="71">
        <v>5.0860736239701512E-2</v>
      </c>
      <c r="Q1860" s="70">
        <v>3.8512432047476369E-2</v>
      </c>
      <c r="R1860" s="71">
        <v>2.6164129842072725E-2</v>
      </c>
      <c r="S1860" s="70">
        <v>1.681391941383481E-2</v>
      </c>
      <c r="T1860" s="71">
        <v>1.0563434629390637E-2</v>
      </c>
      <c r="U1860" s="70">
        <v>4.3129478581249714E-3</v>
      </c>
      <c r="V1860" s="71">
        <v>1.1270178947597741E-4</v>
      </c>
      <c r="W1860" s="70">
        <v>0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0.2755886718573049</v>
      </c>
      <c r="AE1860" s="54"/>
    </row>
    <row r="1861" spans="2:31" x14ac:dyDescent="0.3">
      <c r="B1861" s="4" t="s">
        <v>228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</v>
      </c>
      <c r="M1861" s="70">
        <v>4.0233333333333357E-2</v>
      </c>
      <c r="N1861" s="71">
        <v>2.4805998258789382E-2</v>
      </c>
      <c r="O1861" s="70">
        <v>6.3209038445105156E-2</v>
      </c>
      <c r="P1861" s="71">
        <v>5.0860736239701512E-2</v>
      </c>
      <c r="Q1861" s="70">
        <v>3.8512432047476369E-2</v>
      </c>
      <c r="R1861" s="71">
        <v>2.6164129842072725E-2</v>
      </c>
      <c r="S1861" s="70">
        <v>1.681391941383481E-2</v>
      </c>
      <c r="T1861" s="71">
        <v>1.0563434629390637E-2</v>
      </c>
      <c r="U1861" s="70">
        <v>4.3129478581249714E-3</v>
      </c>
      <c r="V1861" s="71">
        <v>1.1270178947597741E-4</v>
      </c>
      <c r="W1861" s="70">
        <v>0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0.2755886718573049</v>
      </c>
      <c r="AE1861" s="54"/>
    </row>
    <row r="1862" spans="2:31" x14ac:dyDescent="0.3">
      <c r="B1862" s="4" t="s">
        <v>211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0</v>
      </c>
      <c r="M1862" s="70">
        <v>1.9437042872111003E-2</v>
      </c>
      <c r="N1862" s="71">
        <v>0</v>
      </c>
      <c r="O1862" s="70">
        <v>0</v>
      </c>
      <c r="P1862" s="71">
        <v>0</v>
      </c>
      <c r="Q1862" s="70">
        <v>0</v>
      </c>
      <c r="R1862" s="71">
        <v>0</v>
      </c>
      <c r="S1862" s="70">
        <v>0</v>
      </c>
      <c r="T1862" s="71">
        <v>0</v>
      </c>
      <c r="U1862" s="70">
        <v>0</v>
      </c>
      <c r="V1862" s="71">
        <v>6.0953013070424404</v>
      </c>
      <c r="W1862" s="70">
        <v>14.010715293884269</v>
      </c>
      <c r="X1862" s="71">
        <v>9.2998013877868662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29.425255031585685</v>
      </c>
      <c r="AE1862" s="54"/>
    </row>
    <row r="1863" spans="2:31" x14ac:dyDescent="0.3">
      <c r="B1863" s="4" t="s">
        <v>261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262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215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2.9459137641398114</v>
      </c>
      <c r="M1865" s="70">
        <v>3.7989552809778848</v>
      </c>
      <c r="N1865" s="71">
        <v>0.55537860300064112</v>
      </c>
      <c r="O1865" s="70">
        <v>0.19493897355143225</v>
      </c>
      <c r="P1865" s="71">
        <v>0.45318623864491742</v>
      </c>
      <c r="Q1865" s="70">
        <v>0.99055344549814817</v>
      </c>
      <c r="R1865" s="71">
        <v>0.31196984888119161</v>
      </c>
      <c r="S1865" s="70">
        <v>0</v>
      </c>
      <c r="T1865" s="71">
        <v>0.43260533880021812</v>
      </c>
      <c r="U1865" s="70">
        <v>2.265002637423196</v>
      </c>
      <c r="V1865" s="71">
        <v>6.6220452125676443</v>
      </c>
      <c r="W1865" s="70">
        <v>8.2468709619394946</v>
      </c>
      <c r="X1865" s="71">
        <v>6.0305162509282431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32.847936556352828</v>
      </c>
      <c r="AE1865" s="54"/>
    </row>
    <row r="1866" spans="2:31" x14ac:dyDescent="0.3">
      <c r="B1866" s="4" t="s">
        <v>216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2.9459137641398114</v>
      </c>
      <c r="M1866" s="70">
        <v>3.7989552809778848</v>
      </c>
      <c r="N1866" s="71">
        <v>0.55537860300064112</v>
      </c>
      <c r="O1866" s="70">
        <v>0.19493897355143225</v>
      </c>
      <c r="P1866" s="71">
        <v>0.45318623864491742</v>
      </c>
      <c r="Q1866" s="70">
        <v>0.99055344549814817</v>
      </c>
      <c r="R1866" s="71">
        <v>0.31196984888119161</v>
      </c>
      <c r="S1866" s="70">
        <v>0</v>
      </c>
      <c r="T1866" s="71">
        <v>0.43260533880021812</v>
      </c>
      <c r="U1866" s="70">
        <v>2.265002637423196</v>
      </c>
      <c r="V1866" s="71">
        <v>6.6220452125676443</v>
      </c>
      <c r="W1866" s="70">
        <v>8.2468709619394946</v>
      </c>
      <c r="X1866" s="71">
        <v>6.0305162509282431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32.847936556352828</v>
      </c>
      <c r="AE1866" s="54"/>
    </row>
    <row r="1867" spans="2:31" x14ac:dyDescent="0.3">
      <c r="B1867" s="4" t="s">
        <v>241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263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168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169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170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171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136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2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16.891867273553888</v>
      </c>
      <c r="M1874" s="13">
        <f t="shared" si="38"/>
        <v>38.476250657468974</v>
      </c>
      <c r="N1874" s="13">
        <f t="shared" si="38"/>
        <v>35.700701328264614</v>
      </c>
      <c r="O1874" s="13">
        <f t="shared" si="38"/>
        <v>30.644310392007529</v>
      </c>
      <c r="P1874" s="13">
        <f t="shared" si="38"/>
        <v>38.327708489225707</v>
      </c>
      <c r="Q1874" s="13">
        <f t="shared" si="38"/>
        <v>42.019063182400018</v>
      </c>
      <c r="R1874" s="13">
        <f t="shared" si="38"/>
        <v>46.630870131072214</v>
      </c>
      <c r="S1874" s="13">
        <f t="shared" si="38"/>
        <v>61.218216800854265</v>
      </c>
      <c r="T1874" s="13">
        <f t="shared" si="38"/>
        <v>60.992912053161021</v>
      </c>
      <c r="U1874" s="13">
        <f t="shared" si="38"/>
        <v>56.147800132622656</v>
      </c>
      <c r="V1874" s="13">
        <f t="shared" si="38"/>
        <v>52.839194981661358</v>
      </c>
      <c r="W1874" s="13">
        <f t="shared" si="38"/>
        <v>62.778987892551868</v>
      </c>
      <c r="X1874" s="13">
        <f t="shared" si="38"/>
        <v>48.603677369743878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0">
        <f>SUM(AC1736:AE1873)</f>
        <v>591.27156068458805</v>
      </c>
      <c r="AD1874" s="110"/>
      <c r="AE1874" s="110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46005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2" t="s">
        <v>2</v>
      </c>
      <c r="AD1879" s="92"/>
      <c r="AE1879" s="92"/>
    </row>
    <row r="1880" spans="2:31" x14ac:dyDescent="0.3">
      <c r="B1880" s="4" t="s">
        <v>243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0</v>
      </c>
      <c r="P1880" s="69">
        <v>0</v>
      </c>
      <c r="Q1880" s="68">
        <v>0</v>
      </c>
      <c r="R1880" s="69">
        <v>0</v>
      </c>
      <c r="S1880" s="68">
        <v>1.3525286072167291</v>
      </c>
      <c r="T1880" s="69">
        <v>1.2369096661201053</v>
      </c>
      <c r="U1880" s="68">
        <v>1.1774373639831544</v>
      </c>
      <c r="V1880" s="69">
        <v>3.6068859664284383</v>
      </c>
      <c r="W1880" s="68">
        <v>3.7447977051814405</v>
      </c>
      <c r="X1880" s="69">
        <v>2.8963653189484271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14.014924627878294</v>
      </c>
      <c r="AE1880" s="56"/>
    </row>
    <row r="1881" spans="2:31" x14ac:dyDescent="0.3">
      <c r="B1881" s="4" t="s">
        <v>244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0</v>
      </c>
      <c r="P1881" s="69">
        <v>0</v>
      </c>
      <c r="Q1881" s="68">
        <v>0</v>
      </c>
      <c r="R1881" s="69">
        <v>0</v>
      </c>
      <c r="S1881" s="68">
        <v>1.3525286072167291</v>
      </c>
      <c r="T1881" s="69">
        <v>1.2369096661201053</v>
      </c>
      <c r="U1881" s="68">
        <v>1.1774373639831544</v>
      </c>
      <c r="V1881" s="69">
        <v>3.6068859664284383</v>
      </c>
      <c r="W1881" s="68">
        <v>3.7447977051814405</v>
      </c>
      <c r="X1881" s="69">
        <v>2.8963653189484271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14.014924627878294</v>
      </c>
      <c r="AE1881" s="54"/>
    </row>
    <row r="1882" spans="2:31" x14ac:dyDescent="0.3">
      <c r="B1882" s="4" t="s">
        <v>245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0</v>
      </c>
      <c r="P1882" s="69">
        <v>0</v>
      </c>
      <c r="Q1882" s="68">
        <v>0</v>
      </c>
      <c r="R1882" s="69">
        <v>0</v>
      </c>
      <c r="S1882" s="68">
        <v>1.3525286072167291</v>
      </c>
      <c r="T1882" s="69">
        <v>1.2369096661201053</v>
      </c>
      <c r="U1882" s="68">
        <v>1.1774373639831544</v>
      </c>
      <c r="V1882" s="69">
        <v>3.6068859664284383</v>
      </c>
      <c r="W1882" s="68">
        <v>3.7447977051814405</v>
      </c>
      <c r="X1882" s="69">
        <v>2.8963653189484271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14.014924627878294</v>
      </c>
      <c r="AE1882" s="54"/>
    </row>
    <row r="1883" spans="2:31" x14ac:dyDescent="0.3">
      <c r="B1883" s="4" t="s">
        <v>246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0</v>
      </c>
      <c r="P1883" s="69">
        <v>0</v>
      </c>
      <c r="Q1883" s="68">
        <v>0</v>
      </c>
      <c r="R1883" s="69">
        <v>0</v>
      </c>
      <c r="S1883" s="68">
        <v>1.3525286072167291</v>
      </c>
      <c r="T1883" s="69">
        <v>1.2369096661201053</v>
      </c>
      <c r="U1883" s="68">
        <v>1.1774373639831544</v>
      </c>
      <c r="V1883" s="69">
        <v>3.6068859664284383</v>
      </c>
      <c r="W1883" s="68">
        <v>3.7447977051814405</v>
      </c>
      <c r="X1883" s="69">
        <v>2.8963653189484271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14.014924627878294</v>
      </c>
      <c r="AE1883" s="54"/>
    </row>
    <row r="1884" spans="2:31" x14ac:dyDescent="0.3">
      <c r="B1884" s="4" t="s">
        <v>237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137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138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126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127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194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205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206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145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218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219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142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0.12186986128489152</v>
      </c>
      <c r="M1895" s="70">
        <v>0.18994967937469454</v>
      </c>
      <c r="N1895" s="71">
        <v>0.19134008089701302</v>
      </c>
      <c r="O1895" s="70">
        <v>0.18796509106953904</v>
      </c>
      <c r="P1895" s="71">
        <v>9.8868039449055797E-2</v>
      </c>
      <c r="Q1895" s="70">
        <v>3.2970088322957287E-2</v>
      </c>
      <c r="R1895" s="71">
        <v>0.17784011363983115</v>
      </c>
      <c r="S1895" s="70">
        <v>0.1744651317596432</v>
      </c>
      <c r="T1895" s="71">
        <v>0.1710901260375973</v>
      </c>
      <c r="U1895" s="70">
        <v>0.16771513621012338</v>
      </c>
      <c r="V1895" s="71">
        <v>7.9849578539530286E-2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1.5939229265848767</v>
      </c>
      <c r="AE1895" s="54"/>
    </row>
    <row r="1896" spans="2:31" x14ac:dyDescent="0.3">
      <c r="B1896" s="4" t="s">
        <v>186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1.1194981694221497</v>
      </c>
      <c r="M1896" s="70">
        <v>2.3497181951999662</v>
      </c>
      <c r="N1896" s="71">
        <v>2.6307934244473774</v>
      </c>
      <c r="O1896" s="70">
        <v>1.9860227743784584</v>
      </c>
      <c r="P1896" s="71">
        <v>1.9824102799097698</v>
      </c>
      <c r="Q1896" s="70">
        <v>1.9785095055898034</v>
      </c>
      <c r="R1896" s="71">
        <v>1.9746087153752645</v>
      </c>
      <c r="S1896" s="70">
        <v>1.9707079291343688</v>
      </c>
      <c r="T1896" s="71">
        <v>3.0013503690560648</v>
      </c>
      <c r="U1896" s="70">
        <v>3.8415920277436575</v>
      </c>
      <c r="V1896" s="71">
        <v>3.8203319589296987</v>
      </c>
      <c r="W1896" s="70">
        <v>3.7898303906122837</v>
      </c>
      <c r="X1896" s="71">
        <v>3.036403407653173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33.481777147452036</v>
      </c>
      <c r="AE1896" s="54"/>
    </row>
    <row r="1897" spans="2:31" x14ac:dyDescent="0.3">
      <c r="B1897" s="4" t="s">
        <v>187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1.1194981694221497</v>
      </c>
      <c r="M1897" s="70">
        <v>2.3497181951999662</v>
      </c>
      <c r="N1897" s="71">
        <v>2.6307934244473774</v>
      </c>
      <c r="O1897" s="70">
        <v>1.9860227743784584</v>
      </c>
      <c r="P1897" s="71">
        <v>1.9824102799097698</v>
      </c>
      <c r="Q1897" s="70">
        <v>1.9785095055898034</v>
      </c>
      <c r="R1897" s="71">
        <v>1.9746087153752645</v>
      </c>
      <c r="S1897" s="70">
        <v>1.9707079291343688</v>
      </c>
      <c r="T1897" s="71">
        <v>3.0013503690560648</v>
      </c>
      <c r="U1897" s="70">
        <v>3.8415920277436575</v>
      </c>
      <c r="V1897" s="71">
        <v>3.8203319589296987</v>
      </c>
      <c r="W1897" s="70">
        <v>3.7898303906122837</v>
      </c>
      <c r="X1897" s="71">
        <v>3.036403407653173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33.481777147452036</v>
      </c>
      <c r="AE1897" s="54"/>
    </row>
    <row r="1898" spans="2:31" x14ac:dyDescent="0.3">
      <c r="B1898" s="4" t="s">
        <v>233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242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146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147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148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149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192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193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177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0.34648732940355936</v>
      </c>
      <c r="M1906" s="70">
        <v>0.14767317454020179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0.21960190375645952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0.7137624077002207</v>
      </c>
      <c r="AE1906" s="54"/>
    </row>
    <row r="1907" spans="2:31" x14ac:dyDescent="0.3">
      <c r="B1907" s="4" t="s">
        <v>178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0.34648732940355936</v>
      </c>
      <c r="M1907" s="70">
        <v>0.14767317454020179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0.21960190375645952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0.7137624077002207</v>
      </c>
      <c r="AE1907" s="54"/>
    </row>
    <row r="1908" spans="2:31" x14ac:dyDescent="0.3">
      <c r="B1908" s="4" t="s">
        <v>249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150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151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152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139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220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238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221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282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3.2528871163419573</v>
      </c>
      <c r="Q1916" s="70">
        <v>6.1489275541613297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9.4018146705032866</v>
      </c>
      <c r="AE1916" s="54"/>
    </row>
    <row r="1917" spans="2:31" x14ac:dyDescent="0.3">
      <c r="B1917" s="4" t="s">
        <v>234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235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247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212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213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214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248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236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179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180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198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199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200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2.3453911940256693E-2</v>
      </c>
      <c r="M1929" s="70">
        <v>1.6749894618987946E-2</v>
      </c>
      <c r="N1929" s="71">
        <v>1.7338062326113297E-2</v>
      </c>
      <c r="O1929" s="70">
        <v>1.802555720011384E-2</v>
      </c>
      <c r="P1929" s="71">
        <v>1.8713050087292901E-2</v>
      </c>
      <c r="Q1929" s="70">
        <v>1.9400545954704196E-2</v>
      </c>
      <c r="R1929" s="71">
        <v>2.0088041822115495E-2</v>
      </c>
      <c r="S1929" s="70">
        <v>2.0775536696116037E-2</v>
      </c>
      <c r="T1929" s="71">
        <v>2.1463030576705847E-2</v>
      </c>
      <c r="U1929" s="70">
        <v>2.2150525450706393E-2</v>
      </c>
      <c r="V1929" s="71">
        <v>2.2956551114718029E-2</v>
      </c>
      <c r="W1929" s="70">
        <v>2.3885122934977125E-2</v>
      </c>
      <c r="X1929" s="71">
        <v>1.9776670336723257E-2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0.2647765010595311</v>
      </c>
      <c r="AE1929" s="54"/>
    </row>
    <row r="1930" spans="2:31" x14ac:dyDescent="0.3">
      <c r="B1930" s="4" t="s">
        <v>201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2.3453911940256693E-2</v>
      </c>
      <c r="M1930" s="70">
        <v>1.6749894618987946E-2</v>
      </c>
      <c r="N1930" s="71">
        <v>1.7338062326113297E-2</v>
      </c>
      <c r="O1930" s="70">
        <v>1.802555720011384E-2</v>
      </c>
      <c r="P1930" s="71">
        <v>1.8713050087292901E-2</v>
      </c>
      <c r="Q1930" s="70">
        <v>1.9400545954704196E-2</v>
      </c>
      <c r="R1930" s="71">
        <v>2.0088041822115495E-2</v>
      </c>
      <c r="S1930" s="70">
        <v>2.0775536696116037E-2</v>
      </c>
      <c r="T1930" s="71">
        <v>2.1463030576705847E-2</v>
      </c>
      <c r="U1930" s="70">
        <v>2.2150525450706393E-2</v>
      </c>
      <c r="V1930" s="71">
        <v>2.2956551114718029E-2</v>
      </c>
      <c r="W1930" s="70">
        <v>2.3885122934977125E-2</v>
      </c>
      <c r="X1930" s="71">
        <v>1.9776670336723257E-2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0.2647765010595311</v>
      </c>
      <c r="AE1930" s="54"/>
    </row>
    <row r="1931" spans="2:31" x14ac:dyDescent="0.3">
      <c r="B1931" s="4" t="s">
        <v>128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0.61930202690230385</v>
      </c>
      <c r="M1931" s="70">
        <v>1.9580393497546478</v>
      </c>
      <c r="N1931" s="71">
        <v>1.3685506199200916</v>
      </c>
      <c r="O1931" s="70">
        <v>1.3691201363404559</v>
      </c>
      <c r="P1931" s="71">
        <v>1.0087364797194767</v>
      </c>
      <c r="Q1931" s="70">
        <v>0.24847003463903716</v>
      </c>
      <c r="R1931" s="71">
        <v>0.18895217323302882</v>
      </c>
      <c r="S1931" s="70">
        <v>0.17437381490071271</v>
      </c>
      <c r="T1931" s="71">
        <v>0.16078097168604194</v>
      </c>
      <c r="U1931" s="70">
        <v>0.61518527412414226</v>
      </c>
      <c r="V1931" s="71">
        <v>2.2063691352208417</v>
      </c>
      <c r="W1931" s="70">
        <v>2.1849203044573438</v>
      </c>
      <c r="X1931" s="71">
        <v>1.7324930933634413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13.835293414261564</v>
      </c>
      <c r="AE1931" s="54"/>
    </row>
    <row r="1932" spans="2:31" x14ac:dyDescent="0.3">
      <c r="B1932" s="4" t="s">
        <v>129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0.61930202690230385</v>
      </c>
      <c r="M1932" s="70">
        <v>1.9580393497546478</v>
      </c>
      <c r="N1932" s="71">
        <v>1.3685506199200916</v>
      </c>
      <c r="O1932" s="70">
        <v>1.3691201363404559</v>
      </c>
      <c r="P1932" s="71">
        <v>1.0087364797194767</v>
      </c>
      <c r="Q1932" s="70">
        <v>0.24847003463903716</v>
      </c>
      <c r="R1932" s="71">
        <v>0.18895217323302882</v>
      </c>
      <c r="S1932" s="70">
        <v>0.17437381490071271</v>
      </c>
      <c r="T1932" s="71">
        <v>0.16078097168604194</v>
      </c>
      <c r="U1932" s="70">
        <v>0.61518527412414226</v>
      </c>
      <c r="V1932" s="71">
        <v>2.2063691352208417</v>
      </c>
      <c r="W1932" s="70">
        <v>2.1849203044573438</v>
      </c>
      <c r="X1932" s="71">
        <v>1.7324930933634413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13.835293414261564</v>
      </c>
      <c r="AE1932" s="54"/>
    </row>
    <row r="1933" spans="2:31" x14ac:dyDescent="0.3">
      <c r="B1933" s="4" t="s">
        <v>217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2.6761078834533689E-2</v>
      </c>
      <c r="N1933" s="71">
        <v>9.9632795651753744E-2</v>
      </c>
      <c r="O1933" s="70">
        <v>9.4113469123840346E-2</v>
      </c>
      <c r="P1933" s="71">
        <v>5.4472653071085626E-2</v>
      </c>
      <c r="Q1933" s="70">
        <v>0</v>
      </c>
      <c r="R1933" s="71">
        <v>0</v>
      </c>
      <c r="S1933" s="70">
        <v>0</v>
      </c>
      <c r="T1933" s="71">
        <v>0</v>
      </c>
      <c r="U1933" s="70">
        <v>0.25236537456512442</v>
      </c>
      <c r="V1933" s="71">
        <v>0.53105668226877856</v>
      </c>
      <c r="W1933" s="70">
        <v>0.47356000741322818</v>
      </c>
      <c r="X1933" s="71">
        <v>6.7090058326721186E-2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1.5990521192550657</v>
      </c>
      <c r="AE1933" s="54"/>
    </row>
    <row r="1934" spans="2:31" x14ac:dyDescent="0.3">
      <c r="B1934" s="4" t="s">
        <v>283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1.75971965970774</v>
      </c>
      <c r="Q1934" s="70">
        <v>3.806033872841752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5.5657535325494916</v>
      </c>
      <c r="AE1934" s="54"/>
    </row>
    <row r="1935" spans="2:31" x14ac:dyDescent="0.3">
      <c r="B1935" s="4" t="s">
        <v>284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1.75971965970774</v>
      </c>
      <c r="Q1935" s="70">
        <v>3.806033872841752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5.5657535325494916</v>
      </c>
      <c r="AE1935" s="54"/>
    </row>
    <row r="1936" spans="2:31" x14ac:dyDescent="0.3">
      <c r="B1936" s="4" t="s">
        <v>196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0</v>
      </c>
      <c r="AE1936" s="54"/>
    </row>
    <row r="1937" spans="2:31" x14ac:dyDescent="0.3">
      <c r="B1937" s="4" t="s">
        <v>197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0</v>
      </c>
      <c r="AE1937" s="54"/>
    </row>
    <row r="1938" spans="2:31" x14ac:dyDescent="0.3">
      <c r="B1938" s="4" t="s">
        <v>153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229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230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231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232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286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287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154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8.2251588185628027E-2</v>
      </c>
      <c r="N1945" s="71">
        <v>4.2095714747365305</v>
      </c>
      <c r="O1945" s="70">
        <v>9.0282107138951595</v>
      </c>
      <c r="P1945" s="71">
        <v>9.7776384059905972</v>
      </c>
      <c r="Q1945" s="70">
        <v>10.09647466583252</v>
      </c>
      <c r="R1945" s="71">
        <v>9.4105722689946507</v>
      </c>
      <c r="S1945" s="70">
        <v>9.2836064760208128</v>
      </c>
      <c r="T1945" s="71">
        <v>10.064200451405844</v>
      </c>
      <c r="U1945" s="70">
        <v>10.104443449211118</v>
      </c>
      <c r="V1945" s="71">
        <v>10.10016788883209</v>
      </c>
      <c r="W1945" s="70">
        <v>10.155687481215034</v>
      </c>
      <c r="X1945" s="71">
        <v>12.507332733350873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104.82015759767087</v>
      </c>
      <c r="AE1945" s="54"/>
    </row>
    <row r="1946" spans="2:31" x14ac:dyDescent="0.3">
      <c r="B1946" s="4" t="s">
        <v>190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5.8904033899307255E-2</v>
      </c>
      <c r="W1946" s="70">
        <v>0.99525872468948362</v>
      </c>
      <c r="X1946" s="71">
        <v>1.448644980208079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2.5028077387968697</v>
      </c>
      <c r="AE1946" s="54"/>
    </row>
    <row r="1947" spans="2:31" x14ac:dyDescent="0.3">
      <c r="B1947" s="4" t="s">
        <v>191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5.8904033899307255E-2</v>
      </c>
      <c r="W1947" s="70">
        <v>0.99525872468948362</v>
      </c>
      <c r="X1947" s="71">
        <v>1.448644980208079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2.5028077387968697</v>
      </c>
      <c r="AE1947" s="54"/>
    </row>
    <row r="1948" spans="2:31" x14ac:dyDescent="0.3">
      <c r="B1948" s="4" t="s">
        <v>182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1.8329047461350758</v>
      </c>
      <c r="M1948" s="70">
        <v>5.8809285899003356</v>
      </c>
      <c r="N1948" s="71">
        <v>5.8989135742187502</v>
      </c>
      <c r="O1948" s="70">
        <v>5.9017885605494182</v>
      </c>
      <c r="P1948" s="71">
        <v>5.9046635488669077</v>
      </c>
      <c r="Q1948" s="70">
        <v>5.9075385351975749</v>
      </c>
      <c r="R1948" s="71">
        <v>5.9104135076204924</v>
      </c>
      <c r="S1948" s="70">
        <v>5.9132884939511614</v>
      </c>
      <c r="T1948" s="71">
        <v>5.9161634822686509</v>
      </c>
      <c r="U1948" s="70">
        <v>5.919038468599318</v>
      </c>
      <c r="V1948" s="71">
        <v>5.9160814523696894</v>
      </c>
      <c r="W1948" s="70">
        <v>5.9070947269598655</v>
      </c>
      <c r="X1948" s="71">
        <v>4.7192053417364761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71.528023028373724</v>
      </c>
      <c r="AE1948" s="54"/>
    </row>
    <row r="1949" spans="2:31" x14ac:dyDescent="0.3">
      <c r="B1949" s="4" t="s">
        <v>183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1.8329047461350758</v>
      </c>
      <c r="M1949" s="70">
        <v>5.8809285899003356</v>
      </c>
      <c r="N1949" s="71">
        <v>5.8989135742187502</v>
      </c>
      <c r="O1949" s="70">
        <v>5.9017885605494182</v>
      </c>
      <c r="P1949" s="71">
        <v>5.9046635488669077</v>
      </c>
      <c r="Q1949" s="70">
        <v>5.9075385351975749</v>
      </c>
      <c r="R1949" s="71">
        <v>5.9104135076204924</v>
      </c>
      <c r="S1949" s="70">
        <v>5.9132884939511614</v>
      </c>
      <c r="T1949" s="71">
        <v>5.9161634822686509</v>
      </c>
      <c r="U1949" s="70">
        <v>5.919038468599318</v>
      </c>
      <c r="V1949" s="71">
        <v>5.9160814523696894</v>
      </c>
      <c r="W1949" s="70">
        <v>5.9070947269598655</v>
      </c>
      <c r="X1949" s="71">
        <v>4.7192053417364761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71.528023028373724</v>
      </c>
      <c r="AE1949" s="54"/>
    </row>
    <row r="1950" spans="2:31" x14ac:dyDescent="0.3">
      <c r="B1950" s="4" t="s">
        <v>285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2.9872799946442745</v>
      </c>
      <c r="Q1950" s="70">
        <v>4.9960259464923507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7.9833059411366252</v>
      </c>
      <c r="AE1950" s="54"/>
    </row>
    <row r="1951" spans="2:31" x14ac:dyDescent="0.3">
      <c r="B1951" s="4" t="s">
        <v>318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319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140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141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239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158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159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155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156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157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130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131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132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188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189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173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0.2508333333333333</v>
      </c>
      <c r="M1966" s="70">
        <v>0</v>
      </c>
      <c r="N1966" s="71">
        <v>0</v>
      </c>
      <c r="O1966" s="70">
        <v>0</v>
      </c>
      <c r="P1966" s="71">
        <v>0.32020142429319098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0.57103475762652423</v>
      </c>
      <c r="AE1966" s="54"/>
    </row>
    <row r="1967" spans="2:31" x14ac:dyDescent="0.3">
      <c r="B1967" s="4" t="s">
        <v>174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0.2508333333333333</v>
      </c>
      <c r="M1967" s="70">
        <v>0</v>
      </c>
      <c r="N1967" s="71">
        <v>0</v>
      </c>
      <c r="O1967" s="70">
        <v>0</v>
      </c>
      <c r="P1967" s="71">
        <v>0.32020142429319098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0.57103475762652423</v>
      </c>
      <c r="AE1967" s="54"/>
    </row>
    <row r="1968" spans="2:31" x14ac:dyDescent="0.3">
      <c r="B1968" s="4" t="s">
        <v>181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222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223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224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172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240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225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226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288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175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176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160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0.27564491808024877</v>
      </c>
      <c r="M1979" s="70">
        <v>0.5806955904742469</v>
      </c>
      <c r="N1979" s="71">
        <v>0.58130759803298215</v>
      </c>
      <c r="O1979" s="70">
        <v>0.58173830742929467</v>
      </c>
      <c r="P1979" s="71">
        <v>0.34359035086787587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2.3629767648846483</v>
      </c>
      <c r="AE1979" s="54"/>
    </row>
    <row r="1980" spans="2:31" x14ac:dyDescent="0.3">
      <c r="B1980" s="4" t="s">
        <v>161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0.27564491808024877</v>
      </c>
      <c r="M1980" s="70">
        <v>0.5806955904742469</v>
      </c>
      <c r="N1980" s="71">
        <v>0.58130759803298215</v>
      </c>
      <c r="O1980" s="70">
        <v>0.58173830742929467</v>
      </c>
      <c r="P1980" s="71">
        <v>0.34359035086787587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2.3629767648846483</v>
      </c>
      <c r="AE1980" s="54"/>
    </row>
    <row r="1981" spans="2:31" x14ac:dyDescent="0.3">
      <c r="B1981" s="4" t="s">
        <v>162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0.27564491808024877</v>
      </c>
      <c r="M1981" s="70">
        <v>0.5806955904742469</v>
      </c>
      <c r="N1981" s="71">
        <v>0.58130759803298215</v>
      </c>
      <c r="O1981" s="70">
        <v>0.58173830742929467</v>
      </c>
      <c r="P1981" s="71">
        <v>0.34359035086787587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2.3629767648846483</v>
      </c>
      <c r="AE1981" s="54"/>
    </row>
    <row r="1982" spans="2:31" x14ac:dyDescent="0.3">
      <c r="B1982" s="4" t="s">
        <v>163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0.59066768160053329</v>
      </c>
      <c r="M1982" s="70">
        <v>1.2443476938733873</v>
      </c>
      <c r="N1982" s="71">
        <v>1.2456591386421059</v>
      </c>
      <c r="O1982" s="70">
        <v>1.2465820873484896</v>
      </c>
      <c r="P1982" s="71">
        <v>0.73626503757402029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5.0635216390385356</v>
      </c>
      <c r="AE1982" s="54"/>
    </row>
    <row r="1983" spans="2:31" x14ac:dyDescent="0.3">
      <c r="B1983" s="4" t="s">
        <v>164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0.59066768160053329</v>
      </c>
      <c r="M1983" s="70">
        <v>1.2443476938733873</v>
      </c>
      <c r="N1983" s="71">
        <v>1.2456591386421059</v>
      </c>
      <c r="O1983" s="70">
        <v>1.2465820873484896</v>
      </c>
      <c r="P1983" s="71">
        <v>0.73626503757402029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5.0635216390385356</v>
      </c>
      <c r="AE1983" s="54"/>
    </row>
    <row r="1984" spans="2:31" x14ac:dyDescent="0.3">
      <c r="B1984" s="4" t="s">
        <v>184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</v>
      </c>
      <c r="O1984" s="70">
        <v>0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185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</v>
      </c>
      <c r="O1985" s="70">
        <v>0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143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0.82312708143568902</v>
      </c>
      <c r="M1986" s="70">
        <v>1.1749999913184845</v>
      </c>
      <c r="N1986" s="71">
        <v>1.1749999878234407</v>
      </c>
      <c r="O1986" s="70">
        <v>1.1762291546438826</v>
      </c>
      <c r="P1986" s="71">
        <v>0.62765554920628108</v>
      </c>
      <c r="Q1986" s="70">
        <v>0.21541666453038569</v>
      </c>
      <c r="R1986" s="71">
        <v>1.1762291551052089</v>
      </c>
      <c r="S1986" s="70">
        <v>1.1762708219256506</v>
      </c>
      <c r="T1986" s="71">
        <v>1.1762291554127595</v>
      </c>
      <c r="U1986" s="70">
        <v>1.2770624888998676</v>
      </c>
      <c r="V1986" s="71">
        <v>1.1193657784641919</v>
      </c>
      <c r="W1986" s="70">
        <v>0.84801298379898093</v>
      </c>
      <c r="X1986" s="71">
        <v>0.64862150430679344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12.614220316871618</v>
      </c>
      <c r="AE1986" s="54"/>
    </row>
    <row r="1987" spans="2:31" x14ac:dyDescent="0.3">
      <c r="B1987" s="4" t="s">
        <v>144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0.82312708143568902</v>
      </c>
      <c r="M1987" s="70">
        <v>1.1749999913184845</v>
      </c>
      <c r="N1987" s="71">
        <v>1.1749999878234407</v>
      </c>
      <c r="O1987" s="70">
        <v>1.1762291546438826</v>
      </c>
      <c r="P1987" s="71">
        <v>0.62765554920628108</v>
      </c>
      <c r="Q1987" s="70">
        <v>0.21541666453038569</v>
      </c>
      <c r="R1987" s="71">
        <v>1.1762291551052089</v>
      </c>
      <c r="S1987" s="70">
        <v>1.1762708219256506</v>
      </c>
      <c r="T1987" s="71">
        <v>1.1762291554127595</v>
      </c>
      <c r="U1987" s="70">
        <v>1.2770624888998676</v>
      </c>
      <c r="V1987" s="71">
        <v>1.1193657784641919</v>
      </c>
      <c r="W1987" s="70">
        <v>0.84801298379898093</v>
      </c>
      <c r="X1987" s="71">
        <v>0.64862150430679344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12.614220316871618</v>
      </c>
      <c r="AE1987" s="54"/>
    </row>
    <row r="1988" spans="2:31" x14ac:dyDescent="0.3">
      <c r="B1988" s="4" t="s">
        <v>165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0.50126758846551334</v>
      </c>
      <c r="M1988" s="70">
        <v>1.3138812220090077</v>
      </c>
      <c r="N1988" s="71">
        <v>1.313131295310126</v>
      </c>
      <c r="O1988" s="70">
        <v>1.3123812887403699</v>
      </c>
      <c r="P1988" s="71">
        <v>0.69963001675075931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5.1402914112757756</v>
      </c>
      <c r="AE1988" s="54"/>
    </row>
    <row r="1989" spans="2:31" x14ac:dyDescent="0.3">
      <c r="B1989" s="4" t="s">
        <v>166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0.50126758846551334</v>
      </c>
      <c r="M1989" s="70">
        <v>1.3138812220090077</v>
      </c>
      <c r="N1989" s="71">
        <v>1.313131295310126</v>
      </c>
      <c r="O1989" s="70">
        <v>1.3123812887403699</v>
      </c>
      <c r="P1989" s="71">
        <v>0.69963001675075931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5.1402914112757756</v>
      </c>
      <c r="AE1989" s="54"/>
    </row>
    <row r="1990" spans="2:31" x14ac:dyDescent="0.3">
      <c r="B1990" s="4" t="s">
        <v>167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0.50126758846551334</v>
      </c>
      <c r="M1990" s="70">
        <v>1.3138812220090077</v>
      </c>
      <c r="N1990" s="71">
        <v>1.313131295310126</v>
      </c>
      <c r="O1990" s="70">
        <v>1.3123812887403699</v>
      </c>
      <c r="P1990" s="71">
        <v>0.69963001675075931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5.1402914112757756</v>
      </c>
      <c r="AE1990" s="54"/>
    </row>
    <row r="1991" spans="2:31" x14ac:dyDescent="0.3">
      <c r="B1991" s="4" t="s">
        <v>202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203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204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133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134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135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259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260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195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207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0</v>
      </c>
      <c r="O2000" s="70">
        <v>0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208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0</v>
      </c>
      <c r="O2001" s="70">
        <v>0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209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210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227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</v>
      </c>
      <c r="M2004" s="70">
        <v>0</v>
      </c>
      <c r="N2004" s="71">
        <v>0</v>
      </c>
      <c r="O2004" s="70">
        <v>0</v>
      </c>
      <c r="P2004" s="71">
        <v>0</v>
      </c>
      <c r="Q2004" s="70">
        <v>0</v>
      </c>
      <c r="R2004" s="71">
        <v>0</v>
      </c>
      <c r="S2004" s="70">
        <v>0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0</v>
      </c>
      <c r="AE2004" s="54"/>
    </row>
    <row r="2005" spans="2:31" x14ac:dyDescent="0.3">
      <c r="B2005" s="4" t="s">
        <v>228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</v>
      </c>
      <c r="M2005" s="70">
        <v>0</v>
      </c>
      <c r="N2005" s="71">
        <v>0</v>
      </c>
      <c r="O2005" s="70">
        <v>0</v>
      </c>
      <c r="P2005" s="71">
        <v>0</v>
      </c>
      <c r="Q2005" s="70">
        <v>0</v>
      </c>
      <c r="R2005" s="71">
        <v>0</v>
      </c>
      <c r="S2005" s="70">
        <v>0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0</v>
      </c>
      <c r="AE2005" s="54"/>
    </row>
    <row r="2006" spans="2:31" x14ac:dyDescent="0.3">
      <c r="B2006" s="4" t="s">
        <v>211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6.6578706105550126E-3</v>
      </c>
      <c r="M2006" s="70">
        <v>9.8749955495198577E-3</v>
      </c>
      <c r="N2006" s="71">
        <v>3.9083321889241537E-3</v>
      </c>
      <c r="O2006" s="70">
        <v>0</v>
      </c>
      <c r="P2006" s="71">
        <v>0</v>
      </c>
      <c r="Q2006" s="70">
        <v>2.092916170756022E-2</v>
      </c>
      <c r="R2006" s="71">
        <v>5.827776590983073E-3</v>
      </c>
      <c r="S2006" s="70">
        <v>0.7928113887707392</v>
      </c>
      <c r="T2006" s="71">
        <v>15</v>
      </c>
      <c r="U2006" s="70">
        <v>15</v>
      </c>
      <c r="V2006" s="71">
        <v>15</v>
      </c>
      <c r="W2006" s="70">
        <v>21.883333333333329</v>
      </c>
      <c r="X2006" s="71">
        <v>22.724830504059792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90.448173362811403</v>
      </c>
      <c r="AE2006" s="54"/>
    </row>
    <row r="2007" spans="2:31" x14ac:dyDescent="0.3">
      <c r="B2007" s="4" t="s">
        <v>261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262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215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1.5540519119226579</v>
      </c>
      <c r="M2009" s="70">
        <v>1.757314519740754</v>
      </c>
      <c r="N2009" s="71">
        <v>5.3107225855429254</v>
      </c>
      <c r="O2009" s="70">
        <v>6.5381849347134535</v>
      </c>
      <c r="P2009" s="71">
        <v>4.841763618734686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20.002037570654476</v>
      </c>
      <c r="AE2009" s="54"/>
    </row>
    <row r="2010" spans="2:31" x14ac:dyDescent="0.3">
      <c r="B2010" s="4" t="s">
        <v>216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1.5540519119226579</v>
      </c>
      <c r="M2010" s="70">
        <v>1.757314519740754</v>
      </c>
      <c r="N2010" s="71">
        <v>5.3107225855429254</v>
      </c>
      <c r="O2010" s="70">
        <v>6.5381849347134535</v>
      </c>
      <c r="P2010" s="71">
        <v>4.841763618734686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20.002037570654476</v>
      </c>
      <c r="AE2010" s="54"/>
    </row>
    <row r="2011" spans="2:31" x14ac:dyDescent="0.3">
      <c r="B2011" s="4" t="s">
        <v>241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263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168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169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170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171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136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2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16.779917635723848</v>
      </c>
      <c r="M2018" s="13">
        <f t="shared" si="41"/>
        <v>35.052110597287665</v>
      </c>
      <c r="N2018" s="13">
        <f t="shared" si="41"/>
        <v>45.481724149345162</v>
      </c>
      <c r="O2018" s="13">
        <f t="shared" si="41"/>
        <v>51.464554472946091</v>
      </c>
      <c r="P2018" s="13">
        <f t="shared" si="41"/>
        <v>53.701064608551619</v>
      </c>
      <c r="Q2018" s="13">
        <f t="shared" si="41"/>
        <v>45.646065734023246</v>
      </c>
      <c r="R2018" s="13">
        <f t="shared" si="41"/>
        <v>28.134823345537686</v>
      </c>
      <c r="S2018" s="13">
        <f t="shared" si="41"/>
        <v>34.171830618634125</v>
      </c>
      <c r="T2018" s="13">
        <f t="shared" si="41"/>
        <v>50.734903259924316</v>
      </c>
      <c r="U2018" s="13">
        <f t="shared" si="41"/>
        <v>53.584330985554367</v>
      </c>
      <c r="V2018" s="13">
        <f t="shared" si="41"/>
        <v>66.42663583535105</v>
      </c>
      <c r="W2018" s="13">
        <f t="shared" si="41"/>
        <v>74.989776149593226</v>
      </c>
      <c r="X2018" s="13">
        <f t="shared" si="41"/>
        <v>70.534208374253396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0">
        <f>SUM(AC1880:AE2017)</f>
        <v>626.70194576672577</v>
      </c>
      <c r="AD2018" s="110"/>
      <c r="AE2018" s="110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46006</v>
      </c>
    </row>
    <row r="2022" spans="2:31" x14ac:dyDescent="0.3">
      <c r="B2022" s="8"/>
    </row>
    <row r="2023" spans="2:31" x14ac:dyDescent="0.3">
      <c r="B2023" s="9" t="s">
        <v>81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2" t="s">
        <v>2</v>
      </c>
      <c r="AD2023" s="92"/>
      <c r="AE2023" s="92"/>
    </row>
    <row r="2024" spans="2:31" x14ac:dyDescent="0.3">
      <c r="B2024" s="4" t="s">
        <v>243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2.0728325736952105</v>
      </c>
      <c r="N2024" s="69">
        <v>3.1105759404385966</v>
      </c>
      <c r="O2024" s="68">
        <v>3.1094920637493204</v>
      </c>
      <c r="P2024" s="69">
        <v>3.0996642920881978</v>
      </c>
      <c r="Q2024" s="68">
        <v>3.1109656932239615</v>
      </c>
      <c r="R2024" s="69">
        <v>3.0869594403953649</v>
      </c>
      <c r="S2024" s="68">
        <v>3.339701161072675</v>
      </c>
      <c r="T2024" s="69">
        <v>3.4874963982874907</v>
      </c>
      <c r="U2024" s="68">
        <v>3.1009806333389367</v>
      </c>
      <c r="V2024" s="69">
        <v>3.0711305556488133</v>
      </c>
      <c r="W2024" s="68">
        <v>3.0994312193527311</v>
      </c>
      <c r="X2024" s="69">
        <v>1.5023910780934189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35.191621049384715</v>
      </c>
      <c r="AE2024" s="56"/>
    </row>
    <row r="2025" spans="2:31" x14ac:dyDescent="0.3">
      <c r="B2025" s="4" t="s">
        <v>244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2.0728325736952105</v>
      </c>
      <c r="N2025" s="69">
        <v>3.1105759404385966</v>
      </c>
      <c r="O2025" s="68">
        <v>3.1094920637493204</v>
      </c>
      <c r="P2025" s="69">
        <v>3.0996642920881978</v>
      </c>
      <c r="Q2025" s="68">
        <v>3.1109656932239615</v>
      </c>
      <c r="R2025" s="69">
        <v>3.0869594403953649</v>
      </c>
      <c r="S2025" s="68">
        <v>3.339701161072675</v>
      </c>
      <c r="T2025" s="69">
        <v>3.4874963982874907</v>
      </c>
      <c r="U2025" s="68">
        <v>3.1009806333389367</v>
      </c>
      <c r="V2025" s="69">
        <v>3.0711305556488133</v>
      </c>
      <c r="W2025" s="68">
        <v>3.0994312193527311</v>
      </c>
      <c r="X2025" s="69">
        <v>1.5023910780934189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35.191621049384715</v>
      </c>
      <c r="AE2025" s="54"/>
    </row>
    <row r="2026" spans="2:31" x14ac:dyDescent="0.3">
      <c r="B2026" s="4" t="s">
        <v>245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2.0728325736952105</v>
      </c>
      <c r="N2026" s="69">
        <v>3.1105759404385966</v>
      </c>
      <c r="O2026" s="68">
        <v>3.1094920637493204</v>
      </c>
      <c r="P2026" s="69">
        <v>3.0996642920881978</v>
      </c>
      <c r="Q2026" s="68">
        <v>3.1109656932239615</v>
      </c>
      <c r="R2026" s="69">
        <v>3.0869594403953649</v>
      </c>
      <c r="S2026" s="68">
        <v>3.339701161072675</v>
      </c>
      <c r="T2026" s="69">
        <v>3.4874963982874907</v>
      </c>
      <c r="U2026" s="68">
        <v>3.1009806333389367</v>
      </c>
      <c r="V2026" s="69">
        <v>3.0711305556488133</v>
      </c>
      <c r="W2026" s="68">
        <v>3.0994312193527311</v>
      </c>
      <c r="X2026" s="69">
        <v>1.5023910780934189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35.191621049384715</v>
      </c>
      <c r="AE2026" s="54"/>
    </row>
    <row r="2027" spans="2:31" x14ac:dyDescent="0.3">
      <c r="B2027" s="4" t="s">
        <v>246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2.0728325736952105</v>
      </c>
      <c r="N2027" s="69">
        <v>3.1105759404385966</v>
      </c>
      <c r="O2027" s="68">
        <v>3.1094920637493204</v>
      </c>
      <c r="P2027" s="69">
        <v>3.0996642920881978</v>
      </c>
      <c r="Q2027" s="68">
        <v>3.1109656932239615</v>
      </c>
      <c r="R2027" s="69">
        <v>3.0869594403953649</v>
      </c>
      <c r="S2027" s="68">
        <v>3.339701161072675</v>
      </c>
      <c r="T2027" s="69">
        <v>3.4874963982874907</v>
      </c>
      <c r="U2027" s="68">
        <v>3.1009806333389367</v>
      </c>
      <c r="V2027" s="69">
        <v>3.0711305556488133</v>
      </c>
      <c r="W2027" s="68">
        <v>3.0994312193527311</v>
      </c>
      <c r="X2027" s="69">
        <v>1.5023910780934189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35.191621049384715</v>
      </c>
      <c r="AE2027" s="54"/>
    </row>
    <row r="2028" spans="2:31" x14ac:dyDescent="0.3">
      <c r="B2028" s="4" t="s">
        <v>237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137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138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126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127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194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205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206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145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218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219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142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0.2275647640228271</v>
      </c>
      <c r="N2039" s="71">
        <v>4.1970761617024732E-2</v>
      </c>
      <c r="O2039" s="70">
        <v>3.4895865122477221E-2</v>
      </c>
      <c r="P2039" s="71">
        <v>2.7820960680643714E-2</v>
      </c>
      <c r="Q2039" s="70">
        <v>1.1257354418436687E-2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0.34350970586140944</v>
      </c>
      <c r="AE2039" s="54"/>
    </row>
    <row r="2040" spans="2:31" x14ac:dyDescent="0.3">
      <c r="B2040" s="4" t="s">
        <v>186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0.47311608929104265</v>
      </c>
      <c r="X2040" s="71">
        <v>0.82836618026097619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1.301482269552019</v>
      </c>
      <c r="AE2040" s="54"/>
    </row>
    <row r="2041" spans="2:31" x14ac:dyDescent="0.3">
      <c r="B2041" s="4" t="s">
        <v>187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0.47311608929104265</v>
      </c>
      <c r="X2041" s="71">
        <v>0.82836618026097619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1.301482269552019</v>
      </c>
      <c r="AE2041" s="54"/>
    </row>
    <row r="2042" spans="2:31" x14ac:dyDescent="0.3">
      <c r="B2042" s="4" t="s">
        <v>233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242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146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147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148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149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192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193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177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0.19699694514274596</v>
      </c>
      <c r="M2050" s="70">
        <v>0.12295221661217508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7.3629461746248957E-3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0.32731210792954596</v>
      </c>
      <c r="AE2050" s="54"/>
    </row>
    <row r="2051" spans="2:31" x14ac:dyDescent="0.3">
      <c r="B2051" s="4" t="s">
        <v>178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0.19699694514274596</v>
      </c>
      <c r="M2051" s="70">
        <v>0.12295221661217508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7.3629461746248957E-3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0.32731210792954596</v>
      </c>
      <c r="AE2051" s="54"/>
    </row>
    <row r="2052" spans="2:31" x14ac:dyDescent="0.3">
      <c r="B2052" s="4" t="s">
        <v>249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150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151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152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139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220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238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221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282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234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235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247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212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213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214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248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236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179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180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198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199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200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1.1832033594449322E-2</v>
      </c>
      <c r="M2073" s="70">
        <v>2.8529691696166894E-2</v>
      </c>
      <c r="N2073" s="71">
        <v>2.8717194000879843E-2</v>
      </c>
      <c r="O2073" s="70">
        <v>2.8904695312182021E-2</v>
      </c>
      <c r="P2073" s="71">
        <v>3.0133184790611178E-2</v>
      </c>
      <c r="Q2073" s="70">
        <v>3.2437948385874334E-2</v>
      </c>
      <c r="R2073" s="71">
        <v>3.4742712974548257E-2</v>
      </c>
      <c r="S2073" s="70">
        <v>3.7047480543454407E-2</v>
      </c>
      <c r="T2073" s="71">
        <v>3.935224513212833E-2</v>
      </c>
      <c r="U2073" s="70">
        <v>4.1657007733980726E-2</v>
      </c>
      <c r="V2073" s="71">
        <v>5.2351650098959528E-2</v>
      </c>
      <c r="W2073" s="70">
        <v>2.1624433994293125E-2</v>
      </c>
      <c r="X2073" s="71">
        <v>1.0907087326049763E-2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0.39823736558357775</v>
      </c>
      <c r="AE2073" s="54"/>
    </row>
    <row r="2074" spans="2:31" x14ac:dyDescent="0.3">
      <c r="B2074" s="4" t="s">
        <v>201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1.1832033594449322E-2</v>
      </c>
      <c r="M2074" s="70">
        <v>2.8529691696166894E-2</v>
      </c>
      <c r="N2074" s="71">
        <v>2.8717194000879843E-2</v>
      </c>
      <c r="O2074" s="70">
        <v>2.8904695312182021E-2</v>
      </c>
      <c r="P2074" s="71">
        <v>3.0133184790611178E-2</v>
      </c>
      <c r="Q2074" s="70">
        <v>3.2437948385874334E-2</v>
      </c>
      <c r="R2074" s="71">
        <v>3.4742712974548257E-2</v>
      </c>
      <c r="S2074" s="70">
        <v>3.7047480543454407E-2</v>
      </c>
      <c r="T2074" s="71">
        <v>3.935224513212833E-2</v>
      </c>
      <c r="U2074" s="70">
        <v>4.1657007733980726E-2</v>
      </c>
      <c r="V2074" s="71">
        <v>5.2351650098959528E-2</v>
      </c>
      <c r="W2074" s="70">
        <v>2.1624433994293125E-2</v>
      </c>
      <c r="X2074" s="71">
        <v>1.0907087326049763E-2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0.39823736558357775</v>
      </c>
      <c r="AE2074" s="54"/>
    </row>
    <row r="2075" spans="2:31" x14ac:dyDescent="0.3">
      <c r="B2075" s="4" t="s">
        <v>128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0.37645238106515622</v>
      </c>
      <c r="M2075" s="70">
        <v>0.9017371814250924</v>
      </c>
      <c r="N2075" s="71">
        <v>0.40750498978296729</v>
      </c>
      <c r="O2075" s="70">
        <v>0.42600805171330586</v>
      </c>
      <c r="P2075" s="71">
        <v>0.43270553159713548</v>
      </c>
      <c r="Q2075" s="70">
        <v>0.48704174221356522</v>
      </c>
      <c r="R2075" s="71">
        <v>0.74153557626406141</v>
      </c>
      <c r="S2075" s="70">
        <v>0.65011716492970573</v>
      </c>
      <c r="T2075" s="71">
        <v>0.7665679813226044</v>
      </c>
      <c r="U2075" s="70">
        <v>1.0513148944377877</v>
      </c>
      <c r="V2075" s="71">
        <v>1.0996644457976001</v>
      </c>
      <c r="W2075" s="70">
        <v>1.0696216365496301</v>
      </c>
      <c r="X2075" s="71">
        <v>0.5019362723880334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8.912207849486645</v>
      </c>
      <c r="AE2075" s="54"/>
    </row>
    <row r="2076" spans="2:31" x14ac:dyDescent="0.3">
      <c r="B2076" s="4" t="s">
        <v>129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0.37645238106515622</v>
      </c>
      <c r="M2076" s="70">
        <v>0.9017371814250924</v>
      </c>
      <c r="N2076" s="71">
        <v>0.40750498978296729</v>
      </c>
      <c r="O2076" s="70">
        <v>0.42600805171330586</v>
      </c>
      <c r="P2076" s="71">
        <v>0.43270553159713548</v>
      </c>
      <c r="Q2076" s="70">
        <v>0.48704174221356522</v>
      </c>
      <c r="R2076" s="71">
        <v>0.74153557626406141</v>
      </c>
      <c r="S2076" s="70">
        <v>0.65011716492970573</v>
      </c>
      <c r="T2076" s="71">
        <v>0.7665679813226044</v>
      </c>
      <c r="U2076" s="70">
        <v>1.0513148944377877</v>
      </c>
      <c r="V2076" s="71">
        <v>1.0996644457976001</v>
      </c>
      <c r="W2076" s="70">
        <v>1.0696216365496301</v>
      </c>
      <c r="X2076" s="71">
        <v>0.5019362723880334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8.912207849486645</v>
      </c>
      <c r="AE2076" s="54"/>
    </row>
    <row r="2077" spans="2:31" x14ac:dyDescent="0.3">
      <c r="B2077" s="4" t="s">
        <v>217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0</v>
      </c>
      <c r="AE2077" s="54"/>
    </row>
    <row r="2078" spans="2:31" x14ac:dyDescent="0.3">
      <c r="B2078" s="4" t="s">
        <v>283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284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196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197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153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229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230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231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232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286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287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154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5.2459577714818311</v>
      </c>
      <c r="O2089" s="70">
        <v>10.038833006998695</v>
      </c>
      <c r="P2089" s="71">
        <v>9.6330699133682227</v>
      </c>
      <c r="Q2089" s="70">
        <v>10.008181985994973</v>
      </c>
      <c r="R2089" s="71">
        <v>10.003652303199765</v>
      </c>
      <c r="S2089" s="70">
        <v>10.165075390319821</v>
      </c>
      <c r="T2089" s="71">
        <v>10.356394470513663</v>
      </c>
      <c r="U2089" s="70">
        <v>10.329524811884562</v>
      </c>
      <c r="V2089" s="71">
        <v>10.422318467280071</v>
      </c>
      <c r="W2089" s="70">
        <v>10.399757453202488</v>
      </c>
      <c r="X2089" s="71">
        <v>6.8064408821509108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103.40920645639501</v>
      </c>
      <c r="AE2089" s="54"/>
    </row>
    <row r="2090" spans="2:31" x14ac:dyDescent="0.3">
      <c r="B2090" s="4" t="s">
        <v>190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0.26888165871302283</v>
      </c>
      <c r="O2090" s="70">
        <v>2.0135705331961313</v>
      </c>
      <c r="P2090" s="71">
        <v>2.4505735993385316</v>
      </c>
      <c r="Q2090" s="70">
        <v>0.99759524663289378</v>
      </c>
      <c r="R2090" s="71">
        <v>0</v>
      </c>
      <c r="S2090" s="70">
        <v>0</v>
      </c>
      <c r="T2090" s="71">
        <v>0</v>
      </c>
      <c r="U2090" s="70">
        <v>0</v>
      </c>
      <c r="V2090" s="71">
        <v>2.3938017897851149</v>
      </c>
      <c r="W2090" s="70">
        <v>3.1797594581581645</v>
      </c>
      <c r="X2090" s="71">
        <v>0.56212715466817209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11.866309440492032</v>
      </c>
      <c r="AE2090" s="54"/>
    </row>
    <row r="2091" spans="2:31" x14ac:dyDescent="0.3">
      <c r="B2091" s="4" t="s">
        <v>191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0.26888165871302283</v>
      </c>
      <c r="O2091" s="70">
        <v>2.0135705331961313</v>
      </c>
      <c r="P2091" s="71">
        <v>2.4505735993385316</v>
      </c>
      <c r="Q2091" s="70">
        <v>0.99759524663289378</v>
      </c>
      <c r="R2091" s="71">
        <v>0</v>
      </c>
      <c r="S2091" s="70">
        <v>0</v>
      </c>
      <c r="T2091" s="71">
        <v>0</v>
      </c>
      <c r="U2091" s="70">
        <v>0</v>
      </c>
      <c r="V2091" s="71">
        <v>2.3938017897851149</v>
      </c>
      <c r="W2091" s="70">
        <v>3.1797594581581645</v>
      </c>
      <c r="X2091" s="71">
        <v>0.56212715466817209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11.866309440492032</v>
      </c>
      <c r="AE2091" s="54"/>
    </row>
    <row r="2092" spans="2:31" x14ac:dyDescent="0.3">
      <c r="B2092" s="4" t="s">
        <v>182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3.371602694193522E-2</v>
      </c>
      <c r="M2092" s="70">
        <v>3.2924895564715064</v>
      </c>
      <c r="N2092" s="71">
        <v>4.6548608024915064</v>
      </c>
      <c r="O2092" s="70">
        <v>4.6743184685707098</v>
      </c>
      <c r="P2092" s="71">
        <v>4.6937760710716239</v>
      </c>
      <c r="Q2092" s="70">
        <v>4.7132337053616835</v>
      </c>
      <c r="R2092" s="71">
        <v>4.3871868491172785</v>
      </c>
      <c r="S2092" s="70">
        <v>4.2956441203753153</v>
      </c>
      <c r="T2092" s="71">
        <v>4.2640744686126704</v>
      </c>
      <c r="U2092" s="70">
        <v>4.4966790080070496</v>
      </c>
      <c r="V2092" s="71">
        <v>4.9576945920785276</v>
      </c>
      <c r="W2092" s="70">
        <v>4.9727417627970372</v>
      </c>
      <c r="X2092" s="71">
        <v>2.4064833799997962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51.842898811896639</v>
      </c>
      <c r="AE2092" s="54"/>
    </row>
    <row r="2093" spans="2:31" x14ac:dyDescent="0.3">
      <c r="B2093" s="4" t="s">
        <v>183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3.371602694193522E-2</v>
      </c>
      <c r="M2093" s="70">
        <v>3.2924895564715064</v>
      </c>
      <c r="N2093" s="71">
        <v>4.6548608024915064</v>
      </c>
      <c r="O2093" s="70">
        <v>4.6743184685707098</v>
      </c>
      <c r="P2093" s="71">
        <v>4.6937760710716239</v>
      </c>
      <c r="Q2093" s="70">
        <v>4.7132337053616835</v>
      </c>
      <c r="R2093" s="71">
        <v>4.3871868491172785</v>
      </c>
      <c r="S2093" s="70">
        <v>4.2956441203753153</v>
      </c>
      <c r="T2093" s="71">
        <v>4.2640744686126704</v>
      </c>
      <c r="U2093" s="70">
        <v>4.4966790080070496</v>
      </c>
      <c r="V2093" s="71">
        <v>4.9576945920785276</v>
      </c>
      <c r="W2093" s="70">
        <v>4.9727417627970372</v>
      </c>
      <c r="X2093" s="71">
        <v>2.4064833799997962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51.842898811896639</v>
      </c>
      <c r="AE2093" s="54"/>
    </row>
    <row r="2094" spans="2:31" x14ac:dyDescent="0.3">
      <c r="B2094" s="4" t="s">
        <v>285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318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319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140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141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239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158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159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155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156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157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130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131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132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188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189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173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0.42984812204984724</v>
      </c>
      <c r="U2110" s="70">
        <v>8.6270968119303386E-4</v>
      </c>
      <c r="V2110" s="71">
        <v>0.49997188574828511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0.93068271747932529</v>
      </c>
      <c r="AE2110" s="54"/>
    </row>
    <row r="2111" spans="2:31" x14ac:dyDescent="0.3">
      <c r="B2111" s="4" t="s">
        <v>174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0.42984812204984724</v>
      </c>
      <c r="U2111" s="70">
        <v>8.6270968119303386E-4</v>
      </c>
      <c r="V2111" s="71">
        <v>0.49997188574828511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0.93068271747932529</v>
      </c>
      <c r="AE2111" s="54"/>
    </row>
    <row r="2112" spans="2:31" x14ac:dyDescent="0.3">
      <c r="B2112" s="4" t="s">
        <v>181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222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223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224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172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240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225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226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288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175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176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160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0.39976511952144655</v>
      </c>
      <c r="M2123" s="70">
        <v>1.213418719503615</v>
      </c>
      <c r="N2123" s="71">
        <v>1.212307648409426</v>
      </c>
      <c r="O2123" s="70">
        <v>1.2146737799924965</v>
      </c>
      <c r="P2123" s="71">
        <v>1.2135251950594335</v>
      </c>
      <c r="Q2123" s="70">
        <v>0.59895751656093899</v>
      </c>
      <c r="R2123" s="71">
        <v>0</v>
      </c>
      <c r="S2123" s="70">
        <v>0</v>
      </c>
      <c r="T2123" s="71">
        <v>0</v>
      </c>
      <c r="U2123" s="70">
        <v>0</v>
      </c>
      <c r="V2123" s="71">
        <v>0.34847948255102607</v>
      </c>
      <c r="W2123" s="70">
        <v>0.65032582407683315</v>
      </c>
      <c r="X2123" s="71">
        <v>0.31178845891765516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7.1632417445928711</v>
      </c>
      <c r="AE2123" s="54"/>
    </row>
    <row r="2124" spans="2:31" x14ac:dyDescent="0.3">
      <c r="B2124" s="4" t="s">
        <v>161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0.39976511952144655</v>
      </c>
      <c r="M2124" s="70">
        <v>1.213418719503615</v>
      </c>
      <c r="N2124" s="71">
        <v>1.212307648409426</v>
      </c>
      <c r="O2124" s="70">
        <v>1.2146737799924965</v>
      </c>
      <c r="P2124" s="71">
        <v>1.2135251950594335</v>
      </c>
      <c r="Q2124" s="70">
        <v>0.59895751656093899</v>
      </c>
      <c r="R2124" s="71">
        <v>0</v>
      </c>
      <c r="S2124" s="70">
        <v>0</v>
      </c>
      <c r="T2124" s="71">
        <v>0</v>
      </c>
      <c r="U2124" s="70">
        <v>0</v>
      </c>
      <c r="V2124" s="71">
        <v>0.34847948255102607</v>
      </c>
      <c r="W2124" s="70">
        <v>0.65032582407683315</v>
      </c>
      <c r="X2124" s="71">
        <v>0.31178845891765516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7.1632417445928711</v>
      </c>
      <c r="AE2124" s="54"/>
    </row>
    <row r="2125" spans="2:31" x14ac:dyDescent="0.3">
      <c r="B2125" s="4" t="s">
        <v>162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0.39976511952144655</v>
      </c>
      <c r="M2125" s="70">
        <v>1.213418719503615</v>
      </c>
      <c r="N2125" s="71">
        <v>1.212307648409426</v>
      </c>
      <c r="O2125" s="70">
        <v>1.2146737799924965</v>
      </c>
      <c r="P2125" s="71">
        <v>1.2135251950594335</v>
      </c>
      <c r="Q2125" s="70">
        <v>0.59895751656093899</v>
      </c>
      <c r="R2125" s="71">
        <v>0</v>
      </c>
      <c r="S2125" s="70">
        <v>0</v>
      </c>
      <c r="T2125" s="71">
        <v>0</v>
      </c>
      <c r="U2125" s="70">
        <v>0</v>
      </c>
      <c r="V2125" s="71">
        <v>0.34847948255102607</v>
      </c>
      <c r="W2125" s="70">
        <v>0.65032582407683315</v>
      </c>
      <c r="X2125" s="71">
        <v>0.31178845891765516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7.1632417445928711</v>
      </c>
      <c r="AE2125" s="54"/>
    </row>
    <row r="2126" spans="2:31" x14ac:dyDescent="0.3">
      <c r="B2126" s="4" t="s">
        <v>163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0.85663954183167124</v>
      </c>
      <c r="M2126" s="70">
        <v>2.6001829703648891</v>
      </c>
      <c r="N2126" s="71">
        <v>2.5978021037344843</v>
      </c>
      <c r="O2126" s="70">
        <v>2.6028723856982068</v>
      </c>
      <c r="P2126" s="71">
        <v>2.6004111322702146</v>
      </c>
      <c r="Q2126" s="70">
        <v>1.2834803926305833</v>
      </c>
      <c r="R2126" s="71">
        <v>0</v>
      </c>
      <c r="S2126" s="70">
        <v>0</v>
      </c>
      <c r="T2126" s="71">
        <v>0</v>
      </c>
      <c r="U2126" s="70">
        <v>0</v>
      </c>
      <c r="V2126" s="71">
        <v>0.74674174832362783</v>
      </c>
      <c r="W2126" s="70">
        <v>1.3935553373075003</v>
      </c>
      <c r="X2126" s="71">
        <v>0.66811812625211842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15.349803738413295</v>
      </c>
      <c r="AE2126" s="54"/>
    </row>
    <row r="2127" spans="2:31" x14ac:dyDescent="0.3">
      <c r="B2127" s="4" t="s">
        <v>164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0.85663954183167124</v>
      </c>
      <c r="M2127" s="70">
        <v>2.6001829703648891</v>
      </c>
      <c r="N2127" s="71">
        <v>2.5978021037344843</v>
      </c>
      <c r="O2127" s="70">
        <v>2.6028723856982068</v>
      </c>
      <c r="P2127" s="71">
        <v>2.6004111322702146</v>
      </c>
      <c r="Q2127" s="70">
        <v>1.2834803926305833</v>
      </c>
      <c r="R2127" s="71">
        <v>0</v>
      </c>
      <c r="S2127" s="70">
        <v>0</v>
      </c>
      <c r="T2127" s="71">
        <v>0</v>
      </c>
      <c r="U2127" s="70">
        <v>0</v>
      </c>
      <c r="V2127" s="71">
        <v>0.74674174832362783</v>
      </c>
      <c r="W2127" s="70">
        <v>1.3935553373075003</v>
      </c>
      <c r="X2127" s="71">
        <v>0.66811812625211842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15.349803738413295</v>
      </c>
      <c r="AE2127" s="54"/>
    </row>
    <row r="2128" spans="2:31" x14ac:dyDescent="0.3">
      <c r="B2128" s="4" t="s">
        <v>184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185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143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</v>
      </c>
      <c r="M2130" s="70">
        <v>0.21220430453618369</v>
      </c>
      <c r="N2130" s="71">
        <v>0.13408603668212901</v>
      </c>
      <c r="O2130" s="70">
        <v>7.3732080062230518E-2</v>
      </c>
      <c r="P2130" s="71">
        <v>4.4006129105885895E-2</v>
      </c>
      <c r="Q2130" s="70">
        <v>2.3027412096659386E-2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0.48705596248308852</v>
      </c>
      <c r="AE2130" s="54"/>
    </row>
    <row r="2131" spans="2:31" x14ac:dyDescent="0.3">
      <c r="B2131" s="4" t="s">
        <v>144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</v>
      </c>
      <c r="M2131" s="70">
        <v>0.21220430453618369</v>
      </c>
      <c r="N2131" s="71">
        <v>0.13408603668212901</v>
      </c>
      <c r="O2131" s="70">
        <v>7.3732080062230518E-2</v>
      </c>
      <c r="P2131" s="71">
        <v>4.4006129105885895E-2</v>
      </c>
      <c r="Q2131" s="70">
        <v>2.3027412096659386E-2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0.48705596248308852</v>
      </c>
      <c r="AE2131" s="54"/>
    </row>
    <row r="2132" spans="2:31" x14ac:dyDescent="0.3">
      <c r="B2132" s="4" t="s">
        <v>165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</v>
      </c>
      <c r="V2132" s="71">
        <v>0</v>
      </c>
      <c r="W2132" s="70">
        <v>0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0</v>
      </c>
      <c r="AE2132" s="54"/>
    </row>
    <row r="2133" spans="2:31" x14ac:dyDescent="0.3">
      <c r="B2133" s="4" t="s">
        <v>166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</v>
      </c>
      <c r="V2133" s="71">
        <v>0</v>
      </c>
      <c r="W2133" s="70">
        <v>0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0</v>
      </c>
      <c r="AE2133" s="54"/>
    </row>
    <row r="2134" spans="2:31" x14ac:dyDescent="0.3">
      <c r="B2134" s="4" t="s">
        <v>167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</v>
      </c>
      <c r="V2134" s="71">
        <v>0</v>
      </c>
      <c r="W2134" s="70">
        <v>0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0</v>
      </c>
      <c r="AE2134" s="54"/>
    </row>
    <row r="2135" spans="2:31" x14ac:dyDescent="0.3">
      <c r="B2135" s="4" t="s">
        <v>202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203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204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133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134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135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259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260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195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207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208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209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210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227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0</v>
      </c>
      <c r="N2148" s="71">
        <v>0</v>
      </c>
      <c r="O2148" s="70">
        <v>0</v>
      </c>
      <c r="P2148" s="71">
        <v>0</v>
      </c>
      <c r="Q2148" s="70">
        <v>0</v>
      </c>
      <c r="R2148" s="71">
        <v>0</v>
      </c>
      <c r="S2148" s="70">
        <v>0</v>
      </c>
      <c r="T2148" s="71">
        <v>0</v>
      </c>
      <c r="U2148" s="70">
        <v>0</v>
      </c>
      <c r="V2148" s="71">
        <v>0</v>
      </c>
      <c r="W2148" s="70">
        <v>0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0</v>
      </c>
      <c r="AE2148" s="54"/>
    </row>
    <row r="2149" spans="2:31" x14ac:dyDescent="0.3">
      <c r="B2149" s="4" t="s">
        <v>228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0</v>
      </c>
      <c r="AE2149" s="54"/>
    </row>
    <row r="2150" spans="2:31" x14ac:dyDescent="0.3">
      <c r="B2150" s="4" t="s">
        <v>211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1.7732764720916747</v>
      </c>
      <c r="M2150" s="70">
        <v>8.0951055526733384</v>
      </c>
      <c r="N2150" s="71">
        <v>12.516702826817832</v>
      </c>
      <c r="O2150" s="70">
        <v>14.238814465204875</v>
      </c>
      <c r="P2150" s="71">
        <v>17.866987609863283</v>
      </c>
      <c r="Q2150" s="70">
        <v>9.9097387631734222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64.400625689824423</v>
      </c>
      <c r="AE2150" s="54"/>
    </row>
    <row r="2151" spans="2:31" x14ac:dyDescent="0.3">
      <c r="B2151" s="4" t="s">
        <v>261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262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215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4.2981551679048389</v>
      </c>
      <c r="W2153" s="70">
        <v>7.6164486897520076</v>
      </c>
      <c r="X2153" s="71">
        <v>3.2414471815652668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15.156051039222113</v>
      </c>
      <c r="AE2153" s="54"/>
    </row>
    <row r="2154" spans="2:31" x14ac:dyDescent="0.3">
      <c r="B2154" s="4" t="s">
        <v>216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4.2981551679048389</v>
      </c>
      <c r="W2154" s="70">
        <v>7.6164486897520076</v>
      </c>
      <c r="X2154" s="71">
        <v>3.2414471815652668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15.156051039222113</v>
      </c>
      <c r="AE2154" s="54"/>
    </row>
    <row r="2155" spans="2:31" x14ac:dyDescent="0.3">
      <c r="B2155" s="4" t="s">
        <v>241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263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168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169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170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171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136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2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5.9238456878079297</v>
      </c>
      <c r="M2162" s="13">
        <f t="shared" si="44"/>
        <v>34.570448612199883</v>
      </c>
      <c r="N2162" s="13">
        <f t="shared" si="44"/>
        <v>50.067563637709334</v>
      </c>
      <c r="O2162" s="13">
        <f t="shared" si="44"/>
        <v>60.03334536140634</v>
      </c>
      <c r="P2162" s="13">
        <f t="shared" si="44"/>
        <v>64.070322533791256</v>
      </c>
      <c r="Q2162" s="13">
        <f t="shared" si="44"/>
        <v>49.243546320808015</v>
      </c>
      <c r="R2162" s="13">
        <f t="shared" si="44"/>
        <v>32.678420341493002</v>
      </c>
      <c r="S2162" s="13">
        <f t="shared" si="44"/>
        <v>33.48949756630747</v>
      </c>
      <c r="T2162" s="13">
        <f t="shared" si="44"/>
        <v>35.306065697898127</v>
      </c>
      <c r="U2162" s="13">
        <f t="shared" si="44"/>
        <v>33.914474584960331</v>
      </c>
      <c r="V2162" s="13">
        <f t="shared" si="44"/>
        <v>51.84904169700232</v>
      </c>
      <c r="W2162" s="13">
        <f t="shared" si="44"/>
        <v>62.20219461854326</v>
      </c>
      <c r="X2162" s="13">
        <f t="shared" si="44"/>
        <v>30.20486722854762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0">
        <f>SUM(AC2024:AE2161)</f>
        <v>543.55363388847502</v>
      </c>
      <c r="AD2162" s="110"/>
      <c r="AE2162" s="110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46007</v>
      </c>
    </row>
    <row r="2166" spans="2:31" x14ac:dyDescent="0.3">
      <c r="B2166" s="8"/>
    </row>
    <row r="2167" spans="2:31" x14ac:dyDescent="0.3">
      <c r="B2167" s="9" t="s">
        <v>81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2" t="s">
        <v>2</v>
      </c>
      <c r="AD2167" s="92"/>
      <c r="AE2167" s="92"/>
    </row>
    <row r="2168" spans="2:31" x14ac:dyDescent="0.3">
      <c r="B2168" s="4" t="s">
        <v>243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2.355846651096436</v>
      </c>
      <c r="N2168" s="69">
        <v>2.5896277607714411</v>
      </c>
      <c r="O2168" s="68">
        <v>2.5667404927050339</v>
      </c>
      <c r="P2168" s="69">
        <v>2.5967025100822521</v>
      </c>
      <c r="Q2168" s="68">
        <v>2.5841647619838799</v>
      </c>
      <c r="R2168" s="69">
        <v>2.6062933305536991</v>
      </c>
      <c r="S2168" s="68">
        <v>2.5857773630256737</v>
      </c>
      <c r="T2168" s="69">
        <v>2.5811598359381449</v>
      </c>
      <c r="U2168" s="68">
        <v>2.5948538899059375</v>
      </c>
      <c r="V2168" s="69">
        <v>2.5914863823687315</v>
      </c>
      <c r="W2168" s="68">
        <v>2.5955800695056994</v>
      </c>
      <c r="X2168" s="69">
        <v>0.82351013894390779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29.071743186880841</v>
      </c>
      <c r="AE2168" s="56"/>
    </row>
    <row r="2169" spans="2:31" x14ac:dyDescent="0.3">
      <c r="B2169" s="4" t="s">
        <v>244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2.355846651096436</v>
      </c>
      <c r="N2169" s="69">
        <v>2.5896277607714411</v>
      </c>
      <c r="O2169" s="68">
        <v>2.5667404927050339</v>
      </c>
      <c r="P2169" s="69">
        <v>2.5967025100822521</v>
      </c>
      <c r="Q2169" s="68">
        <v>2.5841647619838799</v>
      </c>
      <c r="R2169" s="69">
        <v>2.6062933305536991</v>
      </c>
      <c r="S2169" s="68">
        <v>2.5857773630256737</v>
      </c>
      <c r="T2169" s="69">
        <v>2.5811598359381449</v>
      </c>
      <c r="U2169" s="68">
        <v>2.5948538899059375</v>
      </c>
      <c r="V2169" s="69">
        <v>2.5914863823687315</v>
      </c>
      <c r="W2169" s="68">
        <v>2.5955800695056994</v>
      </c>
      <c r="X2169" s="69">
        <v>0.82351013894390779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29.071743186880841</v>
      </c>
      <c r="AE2169" s="54"/>
    </row>
    <row r="2170" spans="2:31" x14ac:dyDescent="0.3">
      <c r="B2170" s="4" t="s">
        <v>245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2.355846651096436</v>
      </c>
      <c r="N2170" s="69">
        <v>2.5896277607714411</v>
      </c>
      <c r="O2170" s="68">
        <v>2.5667404927050339</v>
      </c>
      <c r="P2170" s="69">
        <v>2.5967025100822521</v>
      </c>
      <c r="Q2170" s="68">
        <v>2.5841647619838799</v>
      </c>
      <c r="R2170" s="69">
        <v>2.6062933305536991</v>
      </c>
      <c r="S2170" s="68">
        <v>2.5857773630256737</v>
      </c>
      <c r="T2170" s="69">
        <v>2.5811598359381449</v>
      </c>
      <c r="U2170" s="68">
        <v>2.5948538899059375</v>
      </c>
      <c r="V2170" s="69">
        <v>2.5914863823687315</v>
      </c>
      <c r="W2170" s="68">
        <v>2.5955800695056994</v>
      </c>
      <c r="X2170" s="69">
        <v>0.82351013894390779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29.071743186880841</v>
      </c>
      <c r="AE2170" s="54"/>
    </row>
    <row r="2171" spans="2:31" x14ac:dyDescent="0.3">
      <c r="B2171" s="4" t="s">
        <v>246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2.355846651096436</v>
      </c>
      <c r="N2171" s="69">
        <v>2.5896277607714411</v>
      </c>
      <c r="O2171" s="68">
        <v>2.5667404927050339</v>
      </c>
      <c r="P2171" s="69">
        <v>2.5967025100822521</v>
      </c>
      <c r="Q2171" s="68">
        <v>2.5841647619838799</v>
      </c>
      <c r="R2171" s="69">
        <v>2.6062933305536991</v>
      </c>
      <c r="S2171" s="68">
        <v>2.5857773630256737</v>
      </c>
      <c r="T2171" s="69">
        <v>2.5811598359381449</v>
      </c>
      <c r="U2171" s="68">
        <v>2.5948538899059375</v>
      </c>
      <c r="V2171" s="69">
        <v>2.5914863823687315</v>
      </c>
      <c r="W2171" s="68">
        <v>2.5955800695056994</v>
      </c>
      <c r="X2171" s="69">
        <v>0.82351013894390779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29.071743186880841</v>
      </c>
      <c r="AE2171" s="54"/>
    </row>
    <row r="2172" spans="2:31" x14ac:dyDescent="0.3">
      <c r="B2172" s="4" t="s">
        <v>237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137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138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126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127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194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205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206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145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218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219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142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0.97238651593526171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0.97238651593526171</v>
      </c>
      <c r="AE2183" s="54"/>
    </row>
    <row r="2184" spans="2:31" x14ac:dyDescent="0.3">
      <c r="B2184" s="4" t="s">
        <v>186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0.49862282673517871</v>
      </c>
      <c r="M2184" s="70">
        <v>1.0047423720359805</v>
      </c>
      <c r="N2184" s="71">
        <v>1.0020544012387593</v>
      </c>
      <c r="O2184" s="70">
        <v>0.99936641653378799</v>
      </c>
      <c r="P2184" s="71">
        <v>0.99847240447998065</v>
      </c>
      <c r="Q2184" s="70">
        <v>0.99943316777547198</v>
      </c>
      <c r="R2184" s="71">
        <v>1.0003939370314279</v>
      </c>
      <c r="S2184" s="70">
        <v>1.0013546963532767</v>
      </c>
      <c r="T2184" s="71">
        <v>1.0023154616355898</v>
      </c>
      <c r="U2184" s="70">
        <v>1.0032762328783671</v>
      </c>
      <c r="V2184" s="71">
        <v>1.0042370001475014</v>
      </c>
      <c r="W2184" s="70">
        <v>1.3470163961251578</v>
      </c>
      <c r="X2184" s="71">
        <v>0.46899361014366148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12.33027892311414</v>
      </c>
      <c r="AE2184" s="54"/>
    </row>
    <row r="2185" spans="2:31" x14ac:dyDescent="0.3">
      <c r="B2185" s="4" t="s">
        <v>187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0.49862282673517871</v>
      </c>
      <c r="M2185" s="70">
        <v>1.0047423720359805</v>
      </c>
      <c r="N2185" s="71">
        <v>1.0020544012387593</v>
      </c>
      <c r="O2185" s="70">
        <v>0.99936641653378799</v>
      </c>
      <c r="P2185" s="71">
        <v>0.99847240447998065</v>
      </c>
      <c r="Q2185" s="70">
        <v>0.99943316777547198</v>
      </c>
      <c r="R2185" s="71">
        <v>1.0003939370314279</v>
      </c>
      <c r="S2185" s="70">
        <v>1.0013546963532767</v>
      </c>
      <c r="T2185" s="71">
        <v>1.0023154616355898</v>
      </c>
      <c r="U2185" s="70">
        <v>1.0032762328783671</v>
      </c>
      <c r="V2185" s="71">
        <v>1.0042370001475014</v>
      </c>
      <c r="W2185" s="70">
        <v>1.3470163961251578</v>
      </c>
      <c r="X2185" s="71">
        <v>0.46899361014366148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12.33027892311414</v>
      </c>
      <c r="AE2185" s="54"/>
    </row>
    <row r="2186" spans="2:31" x14ac:dyDescent="0.3">
      <c r="B2186" s="4" t="s">
        <v>233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242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146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147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148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149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192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193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177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0.98093511064847305</v>
      </c>
      <c r="M2194" s="70">
        <v>0.2675880381713312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0.27749755389929004</v>
      </c>
      <c r="X2194" s="71">
        <v>0.20353365647296112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1.7295543591920555</v>
      </c>
      <c r="AE2194" s="54"/>
    </row>
    <row r="2195" spans="2:31" x14ac:dyDescent="0.3">
      <c r="B2195" s="4" t="s">
        <v>178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0.98093511064847305</v>
      </c>
      <c r="M2195" s="70">
        <v>0.2675880381713312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0.27749755389929004</v>
      </c>
      <c r="X2195" s="71">
        <v>0.20353365647296112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1.7295543591920555</v>
      </c>
      <c r="AE2195" s="54"/>
    </row>
    <row r="2196" spans="2:31" x14ac:dyDescent="0.3">
      <c r="B2196" s="4" t="s">
        <v>249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150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151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152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139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220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238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221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0.81308155059814446</v>
      </c>
      <c r="M2203" s="70">
        <v>0</v>
      </c>
      <c r="N2203" s="71">
        <v>0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0.81308155059814446</v>
      </c>
      <c r="AE2203" s="54"/>
    </row>
    <row r="2204" spans="2:31" x14ac:dyDescent="0.3">
      <c r="B2204" s="4" t="s">
        <v>282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234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235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247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212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213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214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248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236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179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180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198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199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200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2.4202996492385779E-2</v>
      </c>
      <c r="M2217" s="70">
        <v>2.4390495816866479E-2</v>
      </c>
      <c r="N2217" s="71">
        <v>2.5407157341639119E-2</v>
      </c>
      <c r="O2217" s="70">
        <v>2.8633377452691306E-2</v>
      </c>
      <c r="P2217" s="71">
        <v>3.1453684965769363E-2</v>
      </c>
      <c r="Q2217" s="70">
        <v>2.9906257987022313E-2</v>
      </c>
      <c r="R2217" s="71">
        <v>3.8085326552390962E-2</v>
      </c>
      <c r="S2217" s="70">
        <v>4.9786391854286113E-2</v>
      </c>
      <c r="T2217" s="71">
        <v>5.7647090156872985E-2</v>
      </c>
      <c r="U2217" s="70">
        <v>6.697909434636426E-2</v>
      </c>
      <c r="V2217" s="71">
        <v>7.7688959240913305E-2</v>
      </c>
      <c r="W2217" s="70">
        <v>8.8398825625578492E-2</v>
      </c>
      <c r="X2217" s="71">
        <v>3.0225671430428792E-2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0.57280532926320926</v>
      </c>
      <c r="AE2217" s="54"/>
    </row>
    <row r="2218" spans="2:31" x14ac:dyDescent="0.3">
      <c r="B2218" s="4" t="s">
        <v>201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2.4202996492385779E-2</v>
      </c>
      <c r="M2218" s="70">
        <v>2.4390495816866479E-2</v>
      </c>
      <c r="N2218" s="71">
        <v>2.5407157341639119E-2</v>
      </c>
      <c r="O2218" s="70">
        <v>2.8633377452691306E-2</v>
      </c>
      <c r="P2218" s="71">
        <v>3.1453684965769363E-2</v>
      </c>
      <c r="Q2218" s="70">
        <v>2.9906257987022313E-2</v>
      </c>
      <c r="R2218" s="71">
        <v>3.8085326552390962E-2</v>
      </c>
      <c r="S2218" s="70">
        <v>4.9786391854286113E-2</v>
      </c>
      <c r="T2218" s="71">
        <v>5.7647090156872985E-2</v>
      </c>
      <c r="U2218" s="70">
        <v>6.697909434636426E-2</v>
      </c>
      <c r="V2218" s="71">
        <v>7.7688959240913305E-2</v>
      </c>
      <c r="W2218" s="70">
        <v>8.8398825625578492E-2</v>
      </c>
      <c r="X2218" s="71">
        <v>3.0225671430428792E-2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0.57280532926320926</v>
      </c>
      <c r="AE2218" s="54"/>
    </row>
    <row r="2219" spans="2:31" x14ac:dyDescent="0.3">
      <c r="B2219" s="4" t="s">
        <v>128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0.22844253796471525</v>
      </c>
      <c r="M2219" s="70">
        <v>1.3516751147906003</v>
      </c>
      <c r="N2219" s="71">
        <v>0.20511813139915636</v>
      </c>
      <c r="O2219" s="70">
        <v>0.16720396455129163</v>
      </c>
      <c r="P2219" s="71">
        <v>0.26646048005422129</v>
      </c>
      <c r="Q2219" s="70">
        <v>0.37665082391103277</v>
      </c>
      <c r="R2219" s="71">
        <v>0.3792779781023678</v>
      </c>
      <c r="S2219" s="70">
        <v>0.40117470796903154</v>
      </c>
      <c r="T2219" s="71">
        <v>0.41385899360974782</v>
      </c>
      <c r="U2219" s="70">
        <v>0.36500988380114385</v>
      </c>
      <c r="V2219" s="71">
        <v>0.39942357714971077</v>
      </c>
      <c r="W2219" s="70">
        <v>0.39035816367467413</v>
      </c>
      <c r="X2219" s="71">
        <v>0.12782587603463122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5.0724802330123238</v>
      </c>
      <c r="AE2219" s="54"/>
    </row>
    <row r="2220" spans="2:31" x14ac:dyDescent="0.3">
      <c r="B2220" s="4" t="s">
        <v>129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0.22844253796471525</v>
      </c>
      <c r="M2220" s="70">
        <v>1.3516751147906003</v>
      </c>
      <c r="N2220" s="71">
        <v>0.20511813139915636</v>
      </c>
      <c r="O2220" s="70">
        <v>0.16720396455129163</v>
      </c>
      <c r="P2220" s="71">
        <v>0.26646048005422129</v>
      </c>
      <c r="Q2220" s="70">
        <v>0.37665082391103277</v>
      </c>
      <c r="R2220" s="71">
        <v>0.3792779781023678</v>
      </c>
      <c r="S2220" s="70">
        <v>0.40117470796903154</v>
      </c>
      <c r="T2220" s="71">
        <v>0.41385899360974782</v>
      </c>
      <c r="U2220" s="70">
        <v>0.36500988380114385</v>
      </c>
      <c r="V2220" s="71">
        <v>0.39942357714971077</v>
      </c>
      <c r="W2220" s="70">
        <v>0.39035816367467413</v>
      </c>
      <c r="X2220" s="71">
        <v>0.12782587603463122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5.0724802330123238</v>
      </c>
      <c r="AE2220" s="54"/>
    </row>
    <row r="2221" spans="2:31" x14ac:dyDescent="0.3">
      <c r="B2221" s="4" t="s">
        <v>217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</v>
      </c>
      <c r="N2221" s="71">
        <v>0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0</v>
      </c>
      <c r="AE2221" s="54"/>
    </row>
    <row r="2222" spans="2:31" x14ac:dyDescent="0.3">
      <c r="B2222" s="4" t="s">
        <v>283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284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196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197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153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229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230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231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232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286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287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154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5.6970371717173283</v>
      </c>
      <c r="O2233" s="70">
        <v>10.201517760543824</v>
      </c>
      <c r="P2233" s="71">
        <v>10.55428127029419</v>
      </c>
      <c r="Q2233" s="70">
        <v>10.533169571348829</v>
      </c>
      <c r="R2233" s="71">
        <v>10.419224011688236</v>
      </c>
      <c r="S2233" s="70">
        <v>10.747642012227381</v>
      </c>
      <c r="T2233" s="71">
        <v>11.587762021808626</v>
      </c>
      <c r="U2233" s="70">
        <v>11.346431958465582</v>
      </c>
      <c r="V2233" s="71">
        <v>11.676804156888325</v>
      </c>
      <c r="W2233" s="70">
        <v>10.849162474679233</v>
      </c>
      <c r="X2233" s="71">
        <v>3.9972054850238052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107.61023789468535</v>
      </c>
      <c r="AE2233" s="54"/>
    </row>
    <row r="2234" spans="2:31" x14ac:dyDescent="0.3">
      <c r="B2234" s="4" t="s">
        <v>190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191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182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1.8457624057928719</v>
      </c>
      <c r="M2236" s="70">
        <v>5.6122291386127463</v>
      </c>
      <c r="N2236" s="71">
        <v>5.6110416690508513</v>
      </c>
      <c r="O2236" s="70">
        <v>5.5056731045246101</v>
      </c>
      <c r="P2236" s="71">
        <v>4.6025388042132063</v>
      </c>
      <c r="Q2236" s="70">
        <v>4.960868366559346</v>
      </c>
      <c r="R2236" s="71">
        <v>5.0815404097239174</v>
      </c>
      <c r="S2236" s="70">
        <v>4.593095374107361</v>
      </c>
      <c r="T2236" s="71">
        <v>4.6300271153450003</v>
      </c>
      <c r="U2236" s="70">
        <v>4.6862871805826831</v>
      </c>
      <c r="V2236" s="71">
        <v>4.7021523714065552</v>
      </c>
      <c r="W2236" s="70">
        <v>4.5273595134417217</v>
      </c>
      <c r="X2236" s="71">
        <v>1.3087748527526855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57.667350306113555</v>
      </c>
      <c r="AE2236" s="54"/>
    </row>
    <row r="2237" spans="2:31" x14ac:dyDescent="0.3">
      <c r="B2237" s="4" t="s">
        <v>183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1.8457624057928719</v>
      </c>
      <c r="M2237" s="70">
        <v>5.6122291386127463</v>
      </c>
      <c r="N2237" s="71">
        <v>5.6110416690508513</v>
      </c>
      <c r="O2237" s="70">
        <v>5.5056731045246101</v>
      </c>
      <c r="P2237" s="71">
        <v>4.6025388042132063</v>
      </c>
      <c r="Q2237" s="70">
        <v>4.960868366559346</v>
      </c>
      <c r="R2237" s="71">
        <v>5.0815404097239174</v>
      </c>
      <c r="S2237" s="70">
        <v>4.593095374107361</v>
      </c>
      <c r="T2237" s="71">
        <v>4.6300271153450003</v>
      </c>
      <c r="U2237" s="70">
        <v>4.6862871805826831</v>
      </c>
      <c r="V2237" s="71">
        <v>4.7021523714065552</v>
      </c>
      <c r="W2237" s="70">
        <v>4.5273595134417217</v>
      </c>
      <c r="X2237" s="71">
        <v>1.3087748527526855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57.667350306113555</v>
      </c>
      <c r="AE2237" s="54"/>
    </row>
    <row r="2238" spans="2:31" x14ac:dyDescent="0.3">
      <c r="B2238" s="4" t="s">
        <v>285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318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319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140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141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239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158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159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155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156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157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130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131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132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188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</v>
      </c>
      <c r="M2252" s="70">
        <v>0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189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</v>
      </c>
      <c r="M2253" s="70">
        <v>0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173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1.6696461433777587</v>
      </c>
      <c r="P2254" s="71">
        <v>2.0332720553280752</v>
      </c>
      <c r="Q2254" s="70">
        <v>0</v>
      </c>
      <c r="R2254" s="71">
        <v>0</v>
      </c>
      <c r="S2254" s="70">
        <v>0</v>
      </c>
      <c r="T2254" s="71">
        <v>0.55083636407824499</v>
      </c>
      <c r="U2254" s="70">
        <v>2.0840962727864583E-4</v>
      </c>
      <c r="V2254" s="71">
        <v>0.91140578624223911</v>
      </c>
      <c r="W2254" s="70">
        <v>0</v>
      </c>
      <c r="X2254" s="71">
        <v>0.42749999999999994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5.5928687586535961</v>
      </c>
      <c r="AE2254" s="54"/>
    </row>
    <row r="2255" spans="2:31" x14ac:dyDescent="0.3">
      <c r="B2255" s="4" t="s">
        <v>174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1.6696461433777587</v>
      </c>
      <c r="P2255" s="71">
        <v>2.0332720553280752</v>
      </c>
      <c r="Q2255" s="70">
        <v>0</v>
      </c>
      <c r="R2255" s="71">
        <v>0</v>
      </c>
      <c r="S2255" s="70">
        <v>0</v>
      </c>
      <c r="T2255" s="71">
        <v>0.55083636407824499</v>
      </c>
      <c r="U2255" s="70">
        <v>2.0840962727864583E-4</v>
      </c>
      <c r="V2255" s="71">
        <v>0.91140578624223911</v>
      </c>
      <c r="W2255" s="70">
        <v>0</v>
      </c>
      <c r="X2255" s="71">
        <v>0.42749999999999994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5.5928687586535961</v>
      </c>
      <c r="AE2255" s="54"/>
    </row>
    <row r="2256" spans="2:31" x14ac:dyDescent="0.3">
      <c r="B2256" s="4" t="s">
        <v>181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222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223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224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172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240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225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226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288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175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176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160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0.4184142991608264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0.4184142991608264</v>
      </c>
      <c r="AE2267" s="54"/>
    </row>
    <row r="2268" spans="2:31" x14ac:dyDescent="0.3">
      <c r="B2268" s="4" t="s">
        <v>161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0.4184142991608264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0.4184142991608264</v>
      </c>
      <c r="AE2268" s="54"/>
    </row>
    <row r="2269" spans="2:31" x14ac:dyDescent="0.3">
      <c r="B2269" s="4" t="s">
        <v>162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0.4184142991608264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0.4184142991608264</v>
      </c>
      <c r="AE2269" s="54"/>
    </row>
    <row r="2270" spans="2:31" x14ac:dyDescent="0.3">
      <c r="B2270" s="4" t="s">
        <v>163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0.8966020696303425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0.8966020696303425</v>
      </c>
      <c r="AE2270" s="54"/>
    </row>
    <row r="2271" spans="2:31" x14ac:dyDescent="0.3">
      <c r="B2271" s="4" t="s">
        <v>164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0.8966020696303425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0.8966020696303425</v>
      </c>
      <c r="AE2271" s="54"/>
    </row>
    <row r="2272" spans="2:31" x14ac:dyDescent="0.3">
      <c r="B2272" s="4" t="s">
        <v>184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185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3">
      <c r="B2274" s="4" t="s">
        <v>143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2.1703258452005683</v>
      </c>
      <c r="M2274" s="70">
        <v>0</v>
      </c>
      <c r="N2274" s="71">
        <v>0</v>
      </c>
      <c r="O2274" s="70">
        <v>0</v>
      </c>
      <c r="P2274" s="71">
        <v>0</v>
      </c>
      <c r="Q2274" s="70">
        <v>0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2.1703258452005683</v>
      </c>
      <c r="AE2274" s="54"/>
    </row>
    <row r="2275" spans="2:31" x14ac:dyDescent="0.3">
      <c r="B2275" s="4" t="s">
        <v>144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2.1703258452005683</v>
      </c>
      <c r="M2275" s="70">
        <v>0</v>
      </c>
      <c r="N2275" s="71">
        <v>0</v>
      </c>
      <c r="O2275" s="70">
        <v>0</v>
      </c>
      <c r="P2275" s="71">
        <v>0</v>
      </c>
      <c r="Q2275" s="70">
        <v>0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2.1703258452005683</v>
      </c>
      <c r="AE2275" s="54"/>
    </row>
    <row r="2276" spans="2:31" x14ac:dyDescent="0.3">
      <c r="B2276" s="4" t="s">
        <v>165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0.40619076131325621</v>
      </c>
      <c r="M2276" s="70">
        <v>0</v>
      </c>
      <c r="N2276" s="71">
        <v>0</v>
      </c>
      <c r="O2276" s="70">
        <v>0</v>
      </c>
      <c r="P2276" s="71">
        <v>0</v>
      </c>
      <c r="Q2276" s="70">
        <v>0</v>
      </c>
      <c r="R2276" s="71">
        <v>0</v>
      </c>
      <c r="S2276" s="70">
        <v>0</v>
      </c>
      <c r="T2276" s="71">
        <v>0</v>
      </c>
      <c r="U2276" s="70">
        <v>0</v>
      </c>
      <c r="V2276" s="71">
        <v>0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0.40619076131325621</v>
      </c>
      <c r="AE2276" s="54"/>
    </row>
    <row r="2277" spans="2:31" x14ac:dyDescent="0.3">
      <c r="B2277" s="4" t="s">
        <v>166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0.40619076131325621</v>
      </c>
      <c r="M2277" s="70">
        <v>0</v>
      </c>
      <c r="N2277" s="71">
        <v>0</v>
      </c>
      <c r="O2277" s="70">
        <v>0</v>
      </c>
      <c r="P2277" s="71">
        <v>0</v>
      </c>
      <c r="Q2277" s="70">
        <v>0</v>
      </c>
      <c r="R2277" s="71">
        <v>0</v>
      </c>
      <c r="S2277" s="70">
        <v>0</v>
      </c>
      <c r="T2277" s="71">
        <v>0</v>
      </c>
      <c r="U2277" s="70">
        <v>0</v>
      </c>
      <c r="V2277" s="71">
        <v>0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0.40619076131325621</v>
      </c>
      <c r="AE2277" s="54"/>
    </row>
    <row r="2278" spans="2:31" x14ac:dyDescent="0.3">
      <c r="B2278" s="4" t="s">
        <v>167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0.40619076131325621</v>
      </c>
      <c r="M2278" s="70">
        <v>0</v>
      </c>
      <c r="N2278" s="71">
        <v>0</v>
      </c>
      <c r="O2278" s="70">
        <v>0</v>
      </c>
      <c r="P2278" s="71">
        <v>0</v>
      </c>
      <c r="Q2278" s="70">
        <v>0</v>
      </c>
      <c r="R2278" s="71">
        <v>0</v>
      </c>
      <c r="S2278" s="70">
        <v>0</v>
      </c>
      <c r="T2278" s="71">
        <v>0</v>
      </c>
      <c r="U2278" s="70">
        <v>0</v>
      </c>
      <c r="V2278" s="71">
        <v>0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0.40619076131325621</v>
      </c>
      <c r="AE2278" s="54"/>
    </row>
    <row r="2279" spans="2:31" x14ac:dyDescent="0.3">
      <c r="B2279" s="4" t="s">
        <v>202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203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204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133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134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135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259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260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195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207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0</v>
      </c>
      <c r="N2288" s="71">
        <v>0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208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0</v>
      </c>
      <c r="N2289" s="71">
        <v>0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209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210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227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0</v>
      </c>
      <c r="N2292" s="71">
        <v>0</v>
      </c>
      <c r="O2292" s="70">
        <v>0</v>
      </c>
      <c r="P2292" s="71">
        <v>0</v>
      </c>
      <c r="Q2292" s="70">
        <v>0</v>
      </c>
      <c r="R2292" s="71">
        <v>0</v>
      </c>
      <c r="S2292" s="70">
        <v>0</v>
      </c>
      <c r="T2292" s="71">
        <v>0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0</v>
      </c>
      <c r="AE2292" s="54"/>
    </row>
    <row r="2293" spans="2:31" x14ac:dyDescent="0.3">
      <c r="B2293" s="4" t="s">
        <v>228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0</v>
      </c>
      <c r="N2293" s="71">
        <v>0</v>
      </c>
      <c r="O2293" s="70">
        <v>0</v>
      </c>
      <c r="P2293" s="71">
        <v>0</v>
      </c>
      <c r="Q2293" s="70">
        <v>0</v>
      </c>
      <c r="R2293" s="71">
        <v>0</v>
      </c>
      <c r="S2293" s="70">
        <v>0</v>
      </c>
      <c r="T2293" s="71">
        <v>0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0</v>
      </c>
      <c r="AE2293" s="54"/>
    </row>
    <row r="2294" spans="2:31" x14ac:dyDescent="0.3">
      <c r="B2294" s="4" t="s">
        <v>211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3.049943971633911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3.049943971633911</v>
      </c>
      <c r="AE2294" s="54"/>
    </row>
    <row r="2295" spans="2:31" x14ac:dyDescent="0.3">
      <c r="B2295" s="4" t="s">
        <v>261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262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215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0.16882073416575627</v>
      </c>
      <c r="M2297" s="70">
        <v>9.4437447517494206</v>
      </c>
      <c r="N2297" s="71">
        <v>7.8132907512793555</v>
      </c>
      <c r="O2297" s="70">
        <v>12.268680126812036</v>
      </c>
      <c r="P2297" s="71">
        <v>13.337887577305498</v>
      </c>
      <c r="Q2297" s="70">
        <v>9.7033139731586449</v>
      </c>
      <c r="R2297" s="71">
        <v>12.316930197204702</v>
      </c>
      <c r="S2297" s="70">
        <v>5.8912861598799218</v>
      </c>
      <c r="T2297" s="71">
        <v>0</v>
      </c>
      <c r="U2297" s="70">
        <v>0</v>
      </c>
      <c r="V2297" s="71">
        <v>0</v>
      </c>
      <c r="W2297" s="70">
        <v>0</v>
      </c>
      <c r="X2297" s="71">
        <v>2.5585035534427134E-2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70.969539307089761</v>
      </c>
      <c r="AE2297" s="54"/>
    </row>
    <row r="2298" spans="2:31" x14ac:dyDescent="0.3">
      <c r="B2298" s="4" t="s">
        <v>216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0.16882073416575627</v>
      </c>
      <c r="M2298" s="70">
        <v>9.4437447517494206</v>
      </c>
      <c r="N2298" s="71">
        <v>7.8132907512793555</v>
      </c>
      <c r="O2298" s="70">
        <v>12.268680126812036</v>
      </c>
      <c r="P2298" s="71">
        <v>13.337887577305498</v>
      </c>
      <c r="Q2298" s="70">
        <v>9.7033139731586449</v>
      </c>
      <c r="R2298" s="71">
        <v>12.316930197204702</v>
      </c>
      <c r="S2298" s="70">
        <v>5.8912861598799218</v>
      </c>
      <c r="T2298" s="71">
        <v>0</v>
      </c>
      <c r="U2298" s="70">
        <v>0</v>
      </c>
      <c r="V2298" s="71">
        <v>0</v>
      </c>
      <c r="W2298" s="70">
        <v>0</v>
      </c>
      <c r="X2298" s="71">
        <v>2.5585035534427134E-2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70.969539307089761</v>
      </c>
      <c r="AE2298" s="54"/>
    </row>
    <row r="2299" spans="2:31" x14ac:dyDescent="0.3">
      <c r="B2299" s="4" t="s">
        <v>241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263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168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169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170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171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136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2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20.936656272850144</v>
      </c>
      <c r="M2306" s="13">
        <f t="shared" si="47"/>
        <v>44.832126426739634</v>
      </c>
      <c r="N2306" s="13">
        <f t="shared" si="47"/>
        <v>45.369372435422619</v>
      </c>
      <c r="O2306" s="13">
        <f t="shared" si="47"/>
        <v>61.746885997868311</v>
      </c>
      <c r="P2306" s="13">
        <f t="shared" si="47"/>
        <v>63.481261323316701</v>
      </c>
      <c r="Q2306" s="13">
        <f t="shared" si="47"/>
        <v>53.010173798067385</v>
      </c>
      <c r="R2306" s="13">
        <f t="shared" si="47"/>
        <v>58.476853031132634</v>
      </c>
      <c r="S2306" s="13">
        <f t="shared" si="47"/>
        <v>44.96414612465783</v>
      </c>
      <c r="T2306" s="13">
        <f t="shared" si="47"/>
        <v>35.221771415212118</v>
      </c>
      <c r="U2306" s="13">
        <f t="shared" si="47"/>
        <v>33.969369120560998</v>
      </c>
      <c r="V2306" s="13">
        <f t="shared" si="47"/>
        <v>36.232565074737096</v>
      </c>
      <c r="W2306" s="13">
        <f t="shared" si="47"/>
        <v>34.492743658234879</v>
      </c>
      <c r="X2306" s="13">
        <f t="shared" si="47"/>
        <v>12.476123445537027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0">
        <f>SUM(AC2168:AE2305)</f>
        <v>545.2100481243375</v>
      </c>
      <c r="AD2306" s="110"/>
      <c r="AE2306" s="110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46008</v>
      </c>
    </row>
    <row r="2310" spans="2:31" x14ac:dyDescent="0.3">
      <c r="B2310" s="8"/>
    </row>
    <row r="2311" spans="2:31" x14ac:dyDescent="0.3">
      <c r="B2311" s="9" t="s">
        <v>81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2" t="s">
        <v>2</v>
      </c>
      <c r="AD2311" s="92"/>
      <c r="AE2311" s="92"/>
    </row>
    <row r="2312" spans="2:31" x14ac:dyDescent="0.3">
      <c r="B2312" s="4" t="s">
        <v>243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4.329695662519957E-3</v>
      </c>
      <c r="N2312" s="69">
        <v>0.13035910969891856</v>
      </c>
      <c r="O2312" s="68">
        <v>0.12603904054481499</v>
      </c>
      <c r="P2312" s="69">
        <v>0.13751308286142147</v>
      </c>
      <c r="Q2312" s="68">
        <v>0.13340411349089742</v>
      </c>
      <c r="R2312" s="69">
        <v>0.12885800365559064</v>
      </c>
      <c r="S2312" s="68">
        <v>0.12532692795911143</v>
      </c>
      <c r="T2312" s="69">
        <v>0.12142043393835301</v>
      </c>
      <c r="U2312" s="68">
        <v>9.7325599661375967E-2</v>
      </c>
      <c r="V2312" s="69">
        <v>0.11248728706546665</v>
      </c>
      <c r="W2312" s="68">
        <v>0.12097140713484884</v>
      </c>
      <c r="X2312" s="69">
        <v>3.7233458386148464E-2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1.2752681600594675</v>
      </c>
      <c r="AE2312" s="56"/>
    </row>
    <row r="2313" spans="2:31" x14ac:dyDescent="0.3">
      <c r="B2313" s="4" t="s">
        <v>244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4.329695662519957E-3</v>
      </c>
      <c r="N2313" s="69">
        <v>0.13035910969891856</v>
      </c>
      <c r="O2313" s="68">
        <v>0.12603904054481499</v>
      </c>
      <c r="P2313" s="69">
        <v>0.13751308286142147</v>
      </c>
      <c r="Q2313" s="68">
        <v>0.13340411349089742</v>
      </c>
      <c r="R2313" s="69">
        <v>0.12885800365559064</v>
      </c>
      <c r="S2313" s="68">
        <v>0.12532692795911143</v>
      </c>
      <c r="T2313" s="69">
        <v>0.12142043393835301</v>
      </c>
      <c r="U2313" s="68">
        <v>9.7325599661375967E-2</v>
      </c>
      <c r="V2313" s="69">
        <v>0.11248728706546665</v>
      </c>
      <c r="W2313" s="68">
        <v>0.12097140713484884</v>
      </c>
      <c r="X2313" s="69">
        <v>3.7233458386148464E-2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1.2752681600594675</v>
      </c>
      <c r="AE2313" s="54"/>
    </row>
    <row r="2314" spans="2:31" x14ac:dyDescent="0.3">
      <c r="B2314" s="4" t="s">
        <v>245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4.329695662519957E-3</v>
      </c>
      <c r="N2314" s="69">
        <v>0.13035910969891856</v>
      </c>
      <c r="O2314" s="68">
        <v>0.12603904054481499</v>
      </c>
      <c r="P2314" s="69">
        <v>0.13751308286142147</v>
      </c>
      <c r="Q2314" s="68">
        <v>0.13340411349089742</v>
      </c>
      <c r="R2314" s="69">
        <v>0.12885800365559064</v>
      </c>
      <c r="S2314" s="68">
        <v>0.12532692795911143</v>
      </c>
      <c r="T2314" s="69">
        <v>0.12142043393835301</v>
      </c>
      <c r="U2314" s="68">
        <v>9.7325599661375967E-2</v>
      </c>
      <c r="V2314" s="69">
        <v>0.11248728706546665</v>
      </c>
      <c r="W2314" s="68">
        <v>0.12097140713484884</v>
      </c>
      <c r="X2314" s="69">
        <v>3.7233458386148464E-2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1.2752681600594675</v>
      </c>
      <c r="AE2314" s="54"/>
    </row>
    <row r="2315" spans="2:31" x14ac:dyDescent="0.3">
      <c r="B2315" s="4" t="s">
        <v>246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4.329695662519957E-3</v>
      </c>
      <c r="N2315" s="69">
        <v>0.13035910969891856</v>
      </c>
      <c r="O2315" s="68">
        <v>0.12603904054481499</v>
      </c>
      <c r="P2315" s="69">
        <v>0.13751308286142147</v>
      </c>
      <c r="Q2315" s="68">
        <v>0.13340411349089742</v>
      </c>
      <c r="R2315" s="69">
        <v>0.12885800365559064</v>
      </c>
      <c r="S2315" s="68">
        <v>0.12532692795911143</v>
      </c>
      <c r="T2315" s="69">
        <v>0.12142043393835301</v>
      </c>
      <c r="U2315" s="68">
        <v>9.7325599661375967E-2</v>
      </c>
      <c r="V2315" s="69">
        <v>0.11248728706546665</v>
      </c>
      <c r="W2315" s="68">
        <v>0.12097140713484884</v>
      </c>
      <c r="X2315" s="69">
        <v>3.7233458386148464E-2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1.2752681600594675</v>
      </c>
      <c r="AE2315" s="54"/>
    </row>
    <row r="2316" spans="2:31" x14ac:dyDescent="0.3">
      <c r="B2316" s="4" t="s">
        <v>237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137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138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126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127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194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205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206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145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218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219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142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186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9.3470148245493573E-2</v>
      </c>
      <c r="M2328" s="70">
        <v>0.79707505305608117</v>
      </c>
      <c r="N2328" s="71">
        <v>0.95297315915425629</v>
      </c>
      <c r="O2328" s="70">
        <v>1.0138052999973295</v>
      </c>
      <c r="P2328" s="71">
        <v>1.0107636749744413</v>
      </c>
      <c r="Q2328" s="70">
        <v>1.0072231193383534</v>
      </c>
      <c r="R2328" s="71">
        <v>0.94164925122261045</v>
      </c>
      <c r="S2328" s="70">
        <v>0.78766247232755005</v>
      </c>
      <c r="T2328" s="71">
        <v>0.26328720649083454</v>
      </c>
      <c r="U2328" s="70">
        <v>0.33688342968622847</v>
      </c>
      <c r="V2328" s="71">
        <v>0.45001728932062801</v>
      </c>
      <c r="W2328" s="70">
        <v>0.69378074804941825</v>
      </c>
      <c r="X2328" s="71">
        <v>0.23607738018035884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8.5846682320435832</v>
      </c>
      <c r="AE2328" s="54"/>
    </row>
    <row r="2329" spans="2:31" x14ac:dyDescent="0.3">
      <c r="B2329" s="4" t="s">
        <v>187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9.3470148245493573E-2</v>
      </c>
      <c r="M2329" s="70">
        <v>0.79707505305608117</v>
      </c>
      <c r="N2329" s="71">
        <v>0.95297315915425629</v>
      </c>
      <c r="O2329" s="70">
        <v>1.0138052999973295</v>
      </c>
      <c r="P2329" s="71">
        <v>1.0107636749744413</v>
      </c>
      <c r="Q2329" s="70">
        <v>1.0072231193383534</v>
      </c>
      <c r="R2329" s="71">
        <v>0.94164925122261045</v>
      </c>
      <c r="S2329" s="70">
        <v>0.78766247232755005</v>
      </c>
      <c r="T2329" s="71">
        <v>0.26328720649083454</v>
      </c>
      <c r="U2329" s="70">
        <v>0.33688342968622847</v>
      </c>
      <c r="V2329" s="71">
        <v>0.45001728932062801</v>
      </c>
      <c r="W2329" s="70">
        <v>0.69378074804941825</v>
      </c>
      <c r="X2329" s="71">
        <v>0.23607738018035884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8.5846682320435832</v>
      </c>
      <c r="AE2329" s="54"/>
    </row>
    <row r="2330" spans="2:31" x14ac:dyDescent="0.3">
      <c r="B2330" s="4" t="s">
        <v>233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242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146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147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148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149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192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193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177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0.33234223946928976</v>
      </c>
      <c r="O2338" s="70">
        <v>0.31189061875144636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9.5359033346176139E-2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0.7395918915669123</v>
      </c>
      <c r="AE2338" s="54"/>
    </row>
    <row r="2339" spans="2:31" x14ac:dyDescent="0.3">
      <c r="B2339" s="4" t="s">
        <v>178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0.33234223946928976</v>
      </c>
      <c r="O2339" s="70">
        <v>0.31189061875144636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9.5359033346176139E-2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0.7395918915669123</v>
      </c>
      <c r="AE2339" s="54"/>
    </row>
    <row r="2340" spans="2:31" x14ac:dyDescent="0.3">
      <c r="B2340" s="4" t="s">
        <v>249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150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151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152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139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220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238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221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0</v>
      </c>
      <c r="M2347" s="70">
        <v>0</v>
      </c>
      <c r="N2347" s="71">
        <v>0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282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234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235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247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212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213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214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248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236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179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180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198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199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200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1.7175662517547505E-3</v>
      </c>
      <c r="M2361" s="70">
        <v>1.6083070635795504E-2</v>
      </c>
      <c r="N2361" s="71">
        <v>1.8520812193552564E-2</v>
      </c>
      <c r="O2361" s="70">
        <v>2.0958551764488135E-2</v>
      </c>
      <c r="P2361" s="71">
        <v>2.339629431565594E-2</v>
      </c>
      <c r="Q2361" s="70">
        <v>2.5834034880002247E-2</v>
      </c>
      <c r="R2361" s="71">
        <v>2.8271772464116322E-2</v>
      </c>
      <c r="S2361" s="70">
        <v>3.0544633666674214E-2</v>
      </c>
      <c r="T2361" s="71">
        <v>3.1464144587516694E-2</v>
      </c>
      <c r="U2361" s="70">
        <v>3.2150894403457551E-2</v>
      </c>
      <c r="V2361" s="71">
        <v>3.0533322691917334E-2</v>
      </c>
      <c r="W2361" s="70">
        <v>3.3908336361249188E-2</v>
      </c>
      <c r="X2361" s="71">
        <v>1.2460840344428988E-2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0.30584427456060947</v>
      </c>
      <c r="AE2361" s="54"/>
    </row>
    <row r="2362" spans="2:31" x14ac:dyDescent="0.3">
      <c r="B2362" s="4" t="s">
        <v>201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1.7175662517547505E-3</v>
      </c>
      <c r="M2362" s="70">
        <v>1.6083070635795504E-2</v>
      </c>
      <c r="N2362" s="71">
        <v>1.8520812193552564E-2</v>
      </c>
      <c r="O2362" s="70">
        <v>2.0958551764488135E-2</v>
      </c>
      <c r="P2362" s="71">
        <v>2.339629431565594E-2</v>
      </c>
      <c r="Q2362" s="70">
        <v>2.5834034880002247E-2</v>
      </c>
      <c r="R2362" s="71">
        <v>2.8271772464116322E-2</v>
      </c>
      <c r="S2362" s="70">
        <v>3.0544633666674214E-2</v>
      </c>
      <c r="T2362" s="71">
        <v>3.1464144587516694E-2</v>
      </c>
      <c r="U2362" s="70">
        <v>3.2150894403457551E-2</v>
      </c>
      <c r="V2362" s="71">
        <v>3.0533322691917334E-2</v>
      </c>
      <c r="W2362" s="70">
        <v>3.3908336361249188E-2</v>
      </c>
      <c r="X2362" s="71">
        <v>1.2460840344428988E-2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0.30584427456060947</v>
      </c>
      <c r="AE2362" s="54"/>
    </row>
    <row r="2363" spans="2:31" x14ac:dyDescent="0.3">
      <c r="B2363" s="4" t="s">
        <v>128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1.0735135682423888E-2</v>
      </c>
      <c r="M2363" s="70">
        <v>0.5563960995674132</v>
      </c>
      <c r="N2363" s="71">
        <v>7.1013173103332333E-3</v>
      </c>
      <c r="O2363" s="70">
        <v>0</v>
      </c>
      <c r="P2363" s="71">
        <v>0</v>
      </c>
      <c r="Q2363" s="70">
        <v>4.9038911437988109E-2</v>
      </c>
      <c r="R2363" s="71">
        <v>7.633787854512511E-2</v>
      </c>
      <c r="S2363" s="70">
        <v>5.2398753801981425E-2</v>
      </c>
      <c r="T2363" s="71">
        <v>4.542615858713731E-3</v>
      </c>
      <c r="U2363" s="70">
        <v>2.3763020833333301E-2</v>
      </c>
      <c r="V2363" s="71">
        <v>0.80719429438908885</v>
      </c>
      <c r="W2363" s="70">
        <v>1.0143528110186257</v>
      </c>
      <c r="X2363" s="71">
        <v>0.32537992550532019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2.9272407639503468</v>
      </c>
      <c r="AE2363" s="54"/>
    </row>
    <row r="2364" spans="2:31" x14ac:dyDescent="0.3">
      <c r="B2364" s="4" t="s">
        <v>129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1.0735135682423888E-2</v>
      </c>
      <c r="M2364" s="70">
        <v>0.5563960995674132</v>
      </c>
      <c r="N2364" s="71">
        <v>7.1013173103332333E-3</v>
      </c>
      <c r="O2364" s="70">
        <v>0</v>
      </c>
      <c r="P2364" s="71">
        <v>0</v>
      </c>
      <c r="Q2364" s="70">
        <v>4.9038911437988109E-2</v>
      </c>
      <c r="R2364" s="71">
        <v>7.633787854512511E-2</v>
      </c>
      <c r="S2364" s="70">
        <v>5.2398753801981425E-2</v>
      </c>
      <c r="T2364" s="71">
        <v>4.542615858713731E-3</v>
      </c>
      <c r="U2364" s="70">
        <v>2.3763020833333301E-2</v>
      </c>
      <c r="V2364" s="71">
        <v>0.80719429438908885</v>
      </c>
      <c r="W2364" s="70">
        <v>1.0143528110186257</v>
      </c>
      <c r="X2364" s="71">
        <v>0.32537992550532019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2.9272407639503468</v>
      </c>
      <c r="AE2364" s="54"/>
    </row>
    <row r="2365" spans="2:31" x14ac:dyDescent="0.3">
      <c r="B2365" s="4" t="s">
        <v>217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0.18950956662495932</v>
      </c>
      <c r="M2365" s="70">
        <v>0.7148645401000977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0.90437410672505703</v>
      </c>
      <c r="AE2365" s="54"/>
    </row>
    <row r="2366" spans="2:31" x14ac:dyDescent="0.3">
      <c r="B2366" s="4" t="s">
        <v>283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284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196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197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153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229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230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231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232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286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0</v>
      </c>
      <c r="AE2375" s="54"/>
    </row>
    <row r="2376" spans="2:31" x14ac:dyDescent="0.3">
      <c r="B2376" s="4" t="s">
        <v>287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0</v>
      </c>
      <c r="AE2376" s="54"/>
    </row>
    <row r="2377" spans="2:31" x14ac:dyDescent="0.3">
      <c r="B2377" s="4" t="s">
        <v>154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3.3772686475245153</v>
      </c>
      <c r="O2377" s="70">
        <v>8.1204557002703357</v>
      </c>
      <c r="P2377" s="71">
        <v>8.542555532964073</v>
      </c>
      <c r="Q2377" s="70">
        <v>8.5420675497372915</v>
      </c>
      <c r="R2377" s="71">
        <v>9.3333049040158578</v>
      </c>
      <c r="S2377" s="70">
        <v>9.2770470282554616</v>
      </c>
      <c r="T2377" s="71">
        <v>9.1624699069976785</v>
      </c>
      <c r="U2377" s="70">
        <v>9.6498118739445964</v>
      </c>
      <c r="V2377" s="71">
        <v>9.369782880655924</v>
      </c>
      <c r="W2377" s="70">
        <v>9.421852042009915</v>
      </c>
      <c r="X2377" s="71">
        <v>3.5763554434512339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88.372971509826883</v>
      </c>
      <c r="AE2377" s="54"/>
    </row>
    <row r="2378" spans="2:31" x14ac:dyDescent="0.3">
      <c r="B2378" s="4" t="s">
        <v>190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0</v>
      </c>
      <c r="AE2378" s="54"/>
    </row>
    <row r="2379" spans="2:31" x14ac:dyDescent="0.3">
      <c r="B2379" s="4" t="s">
        <v>191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0</v>
      </c>
      <c r="AE2379" s="54"/>
    </row>
    <row r="2380" spans="2:31" x14ac:dyDescent="0.3">
      <c r="B2380" s="4" t="s">
        <v>182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0.20643403530120849</v>
      </c>
      <c r="M2380" s="70">
        <v>3.8843044916788751</v>
      </c>
      <c r="N2380" s="71">
        <v>2.7620242516199753</v>
      </c>
      <c r="O2380" s="70">
        <v>3.8296767592430108</v>
      </c>
      <c r="P2380" s="71">
        <v>3.2693235993385321</v>
      </c>
      <c r="Q2380" s="70">
        <v>3.8340027888615924</v>
      </c>
      <c r="R2380" s="71">
        <v>4.1572086612383519</v>
      </c>
      <c r="S2380" s="70">
        <v>3.8095829208691914</v>
      </c>
      <c r="T2380" s="71">
        <v>3.5987514297167458</v>
      </c>
      <c r="U2380" s="70">
        <v>3.5333051482836408</v>
      </c>
      <c r="V2380" s="71">
        <v>3.5328003128369647</v>
      </c>
      <c r="W2380" s="70">
        <v>5.1681439201037067</v>
      </c>
      <c r="X2380" s="71">
        <v>1.6703301231066385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43.255888442198433</v>
      </c>
      <c r="AE2380" s="54"/>
    </row>
    <row r="2381" spans="2:31" x14ac:dyDescent="0.3">
      <c r="B2381" s="4" t="s">
        <v>183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0.20643403530120849</v>
      </c>
      <c r="M2381" s="70">
        <v>3.8843044916788751</v>
      </c>
      <c r="N2381" s="71">
        <v>2.7620242516199753</v>
      </c>
      <c r="O2381" s="70">
        <v>3.8296767592430108</v>
      </c>
      <c r="P2381" s="71">
        <v>3.2693235993385321</v>
      </c>
      <c r="Q2381" s="70">
        <v>3.8340027888615924</v>
      </c>
      <c r="R2381" s="71">
        <v>4.1572086612383519</v>
      </c>
      <c r="S2381" s="70">
        <v>3.8095829208691914</v>
      </c>
      <c r="T2381" s="71">
        <v>3.5987514297167458</v>
      </c>
      <c r="U2381" s="70">
        <v>3.5333051482836408</v>
      </c>
      <c r="V2381" s="71">
        <v>3.5328003128369647</v>
      </c>
      <c r="W2381" s="70">
        <v>5.1681439201037067</v>
      </c>
      <c r="X2381" s="71">
        <v>1.6703301231066385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43.255888442198433</v>
      </c>
      <c r="AE2381" s="54"/>
    </row>
    <row r="2382" spans="2:31" x14ac:dyDescent="0.3">
      <c r="B2382" s="4" t="s">
        <v>285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318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319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140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141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239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158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159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155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156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157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130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131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132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188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189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173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1.7208333333333332</v>
      </c>
      <c r="N2398" s="71">
        <v>0.70130329077761</v>
      </c>
      <c r="O2398" s="70">
        <v>0</v>
      </c>
      <c r="P2398" s="71">
        <v>0</v>
      </c>
      <c r="Q2398" s="70">
        <v>0</v>
      </c>
      <c r="R2398" s="71">
        <v>1.9666666666666668</v>
      </c>
      <c r="S2398" s="70">
        <v>3.2625000000000002</v>
      </c>
      <c r="T2398" s="71">
        <v>0.43776992261409747</v>
      </c>
      <c r="U2398" s="70">
        <v>0</v>
      </c>
      <c r="V2398" s="71">
        <v>0</v>
      </c>
      <c r="W2398" s="70">
        <v>0</v>
      </c>
      <c r="X2398" s="71">
        <v>0.19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8.2790732133917082</v>
      </c>
      <c r="AE2398" s="54"/>
    </row>
    <row r="2399" spans="2:31" x14ac:dyDescent="0.3">
      <c r="B2399" s="4" t="s">
        <v>174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1.7208333333333332</v>
      </c>
      <c r="N2399" s="71">
        <v>0.70130329077761</v>
      </c>
      <c r="O2399" s="70">
        <v>0</v>
      </c>
      <c r="P2399" s="71">
        <v>0</v>
      </c>
      <c r="Q2399" s="70">
        <v>0</v>
      </c>
      <c r="R2399" s="71">
        <v>1.9666666666666668</v>
      </c>
      <c r="S2399" s="70">
        <v>3.2625000000000002</v>
      </c>
      <c r="T2399" s="71">
        <v>0.43776992261409747</v>
      </c>
      <c r="U2399" s="70">
        <v>0</v>
      </c>
      <c r="V2399" s="71">
        <v>0</v>
      </c>
      <c r="W2399" s="70">
        <v>0</v>
      </c>
      <c r="X2399" s="71">
        <v>0.19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8.2790732133917082</v>
      </c>
      <c r="AE2399" s="54"/>
    </row>
    <row r="2400" spans="2:31" x14ac:dyDescent="0.3">
      <c r="B2400" s="4" t="s">
        <v>181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222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223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224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172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240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225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226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288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175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176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160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0.1394606303857043</v>
      </c>
      <c r="M2411" s="70">
        <v>0.65841855098998636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0.79787918137569069</v>
      </c>
      <c r="AE2411" s="54"/>
    </row>
    <row r="2412" spans="2:31" x14ac:dyDescent="0.3">
      <c r="B2412" s="4" t="s">
        <v>161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0.1394606303857043</v>
      </c>
      <c r="M2412" s="70">
        <v>0.65841855098998636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0.79787918137569069</v>
      </c>
      <c r="AE2412" s="54"/>
    </row>
    <row r="2413" spans="2:31" x14ac:dyDescent="0.3">
      <c r="B2413" s="4" t="s">
        <v>162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0.1394606303857043</v>
      </c>
      <c r="M2413" s="70">
        <v>0.65841855098998636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0.79787918137569069</v>
      </c>
      <c r="AE2413" s="54"/>
    </row>
    <row r="2414" spans="2:31" x14ac:dyDescent="0.3">
      <c r="B2414" s="4" t="s">
        <v>163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0.29884420796936639</v>
      </c>
      <c r="M2414" s="70">
        <v>1.4108968949785425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1.709741102947909</v>
      </c>
      <c r="AE2414" s="54"/>
    </row>
    <row r="2415" spans="2:31" x14ac:dyDescent="0.3">
      <c r="B2415" s="4" t="s">
        <v>164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0.29884420796936639</v>
      </c>
      <c r="M2415" s="70">
        <v>1.4108968949785425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1.709741102947909</v>
      </c>
      <c r="AE2415" s="54"/>
    </row>
    <row r="2416" spans="2:31" x14ac:dyDescent="0.3">
      <c r="B2416" s="4" t="s">
        <v>184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0</v>
      </c>
      <c r="N2416" s="71">
        <v>0</v>
      </c>
      <c r="O2416" s="70">
        <v>0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</v>
      </c>
      <c r="AE2416" s="54"/>
    </row>
    <row r="2417" spans="2:31" x14ac:dyDescent="0.3">
      <c r="B2417" s="4" t="s">
        <v>185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0</v>
      </c>
      <c r="N2417" s="71">
        <v>0</v>
      </c>
      <c r="O2417" s="70">
        <v>0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</v>
      </c>
      <c r="AE2417" s="54"/>
    </row>
    <row r="2418" spans="2:31" x14ac:dyDescent="0.3">
      <c r="B2418" s="4" t="s">
        <v>143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2.5113337013456565E-2</v>
      </c>
      <c r="M2418" s="70">
        <v>8.4385918776194307E-2</v>
      </c>
      <c r="N2418" s="71">
        <v>0</v>
      </c>
      <c r="O2418" s="70">
        <v>0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</v>
      </c>
      <c r="W2418" s="70">
        <v>0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0.10949925578965088</v>
      </c>
      <c r="AE2418" s="54"/>
    </row>
    <row r="2419" spans="2:31" x14ac:dyDescent="0.3">
      <c r="B2419" s="4" t="s">
        <v>144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2.5113337013456565E-2</v>
      </c>
      <c r="M2419" s="70">
        <v>8.4385918776194307E-2</v>
      </c>
      <c r="N2419" s="71">
        <v>0</v>
      </c>
      <c r="O2419" s="70">
        <v>0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</v>
      </c>
      <c r="W2419" s="70">
        <v>0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0.10949925578965088</v>
      </c>
      <c r="AE2419" s="54"/>
    </row>
    <row r="2420" spans="2:31" x14ac:dyDescent="0.3">
      <c r="B2420" s="4" t="s">
        <v>165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0</v>
      </c>
      <c r="M2420" s="70">
        <v>0</v>
      </c>
      <c r="N2420" s="71">
        <v>0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0</v>
      </c>
      <c r="W2420" s="70">
        <v>0</v>
      </c>
      <c r="X2420" s="71">
        <v>0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0</v>
      </c>
      <c r="AE2420" s="54"/>
    </row>
    <row r="2421" spans="2:31" x14ac:dyDescent="0.3">
      <c r="B2421" s="4" t="s">
        <v>166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0</v>
      </c>
      <c r="M2421" s="70">
        <v>0</v>
      </c>
      <c r="N2421" s="71">
        <v>0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0</v>
      </c>
      <c r="W2421" s="70">
        <v>0</v>
      </c>
      <c r="X2421" s="71">
        <v>0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0</v>
      </c>
      <c r="AE2421" s="54"/>
    </row>
    <row r="2422" spans="2:31" x14ac:dyDescent="0.3">
      <c r="B2422" s="4" t="s">
        <v>167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0</v>
      </c>
      <c r="M2422" s="70">
        <v>0</v>
      </c>
      <c r="N2422" s="71">
        <v>0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0</v>
      </c>
      <c r="W2422" s="70">
        <v>0</v>
      </c>
      <c r="X2422" s="71">
        <v>0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0</v>
      </c>
      <c r="AE2422" s="54"/>
    </row>
    <row r="2423" spans="2:31" x14ac:dyDescent="0.3">
      <c r="B2423" s="4" t="s">
        <v>202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203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204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133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134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135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259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260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195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207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208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209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210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227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</v>
      </c>
      <c r="M2436" s="70">
        <v>0</v>
      </c>
      <c r="N2436" s="71">
        <v>0</v>
      </c>
      <c r="O2436" s="70">
        <v>0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0</v>
      </c>
      <c r="AE2436" s="54"/>
    </row>
    <row r="2437" spans="2:31" x14ac:dyDescent="0.3">
      <c r="B2437" s="4" t="s">
        <v>228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</v>
      </c>
      <c r="M2437" s="70">
        <v>0</v>
      </c>
      <c r="N2437" s="71">
        <v>0</v>
      </c>
      <c r="O2437" s="70">
        <v>0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0</v>
      </c>
      <c r="AE2437" s="54"/>
    </row>
    <row r="2438" spans="2:31" x14ac:dyDescent="0.3">
      <c r="B2438" s="4" t="s">
        <v>211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0.34347777366638188</v>
      </c>
      <c r="M2438" s="70">
        <v>2.2053911685943599</v>
      </c>
      <c r="N2438" s="71">
        <v>0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2.548868942260742</v>
      </c>
      <c r="AE2438" s="54"/>
    </row>
    <row r="2439" spans="2:31" x14ac:dyDescent="0.3">
      <c r="B2439" s="4" t="s">
        <v>261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262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215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1.0775774227259127</v>
      </c>
      <c r="N2441" s="71">
        <v>2.9137219590780883</v>
      </c>
      <c r="O2441" s="70">
        <v>2.8365885265168442</v>
      </c>
      <c r="P2441" s="71">
        <v>1.9479841177377215</v>
      </c>
      <c r="Q2441" s="70">
        <v>5.2879993877231888</v>
      </c>
      <c r="R2441" s="71">
        <v>9.7657206697718113</v>
      </c>
      <c r="S2441" s="70">
        <v>9.6508500214455548</v>
      </c>
      <c r="T2441" s="71">
        <v>9.1013023517132048</v>
      </c>
      <c r="U2441" s="70">
        <v>7.4229138048260035</v>
      </c>
      <c r="V2441" s="71">
        <v>4.9109384740425632</v>
      </c>
      <c r="W2441" s="70">
        <v>1.4799535635118548</v>
      </c>
      <c r="X2441" s="71">
        <v>0.94889071451822871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57.344441013610975</v>
      </c>
      <c r="AE2441" s="54"/>
    </row>
    <row r="2442" spans="2:31" x14ac:dyDescent="0.3">
      <c r="B2442" s="4" t="s">
        <v>216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1.0775774227259127</v>
      </c>
      <c r="N2442" s="71">
        <v>2.9137219590780883</v>
      </c>
      <c r="O2442" s="70">
        <v>2.8365885265168442</v>
      </c>
      <c r="P2442" s="71">
        <v>1.9479841177377215</v>
      </c>
      <c r="Q2442" s="70">
        <v>5.2879993877231888</v>
      </c>
      <c r="R2442" s="71">
        <v>9.7657206697718113</v>
      </c>
      <c r="S2442" s="70">
        <v>9.6508500214455548</v>
      </c>
      <c r="T2442" s="71">
        <v>9.1013023517132048</v>
      </c>
      <c r="U2442" s="70">
        <v>7.4229138048260035</v>
      </c>
      <c r="V2442" s="71">
        <v>4.9109384740425632</v>
      </c>
      <c r="W2442" s="70">
        <v>1.4799535635118548</v>
      </c>
      <c r="X2442" s="71">
        <v>0.94889071451822871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57.344441013610975</v>
      </c>
      <c r="AE2442" s="54"/>
    </row>
    <row r="2443" spans="2:31" x14ac:dyDescent="0.3">
      <c r="B2443" s="4" t="s">
        <v>241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263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168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169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170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171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136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2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2.2239980923758615</v>
      </c>
      <c r="M2450" s="13">
        <f t="shared" si="50"/>
        <v>24.007934713818795</v>
      </c>
      <c r="N2450" s="13">
        <f t="shared" si="50"/>
        <v>19.274679145526399</v>
      </c>
      <c r="O2450" s="13">
        <f t="shared" si="50"/>
        <v>24.650451374995836</v>
      </c>
      <c r="P2450" s="13">
        <f t="shared" si="50"/>
        <v>21.595543237142461</v>
      </c>
      <c r="Q2450" s="13">
        <f t="shared" si="50"/>
        <v>29.483880488183132</v>
      </c>
      <c r="R2450" s="13">
        <f t="shared" si="50"/>
        <v>43.720446718455584</v>
      </c>
      <c r="S2450" s="13">
        <f t="shared" si="50"/>
        <v>44.965432344313811</v>
      </c>
      <c r="T2450" s="13">
        <f t="shared" si="50"/>
        <v>36.522386984713322</v>
      </c>
      <c r="U2450" s="13">
        <f t="shared" si="50"/>
        <v>32.737146868655429</v>
      </c>
      <c r="V2450" s="13">
        <f t="shared" si="50"/>
        <v>29.282699415480117</v>
      </c>
      <c r="W2450" s="13">
        <f t="shared" si="50"/>
        <v>26.686016428639022</v>
      </c>
      <c r="X2450" s="13">
        <f t="shared" si="50"/>
        <v>10.682285310998129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0">
        <f>SUM(AC2312:AE2449)</f>
        <v>345.83290112329792</v>
      </c>
      <c r="AD2450" s="110"/>
      <c r="AE2450" s="110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46009</v>
      </c>
    </row>
    <row r="2454" spans="2:31" x14ac:dyDescent="0.3">
      <c r="B2454" s="8"/>
    </row>
    <row r="2455" spans="2:31" x14ac:dyDescent="0.3">
      <c r="B2455" s="9" t="s">
        <v>81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2" t="s">
        <v>2</v>
      </c>
      <c r="AD2455" s="92"/>
      <c r="AE2455" s="92"/>
    </row>
    <row r="2456" spans="2:31" x14ac:dyDescent="0.3">
      <c r="B2456" s="4" t="s">
        <v>243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0</v>
      </c>
      <c r="AE2456" s="56"/>
    </row>
    <row r="2457" spans="2:31" x14ac:dyDescent="0.3">
      <c r="B2457" s="4" t="s">
        <v>244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245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246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237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137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138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126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127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194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205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206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145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218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219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142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0.30166666666666686</v>
      </c>
      <c r="M2471" s="70">
        <v>3.50000000000001E-2</v>
      </c>
      <c r="N2471" s="71">
        <v>9.1666666666666199E-3</v>
      </c>
      <c r="O2471" s="70">
        <v>0.24749999999999953</v>
      </c>
      <c r="P2471" s="71">
        <v>0.35083333333333294</v>
      </c>
      <c r="Q2471" s="70">
        <v>0.34916666666666674</v>
      </c>
      <c r="R2471" s="71">
        <v>0.35083333333333344</v>
      </c>
      <c r="S2471" s="70">
        <v>0.34916666666666674</v>
      </c>
      <c r="T2471" s="71">
        <v>0.14630555555555572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2.1396388888888884</v>
      </c>
      <c r="AE2471" s="54"/>
    </row>
    <row r="2472" spans="2:31" x14ac:dyDescent="0.3">
      <c r="B2472" s="4" t="s">
        <v>186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0.40008333333333329</v>
      </c>
      <c r="M2472" s="70">
        <v>0.39991666666666664</v>
      </c>
      <c r="N2472" s="71">
        <v>0.40008333333333329</v>
      </c>
      <c r="O2472" s="70">
        <v>0.39991666666666664</v>
      </c>
      <c r="P2472" s="71">
        <v>0.30666666666666675</v>
      </c>
      <c r="Q2472" s="70">
        <v>0.10177500000000009</v>
      </c>
      <c r="R2472" s="71">
        <v>3.9433333333333355E-2</v>
      </c>
      <c r="S2472" s="70">
        <v>9.2374999999999818E-2</v>
      </c>
      <c r="T2472" s="71">
        <v>3.8333333333333199E-2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2.1785833333333327</v>
      </c>
      <c r="AE2472" s="54"/>
    </row>
    <row r="2473" spans="2:31" x14ac:dyDescent="0.3">
      <c r="B2473" s="4" t="s">
        <v>187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0.40008333333333329</v>
      </c>
      <c r="M2473" s="70">
        <v>0.39991666666666664</v>
      </c>
      <c r="N2473" s="71">
        <v>0.40008333333333329</v>
      </c>
      <c r="O2473" s="70">
        <v>0.39991666666666664</v>
      </c>
      <c r="P2473" s="71">
        <v>0.30666666666666675</v>
      </c>
      <c r="Q2473" s="70">
        <v>0.10177500000000009</v>
      </c>
      <c r="R2473" s="71">
        <v>3.9433333333333355E-2</v>
      </c>
      <c r="S2473" s="70">
        <v>9.2374999999999818E-2</v>
      </c>
      <c r="T2473" s="71">
        <v>3.8333333333333199E-2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2.1785833333333327</v>
      </c>
      <c r="AE2473" s="54"/>
    </row>
    <row r="2474" spans="2:31" x14ac:dyDescent="0.3">
      <c r="B2474" s="4" t="s">
        <v>233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242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146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147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148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149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192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193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177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0.96500000000000019</v>
      </c>
      <c r="M2482" s="70">
        <v>0.29550000000000004</v>
      </c>
      <c r="N2482" s="71">
        <v>0</v>
      </c>
      <c r="O2482" s="70">
        <v>0</v>
      </c>
      <c r="P2482" s="71">
        <v>0</v>
      </c>
      <c r="Q2482" s="70">
        <v>0</v>
      </c>
      <c r="R2482" s="71">
        <v>4.845E-2</v>
      </c>
      <c r="S2482" s="70">
        <v>3.0312499999999999E-2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1.3392625000000002</v>
      </c>
      <c r="AE2482" s="54"/>
    </row>
    <row r="2483" spans="2:31" x14ac:dyDescent="0.3">
      <c r="B2483" s="4" t="s">
        <v>178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0.96500000000000019</v>
      </c>
      <c r="M2483" s="70">
        <v>0.29550000000000004</v>
      </c>
      <c r="N2483" s="71">
        <v>0</v>
      </c>
      <c r="O2483" s="70">
        <v>0</v>
      </c>
      <c r="P2483" s="71">
        <v>0</v>
      </c>
      <c r="Q2483" s="70">
        <v>0</v>
      </c>
      <c r="R2483" s="71">
        <v>4.845E-2</v>
      </c>
      <c r="S2483" s="70">
        <v>3.0312499999999999E-2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1.3392625000000002</v>
      </c>
      <c r="AE2483" s="54"/>
    </row>
    <row r="2484" spans="2:31" x14ac:dyDescent="0.3">
      <c r="B2484" s="4" t="s">
        <v>249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150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151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152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139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220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238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221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0.47491666666666632</v>
      </c>
      <c r="M2491" s="70">
        <v>0.37183333333333302</v>
      </c>
      <c r="N2491" s="71">
        <v>0.40258333333333324</v>
      </c>
      <c r="O2491" s="70">
        <v>0.4811666666666663</v>
      </c>
      <c r="P2491" s="71">
        <v>0.47883333333333278</v>
      </c>
      <c r="Q2491" s="70">
        <v>0.54999999999999949</v>
      </c>
      <c r="R2491" s="71">
        <v>0.55491666666666639</v>
      </c>
      <c r="S2491" s="70">
        <v>0.57474999999999965</v>
      </c>
      <c r="T2491" s="71">
        <v>0.23108611111111096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4.1200861111111076</v>
      </c>
      <c r="AE2491" s="54"/>
    </row>
    <row r="2492" spans="2:31" x14ac:dyDescent="0.3">
      <c r="B2492" s="4" t="s">
        <v>282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234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235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247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212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213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214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248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236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179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180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198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199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200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4.9999999999999871E-2</v>
      </c>
      <c r="M2505" s="70">
        <v>4.9999999999999871E-2</v>
      </c>
      <c r="N2505" s="71">
        <v>4.9999999999999871E-2</v>
      </c>
      <c r="O2505" s="70">
        <v>4.9999999999999871E-2</v>
      </c>
      <c r="P2505" s="71">
        <v>4.9999999999999871E-2</v>
      </c>
      <c r="Q2505" s="70">
        <v>4.9999999999999871E-2</v>
      </c>
      <c r="R2505" s="71">
        <v>4.9999999999999871E-2</v>
      </c>
      <c r="S2505" s="70">
        <v>4.9999999999999871E-2</v>
      </c>
      <c r="T2505" s="71">
        <v>1.9166666666666599E-2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0.41916666666666558</v>
      </c>
      <c r="AE2505" s="54"/>
    </row>
    <row r="2506" spans="2:31" x14ac:dyDescent="0.3">
      <c r="B2506" s="4" t="s">
        <v>201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4.9999999999999871E-2</v>
      </c>
      <c r="M2506" s="70">
        <v>4.9999999999999871E-2</v>
      </c>
      <c r="N2506" s="71">
        <v>4.9999999999999871E-2</v>
      </c>
      <c r="O2506" s="70">
        <v>4.9999999999999871E-2</v>
      </c>
      <c r="P2506" s="71">
        <v>4.9999999999999871E-2</v>
      </c>
      <c r="Q2506" s="70">
        <v>4.9999999999999871E-2</v>
      </c>
      <c r="R2506" s="71">
        <v>4.9999999999999871E-2</v>
      </c>
      <c r="S2506" s="70">
        <v>4.9999999999999871E-2</v>
      </c>
      <c r="T2506" s="71">
        <v>1.9166666666666599E-2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0.41916666666666558</v>
      </c>
      <c r="AE2506" s="54"/>
    </row>
    <row r="2507" spans="2:31" x14ac:dyDescent="0.3">
      <c r="B2507" s="4" t="s">
        <v>128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0.6167791666666671</v>
      </c>
      <c r="M2507" s="70">
        <v>1.1562708333333336</v>
      </c>
      <c r="N2507" s="71">
        <v>0.27853125000000029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2.0515812500000008</v>
      </c>
      <c r="AE2507" s="54"/>
    </row>
    <row r="2508" spans="2:31" x14ac:dyDescent="0.3">
      <c r="B2508" s="4" t="s">
        <v>129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0.6167791666666671</v>
      </c>
      <c r="M2508" s="70">
        <v>1.1562708333333336</v>
      </c>
      <c r="N2508" s="71">
        <v>0.27853125000000029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2.0515812500000008</v>
      </c>
      <c r="AE2508" s="54"/>
    </row>
    <row r="2509" spans="2:31" x14ac:dyDescent="0.3">
      <c r="B2509" s="4" t="s">
        <v>217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2.0791666666666675</v>
      </c>
      <c r="M2509" s="70">
        <v>2.1349166666666672</v>
      </c>
      <c r="N2509" s="71">
        <v>2.1891666666666674</v>
      </c>
      <c r="O2509" s="70">
        <v>2.2498333333333345</v>
      </c>
      <c r="P2509" s="71">
        <v>2.2895000000000012</v>
      </c>
      <c r="Q2509" s="70">
        <v>2.3544166666666673</v>
      </c>
      <c r="R2509" s="71">
        <v>2.429333333333334</v>
      </c>
      <c r="S2509" s="70">
        <v>2.5093333333333336</v>
      </c>
      <c r="T2509" s="71">
        <v>0.98663611111111138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19.222302777777784</v>
      </c>
      <c r="AE2509" s="54"/>
    </row>
    <row r="2510" spans="2:31" x14ac:dyDescent="0.3">
      <c r="B2510" s="4" t="s">
        <v>283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284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196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197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153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229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230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231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232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286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287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154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0.64574583333333335</v>
      </c>
      <c r="N2521" s="71">
        <v>5.7647899999999996</v>
      </c>
      <c r="O2521" s="70">
        <v>8.460623333333336</v>
      </c>
      <c r="P2521" s="71">
        <v>8.4097899999999957</v>
      </c>
      <c r="Q2521" s="70">
        <v>8.7539566666666655</v>
      </c>
      <c r="R2521" s="71">
        <v>9.1097900000000021</v>
      </c>
      <c r="S2521" s="70">
        <v>9.1097900000000021</v>
      </c>
      <c r="T2521" s="71">
        <v>3.4991139444444448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53.753599777777787</v>
      </c>
      <c r="AE2521" s="54"/>
    </row>
    <row r="2522" spans="2:31" x14ac:dyDescent="0.3">
      <c r="B2522" s="4" t="s">
        <v>190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191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182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2.8895833333333338</v>
      </c>
      <c r="M2524" s="70">
        <v>5.1729166666666684</v>
      </c>
      <c r="N2524" s="71">
        <v>4.5625</v>
      </c>
      <c r="O2524" s="70">
        <v>3.8000000000000025</v>
      </c>
      <c r="P2524" s="71">
        <v>3.8000000000000025</v>
      </c>
      <c r="Q2524" s="70">
        <v>3.8000000000000025</v>
      </c>
      <c r="R2524" s="71">
        <v>3.8000000000000025</v>
      </c>
      <c r="S2524" s="70">
        <v>3.8000000000000025</v>
      </c>
      <c r="T2524" s="71">
        <v>1.4566666666666661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33.081666666666685</v>
      </c>
      <c r="AE2524" s="54"/>
    </row>
    <row r="2525" spans="2:31" x14ac:dyDescent="0.3">
      <c r="B2525" s="4" t="s">
        <v>183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2.8895833333333338</v>
      </c>
      <c r="M2525" s="70">
        <v>5.1729166666666684</v>
      </c>
      <c r="N2525" s="71">
        <v>4.5625</v>
      </c>
      <c r="O2525" s="70">
        <v>3.8000000000000025</v>
      </c>
      <c r="P2525" s="71">
        <v>3.8000000000000025</v>
      </c>
      <c r="Q2525" s="70">
        <v>3.8000000000000025</v>
      </c>
      <c r="R2525" s="71">
        <v>3.8000000000000025</v>
      </c>
      <c r="S2525" s="70">
        <v>3.8000000000000025</v>
      </c>
      <c r="T2525" s="71">
        <v>1.4566666666666661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33.081666666666685</v>
      </c>
      <c r="AE2525" s="54"/>
    </row>
    <row r="2526" spans="2:31" x14ac:dyDescent="0.3">
      <c r="B2526" s="4" t="s">
        <v>285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318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319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140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141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239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158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0.66073661417947893</v>
      </c>
      <c r="U2532" s="70">
        <v>1.0432683381781243</v>
      </c>
      <c r="V2532" s="71">
        <v>1.0432683381781243</v>
      </c>
      <c r="W2532" s="70">
        <v>0.92053652878729164</v>
      </c>
      <c r="X2532" s="71">
        <v>0.25733467983687497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3.9251444991598943</v>
      </c>
      <c r="AE2532" s="54"/>
    </row>
    <row r="2533" spans="2:31" x14ac:dyDescent="0.3">
      <c r="B2533" s="4" t="s">
        <v>159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0.66073661417947893</v>
      </c>
      <c r="U2533" s="70">
        <v>1.0432683381781243</v>
      </c>
      <c r="V2533" s="71">
        <v>1.0432683381781243</v>
      </c>
      <c r="W2533" s="70">
        <v>0.92053652878729164</v>
      </c>
      <c r="X2533" s="71">
        <v>0.25733467983687497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3.9251444991598943</v>
      </c>
      <c r="AE2533" s="54"/>
    </row>
    <row r="2534" spans="2:31" x14ac:dyDescent="0.3">
      <c r="B2534" s="4" t="s">
        <v>155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156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157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130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131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132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188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189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173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1.5977000000000001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2.4583333333333335</v>
      </c>
      <c r="T2542" s="71">
        <v>1.4563472222222222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5.5123805555555556</v>
      </c>
      <c r="AE2542" s="54"/>
    </row>
    <row r="2543" spans="2:31" x14ac:dyDescent="0.3">
      <c r="B2543" s="4" t="s">
        <v>174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1.5977000000000001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2.4583333333333335</v>
      </c>
      <c r="T2543" s="71">
        <v>1.4563472222222222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5.5123805555555556</v>
      </c>
      <c r="AE2543" s="54"/>
    </row>
    <row r="2544" spans="2:31" x14ac:dyDescent="0.3">
      <c r="B2544" s="4" t="s">
        <v>181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222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223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224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172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240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225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226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288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175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176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160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0.15460620915032636</v>
      </c>
      <c r="M2555" s="70">
        <v>0.17113398692810408</v>
      </c>
      <c r="N2555" s="71">
        <v>0.1172957516339866</v>
      </c>
      <c r="O2555" s="70">
        <v>0.14372875816993422</v>
      </c>
      <c r="P2555" s="71">
        <v>0.17959803921568576</v>
      </c>
      <c r="Q2555" s="70">
        <v>0.17798529411764683</v>
      </c>
      <c r="R2555" s="71">
        <v>0.15995915032679731</v>
      </c>
      <c r="S2555" s="70">
        <v>9.4385620915032456E-2</v>
      </c>
      <c r="T2555" s="71">
        <v>1.0031808278866921E-2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1.2087246187363805</v>
      </c>
      <c r="AE2555" s="54"/>
    </row>
    <row r="2556" spans="2:31" x14ac:dyDescent="0.3">
      <c r="B2556" s="4" t="s">
        <v>161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0.15460620915032636</v>
      </c>
      <c r="M2556" s="70">
        <v>0.17113398692810408</v>
      </c>
      <c r="N2556" s="71">
        <v>0.1172957516339866</v>
      </c>
      <c r="O2556" s="70">
        <v>0.14372875816993422</v>
      </c>
      <c r="P2556" s="71">
        <v>0.17959803921568576</v>
      </c>
      <c r="Q2556" s="70">
        <v>0.17798529411764683</v>
      </c>
      <c r="R2556" s="71">
        <v>0.15995915032679731</v>
      </c>
      <c r="S2556" s="70">
        <v>9.4385620915032456E-2</v>
      </c>
      <c r="T2556" s="71">
        <v>1.0031808278866921E-2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1.2087246187363805</v>
      </c>
      <c r="AE2556" s="54"/>
    </row>
    <row r="2557" spans="2:31" x14ac:dyDescent="0.3">
      <c r="B2557" s="4" t="s">
        <v>162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0.15460620915032636</v>
      </c>
      <c r="M2557" s="70">
        <v>0.17113398692810408</v>
      </c>
      <c r="N2557" s="71">
        <v>0.1172957516339866</v>
      </c>
      <c r="O2557" s="70">
        <v>0.14372875816993422</v>
      </c>
      <c r="P2557" s="71">
        <v>0.17959803921568576</v>
      </c>
      <c r="Q2557" s="70">
        <v>0.17798529411764683</v>
      </c>
      <c r="R2557" s="71">
        <v>0.15995915032679731</v>
      </c>
      <c r="S2557" s="70">
        <v>9.4385620915032456E-2</v>
      </c>
      <c r="T2557" s="71">
        <v>1.0031808278866921E-2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1.2087246187363805</v>
      </c>
      <c r="AE2557" s="54"/>
    </row>
    <row r="2558" spans="2:31" x14ac:dyDescent="0.3">
      <c r="B2558" s="4" t="s">
        <v>163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0.33129901960784275</v>
      </c>
      <c r="M2558" s="70">
        <v>0.36671568627450923</v>
      </c>
      <c r="N2558" s="71">
        <v>0.25134803921568594</v>
      </c>
      <c r="O2558" s="70">
        <v>0.30799019607843076</v>
      </c>
      <c r="P2558" s="71">
        <v>0.38485294117647001</v>
      </c>
      <c r="Q2558" s="70">
        <v>0.38139705882352942</v>
      </c>
      <c r="R2558" s="71">
        <v>0.34276960784313754</v>
      </c>
      <c r="S2558" s="70">
        <v>0.20225490196078413</v>
      </c>
      <c r="T2558" s="71">
        <v>2.149673202614354E-2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2.5901241830065338</v>
      </c>
      <c r="AE2558" s="54"/>
    </row>
    <row r="2559" spans="2:31" x14ac:dyDescent="0.3">
      <c r="B2559" s="4" t="s">
        <v>164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0.33129901960784275</v>
      </c>
      <c r="M2559" s="70">
        <v>0.36671568627450923</v>
      </c>
      <c r="N2559" s="71">
        <v>0.25134803921568594</v>
      </c>
      <c r="O2559" s="70">
        <v>0.30799019607843076</v>
      </c>
      <c r="P2559" s="71">
        <v>0.38485294117647001</v>
      </c>
      <c r="Q2559" s="70">
        <v>0.38139705882352942</v>
      </c>
      <c r="R2559" s="71">
        <v>0.34276960784313754</v>
      </c>
      <c r="S2559" s="70">
        <v>0.20225490196078413</v>
      </c>
      <c r="T2559" s="71">
        <v>2.149673202614354E-2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2.5901241830065338</v>
      </c>
      <c r="AE2559" s="54"/>
    </row>
    <row r="2560" spans="2:31" x14ac:dyDescent="0.3">
      <c r="B2560" s="4" t="s">
        <v>184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185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143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0.20000000000000004</v>
      </c>
      <c r="M2562" s="70">
        <v>0.22458333333333336</v>
      </c>
      <c r="N2562" s="71">
        <v>0.29916666666666675</v>
      </c>
      <c r="O2562" s="70">
        <v>0.35000000000000031</v>
      </c>
      <c r="P2562" s="71">
        <v>0.42375000000000002</v>
      </c>
      <c r="Q2562" s="70">
        <v>0.50000000000000067</v>
      </c>
      <c r="R2562" s="71">
        <v>0.40166666666666684</v>
      </c>
      <c r="S2562" s="70">
        <v>0.30000000000000027</v>
      </c>
      <c r="T2562" s="71">
        <v>0.12554166666666677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2.8247083333333349</v>
      </c>
      <c r="AE2562" s="54"/>
    </row>
    <row r="2563" spans="2:31" x14ac:dyDescent="0.3">
      <c r="B2563" s="4" t="s">
        <v>144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0.20000000000000004</v>
      </c>
      <c r="M2563" s="70">
        <v>0.22458333333333336</v>
      </c>
      <c r="N2563" s="71">
        <v>0.29916666666666675</v>
      </c>
      <c r="O2563" s="70">
        <v>0.35000000000000031</v>
      </c>
      <c r="P2563" s="71">
        <v>0.42375000000000002</v>
      </c>
      <c r="Q2563" s="70">
        <v>0.50000000000000067</v>
      </c>
      <c r="R2563" s="71">
        <v>0.40166666666666684</v>
      </c>
      <c r="S2563" s="70">
        <v>0.30000000000000027</v>
      </c>
      <c r="T2563" s="71">
        <v>0.12554166666666677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2.8247083333333349</v>
      </c>
      <c r="AE2563" s="54"/>
    </row>
    <row r="2564" spans="2:31" x14ac:dyDescent="0.3">
      <c r="B2564" s="4" t="s">
        <v>165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</v>
      </c>
      <c r="M2564" s="70">
        <v>0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0</v>
      </c>
      <c r="AE2564" s="54"/>
    </row>
    <row r="2565" spans="2:31" x14ac:dyDescent="0.3">
      <c r="B2565" s="4" t="s">
        <v>166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</v>
      </c>
      <c r="M2565" s="70">
        <v>0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0</v>
      </c>
      <c r="AE2565" s="54"/>
    </row>
    <row r="2566" spans="2:31" x14ac:dyDescent="0.3">
      <c r="B2566" s="4" t="s">
        <v>167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</v>
      </c>
      <c r="M2566" s="70">
        <v>0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0</v>
      </c>
      <c r="AE2566" s="54"/>
    </row>
    <row r="2567" spans="2:31" x14ac:dyDescent="0.3">
      <c r="B2567" s="4" t="s">
        <v>202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203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204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133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134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135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259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260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195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207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208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209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210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227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9.7458333333333494E-2</v>
      </c>
      <c r="M2580" s="70">
        <v>9.7541666666666776E-2</v>
      </c>
      <c r="N2580" s="71">
        <v>9.5000000000000293E-2</v>
      </c>
      <c r="O2580" s="70">
        <v>0.10483333333333344</v>
      </c>
      <c r="P2580" s="71">
        <v>0.12729166666666672</v>
      </c>
      <c r="Q2580" s="70">
        <v>0.13262500000000002</v>
      </c>
      <c r="R2580" s="71">
        <v>0.11025000000000007</v>
      </c>
      <c r="S2580" s="70">
        <v>8.2708333333333453E-2</v>
      </c>
      <c r="T2580" s="71">
        <v>2.6130555555555584E-2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0.87383888888888983</v>
      </c>
      <c r="AE2580" s="54"/>
    </row>
    <row r="2581" spans="2:31" x14ac:dyDescent="0.3">
      <c r="B2581" s="4" t="s">
        <v>228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9.7458333333333494E-2</v>
      </c>
      <c r="M2581" s="70">
        <v>9.7541666666666776E-2</v>
      </c>
      <c r="N2581" s="71">
        <v>9.5000000000000293E-2</v>
      </c>
      <c r="O2581" s="70">
        <v>0.10483333333333344</v>
      </c>
      <c r="P2581" s="71">
        <v>0.12729166666666672</v>
      </c>
      <c r="Q2581" s="70">
        <v>0.13262500000000002</v>
      </c>
      <c r="R2581" s="71">
        <v>0.11025000000000007</v>
      </c>
      <c r="S2581" s="70">
        <v>8.2708333333333453E-2</v>
      </c>
      <c r="T2581" s="71">
        <v>2.6130555555555584E-2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0.87383888888888983</v>
      </c>
      <c r="AE2581" s="54"/>
    </row>
    <row r="2582" spans="2:31" x14ac:dyDescent="0.3">
      <c r="B2582" s="4" t="s">
        <v>211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3.2985833333333332</v>
      </c>
      <c r="M2582" s="70">
        <v>7.4902500000000005</v>
      </c>
      <c r="N2582" s="71">
        <v>8.1166666666666671</v>
      </c>
      <c r="O2582" s="70">
        <v>3.5534166666666667</v>
      </c>
      <c r="P2582" s="71">
        <v>3.8168333333333315</v>
      </c>
      <c r="Q2582" s="70">
        <v>4.6052499999999998</v>
      </c>
      <c r="R2582" s="71">
        <v>4.6096666666666657</v>
      </c>
      <c r="S2582" s="70">
        <v>4.7430833333333329</v>
      </c>
      <c r="T2582" s="71">
        <v>1.4378194444444443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41.671569444444444</v>
      </c>
      <c r="AE2582" s="54"/>
    </row>
    <row r="2583" spans="2:31" x14ac:dyDescent="0.3">
      <c r="B2583" s="4" t="s">
        <v>261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262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215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5.5165216021543459</v>
      </c>
      <c r="M2585" s="70">
        <v>2.8834426310626644</v>
      </c>
      <c r="N2585" s="71">
        <v>6.5638288797764469E-2</v>
      </c>
      <c r="O2585" s="70">
        <v>5.1971567401561279E-3</v>
      </c>
      <c r="P2585" s="71">
        <v>0</v>
      </c>
      <c r="Q2585" s="70">
        <v>0.72275080950403336</v>
      </c>
      <c r="R2585" s="71">
        <v>2.4651917147039635</v>
      </c>
      <c r="S2585" s="70">
        <v>0.40465208204572861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12.063394285008656</v>
      </c>
      <c r="AE2585" s="54"/>
    </row>
    <row r="2586" spans="2:31" x14ac:dyDescent="0.3">
      <c r="B2586" s="4" t="s">
        <v>216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5.5165216021543459</v>
      </c>
      <c r="M2586" s="70">
        <v>2.8834426310626644</v>
      </c>
      <c r="N2586" s="71">
        <v>6.5638288797764469E-2</v>
      </c>
      <c r="O2586" s="70">
        <v>5.1971567401561279E-3</v>
      </c>
      <c r="P2586" s="71">
        <v>0</v>
      </c>
      <c r="Q2586" s="70">
        <v>0.72275080950403336</v>
      </c>
      <c r="R2586" s="71">
        <v>2.4651917147039635</v>
      </c>
      <c r="S2586" s="70">
        <v>0.40465208204572861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12.063394285008656</v>
      </c>
      <c r="AE2586" s="54"/>
    </row>
    <row r="2587" spans="2:31" x14ac:dyDescent="0.3">
      <c r="B2587" s="4" t="s">
        <v>241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263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168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169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170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171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136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2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28.751601537642024</v>
      </c>
      <c r="M2594" s="13">
        <f t="shared" si="53"/>
        <v>35.680322762125343</v>
      </c>
      <c r="N2594" s="13">
        <f t="shared" si="53"/>
        <v>28.838795744262189</v>
      </c>
      <c r="O2594" s="13">
        <f t="shared" si="53"/>
        <v>25.459600980146991</v>
      </c>
      <c r="P2594" s="13">
        <f t="shared" si="53"/>
        <v>26.069706666666661</v>
      </c>
      <c r="Q2594" s="13">
        <f t="shared" si="53"/>
        <v>28.523841619008074</v>
      </c>
      <c r="R2594" s="13">
        <f t="shared" si="53"/>
        <v>32.049940096074614</v>
      </c>
      <c r="S2594" s="13">
        <f t="shared" si="53"/>
        <v>32.410552497424803</v>
      </c>
      <c r="T2594" s="13">
        <f t="shared" si="53"/>
        <v>13.939895506136736</v>
      </c>
      <c r="U2594" s="13">
        <f t="shared" si="53"/>
        <v>2.0865366763562485</v>
      </c>
      <c r="V2594" s="13">
        <f t="shared" si="53"/>
        <v>2.0865366763562485</v>
      </c>
      <c r="W2594" s="13">
        <f t="shared" si="53"/>
        <v>1.8410730575745833</v>
      </c>
      <c r="X2594" s="13">
        <f t="shared" si="53"/>
        <v>0.51466935967374994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0">
        <f>SUM(AC2456:AE2593)</f>
        <v>258.25307317944822</v>
      </c>
      <c r="AD2594" s="110"/>
      <c r="AE2594" s="110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46010</v>
      </c>
    </row>
    <row r="2598" spans="2:31" x14ac:dyDescent="0.3">
      <c r="B2598" s="8"/>
    </row>
    <row r="2599" spans="2:31" x14ac:dyDescent="0.3">
      <c r="B2599" s="9" t="s">
        <v>81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2" t="s">
        <v>2</v>
      </c>
      <c r="AD2599" s="92"/>
      <c r="AE2599" s="92"/>
    </row>
    <row r="2600" spans="2:31" x14ac:dyDescent="0.3">
      <c r="B2600" s="4" t="s">
        <v>243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0</v>
      </c>
      <c r="AE2600" s="56"/>
    </row>
    <row r="2601" spans="2:31" x14ac:dyDescent="0.3">
      <c r="B2601" s="4" t="s">
        <v>244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245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246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237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137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138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126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127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194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205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206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145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218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219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142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0.77269576390584371</v>
      </c>
      <c r="N2615" s="71">
        <v>1.2933332125345871E-2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0.78562909603118958</v>
      </c>
      <c r="AE2615" s="54"/>
    </row>
    <row r="2616" spans="2:31" x14ac:dyDescent="0.3">
      <c r="B2616" s="4" t="s">
        <v>186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0.13398487170537315</v>
      </c>
      <c r="N2616" s="71">
        <v>0.21818405787150066</v>
      </c>
      <c r="O2616" s="70">
        <v>0.24267620613310067</v>
      </c>
      <c r="P2616" s="71">
        <v>0.24586763779322304</v>
      </c>
      <c r="Q2616" s="70">
        <v>3.3472112814585363E-2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0.87418488631778302</v>
      </c>
      <c r="AE2616" s="54"/>
    </row>
    <row r="2617" spans="2:31" x14ac:dyDescent="0.3">
      <c r="B2617" s="4" t="s">
        <v>187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0.13398487170537315</v>
      </c>
      <c r="N2617" s="71">
        <v>0.21818405787150066</v>
      </c>
      <c r="O2617" s="70">
        <v>0.24267620613310067</v>
      </c>
      <c r="P2617" s="71">
        <v>0.24586763779322304</v>
      </c>
      <c r="Q2617" s="70">
        <v>3.3472112814585363E-2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0.87418488631778302</v>
      </c>
      <c r="AE2617" s="54"/>
    </row>
    <row r="2618" spans="2:31" x14ac:dyDescent="0.3">
      <c r="B2618" s="4" t="s">
        <v>233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242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146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147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148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149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192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193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177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0.16171516656875609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0.16171516656875609</v>
      </c>
      <c r="AE2626" s="54"/>
    </row>
    <row r="2627" spans="2:31" x14ac:dyDescent="0.3">
      <c r="B2627" s="4" t="s">
        <v>178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0.16171516656875609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0.16171516656875609</v>
      </c>
      <c r="AE2627" s="54"/>
    </row>
    <row r="2628" spans="2:31" x14ac:dyDescent="0.3">
      <c r="B2628" s="4" t="s">
        <v>249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150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151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152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139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220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238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221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1.6067868789037068</v>
      </c>
      <c r="N2635" s="71">
        <v>2.6804137229919433E-2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1.6335910161336262</v>
      </c>
      <c r="AE2635" s="54"/>
    </row>
    <row r="2636" spans="2:31" x14ac:dyDescent="0.3">
      <c r="B2636" s="4" t="s">
        <v>282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234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235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247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212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213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214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248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236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179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180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198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199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200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3.3048391342162996E-2</v>
      </c>
      <c r="N2649" s="71">
        <v>3.4744425614674793E-2</v>
      </c>
      <c r="O2649" s="70">
        <v>3.6440462867418845E-2</v>
      </c>
      <c r="P2649" s="71">
        <v>4.1469418009122121E-2</v>
      </c>
      <c r="Q2649" s="70">
        <v>2.6034065584341598E-2</v>
      </c>
      <c r="R2649" s="71">
        <v>2.265786727269482E-2</v>
      </c>
      <c r="S2649" s="70">
        <v>2.4158052603403642E-2</v>
      </c>
      <c r="T2649" s="71">
        <v>2.565823992093395E-2</v>
      </c>
      <c r="U2649" s="70">
        <v>2.7158426245053519E-2</v>
      </c>
      <c r="V2649" s="71">
        <v>2.8658612569173087E-2</v>
      </c>
      <c r="W2649" s="70">
        <v>3.0158799886703402E-2</v>
      </c>
      <c r="X2649" s="71">
        <v>3.0983899037043162E-3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0.33328515181938706</v>
      </c>
      <c r="AE2649" s="54"/>
    </row>
    <row r="2650" spans="2:31" x14ac:dyDescent="0.3">
      <c r="B2650" s="4" t="s">
        <v>201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3.3048391342162996E-2</v>
      </c>
      <c r="N2650" s="71">
        <v>3.4744425614674793E-2</v>
      </c>
      <c r="O2650" s="70">
        <v>3.6440462867418845E-2</v>
      </c>
      <c r="P2650" s="71">
        <v>4.1469418009122121E-2</v>
      </c>
      <c r="Q2650" s="70">
        <v>2.6034065584341598E-2</v>
      </c>
      <c r="R2650" s="71">
        <v>2.265786727269482E-2</v>
      </c>
      <c r="S2650" s="70">
        <v>2.4158052603403642E-2</v>
      </c>
      <c r="T2650" s="71">
        <v>2.565823992093395E-2</v>
      </c>
      <c r="U2650" s="70">
        <v>2.7158426245053519E-2</v>
      </c>
      <c r="V2650" s="71">
        <v>2.8658612569173087E-2</v>
      </c>
      <c r="W2650" s="70">
        <v>3.0158799886703402E-2</v>
      </c>
      <c r="X2650" s="71">
        <v>3.0983899037043162E-3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0.33328515181938706</v>
      </c>
      <c r="AE2650" s="54"/>
    </row>
    <row r="2651" spans="2:31" x14ac:dyDescent="0.3">
      <c r="B2651" s="4" t="s">
        <v>128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9.1409316953022998E-2</v>
      </c>
      <c r="N2651" s="71">
        <v>0</v>
      </c>
      <c r="O2651" s="70">
        <v>0</v>
      </c>
      <c r="P2651" s="71">
        <v>0</v>
      </c>
      <c r="Q2651" s="70">
        <v>0</v>
      </c>
      <c r="R2651" s="71">
        <v>0</v>
      </c>
      <c r="S2651" s="70">
        <v>0</v>
      </c>
      <c r="T2651" s="71">
        <v>6.3926352839999201E-2</v>
      </c>
      <c r="U2651" s="70">
        <v>0.34465356334050318</v>
      </c>
      <c r="V2651" s="71">
        <v>0.38700538142522001</v>
      </c>
      <c r="W2651" s="70">
        <v>0.43033358518282372</v>
      </c>
      <c r="X2651" s="71">
        <v>9.0688633166419008E-2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1.4080168329079881</v>
      </c>
      <c r="AE2651" s="54"/>
    </row>
    <row r="2652" spans="2:31" x14ac:dyDescent="0.3">
      <c r="B2652" s="4" t="s">
        <v>129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9.1409316953022998E-2</v>
      </c>
      <c r="N2652" s="71">
        <v>0</v>
      </c>
      <c r="O2652" s="70">
        <v>0</v>
      </c>
      <c r="P2652" s="71">
        <v>0</v>
      </c>
      <c r="Q2652" s="70">
        <v>0</v>
      </c>
      <c r="R2652" s="71">
        <v>0</v>
      </c>
      <c r="S2652" s="70">
        <v>0</v>
      </c>
      <c r="T2652" s="71">
        <v>6.3926352839999201E-2</v>
      </c>
      <c r="U2652" s="70">
        <v>0.34465356334050318</v>
      </c>
      <c r="V2652" s="71">
        <v>0.38700538142522001</v>
      </c>
      <c r="W2652" s="70">
        <v>0.43033358518282372</v>
      </c>
      <c r="X2652" s="71">
        <v>9.0688633166419008E-2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1.4080168329079881</v>
      </c>
      <c r="AE2652" s="54"/>
    </row>
    <row r="2653" spans="2:31" x14ac:dyDescent="0.3">
      <c r="B2653" s="4" t="s">
        <v>217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9.1094452857971202</v>
      </c>
      <c r="N2653" s="71">
        <v>0.15200835863749187</v>
      </c>
      <c r="O2653" s="70">
        <v>0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9.2614536444346118</v>
      </c>
      <c r="AE2653" s="54"/>
    </row>
    <row r="2654" spans="2:31" x14ac:dyDescent="0.3">
      <c r="B2654" s="4" t="s">
        <v>283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284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196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197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153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229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230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231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232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286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0.23049351106380145</v>
      </c>
      <c r="V2663" s="71">
        <v>0.93519112140000626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1.1656846324638077</v>
      </c>
      <c r="AE2663" s="54"/>
    </row>
    <row r="2664" spans="2:31" x14ac:dyDescent="0.3">
      <c r="B2664" s="4" t="s">
        <v>287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0.23049351106380145</v>
      </c>
      <c r="V2664" s="71">
        <v>0.93519112140000626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1.1656846324638077</v>
      </c>
      <c r="AE2664" s="54"/>
    </row>
    <row r="2665" spans="2:31" x14ac:dyDescent="0.3">
      <c r="B2665" s="4" t="s">
        <v>154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3.3865672137527469</v>
      </c>
      <c r="O2665" s="70">
        <v>8.084173764661152</v>
      </c>
      <c r="P2665" s="71">
        <v>8.1726193963241585</v>
      </c>
      <c r="Q2665" s="70">
        <v>8.1728718180211377</v>
      </c>
      <c r="R2665" s="71">
        <v>8.55105093506495</v>
      </c>
      <c r="S2665" s="70">
        <v>8.9648303130022668</v>
      </c>
      <c r="T2665" s="71">
        <v>8.5496683338038117</v>
      </c>
      <c r="U2665" s="70">
        <v>8.6174817858886712</v>
      </c>
      <c r="V2665" s="71">
        <v>8.9643742262077293</v>
      </c>
      <c r="W2665" s="70">
        <v>8.9953703696466292</v>
      </c>
      <c r="X2665" s="71">
        <v>0.95638387422972904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81.415392030602973</v>
      </c>
      <c r="AE2665" s="54"/>
    </row>
    <row r="2666" spans="2:31" x14ac:dyDescent="0.3">
      <c r="B2666" s="4" t="s">
        <v>190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191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182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2.7490341941515606</v>
      </c>
      <c r="N2668" s="71">
        <v>2.8295895497004198</v>
      </c>
      <c r="O2668" s="70">
        <v>2.8208182374636346</v>
      </c>
      <c r="P2668" s="71">
        <v>3.1594429254531864</v>
      </c>
      <c r="Q2668" s="70">
        <v>3.1653432687123617</v>
      </c>
      <c r="R2668" s="71">
        <v>3.4858515501022329</v>
      </c>
      <c r="S2668" s="70">
        <v>3.5428520242373152</v>
      </c>
      <c r="T2668" s="71">
        <v>3.7830168644587192</v>
      </c>
      <c r="U2668" s="70">
        <v>4.2474663535753878</v>
      </c>
      <c r="V2668" s="71">
        <v>4.327391461531322</v>
      </c>
      <c r="W2668" s="70">
        <v>4.9256259600321437</v>
      </c>
      <c r="X2668" s="71">
        <v>0.49929005702336632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39.535722446441646</v>
      </c>
      <c r="AE2668" s="54"/>
    </row>
    <row r="2669" spans="2:31" x14ac:dyDescent="0.3">
      <c r="B2669" s="4" t="s">
        <v>183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2.7490341941515606</v>
      </c>
      <c r="N2669" s="71">
        <v>2.8295895497004198</v>
      </c>
      <c r="O2669" s="70">
        <v>2.8208182374636346</v>
      </c>
      <c r="P2669" s="71">
        <v>3.1594429254531864</v>
      </c>
      <c r="Q2669" s="70">
        <v>3.1653432687123617</v>
      </c>
      <c r="R2669" s="71">
        <v>3.4858515501022329</v>
      </c>
      <c r="S2669" s="70">
        <v>3.5428520242373152</v>
      </c>
      <c r="T2669" s="71">
        <v>3.7830168644587192</v>
      </c>
      <c r="U2669" s="70">
        <v>4.2474663535753878</v>
      </c>
      <c r="V2669" s="71">
        <v>4.327391461531322</v>
      </c>
      <c r="W2669" s="70">
        <v>4.9256259600321437</v>
      </c>
      <c r="X2669" s="71">
        <v>0.49929005702336632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39.535722446441646</v>
      </c>
      <c r="AE2669" s="54"/>
    </row>
    <row r="2670" spans="2:31" x14ac:dyDescent="0.3">
      <c r="B2670" s="4" t="s">
        <v>285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318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319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140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141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239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158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159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155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156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157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130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131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132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188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189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173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2.4579704253154757</v>
      </c>
      <c r="T2686" s="71">
        <v>2.5411673283438483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4.9991377536593244</v>
      </c>
      <c r="AE2686" s="54"/>
    </row>
    <row r="2687" spans="2:31" x14ac:dyDescent="0.3">
      <c r="B2687" s="4" t="s">
        <v>174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2.4579704253154757</v>
      </c>
      <c r="T2687" s="71">
        <v>2.5411673283438483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4.9991377536593244</v>
      </c>
      <c r="AE2687" s="54"/>
    </row>
    <row r="2688" spans="2:31" x14ac:dyDescent="0.3">
      <c r="B2688" s="4" t="s">
        <v>181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222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223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224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172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240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225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226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288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175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176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160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2.0241577116025042</v>
      </c>
      <c r="N2699" s="71">
        <v>3.433208370795391E-2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2.0584897953104582</v>
      </c>
      <c r="AE2699" s="54"/>
    </row>
    <row r="2700" spans="2:31" x14ac:dyDescent="0.3">
      <c r="B2700" s="4" t="s">
        <v>161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</v>
      </c>
      <c r="M2700" s="70">
        <v>2.0241577116025042</v>
      </c>
      <c r="N2700" s="71">
        <v>3.433208370795391E-2</v>
      </c>
      <c r="O2700" s="70">
        <v>0</v>
      </c>
      <c r="P2700" s="71">
        <v>0</v>
      </c>
      <c r="Q2700" s="70">
        <v>0</v>
      </c>
      <c r="R2700" s="71">
        <v>0</v>
      </c>
      <c r="S2700" s="70">
        <v>0</v>
      </c>
      <c r="T2700" s="71">
        <v>0</v>
      </c>
      <c r="U2700" s="70">
        <v>0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2.0584897953104582</v>
      </c>
      <c r="AE2700" s="54"/>
    </row>
    <row r="2701" spans="2:31" x14ac:dyDescent="0.3">
      <c r="B2701" s="4" t="s">
        <v>162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</v>
      </c>
      <c r="M2701" s="70">
        <v>2.0241577116025042</v>
      </c>
      <c r="N2701" s="71">
        <v>3.433208370795391E-2</v>
      </c>
      <c r="O2701" s="70">
        <v>0</v>
      </c>
      <c r="P2701" s="71">
        <v>0</v>
      </c>
      <c r="Q2701" s="70">
        <v>0</v>
      </c>
      <c r="R2701" s="71">
        <v>0</v>
      </c>
      <c r="S2701" s="70">
        <v>0</v>
      </c>
      <c r="T2701" s="71">
        <v>0</v>
      </c>
      <c r="U2701" s="70">
        <v>0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2.0584897953104582</v>
      </c>
      <c r="AE2701" s="54"/>
    </row>
    <row r="2702" spans="2:31" x14ac:dyDescent="0.3">
      <c r="B2702" s="4" t="s">
        <v>163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</v>
      </c>
      <c r="M2702" s="70">
        <v>4.3374808105767961</v>
      </c>
      <c r="N2702" s="71">
        <v>7.356875080275839E-2</v>
      </c>
      <c r="O2702" s="70">
        <v>0</v>
      </c>
      <c r="P2702" s="71">
        <v>0</v>
      </c>
      <c r="Q2702" s="70">
        <v>0</v>
      </c>
      <c r="R2702" s="71">
        <v>0</v>
      </c>
      <c r="S2702" s="70">
        <v>0</v>
      </c>
      <c r="T2702" s="71">
        <v>0</v>
      </c>
      <c r="U2702" s="70">
        <v>0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4.4110495613795546</v>
      </c>
      <c r="AE2702" s="54"/>
    </row>
    <row r="2703" spans="2:31" x14ac:dyDescent="0.3">
      <c r="B2703" s="4" t="s">
        <v>164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</v>
      </c>
      <c r="M2703" s="70">
        <v>4.3374808105767961</v>
      </c>
      <c r="N2703" s="71">
        <v>7.356875080275839E-2</v>
      </c>
      <c r="O2703" s="70">
        <v>0</v>
      </c>
      <c r="P2703" s="71">
        <v>0</v>
      </c>
      <c r="Q2703" s="70">
        <v>0</v>
      </c>
      <c r="R2703" s="71">
        <v>0</v>
      </c>
      <c r="S2703" s="70">
        <v>0</v>
      </c>
      <c r="T2703" s="71">
        <v>0</v>
      </c>
      <c r="U2703" s="70">
        <v>0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4.4110495613795546</v>
      </c>
      <c r="AE2703" s="54"/>
    </row>
    <row r="2704" spans="2:31" x14ac:dyDescent="0.3">
      <c r="B2704" s="4" t="s">
        <v>184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3">
      <c r="B2705" s="4" t="s">
        <v>185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3">
      <c r="B2706" s="4" t="s">
        <v>143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0.44318803747495</v>
      </c>
      <c r="N2706" s="71">
        <v>7.3670132954915353E-3</v>
      </c>
      <c r="O2706" s="70">
        <v>0</v>
      </c>
      <c r="P2706" s="71">
        <v>0</v>
      </c>
      <c r="Q2706" s="70">
        <v>0</v>
      </c>
      <c r="R2706" s="71">
        <v>0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0.45055505077044156</v>
      </c>
      <c r="AE2706" s="54"/>
    </row>
    <row r="2707" spans="2:31" x14ac:dyDescent="0.3">
      <c r="B2707" s="4" t="s">
        <v>144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0.44318803747495</v>
      </c>
      <c r="N2707" s="71">
        <v>7.3670132954915353E-3</v>
      </c>
      <c r="O2707" s="70">
        <v>0</v>
      </c>
      <c r="P2707" s="71">
        <v>0</v>
      </c>
      <c r="Q2707" s="70">
        <v>0</v>
      </c>
      <c r="R2707" s="71">
        <v>0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0.45055505077044156</v>
      </c>
      <c r="AE2707" s="54"/>
    </row>
    <row r="2708" spans="2:31" x14ac:dyDescent="0.3">
      <c r="B2708" s="4" t="s">
        <v>165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</v>
      </c>
      <c r="M2708" s="70">
        <v>2.9634948652205324</v>
      </c>
      <c r="N2708" s="71">
        <v>4.85303140245378E-2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</v>
      </c>
      <c r="U2708" s="70">
        <v>0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3.0120251792450703</v>
      </c>
      <c r="AE2708" s="54"/>
    </row>
    <row r="2709" spans="2:31" x14ac:dyDescent="0.3">
      <c r="B2709" s="4" t="s">
        <v>166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</v>
      </c>
      <c r="M2709" s="70">
        <v>2.9634948652205324</v>
      </c>
      <c r="N2709" s="71">
        <v>4.85303140245378E-2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</v>
      </c>
      <c r="U2709" s="70">
        <v>0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3.0120251792450703</v>
      </c>
      <c r="AE2709" s="54"/>
    </row>
    <row r="2710" spans="2:31" x14ac:dyDescent="0.3">
      <c r="B2710" s="4" t="s">
        <v>167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</v>
      </c>
      <c r="M2710" s="70">
        <v>2.9634948652205324</v>
      </c>
      <c r="N2710" s="71">
        <v>4.85303140245378E-2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</v>
      </c>
      <c r="U2710" s="70">
        <v>0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3.0120251792450703</v>
      </c>
      <c r="AE2710" s="54"/>
    </row>
    <row r="2711" spans="2:31" x14ac:dyDescent="0.3">
      <c r="B2711" s="4" t="s">
        <v>202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203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204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133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134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135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259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260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195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207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208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209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210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227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0.18413687742628101</v>
      </c>
      <c r="P2724" s="71">
        <v>0</v>
      </c>
      <c r="Q2724" s="70">
        <v>0</v>
      </c>
      <c r="R2724" s="71">
        <v>0.54689517222500106</v>
      </c>
      <c r="S2724" s="70">
        <v>0.57974584663131612</v>
      </c>
      <c r="T2724" s="71">
        <v>0</v>
      </c>
      <c r="U2724" s="70">
        <v>7.5323091009631749E-2</v>
      </c>
      <c r="V2724" s="71">
        <v>1.8394752905393615E-2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1.4044957401976237</v>
      </c>
      <c r="AE2724" s="54"/>
    </row>
    <row r="2725" spans="2:31" x14ac:dyDescent="0.3">
      <c r="B2725" s="4" t="s">
        <v>228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0.18413687742628101</v>
      </c>
      <c r="P2725" s="71">
        <v>0</v>
      </c>
      <c r="Q2725" s="70">
        <v>0</v>
      </c>
      <c r="R2725" s="71">
        <v>0.54689517222500106</v>
      </c>
      <c r="S2725" s="70">
        <v>0.57974584663131612</v>
      </c>
      <c r="T2725" s="71">
        <v>0</v>
      </c>
      <c r="U2725" s="70">
        <v>7.5323091009631749E-2</v>
      </c>
      <c r="V2725" s="71">
        <v>1.8394752905393615E-2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1.4044957401976237</v>
      </c>
      <c r="AE2725" s="54"/>
    </row>
    <row r="2726" spans="2:31" x14ac:dyDescent="0.3">
      <c r="B2726" s="4" t="s">
        <v>211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5.939672192467583</v>
      </c>
      <c r="N2726" s="71">
        <v>0.2081011931101481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6.1477733855777315</v>
      </c>
      <c r="AE2726" s="54"/>
    </row>
    <row r="2727" spans="2:31" x14ac:dyDescent="0.3">
      <c r="B2727" s="4" t="s">
        <v>261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262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215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3.3439137412625541</v>
      </c>
      <c r="N2729" s="71">
        <v>0.20999956970914502</v>
      </c>
      <c r="O2729" s="70">
        <v>5.814373909232394E-2</v>
      </c>
      <c r="P2729" s="71">
        <v>7.8748290236975577E-2</v>
      </c>
      <c r="Q2729" s="70">
        <v>2.3795906115434664</v>
      </c>
      <c r="R2729" s="71">
        <v>2.2741399162054829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8.3445358680499488</v>
      </c>
      <c r="AE2729" s="54"/>
    </row>
    <row r="2730" spans="2:31" x14ac:dyDescent="0.3">
      <c r="B2730" s="4" t="s">
        <v>216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3.3439137412625541</v>
      </c>
      <c r="N2730" s="71">
        <v>0.20999956970914502</v>
      </c>
      <c r="O2730" s="70">
        <v>5.814373909232394E-2</v>
      </c>
      <c r="P2730" s="71">
        <v>7.8748290236975577E-2</v>
      </c>
      <c r="Q2730" s="70">
        <v>2.3795906115434664</v>
      </c>
      <c r="R2730" s="71">
        <v>2.2741399162054829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8.3445358680499488</v>
      </c>
      <c r="AE2730" s="54"/>
    </row>
    <row r="2731" spans="2:31" x14ac:dyDescent="0.3">
      <c r="B2731" s="4" t="s">
        <v>241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263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168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169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170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171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136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2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54.979106911613712</v>
      </c>
      <c r="N2738" s="13">
        <f t="shared" si="56"/>
        <v>10.781908162041105</v>
      </c>
      <c r="O2738" s="13">
        <f t="shared" si="56"/>
        <v>14.76860481062667</v>
      </c>
      <c r="P2738" s="13">
        <f t="shared" si="56"/>
        <v>15.223675939309171</v>
      </c>
      <c r="Q2738" s="13">
        <f t="shared" si="56"/>
        <v>19.381751935330648</v>
      </c>
      <c r="R2738" s="13">
        <f t="shared" si="56"/>
        <v>21.210139946675774</v>
      </c>
      <c r="S2738" s="13">
        <f t="shared" si="56"/>
        <v>22.174283010577287</v>
      </c>
      <c r="T2738" s="13">
        <f t="shared" si="56"/>
        <v>21.377205904930815</v>
      </c>
      <c r="U2738" s="13">
        <f t="shared" si="56"/>
        <v>18.467671676357426</v>
      </c>
      <c r="V2738" s="13">
        <f t="shared" si="56"/>
        <v>20.357656885869957</v>
      </c>
      <c r="W2738" s="13">
        <f t="shared" si="56"/>
        <v>19.767607059849968</v>
      </c>
      <c r="X2738" s="13">
        <f t="shared" si="56"/>
        <v>2.1425380344167082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0">
        <f>SUM(AC2600:AE2737)</f>
        <v>240.63215027759918</v>
      </c>
      <c r="AD2738" s="110"/>
      <c r="AE2738" s="110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46011</v>
      </c>
    </row>
    <row r="2742" spans="2:31" x14ac:dyDescent="0.3">
      <c r="B2742" s="8"/>
    </row>
    <row r="2743" spans="2:31" x14ac:dyDescent="0.3">
      <c r="B2743" s="9" t="s">
        <v>81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2" t="s">
        <v>2</v>
      </c>
      <c r="AD2743" s="92"/>
      <c r="AE2743" s="92"/>
    </row>
    <row r="2744" spans="2:31" x14ac:dyDescent="0.3">
      <c r="B2744" s="4" t="s">
        <v>243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2.3562413732735265E-3</v>
      </c>
      <c r="N2744" s="69">
        <v>3.2713432104313285E-3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5.627584583704855E-3</v>
      </c>
      <c r="AE2744" s="56"/>
    </row>
    <row r="2745" spans="2:31" x14ac:dyDescent="0.3">
      <c r="B2745" s="4" t="s">
        <v>244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2.3562413732735265E-3</v>
      </c>
      <c r="N2745" s="69">
        <v>3.2713432104313285E-3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5.627584583704855E-3</v>
      </c>
      <c r="AE2745" s="54"/>
    </row>
    <row r="2746" spans="2:31" x14ac:dyDescent="0.3">
      <c r="B2746" s="4" t="s">
        <v>245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2.3562413732735265E-3</v>
      </c>
      <c r="N2746" s="69">
        <v>3.2713432104313285E-3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5.627584583704855E-3</v>
      </c>
      <c r="AE2746" s="54"/>
    </row>
    <row r="2747" spans="2:31" x14ac:dyDescent="0.3">
      <c r="B2747" s="4" t="s">
        <v>246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2.3562413732735265E-3</v>
      </c>
      <c r="N2747" s="69">
        <v>3.2713432104313285E-3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5.627584583704855E-3</v>
      </c>
      <c r="AE2747" s="54"/>
    </row>
    <row r="2748" spans="2:31" x14ac:dyDescent="0.3">
      <c r="B2748" s="4" t="s">
        <v>237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137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138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126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127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194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205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206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145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218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219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142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0.59792383914523695</v>
      </c>
      <c r="M2759" s="70">
        <v>0.97912019888560009</v>
      </c>
      <c r="N2759" s="71">
        <v>0.7320993010203044</v>
      </c>
      <c r="O2759" s="70">
        <v>0.53585000832875607</v>
      </c>
      <c r="P2759" s="71">
        <v>0.27619879372914641</v>
      </c>
      <c r="Q2759" s="70">
        <v>3.1263327598571769E-2</v>
      </c>
      <c r="R2759" s="71">
        <v>4.8924986521400686E-4</v>
      </c>
      <c r="S2759" s="70">
        <v>0.68457027276356941</v>
      </c>
      <c r="T2759" s="71">
        <v>0.90416717847188333</v>
      </c>
      <c r="U2759" s="70">
        <v>0.96958546638488785</v>
      </c>
      <c r="V2759" s="71">
        <v>0.89492373784383172</v>
      </c>
      <c r="W2759" s="70">
        <v>1.3723343213399245E-2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6.6199147172504018</v>
      </c>
      <c r="AE2759" s="54"/>
    </row>
    <row r="2760" spans="2:31" x14ac:dyDescent="0.3">
      <c r="B2760" s="4" t="s">
        <v>186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0.28780025442441304</v>
      </c>
      <c r="M2760" s="70">
        <v>0.45163657164573667</v>
      </c>
      <c r="N2760" s="71">
        <v>2.9376142501831057E-2</v>
      </c>
      <c r="O2760" s="70">
        <v>1.7941061655680334E-2</v>
      </c>
      <c r="P2760" s="71">
        <v>2.676709493001302E-2</v>
      </c>
      <c r="Q2760" s="70">
        <v>2.1728376547495529E-2</v>
      </c>
      <c r="R2760" s="71">
        <v>1.6689642270406084E-2</v>
      </c>
      <c r="S2760" s="70">
        <v>1.1650919914245609E-2</v>
      </c>
      <c r="T2760" s="71">
        <v>5.7771523793538398E-3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0.86936721626917512</v>
      </c>
      <c r="AE2760" s="54"/>
    </row>
    <row r="2761" spans="2:31" x14ac:dyDescent="0.3">
      <c r="B2761" s="4" t="s">
        <v>187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0.28780025442441304</v>
      </c>
      <c r="M2761" s="70">
        <v>0.45163657164573667</v>
      </c>
      <c r="N2761" s="71">
        <v>2.9376142501831057E-2</v>
      </c>
      <c r="O2761" s="70">
        <v>1.7941061655680334E-2</v>
      </c>
      <c r="P2761" s="71">
        <v>2.676709493001302E-2</v>
      </c>
      <c r="Q2761" s="70">
        <v>2.1728376547495529E-2</v>
      </c>
      <c r="R2761" s="71">
        <v>1.6689642270406084E-2</v>
      </c>
      <c r="S2761" s="70">
        <v>1.1650919914245609E-2</v>
      </c>
      <c r="T2761" s="71">
        <v>5.7771523793538398E-3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0.86936721626917512</v>
      </c>
      <c r="AE2761" s="54"/>
    </row>
    <row r="2762" spans="2:31" x14ac:dyDescent="0.3">
      <c r="B2762" s="4" t="s">
        <v>233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242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146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147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148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149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192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193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177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0.49246760606765749</v>
      </c>
      <c r="M2770" s="70">
        <v>8.4838384787241622E-2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0.13206757326920826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0.70937356412410735</v>
      </c>
      <c r="AE2770" s="54"/>
    </row>
    <row r="2771" spans="2:31" x14ac:dyDescent="0.3">
      <c r="B2771" s="4" t="s">
        <v>178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0.49246760606765749</v>
      </c>
      <c r="M2771" s="70">
        <v>8.4838384787241622E-2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0.13206757326920826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0.70937356412410735</v>
      </c>
      <c r="AE2771" s="54"/>
    </row>
    <row r="2772" spans="2:31" x14ac:dyDescent="0.3">
      <c r="B2772" s="4" t="s">
        <v>249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150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151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152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139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220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238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221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1.0003994941711425</v>
      </c>
      <c r="M2779" s="70">
        <v>1.5800045410792032</v>
      </c>
      <c r="N2779" s="71">
        <v>1.1757158438364663</v>
      </c>
      <c r="O2779" s="70">
        <v>0.85110572973887133</v>
      </c>
      <c r="P2779" s="71">
        <v>0.43020144303639735</v>
      </c>
      <c r="Q2779" s="70">
        <v>0.39541692733764644</v>
      </c>
      <c r="R2779" s="71">
        <v>0.89152572154998777</v>
      </c>
      <c r="S2779" s="70">
        <v>0.63384115695953391</v>
      </c>
      <c r="T2779" s="71">
        <v>0.3034066041310628</v>
      </c>
      <c r="U2779" s="70">
        <v>0.15805695851643878</v>
      </c>
      <c r="V2779" s="71">
        <v>1.4010334014892576E-2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7.4336847543716429</v>
      </c>
      <c r="AE2779" s="54"/>
    </row>
    <row r="2780" spans="2:31" x14ac:dyDescent="0.3">
      <c r="B2780" s="4" t="s">
        <v>282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234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235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247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212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213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214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248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236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179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180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198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199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200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2.0894538164138741E-2</v>
      </c>
      <c r="M2793" s="70">
        <v>1.2432425220807305E-2</v>
      </c>
      <c r="N2793" s="71">
        <v>1.1267052491505876E-2</v>
      </c>
      <c r="O2793" s="70">
        <v>1.0553520917892405E-2</v>
      </c>
      <c r="P2793" s="71">
        <v>2.0120568076769426E-2</v>
      </c>
      <c r="Q2793" s="70">
        <v>2.2683281699816298E-2</v>
      </c>
      <c r="R2793" s="71">
        <v>2.5245995322863174E-2</v>
      </c>
      <c r="S2793" s="70">
        <v>2.7808708945910046E-2</v>
      </c>
      <c r="T2793" s="71">
        <v>3.1853385766347164E-2</v>
      </c>
      <c r="U2793" s="70">
        <v>4.6739181876182465E-2</v>
      </c>
      <c r="V2793" s="71">
        <v>6.3800913095474171E-2</v>
      </c>
      <c r="W2793" s="70">
        <v>3.633273392915716E-2</v>
      </c>
      <c r="X2793" s="71">
        <v>1.4322094917297312E-2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0.34405440042416158</v>
      </c>
      <c r="AE2793" s="54"/>
    </row>
    <row r="2794" spans="2:31" x14ac:dyDescent="0.3">
      <c r="B2794" s="4" t="s">
        <v>201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2.0894538164138741E-2</v>
      </c>
      <c r="M2794" s="70">
        <v>1.2432425220807305E-2</v>
      </c>
      <c r="N2794" s="71">
        <v>1.1267052491505876E-2</v>
      </c>
      <c r="O2794" s="70">
        <v>1.0553520917892405E-2</v>
      </c>
      <c r="P2794" s="71">
        <v>2.0120568076769426E-2</v>
      </c>
      <c r="Q2794" s="70">
        <v>2.2683281699816298E-2</v>
      </c>
      <c r="R2794" s="71">
        <v>2.5245995322863174E-2</v>
      </c>
      <c r="S2794" s="70">
        <v>2.7808708945910046E-2</v>
      </c>
      <c r="T2794" s="71">
        <v>3.1853385766347164E-2</v>
      </c>
      <c r="U2794" s="70">
        <v>4.6739181876182465E-2</v>
      </c>
      <c r="V2794" s="71">
        <v>6.3800913095474171E-2</v>
      </c>
      <c r="W2794" s="70">
        <v>3.633273392915716E-2</v>
      </c>
      <c r="X2794" s="71">
        <v>1.4322094917297312E-2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0.34405440042416158</v>
      </c>
      <c r="AE2794" s="54"/>
    </row>
    <row r="2795" spans="2:31" x14ac:dyDescent="0.3">
      <c r="B2795" s="4" t="s">
        <v>128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1.0670508293628693</v>
      </c>
      <c r="M2795" s="70">
        <v>1.6055607325236001</v>
      </c>
      <c r="N2795" s="71">
        <v>7.7526447614034042E-3</v>
      </c>
      <c r="O2795" s="70">
        <v>0</v>
      </c>
      <c r="P2795" s="71">
        <v>0</v>
      </c>
      <c r="Q2795" s="70">
        <v>0.13029925626118988</v>
      </c>
      <c r="R2795" s="71">
        <v>0.76708143218358382</v>
      </c>
      <c r="S2795" s="70">
        <v>1.0084206964969638</v>
      </c>
      <c r="T2795" s="71">
        <v>1.0259121940930687</v>
      </c>
      <c r="U2795" s="70">
        <v>0.96759026908874535</v>
      </c>
      <c r="V2795" s="71">
        <v>0.77506758038202939</v>
      </c>
      <c r="W2795" s="70">
        <v>1.105114746729533</v>
      </c>
      <c r="X2795" s="71">
        <v>0.92515678656895972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9.3850071684519474</v>
      </c>
      <c r="AE2795" s="54"/>
    </row>
    <row r="2796" spans="2:31" x14ac:dyDescent="0.3">
      <c r="B2796" s="4" t="s">
        <v>129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1.0670508293628693</v>
      </c>
      <c r="M2796" s="70">
        <v>1.6055607325236001</v>
      </c>
      <c r="N2796" s="71">
        <v>7.7526447614034042E-3</v>
      </c>
      <c r="O2796" s="70">
        <v>0</v>
      </c>
      <c r="P2796" s="71">
        <v>0</v>
      </c>
      <c r="Q2796" s="70">
        <v>0.13029925626118988</v>
      </c>
      <c r="R2796" s="71">
        <v>0.76708143218358382</v>
      </c>
      <c r="S2796" s="70">
        <v>1.0084206964969638</v>
      </c>
      <c r="T2796" s="71">
        <v>1.0259121940930687</v>
      </c>
      <c r="U2796" s="70">
        <v>0.96759026908874535</v>
      </c>
      <c r="V2796" s="71">
        <v>0.77506758038202939</v>
      </c>
      <c r="W2796" s="70">
        <v>1.105114746729533</v>
      </c>
      <c r="X2796" s="71">
        <v>0.92515678656895972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9.3850071684519474</v>
      </c>
      <c r="AE2796" s="54"/>
    </row>
    <row r="2797" spans="2:31" x14ac:dyDescent="0.3">
      <c r="B2797" s="4" t="s">
        <v>217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5.8025029500325545</v>
      </c>
      <c r="M2797" s="70">
        <v>9.3863527139027898</v>
      </c>
      <c r="N2797" s="71">
        <v>7.1768408934275287</v>
      </c>
      <c r="O2797" s="70">
        <v>5.4385409116745</v>
      </c>
      <c r="P2797" s="71">
        <v>2.7931755065917967</v>
      </c>
      <c r="Q2797" s="70">
        <v>2.990757385889689</v>
      </c>
      <c r="R2797" s="71">
        <v>8.8232053677240962</v>
      </c>
      <c r="S2797" s="70">
        <v>8.228893550237018</v>
      </c>
      <c r="T2797" s="71">
        <v>7.0378574053446448</v>
      </c>
      <c r="U2797" s="70">
        <v>6.063036632537842</v>
      </c>
      <c r="V2797" s="71">
        <v>5.7709851423899323</v>
      </c>
      <c r="W2797" s="70">
        <v>0.1859415849049886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69.698090044657405</v>
      </c>
      <c r="AE2797" s="54"/>
    </row>
    <row r="2798" spans="2:31" x14ac:dyDescent="0.3">
      <c r="B2798" s="4" t="s">
        <v>283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284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196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</v>
      </c>
      <c r="AE2800" s="54"/>
    </row>
    <row r="2801" spans="2:31" x14ac:dyDescent="0.3">
      <c r="B2801" s="4" t="s">
        <v>197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</v>
      </c>
      <c r="AE2801" s="54"/>
    </row>
    <row r="2802" spans="2:31" x14ac:dyDescent="0.3">
      <c r="B2802" s="4" t="s">
        <v>153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229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230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318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319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231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0.263185560657275</v>
      </c>
      <c r="M2807" s="70">
        <v>1.0224161129604996</v>
      </c>
      <c r="N2807" s="71">
        <v>1.3765502257892104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2.662151899406985</v>
      </c>
      <c r="AE2807" s="54"/>
    </row>
    <row r="2808" spans="2:31" x14ac:dyDescent="0.3">
      <c r="B2808" s="4" t="s">
        <v>232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0.263185560657275</v>
      </c>
      <c r="M2808" s="70">
        <v>1.0224161129604996</v>
      </c>
      <c r="N2808" s="71">
        <v>1.3765502257892104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2.662151899406985</v>
      </c>
      <c r="AE2808" s="54"/>
    </row>
    <row r="2809" spans="2:31" x14ac:dyDescent="0.3">
      <c r="B2809" s="4" t="s">
        <v>286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1.0116183540445967</v>
      </c>
      <c r="N2809" s="71">
        <v>2.8268478893975155</v>
      </c>
      <c r="O2809" s="70">
        <v>4.8277526529375709</v>
      </c>
      <c r="P2809" s="71">
        <v>8.2627100675010663</v>
      </c>
      <c r="Q2809" s="70">
        <v>8.2161982544962537</v>
      </c>
      <c r="R2809" s="71">
        <v>8.2060756294631929</v>
      </c>
      <c r="S2809" s="70">
        <v>10.408198794407543</v>
      </c>
      <c r="T2809" s="71">
        <v>11.931023681593837</v>
      </c>
      <c r="U2809" s="70">
        <v>11.929763348396024</v>
      </c>
      <c r="V2809" s="71">
        <v>11.932723099423349</v>
      </c>
      <c r="W2809" s="70">
        <v>0.39789201587454559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79.950803787535492</v>
      </c>
      <c r="AE2809" s="54"/>
    </row>
    <row r="2810" spans="2:31" x14ac:dyDescent="0.3">
      <c r="B2810" s="4" t="s">
        <v>287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0.40997259914875028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0.40997259914875028</v>
      </c>
      <c r="AE2810" s="54"/>
    </row>
    <row r="2811" spans="2:31" x14ac:dyDescent="0.3">
      <c r="B2811" s="4" t="s">
        <v>154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0.40997259914875028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0.40997259914875028</v>
      </c>
      <c r="AE2811" s="54"/>
    </row>
    <row r="2812" spans="2:31" x14ac:dyDescent="0.3">
      <c r="B2812" s="4" t="s">
        <v>190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2.8039457738399505</v>
      </c>
      <c r="M2812" s="70">
        <v>5.6541993439197542</v>
      </c>
      <c r="N2812" s="71">
        <v>4.2472113649050396</v>
      </c>
      <c r="O2812" s="70">
        <v>2.212818352381388</v>
      </c>
      <c r="P2812" s="71">
        <v>4.1791075110435472</v>
      </c>
      <c r="Q2812" s="70">
        <v>4.4071687499682124</v>
      </c>
      <c r="R2812" s="71">
        <v>4.9001383543014523</v>
      </c>
      <c r="S2812" s="70">
        <v>4.9871045907338472</v>
      </c>
      <c r="T2812" s="71">
        <v>5.0067685763041174</v>
      </c>
      <c r="U2812" s="70">
        <v>5.0264325618743904</v>
      </c>
      <c r="V2812" s="71">
        <v>5.0460965434710179</v>
      </c>
      <c r="W2812" s="70">
        <v>5.5232687195142125</v>
      </c>
      <c r="X2812" s="71">
        <v>3.614070785045624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57.608331227302557</v>
      </c>
      <c r="AE2812" s="54"/>
    </row>
    <row r="2813" spans="2:31" x14ac:dyDescent="0.3">
      <c r="B2813" s="4" t="s">
        <v>191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2.8039457738399505</v>
      </c>
      <c r="M2813" s="70">
        <v>5.6541993439197542</v>
      </c>
      <c r="N2813" s="71">
        <v>4.2472113649050396</v>
      </c>
      <c r="O2813" s="70">
        <v>2.212818352381388</v>
      </c>
      <c r="P2813" s="71">
        <v>4.1791075110435472</v>
      </c>
      <c r="Q2813" s="70">
        <v>4.4071687499682124</v>
      </c>
      <c r="R2813" s="71">
        <v>4.9001383543014523</v>
      </c>
      <c r="S2813" s="70">
        <v>4.9871045907338472</v>
      </c>
      <c r="T2813" s="71">
        <v>5.0067685763041174</v>
      </c>
      <c r="U2813" s="70">
        <v>5.0264325618743904</v>
      </c>
      <c r="V2813" s="71">
        <v>5.0460965434710179</v>
      </c>
      <c r="W2813" s="70">
        <v>5.5232687195142125</v>
      </c>
      <c r="X2813" s="71">
        <v>3.614070785045624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57.608331227302557</v>
      </c>
      <c r="AE2813" s="54"/>
    </row>
    <row r="2814" spans="2:31" x14ac:dyDescent="0.3">
      <c r="B2814" s="4" t="s">
        <v>182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183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285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140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141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239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158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159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155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156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157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130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131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132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188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</v>
      </c>
      <c r="P2828" s="71">
        <v>0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189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</v>
      </c>
      <c r="P2829" s="71">
        <v>0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173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1.6785525033100399</v>
      </c>
      <c r="M2830" s="70">
        <v>2.0085433593330291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1.9621960433355223</v>
      </c>
      <c r="T2830" s="71">
        <v>2.0305903407318211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7.6798822467104131</v>
      </c>
      <c r="AE2830" s="54"/>
    </row>
    <row r="2831" spans="2:31" x14ac:dyDescent="0.3">
      <c r="B2831" s="4" t="s">
        <v>174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1.6785525033100399</v>
      </c>
      <c r="M2831" s="70">
        <v>2.0085433593330291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1.9621960433355223</v>
      </c>
      <c r="T2831" s="71">
        <v>2.0305903407318211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7.6798822467104131</v>
      </c>
      <c r="AE2831" s="54"/>
    </row>
    <row r="2832" spans="2:31" x14ac:dyDescent="0.3">
      <c r="B2832" s="4" t="s">
        <v>181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222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223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224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172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240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225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226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288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175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176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160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0.53715863932191954</v>
      </c>
      <c r="M2843" s="70">
        <v>1.3061990254844718</v>
      </c>
      <c r="N2843" s="71">
        <v>1.0495646961374223</v>
      </c>
      <c r="O2843" s="70">
        <v>0</v>
      </c>
      <c r="P2843" s="71">
        <v>0</v>
      </c>
      <c r="Q2843" s="70">
        <v>0</v>
      </c>
      <c r="R2843" s="71">
        <v>0</v>
      </c>
      <c r="S2843" s="70">
        <v>0</v>
      </c>
      <c r="T2843" s="71">
        <v>0</v>
      </c>
      <c r="U2843" s="70">
        <v>0</v>
      </c>
      <c r="V2843" s="71">
        <v>0</v>
      </c>
      <c r="W2843" s="70">
        <v>0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2.8929223609438139</v>
      </c>
      <c r="AE2843" s="54"/>
    </row>
    <row r="2844" spans="2:31" x14ac:dyDescent="0.3">
      <c r="B2844" s="4" t="s">
        <v>161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0.53715863932191954</v>
      </c>
      <c r="M2844" s="70">
        <v>1.3061990254844718</v>
      </c>
      <c r="N2844" s="71">
        <v>1.0495646961374223</v>
      </c>
      <c r="O2844" s="70">
        <v>0</v>
      </c>
      <c r="P2844" s="71">
        <v>0</v>
      </c>
      <c r="Q2844" s="70">
        <v>0</v>
      </c>
      <c r="R2844" s="71">
        <v>0</v>
      </c>
      <c r="S2844" s="70">
        <v>0</v>
      </c>
      <c r="T2844" s="71">
        <v>0</v>
      </c>
      <c r="U2844" s="70">
        <v>0</v>
      </c>
      <c r="V2844" s="71">
        <v>0</v>
      </c>
      <c r="W2844" s="70">
        <v>0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2.8929223609438139</v>
      </c>
      <c r="AE2844" s="54"/>
    </row>
    <row r="2845" spans="2:31" x14ac:dyDescent="0.3">
      <c r="B2845" s="4" t="s">
        <v>162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0.53715863932191954</v>
      </c>
      <c r="M2845" s="70">
        <v>1.3061990254844718</v>
      </c>
      <c r="N2845" s="71">
        <v>1.0495646961374223</v>
      </c>
      <c r="O2845" s="70">
        <v>0</v>
      </c>
      <c r="P2845" s="71">
        <v>0</v>
      </c>
      <c r="Q2845" s="70">
        <v>0</v>
      </c>
      <c r="R2845" s="71">
        <v>0</v>
      </c>
      <c r="S2845" s="70">
        <v>0</v>
      </c>
      <c r="T2845" s="71">
        <v>0</v>
      </c>
      <c r="U2845" s="70">
        <v>0</v>
      </c>
      <c r="V2845" s="71">
        <v>0</v>
      </c>
      <c r="W2845" s="70">
        <v>0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2.8929223609438139</v>
      </c>
      <c r="AE2845" s="54"/>
    </row>
    <row r="2846" spans="2:31" x14ac:dyDescent="0.3">
      <c r="B2846" s="4" t="s">
        <v>163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1.1510542271183992</v>
      </c>
      <c r="M2846" s="70">
        <v>2.7989979117524397</v>
      </c>
      <c r="N2846" s="71">
        <v>2.2490672060087609</v>
      </c>
      <c r="O2846" s="70">
        <v>0</v>
      </c>
      <c r="P2846" s="71">
        <v>0</v>
      </c>
      <c r="Q2846" s="70">
        <v>0</v>
      </c>
      <c r="R2846" s="71">
        <v>0</v>
      </c>
      <c r="S2846" s="70">
        <v>0</v>
      </c>
      <c r="T2846" s="71">
        <v>0</v>
      </c>
      <c r="U2846" s="70">
        <v>0</v>
      </c>
      <c r="V2846" s="71">
        <v>0</v>
      </c>
      <c r="W2846" s="70">
        <v>0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6.1991193448796</v>
      </c>
      <c r="AE2846" s="54"/>
    </row>
    <row r="2847" spans="2:31" x14ac:dyDescent="0.3">
      <c r="B2847" s="4" t="s">
        <v>164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1.1510542271183992</v>
      </c>
      <c r="M2847" s="70">
        <v>2.7989979117524397</v>
      </c>
      <c r="N2847" s="71">
        <v>2.2490672060087609</v>
      </c>
      <c r="O2847" s="70">
        <v>0</v>
      </c>
      <c r="P2847" s="71">
        <v>0</v>
      </c>
      <c r="Q2847" s="70">
        <v>0</v>
      </c>
      <c r="R2847" s="71">
        <v>0</v>
      </c>
      <c r="S2847" s="70">
        <v>0</v>
      </c>
      <c r="T2847" s="71">
        <v>0</v>
      </c>
      <c r="U2847" s="70">
        <v>0</v>
      </c>
      <c r="V2847" s="71">
        <v>0</v>
      </c>
      <c r="W2847" s="70">
        <v>0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6.1991193448796</v>
      </c>
      <c r="AE2847" s="54"/>
    </row>
    <row r="2848" spans="2:31" x14ac:dyDescent="0.3">
      <c r="B2848" s="4" t="s">
        <v>184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185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143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0.17523611111111104</v>
      </c>
      <c r="M2850" s="70">
        <v>0.3</v>
      </c>
      <c r="N2850" s="71">
        <v>0.22999999999999993</v>
      </c>
      <c r="O2850" s="70">
        <v>0</v>
      </c>
      <c r="P2850" s="71">
        <v>0</v>
      </c>
      <c r="Q2850" s="70">
        <v>1.666666666666675E-2</v>
      </c>
      <c r="R2850" s="71">
        <v>0.14833333333333346</v>
      </c>
      <c r="S2850" s="70">
        <v>0.25000000000000033</v>
      </c>
      <c r="T2850" s="71">
        <v>0.25000000000000033</v>
      </c>
      <c r="U2850" s="70">
        <v>0.23255461275577546</v>
      </c>
      <c r="V2850" s="71">
        <v>0.12962277154127752</v>
      </c>
      <c r="W2850" s="70">
        <v>0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1.7324134954081645</v>
      </c>
      <c r="AE2850" s="54"/>
    </row>
    <row r="2851" spans="2:31" x14ac:dyDescent="0.3">
      <c r="B2851" s="4" t="s">
        <v>144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0.17523611111111104</v>
      </c>
      <c r="M2851" s="70">
        <v>0.3</v>
      </c>
      <c r="N2851" s="71">
        <v>0.22999999999999993</v>
      </c>
      <c r="O2851" s="70">
        <v>0</v>
      </c>
      <c r="P2851" s="71">
        <v>0</v>
      </c>
      <c r="Q2851" s="70">
        <v>1.666666666666675E-2</v>
      </c>
      <c r="R2851" s="71">
        <v>0.14833333333333346</v>
      </c>
      <c r="S2851" s="70">
        <v>0.25000000000000033</v>
      </c>
      <c r="T2851" s="71">
        <v>0.25000000000000033</v>
      </c>
      <c r="U2851" s="70">
        <v>0.23255461275577546</v>
      </c>
      <c r="V2851" s="71">
        <v>0.12962277154127752</v>
      </c>
      <c r="W2851" s="70">
        <v>0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1.7324134954081645</v>
      </c>
      <c r="AE2851" s="54"/>
    </row>
    <row r="2852" spans="2:31" x14ac:dyDescent="0.3">
      <c r="B2852" s="4" t="s">
        <v>165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1.3608099635759436</v>
      </c>
      <c r="M2852" s="70">
        <v>1.0819231962785125</v>
      </c>
      <c r="N2852" s="71">
        <v>0</v>
      </c>
      <c r="O2852" s="70">
        <v>0</v>
      </c>
      <c r="P2852" s="71">
        <v>0</v>
      </c>
      <c r="Q2852" s="70">
        <v>0.20523526138729531</v>
      </c>
      <c r="R2852" s="71">
        <v>0.63017620510525196</v>
      </c>
      <c r="S2852" s="70">
        <v>0.61840171284145806</v>
      </c>
      <c r="T2852" s="71">
        <v>0.62125790648990242</v>
      </c>
      <c r="U2852" s="70">
        <v>1.6182581111403931</v>
      </c>
      <c r="V2852" s="71">
        <v>4.8315948575036591</v>
      </c>
      <c r="W2852" s="70">
        <v>0.16085992318888503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11.128517137511302</v>
      </c>
      <c r="AE2852" s="54"/>
    </row>
    <row r="2853" spans="2:31" x14ac:dyDescent="0.3">
      <c r="B2853" s="4" t="s">
        <v>166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1.3608099635759436</v>
      </c>
      <c r="M2853" s="70">
        <v>1.0819231962785125</v>
      </c>
      <c r="N2853" s="71">
        <v>0</v>
      </c>
      <c r="O2853" s="70">
        <v>0</v>
      </c>
      <c r="P2853" s="71">
        <v>0</v>
      </c>
      <c r="Q2853" s="70">
        <v>0.20523526138729531</v>
      </c>
      <c r="R2853" s="71">
        <v>0.63017620510525196</v>
      </c>
      <c r="S2853" s="70">
        <v>0.61840171284145806</v>
      </c>
      <c r="T2853" s="71">
        <v>0.62125790648990242</v>
      </c>
      <c r="U2853" s="70">
        <v>1.6182581111403931</v>
      </c>
      <c r="V2853" s="71">
        <v>4.8315948575036591</v>
      </c>
      <c r="W2853" s="70">
        <v>0.16085992318888503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11.128517137511302</v>
      </c>
      <c r="AE2853" s="54"/>
    </row>
    <row r="2854" spans="2:31" x14ac:dyDescent="0.3">
      <c r="B2854" s="4" t="s">
        <v>167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1.3608099635759436</v>
      </c>
      <c r="M2854" s="70">
        <v>1.0819231962785125</v>
      </c>
      <c r="N2854" s="71">
        <v>0</v>
      </c>
      <c r="O2854" s="70">
        <v>0</v>
      </c>
      <c r="P2854" s="71">
        <v>0</v>
      </c>
      <c r="Q2854" s="70">
        <v>0.20523526138729531</v>
      </c>
      <c r="R2854" s="71">
        <v>0.63017620510525196</v>
      </c>
      <c r="S2854" s="70">
        <v>0.61840171284145806</v>
      </c>
      <c r="T2854" s="71">
        <v>0.62125790648990242</v>
      </c>
      <c r="U2854" s="70">
        <v>1.6182581111403931</v>
      </c>
      <c r="V2854" s="71">
        <v>4.8315948575036591</v>
      </c>
      <c r="W2854" s="70">
        <v>0.16085992318888503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11.128517137511302</v>
      </c>
      <c r="AE2854" s="54"/>
    </row>
    <row r="2855" spans="2:31" x14ac:dyDescent="0.3">
      <c r="B2855" s="4" t="s">
        <v>202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203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204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133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134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135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259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260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195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207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208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209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210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227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</v>
      </c>
      <c r="O2868" s="70">
        <v>0</v>
      </c>
      <c r="P2868" s="71">
        <v>0</v>
      </c>
      <c r="Q2868" s="70">
        <v>0</v>
      </c>
      <c r="R2868" s="71">
        <v>0</v>
      </c>
      <c r="S2868" s="70">
        <v>1.7115078649172868E-3</v>
      </c>
      <c r="T2868" s="71">
        <v>8.1812300098438323E-5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1.7933201650157252E-3</v>
      </c>
      <c r="AE2868" s="54"/>
    </row>
    <row r="2869" spans="2:31" x14ac:dyDescent="0.3">
      <c r="B2869" s="4" t="s">
        <v>228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</v>
      </c>
      <c r="O2869" s="70">
        <v>0</v>
      </c>
      <c r="P2869" s="71">
        <v>0</v>
      </c>
      <c r="Q2869" s="70">
        <v>0</v>
      </c>
      <c r="R2869" s="71">
        <v>0</v>
      </c>
      <c r="S2869" s="70">
        <v>1.7115078649172868E-3</v>
      </c>
      <c r="T2869" s="71">
        <v>8.1812300098438323E-5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1.7933201650157252E-3</v>
      </c>
      <c r="AE2869" s="54"/>
    </row>
    <row r="2870" spans="2:31" x14ac:dyDescent="0.3">
      <c r="B2870" s="4" t="s">
        <v>211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11.202777777777781</v>
      </c>
      <c r="M2870" s="70">
        <v>15</v>
      </c>
      <c r="N2870" s="71">
        <v>15.237499999999999</v>
      </c>
      <c r="O2870" s="70">
        <v>0</v>
      </c>
      <c r="P2870" s="71">
        <v>0</v>
      </c>
      <c r="Q2870" s="70">
        <v>0</v>
      </c>
      <c r="R2870" s="71">
        <v>8.9596107383624286</v>
      </c>
      <c r="S2870" s="70">
        <v>14.115499448776243</v>
      </c>
      <c r="T2870" s="71">
        <v>4.2193185075124102</v>
      </c>
      <c r="U2870" s="70">
        <v>0</v>
      </c>
      <c r="V2870" s="71">
        <v>0.13170464833577472</v>
      </c>
      <c r="W2870" s="70">
        <v>5.5677766799926746E-2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68.92208888756457</v>
      </c>
      <c r="AE2870" s="54"/>
    </row>
    <row r="2871" spans="2:31" x14ac:dyDescent="0.3">
      <c r="B2871" s="4" t="s">
        <v>261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262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215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3.6837588690696714</v>
      </c>
      <c r="M2873" s="70">
        <v>2.5643290954849252</v>
      </c>
      <c r="N2873" s="71">
        <v>0</v>
      </c>
      <c r="O2873" s="70">
        <v>0</v>
      </c>
      <c r="P2873" s="71">
        <v>0</v>
      </c>
      <c r="Q2873" s="70">
        <v>0.91626156470219255</v>
      </c>
      <c r="R2873" s="71">
        <v>1.4762864552405883</v>
      </c>
      <c r="S2873" s="70">
        <v>3.2904027923163243E-2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8.6735400124205402</v>
      </c>
      <c r="AE2873" s="54"/>
    </row>
    <row r="2874" spans="2:31" x14ac:dyDescent="0.3">
      <c r="B2874" s="4" t="s">
        <v>216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3.6837588690696714</v>
      </c>
      <c r="M2874" s="70">
        <v>2.5643290954849252</v>
      </c>
      <c r="N2874" s="71">
        <v>0</v>
      </c>
      <c r="O2874" s="70">
        <v>0</v>
      </c>
      <c r="P2874" s="71">
        <v>0</v>
      </c>
      <c r="Q2874" s="70">
        <v>0.91626156470219255</v>
      </c>
      <c r="R2874" s="71">
        <v>1.4762864552405883</v>
      </c>
      <c r="S2874" s="70">
        <v>3.2904027923163243E-2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8.6735400124205402</v>
      </c>
      <c r="AE2874" s="54"/>
    </row>
    <row r="2875" spans="2:31" x14ac:dyDescent="0.3">
      <c r="B2875" s="4" t="s">
        <v>241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263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168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169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170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171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136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2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47.545402416071354</v>
      </c>
      <c r="M2882" s="13">
        <f t="shared" si="59"/>
        <v>68.136795313950287</v>
      </c>
      <c r="N2882" s="13">
        <f t="shared" si="59"/>
        <v>47.43317786014881</v>
      </c>
      <c r="O2882" s="13">
        <f t="shared" si="59"/>
        <v>16.135875172589621</v>
      </c>
      <c r="P2882" s="13">
        <f t="shared" si="59"/>
        <v>20.214276158959066</v>
      </c>
      <c r="Q2882" s="13">
        <f t="shared" si="59"/>
        <v>23.27895747117519</v>
      </c>
      <c r="R2882" s="13">
        <f t="shared" si="59"/>
        <v>43.438985747585129</v>
      </c>
      <c r="S2882" s="13">
        <f t="shared" si="59"/>
        <v>52.489801352097437</v>
      </c>
      <c r="T2882" s="13">
        <f t="shared" si="59"/>
        <v>42.961514019673153</v>
      </c>
      <c r="U2882" s="13">
        <f t="shared" si="59"/>
        <v>36.521849990446562</v>
      </c>
      <c r="V2882" s="13">
        <f t="shared" si="59"/>
        <v>45.268307151498362</v>
      </c>
      <c r="W2882" s="13">
        <f t="shared" si="59"/>
        <v>14.465246880705322</v>
      </c>
      <c r="X2882" s="13">
        <f t="shared" si="59"/>
        <v>9.3712344796021796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0">
        <f>SUM(AC2744:AE2881)</f>
        <v>467.2614240145025</v>
      </c>
      <c r="AD2882" s="110"/>
      <c r="AE2882" s="110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46012</v>
      </c>
    </row>
    <row r="2886" spans="2:31" x14ac:dyDescent="0.3">
      <c r="B2886" s="8"/>
    </row>
    <row r="2887" spans="2:31" x14ac:dyDescent="0.3">
      <c r="B2887" s="9" t="s">
        <v>81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2" t="s">
        <v>2</v>
      </c>
      <c r="AD2887" s="92"/>
      <c r="AE2887" s="92"/>
    </row>
    <row r="2888" spans="2:31" x14ac:dyDescent="0.3">
      <c r="B2888" s="4" t="s">
        <v>243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</v>
      </c>
      <c r="R2888" s="69">
        <v>0</v>
      </c>
      <c r="S2888" s="68">
        <v>0</v>
      </c>
      <c r="T2888" s="69">
        <v>0</v>
      </c>
      <c r="U2888" s="68">
        <v>0.46438975333964028</v>
      </c>
      <c r="V2888" s="69">
        <v>1.9654783926531472</v>
      </c>
      <c r="W2888" s="68">
        <v>0.39292463796030674</v>
      </c>
      <c r="X2888" s="69">
        <v>2.4973323582855222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5.3201251422386164</v>
      </c>
      <c r="AE2888" s="56"/>
    </row>
    <row r="2889" spans="2:31" x14ac:dyDescent="0.3">
      <c r="B2889" s="4" t="s">
        <v>244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</v>
      </c>
      <c r="R2889" s="69">
        <v>0</v>
      </c>
      <c r="S2889" s="68">
        <v>0</v>
      </c>
      <c r="T2889" s="69">
        <v>0</v>
      </c>
      <c r="U2889" s="68">
        <v>0.46438975333964028</v>
      </c>
      <c r="V2889" s="69">
        <v>1.9654783926531472</v>
      </c>
      <c r="W2889" s="68">
        <v>0.39292463796030674</v>
      </c>
      <c r="X2889" s="69">
        <v>2.4973323582855222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5.3201251422386164</v>
      </c>
      <c r="AE2889" s="54"/>
    </row>
    <row r="2890" spans="2:31" x14ac:dyDescent="0.3">
      <c r="B2890" s="4" t="s">
        <v>245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</v>
      </c>
      <c r="R2890" s="69">
        <v>0</v>
      </c>
      <c r="S2890" s="68">
        <v>0</v>
      </c>
      <c r="T2890" s="69">
        <v>0</v>
      </c>
      <c r="U2890" s="68">
        <v>0.46438975333964028</v>
      </c>
      <c r="V2890" s="69">
        <v>1.9654783926531472</v>
      </c>
      <c r="W2890" s="68">
        <v>0.39292463796030674</v>
      </c>
      <c r="X2890" s="69">
        <v>2.4973323582855222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5.3201251422386164</v>
      </c>
      <c r="AE2890" s="54"/>
    </row>
    <row r="2891" spans="2:31" x14ac:dyDescent="0.3">
      <c r="B2891" s="4" t="s">
        <v>246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</v>
      </c>
      <c r="R2891" s="69">
        <v>0</v>
      </c>
      <c r="S2891" s="68">
        <v>0</v>
      </c>
      <c r="T2891" s="69">
        <v>0</v>
      </c>
      <c r="U2891" s="68">
        <v>0.46438975333964028</v>
      </c>
      <c r="V2891" s="69">
        <v>1.9654783926531472</v>
      </c>
      <c r="W2891" s="68">
        <v>0.39292463796030674</v>
      </c>
      <c r="X2891" s="69">
        <v>2.4973323582855222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5.3201251422386164</v>
      </c>
      <c r="AE2891" s="54"/>
    </row>
    <row r="2892" spans="2:31" x14ac:dyDescent="0.3">
      <c r="B2892" s="4" t="s">
        <v>237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137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138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126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127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194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205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206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145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218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219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142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3.3744017283121744E-3</v>
      </c>
      <c r="M2903" s="70">
        <v>3.9206504821777337E-2</v>
      </c>
      <c r="N2903" s="71">
        <v>8.8788414001464852E-2</v>
      </c>
      <c r="O2903" s="70">
        <v>1.2897987842559815</v>
      </c>
      <c r="P2903" s="71">
        <v>3.061711819966634</v>
      </c>
      <c r="Q2903" s="70">
        <v>3.5649864832560221</v>
      </c>
      <c r="R2903" s="71">
        <v>4.1699117422103882</v>
      </c>
      <c r="S2903" s="70">
        <v>0.21524810791015625</v>
      </c>
      <c r="T2903" s="71">
        <v>0</v>
      </c>
      <c r="U2903" s="70">
        <v>1.4257686853408815</v>
      </c>
      <c r="V2903" s="71">
        <v>6.3959998607635509</v>
      </c>
      <c r="W2903" s="70">
        <v>6.4379885037740063</v>
      </c>
      <c r="X2903" s="71">
        <v>5.2652176300684612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31.958000938097641</v>
      </c>
      <c r="AE2903" s="54"/>
    </row>
    <row r="2904" spans="2:31" x14ac:dyDescent="0.3">
      <c r="B2904" s="4" t="s">
        <v>186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0.15821340878804524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2.478729486465454E-2</v>
      </c>
      <c r="W2904" s="70">
        <v>0.71110784014066064</v>
      </c>
      <c r="X2904" s="71">
        <v>0.7155129095395405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1.609621453332901</v>
      </c>
      <c r="AE2904" s="54"/>
    </row>
    <row r="2905" spans="2:31" x14ac:dyDescent="0.3">
      <c r="B2905" s="4" t="s">
        <v>187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0.15821340878804524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2.478729486465454E-2</v>
      </c>
      <c r="W2905" s="70">
        <v>0.71110784014066064</v>
      </c>
      <c r="X2905" s="71">
        <v>0.7155129095395405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1.609621453332901</v>
      </c>
      <c r="AE2905" s="54"/>
    </row>
    <row r="2906" spans="2:31" x14ac:dyDescent="0.3">
      <c r="B2906" s="4" t="s">
        <v>233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242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146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147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148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149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192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193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177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5.0392925739288332E-3</v>
      </c>
      <c r="M2914" s="70">
        <v>1.3392521275414385E-3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0.18046030335956148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0.18683884806103176</v>
      </c>
      <c r="AE2914" s="54"/>
    </row>
    <row r="2915" spans="2:31" x14ac:dyDescent="0.3">
      <c r="B2915" s="4" t="s">
        <v>178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5.0392925739288332E-3</v>
      </c>
      <c r="M2915" s="70">
        <v>1.3392521275414385E-3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0.18046030335956148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0.18683884806103176</v>
      </c>
      <c r="AE2915" s="54"/>
    </row>
    <row r="2916" spans="2:31" x14ac:dyDescent="0.3">
      <c r="B2916" s="4" t="s">
        <v>249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150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151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152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139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220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238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221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2.4293804168701173E-2</v>
      </c>
      <c r="P2923" s="71">
        <v>1.5629546324412027</v>
      </c>
      <c r="Q2923" s="70">
        <v>3.1521582285563152</v>
      </c>
      <c r="R2923" s="71">
        <v>3.2163618405659995</v>
      </c>
      <c r="S2923" s="70">
        <v>0.16243826548258464</v>
      </c>
      <c r="T2923" s="71">
        <v>0</v>
      </c>
      <c r="U2923" s="70">
        <v>2.4875570297241216</v>
      </c>
      <c r="V2923" s="71">
        <v>3.5753982384999601</v>
      </c>
      <c r="W2923" s="70">
        <v>3.6862736384073891</v>
      </c>
      <c r="X2923" s="71">
        <v>3.0434707164764401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20.910906394322716</v>
      </c>
      <c r="AE2923" s="54"/>
    </row>
    <row r="2924" spans="2:31" x14ac:dyDescent="0.3">
      <c r="B2924" s="4" t="s">
        <v>282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234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235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247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212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213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214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248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236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179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180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198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199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200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2.7868519226709925E-3</v>
      </c>
      <c r="M2937" s="70">
        <v>2.8883477052052724E-2</v>
      </c>
      <c r="N2937" s="71">
        <v>1.9991470376650403E-2</v>
      </c>
      <c r="O2937" s="70">
        <v>2.0198310414949967E-2</v>
      </c>
      <c r="P2937" s="71">
        <v>2.1491712331771762E-2</v>
      </c>
      <c r="Q2937" s="70">
        <v>2.2245874007542833E-2</v>
      </c>
      <c r="R2937" s="71">
        <v>2.2745877504348665E-2</v>
      </c>
      <c r="S2937" s="70">
        <v>2.3245880007743747E-2</v>
      </c>
      <c r="T2937" s="71">
        <v>2.3991708954175225E-2</v>
      </c>
      <c r="U2937" s="70">
        <v>2.756871978441865E-2</v>
      </c>
      <c r="V2937" s="71">
        <v>3.3810107906659351E-2</v>
      </c>
      <c r="W2937" s="70">
        <v>4.0051501989364538E-2</v>
      </c>
      <c r="X2937" s="71">
        <v>3.8787521521250319E-2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0.32579901377359916</v>
      </c>
      <c r="AE2937" s="54"/>
    </row>
    <row r="2938" spans="2:31" x14ac:dyDescent="0.3">
      <c r="B2938" s="4" t="s">
        <v>201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2.7868519226709925E-3</v>
      </c>
      <c r="M2938" s="70">
        <v>2.8883477052052724E-2</v>
      </c>
      <c r="N2938" s="71">
        <v>1.9991470376650403E-2</v>
      </c>
      <c r="O2938" s="70">
        <v>2.0198310414949967E-2</v>
      </c>
      <c r="P2938" s="71">
        <v>2.1491712331771762E-2</v>
      </c>
      <c r="Q2938" s="70">
        <v>2.2245874007542833E-2</v>
      </c>
      <c r="R2938" s="71">
        <v>2.2745877504348665E-2</v>
      </c>
      <c r="S2938" s="70">
        <v>2.3245880007743747E-2</v>
      </c>
      <c r="T2938" s="71">
        <v>2.3991708954175225E-2</v>
      </c>
      <c r="U2938" s="70">
        <v>2.756871978441865E-2</v>
      </c>
      <c r="V2938" s="71">
        <v>3.3810107906659351E-2</v>
      </c>
      <c r="W2938" s="70">
        <v>4.0051501989364538E-2</v>
      </c>
      <c r="X2938" s="71">
        <v>3.8787521521250319E-2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0.32579901377359916</v>
      </c>
      <c r="AE2938" s="54"/>
    </row>
    <row r="2939" spans="2:31" x14ac:dyDescent="0.3">
      <c r="B2939" s="4" t="s">
        <v>128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2.0181318185488371</v>
      </c>
      <c r="N2939" s="71">
        <v>0.38310888502332885</v>
      </c>
      <c r="O2939" s="70">
        <v>0.72311735383669518</v>
      </c>
      <c r="P2939" s="71">
        <v>0.95749624005953449</v>
      </c>
      <c r="Q2939" s="70">
        <v>0.99091536911858424</v>
      </c>
      <c r="R2939" s="71">
        <v>0.98813875945409102</v>
      </c>
      <c r="S2939" s="70">
        <v>1.2727207345962521</v>
      </c>
      <c r="T2939" s="71">
        <v>1.3135147834353975</v>
      </c>
      <c r="U2939" s="70">
        <v>1.3418060901959734</v>
      </c>
      <c r="V2939" s="71">
        <v>1.4726451718012488</v>
      </c>
      <c r="W2939" s="70">
        <v>2.4288388454119363</v>
      </c>
      <c r="X2939" s="71">
        <v>1.9729618693669635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15.863395920848843</v>
      </c>
      <c r="AE2939" s="54"/>
    </row>
    <row r="2940" spans="2:31" x14ac:dyDescent="0.3">
      <c r="B2940" s="4" t="s">
        <v>129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2.0181318185488371</v>
      </c>
      <c r="N2940" s="71">
        <v>0.38310888502332885</v>
      </c>
      <c r="O2940" s="70">
        <v>0.72311735383669518</v>
      </c>
      <c r="P2940" s="71">
        <v>0.95749624005953449</v>
      </c>
      <c r="Q2940" s="70">
        <v>0.99091536911858424</v>
      </c>
      <c r="R2940" s="71">
        <v>0.98813875945409102</v>
      </c>
      <c r="S2940" s="70">
        <v>1.2727207345962521</v>
      </c>
      <c r="T2940" s="71">
        <v>1.3135147834353975</v>
      </c>
      <c r="U2940" s="70">
        <v>1.3418060901959734</v>
      </c>
      <c r="V2940" s="71">
        <v>1.4726451718012488</v>
      </c>
      <c r="W2940" s="70">
        <v>2.4288388454119363</v>
      </c>
      <c r="X2940" s="71">
        <v>1.9729618693669635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15.863395920848843</v>
      </c>
      <c r="AE2940" s="54"/>
    </row>
    <row r="2941" spans="2:31" x14ac:dyDescent="0.3">
      <c r="B2941" s="4" t="s">
        <v>217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0.24316086769104001</v>
      </c>
      <c r="M2941" s="70">
        <v>3.1148610750834154</v>
      </c>
      <c r="N2941" s="71">
        <v>3.4784253120422362</v>
      </c>
      <c r="O2941" s="70">
        <v>3.8366742610931395</v>
      </c>
      <c r="P2941" s="71">
        <v>4.0727837403615323</v>
      </c>
      <c r="Q2941" s="70">
        <v>4.1965717951456716</v>
      </c>
      <c r="R2941" s="71">
        <v>4.0800945917765299</v>
      </c>
      <c r="S2941" s="70">
        <v>0.20097262064615884</v>
      </c>
      <c r="T2941" s="71">
        <v>0</v>
      </c>
      <c r="U2941" s="70">
        <v>2.5879310607910155</v>
      </c>
      <c r="V2941" s="71">
        <v>4.0764184951782196</v>
      </c>
      <c r="W2941" s="70">
        <v>4.4680682977040602</v>
      </c>
      <c r="X2941" s="71">
        <v>3.8484201272328695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38.204382244745887</v>
      </c>
      <c r="AE2941" s="54"/>
    </row>
    <row r="2942" spans="2:31" x14ac:dyDescent="0.3">
      <c r="B2942" s="4" t="s">
        <v>283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284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196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197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153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229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230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231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0</v>
      </c>
      <c r="AE2949" s="54"/>
    </row>
    <row r="2950" spans="2:31" x14ac:dyDescent="0.3">
      <c r="B2950" s="4" t="s">
        <v>232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0</v>
      </c>
      <c r="AE2950" s="54"/>
    </row>
    <row r="2951" spans="2:31" x14ac:dyDescent="0.3">
      <c r="B2951" s="4" t="s">
        <v>286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0.1776990570691146</v>
      </c>
      <c r="M2951" s="70">
        <v>1.0025232265811301</v>
      </c>
      <c r="N2951" s="71">
        <v>2.3244549646115331E-3</v>
      </c>
      <c r="O2951" s="70">
        <v>0.64574528702130018</v>
      </c>
      <c r="P2951" s="71">
        <v>0.76846176950166734</v>
      </c>
      <c r="Q2951" s="70">
        <v>0.78229765264223117</v>
      </c>
      <c r="R2951" s="71">
        <v>0.787356493552825</v>
      </c>
      <c r="S2951" s="70">
        <v>0.77278568514218038</v>
      </c>
      <c r="T2951" s="71">
        <v>0.77704598077168185</v>
      </c>
      <c r="U2951" s="70">
        <v>0.70761409767498662</v>
      </c>
      <c r="V2951" s="71">
        <v>0.18713700342208242</v>
      </c>
      <c r="W2951" s="70">
        <v>3.674971826901139E-2</v>
      </c>
      <c r="X2951" s="71">
        <v>3.716280510582444E-2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6.6849032317186463</v>
      </c>
      <c r="AE2951" s="54"/>
    </row>
    <row r="2952" spans="2:31" x14ac:dyDescent="0.3">
      <c r="B2952" s="4" t="s">
        <v>287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0.1776990570691146</v>
      </c>
      <c r="M2952" s="70">
        <v>1.0025232265811301</v>
      </c>
      <c r="N2952" s="71">
        <v>2.3244549646115331E-3</v>
      </c>
      <c r="O2952" s="70">
        <v>0.64574528702130018</v>
      </c>
      <c r="P2952" s="71">
        <v>0.76846176950166734</v>
      </c>
      <c r="Q2952" s="70">
        <v>0.78229765264223117</v>
      </c>
      <c r="R2952" s="71">
        <v>0.787356493552825</v>
      </c>
      <c r="S2952" s="70">
        <v>0.77278568514218038</v>
      </c>
      <c r="T2952" s="71">
        <v>0.77704598077168185</v>
      </c>
      <c r="U2952" s="70">
        <v>0.70761409767498662</v>
      </c>
      <c r="V2952" s="71">
        <v>0.18713700342208242</v>
      </c>
      <c r="W2952" s="70">
        <v>3.674971826901139E-2</v>
      </c>
      <c r="X2952" s="71">
        <v>3.716280510582444E-2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6.6849032317186463</v>
      </c>
      <c r="AE2952" s="54"/>
    </row>
    <row r="2953" spans="2:31" x14ac:dyDescent="0.3">
      <c r="B2953" s="4" t="s">
        <v>154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</v>
      </c>
      <c r="N2953" s="71">
        <v>3.1207055639165242</v>
      </c>
      <c r="O2953" s="70">
        <v>8.3847291343180341</v>
      </c>
      <c r="P2953" s="71">
        <v>8.7775985551643405</v>
      </c>
      <c r="Q2953" s="70">
        <v>8.1451924515533456</v>
      </c>
      <c r="R2953" s="71">
        <v>8.4861590656407682</v>
      </c>
      <c r="S2953" s="70">
        <v>8.6212589574623113</v>
      </c>
      <c r="T2953" s="71">
        <v>8.6266121658452413</v>
      </c>
      <c r="U2953" s="70">
        <v>8.7660527261861176</v>
      </c>
      <c r="V2953" s="71">
        <v>8.8606960408655802</v>
      </c>
      <c r="W2953" s="70">
        <v>8.9352971264673151</v>
      </c>
      <c r="X2953" s="71">
        <v>11.42080568697633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92.1451074743959</v>
      </c>
      <c r="AE2953" s="54"/>
    </row>
    <row r="2954" spans="2:31" x14ac:dyDescent="0.3">
      <c r="B2954" s="4" t="s">
        <v>190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3.613541666666667E-2</v>
      </c>
      <c r="M2954" s="70">
        <v>7.9166666666666673E-3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1.4474472681681319</v>
      </c>
      <c r="X2954" s="71">
        <v>2.4071635047594713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3.8986628562609367</v>
      </c>
      <c r="AE2954" s="54"/>
    </row>
    <row r="2955" spans="2:31" x14ac:dyDescent="0.3">
      <c r="B2955" s="4" t="s">
        <v>191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3.613541666666667E-2</v>
      </c>
      <c r="M2955" s="70">
        <v>7.9166666666666673E-3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1.4474472681681319</v>
      </c>
      <c r="X2955" s="71">
        <v>2.4071635047594713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3.8986628562609367</v>
      </c>
      <c r="AE2955" s="54"/>
    </row>
    <row r="2956" spans="2:31" x14ac:dyDescent="0.3">
      <c r="B2956" s="4" t="s">
        <v>182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3.1643993953863778</v>
      </c>
      <c r="N2956" s="71">
        <v>3.2809943358103433</v>
      </c>
      <c r="O2956" s="70">
        <v>3.2690643787384035</v>
      </c>
      <c r="P2956" s="71">
        <v>3.2703135490417488</v>
      </c>
      <c r="Q2956" s="70">
        <v>3.2851885437965391</v>
      </c>
      <c r="R2956" s="71">
        <v>3.2968677083651228</v>
      </c>
      <c r="S2956" s="70">
        <v>3.3052426894505809</v>
      </c>
      <c r="T2956" s="71">
        <v>3.506551222006479</v>
      </c>
      <c r="U2956" s="70">
        <v>3.7388275941212981</v>
      </c>
      <c r="V2956" s="71">
        <v>3.8788918038209279</v>
      </c>
      <c r="W2956" s="70">
        <v>3.8698166668415075</v>
      </c>
      <c r="X2956" s="71">
        <v>3.1321617046991981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40.998319592078531</v>
      </c>
      <c r="AE2956" s="54"/>
    </row>
    <row r="2957" spans="2:31" x14ac:dyDescent="0.3">
      <c r="B2957" s="4" t="s">
        <v>183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3.1643993953863778</v>
      </c>
      <c r="N2957" s="71">
        <v>3.2809943358103433</v>
      </c>
      <c r="O2957" s="70">
        <v>3.2690643787384035</v>
      </c>
      <c r="P2957" s="71">
        <v>3.2703135490417488</v>
      </c>
      <c r="Q2957" s="70">
        <v>3.2851885437965391</v>
      </c>
      <c r="R2957" s="71">
        <v>3.2968677083651228</v>
      </c>
      <c r="S2957" s="70">
        <v>3.3052426894505809</v>
      </c>
      <c r="T2957" s="71">
        <v>3.506551222006479</v>
      </c>
      <c r="U2957" s="70">
        <v>3.7388275941212981</v>
      </c>
      <c r="V2957" s="71">
        <v>3.8788918038209279</v>
      </c>
      <c r="W2957" s="70">
        <v>3.8698166668415075</v>
      </c>
      <c r="X2957" s="71">
        <v>3.1321617046991981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40.998319592078531</v>
      </c>
      <c r="AE2957" s="54"/>
    </row>
    <row r="2958" spans="2:31" x14ac:dyDescent="0.3">
      <c r="B2958" s="4" t="s">
        <v>285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318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319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140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141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239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158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159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155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156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157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130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131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132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188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189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173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1.9322788269262916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1.9322788269262916</v>
      </c>
      <c r="AE2974" s="54"/>
    </row>
    <row r="2975" spans="2:31" x14ac:dyDescent="0.3">
      <c r="B2975" s="4" t="s">
        <v>174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1.9322788269262916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1.9322788269262916</v>
      </c>
      <c r="AE2975" s="54"/>
    </row>
    <row r="2976" spans="2:31" x14ac:dyDescent="0.3">
      <c r="B2976" s="4" t="s">
        <v>181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222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223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224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172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240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225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226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288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175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1.0875148932139078</v>
      </c>
      <c r="X2985" s="71">
        <v>5.7571693083425917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6.8446842015564995</v>
      </c>
      <c r="AE2985" s="54"/>
    </row>
    <row r="2986" spans="2:31" x14ac:dyDescent="0.3">
      <c r="B2986" s="4" t="s">
        <v>176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1.0875148932139078</v>
      </c>
      <c r="X2986" s="71">
        <v>5.7571693083425917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6.8446842015564995</v>
      </c>
      <c r="AE2986" s="54"/>
    </row>
    <row r="2987" spans="2:31" x14ac:dyDescent="0.3">
      <c r="B2987" s="4" t="s">
        <v>160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</v>
      </c>
      <c r="M2987" s="70">
        <v>0</v>
      </c>
      <c r="N2987" s="71">
        <v>0</v>
      </c>
      <c r="O2987" s="70">
        <v>0</v>
      </c>
      <c r="P2987" s="71">
        <v>0</v>
      </c>
      <c r="Q2987" s="70">
        <v>0</v>
      </c>
      <c r="R2987" s="71">
        <v>0</v>
      </c>
      <c r="S2987" s="70">
        <v>0</v>
      </c>
      <c r="T2987" s="71">
        <v>0</v>
      </c>
      <c r="U2987" s="70">
        <v>0.7173167222465564</v>
      </c>
      <c r="V2987" s="71">
        <v>1.0306644134272154</v>
      </c>
      <c r="W2987" s="70">
        <v>1.0256708219939585</v>
      </c>
      <c r="X2987" s="71">
        <v>0.82287238890828618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3.5965243465760164</v>
      </c>
      <c r="AE2987" s="54"/>
    </row>
    <row r="2988" spans="2:31" x14ac:dyDescent="0.3">
      <c r="B2988" s="4" t="s">
        <v>161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</v>
      </c>
      <c r="M2988" s="70">
        <v>0</v>
      </c>
      <c r="N2988" s="71">
        <v>0</v>
      </c>
      <c r="O2988" s="70">
        <v>0</v>
      </c>
      <c r="P2988" s="71">
        <v>0</v>
      </c>
      <c r="Q2988" s="70">
        <v>0</v>
      </c>
      <c r="R2988" s="71">
        <v>0</v>
      </c>
      <c r="S2988" s="70">
        <v>0</v>
      </c>
      <c r="T2988" s="71">
        <v>0</v>
      </c>
      <c r="U2988" s="70">
        <v>0.7173167222465564</v>
      </c>
      <c r="V2988" s="71">
        <v>1.0306644134272154</v>
      </c>
      <c r="W2988" s="70">
        <v>1.0256708219939585</v>
      </c>
      <c r="X2988" s="71">
        <v>0.82287238890828618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3.5965243465760164</v>
      </c>
      <c r="AE2988" s="54"/>
    </row>
    <row r="2989" spans="2:31" x14ac:dyDescent="0.3">
      <c r="B2989" s="4" t="s">
        <v>162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</v>
      </c>
      <c r="M2989" s="70">
        <v>0</v>
      </c>
      <c r="N2989" s="71">
        <v>0</v>
      </c>
      <c r="O2989" s="70">
        <v>0</v>
      </c>
      <c r="P2989" s="71">
        <v>0</v>
      </c>
      <c r="Q2989" s="70">
        <v>0</v>
      </c>
      <c r="R2989" s="71">
        <v>0</v>
      </c>
      <c r="S2989" s="70">
        <v>0</v>
      </c>
      <c r="T2989" s="71">
        <v>0</v>
      </c>
      <c r="U2989" s="70">
        <v>0.7173167222465564</v>
      </c>
      <c r="V2989" s="71">
        <v>1.0306644134272154</v>
      </c>
      <c r="W2989" s="70">
        <v>1.0256708219939585</v>
      </c>
      <c r="X2989" s="71">
        <v>0.82287238890828618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3.5965243465760164</v>
      </c>
      <c r="AE2989" s="54"/>
    </row>
    <row r="2990" spans="2:31" x14ac:dyDescent="0.3">
      <c r="B2990" s="4" t="s">
        <v>163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</v>
      </c>
      <c r="M2990" s="70">
        <v>0</v>
      </c>
      <c r="N2990" s="71">
        <v>0</v>
      </c>
      <c r="O2990" s="70">
        <v>0</v>
      </c>
      <c r="P2990" s="71">
        <v>0</v>
      </c>
      <c r="Q2990" s="70">
        <v>0</v>
      </c>
      <c r="R2990" s="71">
        <v>0</v>
      </c>
      <c r="S2990" s="70">
        <v>0</v>
      </c>
      <c r="T2990" s="71">
        <v>0</v>
      </c>
      <c r="U2990" s="70">
        <v>1.5371072619569068</v>
      </c>
      <c r="V2990" s="71">
        <v>2.208566600201177</v>
      </c>
      <c r="W2990" s="70">
        <v>2.1978660471299123</v>
      </c>
      <c r="X2990" s="71">
        <v>1.7632979762320424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7.7068378855200379</v>
      </c>
      <c r="AE2990" s="54"/>
    </row>
    <row r="2991" spans="2:31" x14ac:dyDescent="0.3">
      <c r="B2991" s="4" t="s">
        <v>164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</v>
      </c>
      <c r="M2991" s="70">
        <v>0</v>
      </c>
      <c r="N2991" s="71">
        <v>0</v>
      </c>
      <c r="O2991" s="70">
        <v>0</v>
      </c>
      <c r="P2991" s="71">
        <v>0</v>
      </c>
      <c r="Q2991" s="70">
        <v>0</v>
      </c>
      <c r="R2991" s="71">
        <v>0</v>
      </c>
      <c r="S2991" s="70">
        <v>0</v>
      </c>
      <c r="T2991" s="71">
        <v>0</v>
      </c>
      <c r="U2991" s="70">
        <v>1.5371072619569068</v>
      </c>
      <c r="V2991" s="71">
        <v>2.208566600201177</v>
      </c>
      <c r="W2991" s="70">
        <v>2.1978660471299123</v>
      </c>
      <c r="X2991" s="71">
        <v>1.7632979762320424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7.7068378855200379</v>
      </c>
      <c r="AE2991" s="54"/>
    </row>
    <row r="2992" spans="2:31" x14ac:dyDescent="0.3">
      <c r="B2992" s="4" t="s">
        <v>184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185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143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</v>
      </c>
      <c r="M2994" s="70">
        <v>0</v>
      </c>
      <c r="N2994" s="71">
        <v>0.61562629032135008</v>
      </c>
      <c r="O2994" s="70">
        <v>1.2491407771905263</v>
      </c>
      <c r="P2994" s="71">
        <v>1.2490337689717614</v>
      </c>
      <c r="Q2994" s="70">
        <v>1.2321643312772117</v>
      </c>
      <c r="R2994" s="71">
        <v>1.3762178834279375</v>
      </c>
      <c r="S2994" s="70">
        <v>7.6108458042144764E-2</v>
      </c>
      <c r="T2994" s="71">
        <v>0</v>
      </c>
      <c r="U2994" s="70">
        <v>1.6887537580331164</v>
      </c>
      <c r="V2994" s="71">
        <v>2.6978454351425172</v>
      </c>
      <c r="W2994" s="70">
        <v>2.6943447719017666</v>
      </c>
      <c r="X2994" s="71">
        <v>2.1915259935458509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15.070761467854183</v>
      </c>
      <c r="AE2994" s="54"/>
    </row>
    <row r="2995" spans="2:31" x14ac:dyDescent="0.3">
      <c r="B2995" s="4" t="s">
        <v>144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</v>
      </c>
      <c r="M2995" s="70">
        <v>0</v>
      </c>
      <c r="N2995" s="71">
        <v>0.61562629032135008</v>
      </c>
      <c r="O2995" s="70">
        <v>1.2491407771905263</v>
      </c>
      <c r="P2995" s="71">
        <v>1.2490337689717614</v>
      </c>
      <c r="Q2995" s="70">
        <v>1.2321643312772117</v>
      </c>
      <c r="R2995" s="71">
        <v>1.3762178834279375</v>
      </c>
      <c r="S2995" s="70">
        <v>7.6108458042144764E-2</v>
      </c>
      <c r="T2995" s="71">
        <v>0</v>
      </c>
      <c r="U2995" s="70">
        <v>1.6887537580331164</v>
      </c>
      <c r="V2995" s="71">
        <v>2.6978454351425172</v>
      </c>
      <c r="W2995" s="70">
        <v>2.6943447719017666</v>
      </c>
      <c r="X2995" s="71">
        <v>2.1915259935458509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15.070761467854183</v>
      </c>
      <c r="AE2995" s="54"/>
    </row>
    <row r="2996" spans="2:31" x14ac:dyDescent="0.3">
      <c r="B2996" s="4" t="s">
        <v>165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0.1299866305457221</v>
      </c>
      <c r="M2996" s="70">
        <v>1.6444593164655898</v>
      </c>
      <c r="N2996" s="71">
        <v>1.6418971485561795</v>
      </c>
      <c r="O2996" s="70">
        <v>1.6342304918501114</v>
      </c>
      <c r="P2996" s="71">
        <v>1.6329555299546983</v>
      </c>
      <c r="Q2996" s="70">
        <v>1.6414027743869357</v>
      </c>
      <c r="R2996" s="71">
        <v>1.6373361031214395</v>
      </c>
      <c r="S2996" s="70">
        <v>8.1360554695129372E-2</v>
      </c>
      <c r="T2996" s="71">
        <v>0</v>
      </c>
      <c r="U2996" s="70">
        <v>1.1965555773841006</v>
      </c>
      <c r="V2996" s="71">
        <v>1.6284694300757512</v>
      </c>
      <c r="W2996" s="70">
        <v>0.37704505655500609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13.245698613590665</v>
      </c>
      <c r="AE2996" s="54"/>
    </row>
    <row r="2997" spans="2:31" x14ac:dyDescent="0.3">
      <c r="B2997" s="4" t="s">
        <v>166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0.1299866305457221</v>
      </c>
      <c r="M2997" s="70">
        <v>1.6444593164655898</v>
      </c>
      <c r="N2997" s="71">
        <v>1.6418971485561795</v>
      </c>
      <c r="O2997" s="70">
        <v>1.6342304918501114</v>
      </c>
      <c r="P2997" s="71">
        <v>1.6329555299546983</v>
      </c>
      <c r="Q2997" s="70">
        <v>1.6414027743869357</v>
      </c>
      <c r="R2997" s="71">
        <v>1.6373361031214395</v>
      </c>
      <c r="S2997" s="70">
        <v>8.1360554695129372E-2</v>
      </c>
      <c r="T2997" s="71">
        <v>0</v>
      </c>
      <c r="U2997" s="70">
        <v>1.1965555773841006</v>
      </c>
      <c r="V2997" s="71">
        <v>1.6284694300757512</v>
      </c>
      <c r="W2997" s="70">
        <v>0.37704505655500609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13.245698613590665</v>
      </c>
      <c r="AE2997" s="54"/>
    </row>
    <row r="2998" spans="2:31" x14ac:dyDescent="0.3">
      <c r="B2998" s="4" t="s">
        <v>167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0.1299866305457221</v>
      </c>
      <c r="M2998" s="70">
        <v>1.6444593164655898</v>
      </c>
      <c r="N2998" s="71">
        <v>1.6418971485561795</v>
      </c>
      <c r="O2998" s="70">
        <v>1.6342304918501114</v>
      </c>
      <c r="P2998" s="71">
        <v>1.6329555299546983</v>
      </c>
      <c r="Q2998" s="70">
        <v>1.6414027743869357</v>
      </c>
      <c r="R2998" s="71">
        <v>1.6373361031214395</v>
      </c>
      <c r="S2998" s="70">
        <v>8.1360554695129372E-2</v>
      </c>
      <c r="T2998" s="71">
        <v>0</v>
      </c>
      <c r="U2998" s="70">
        <v>1.1965555773841006</v>
      </c>
      <c r="V2998" s="71">
        <v>1.6284694300757512</v>
      </c>
      <c r="W2998" s="70">
        <v>0.37704505655500609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13.245698613590665</v>
      </c>
      <c r="AE2998" s="54"/>
    </row>
    <row r="2999" spans="2:31" x14ac:dyDescent="0.3">
      <c r="B2999" s="4" t="s">
        <v>202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203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204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133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134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135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259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260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195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207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208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209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210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227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0</v>
      </c>
      <c r="AE3012" s="54"/>
    </row>
    <row r="3013" spans="2:31" x14ac:dyDescent="0.3">
      <c r="B3013" s="4" t="s">
        <v>228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0</v>
      </c>
      <c r="AE3013" s="54"/>
    </row>
    <row r="3014" spans="2:31" x14ac:dyDescent="0.3">
      <c r="B3014" s="4" t="s">
        <v>211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0</v>
      </c>
      <c r="AE3014" s="54"/>
    </row>
    <row r="3015" spans="2:31" x14ac:dyDescent="0.3">
      <c r="B3015" s="4" t="s">
        <v>261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262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215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0.14144984787556736</v>
      </c>
      <c r="V3017" s="71">
        <v>0.1562421341834081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0.29769198205897546</v>
      </c>
      <c r="AE3017" s="54"/>
    </row>
    <row r="3018" spans="2:31" x14ac:dyDescent="0.3">
      <c r="B3018" s="4" t="s">
        <v>216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0.14144984787556736</v>
      </c>
      <c r="V3018" s="71">
        <v>0.1562421341834081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0.29769198205897546</v>
      </c>
      <c r="AE3018" s="54"/>
    </row>
    <row r="3019" spans="2:31" x14ac:dyDescent="0.3">
      <c r="B3019" s="4" t="s">
        <v>241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263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168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169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170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171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136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2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1.0798163975212807</v>
      </c>
      <c r="M3026" s="13">
        <f t="shared" si="62"/>
        <v>20.850260019603262</v>
      </c>
      <c r="N3026" s="13">
        <f t="shared" si="62"/>
        <v>20.217701608621329</v>
      </c>
      <c r="O3026" s="13">
        <f t="shared" si="62"/>
        <v>30.252719673789937</v>
      </c>
      <c r="P3026" s="13">
        <f t="shared" si="62"/>
        <v>34.907509417610775</v>
      </c>
      <c r="Q3026" s="13">
        <f t="shared" si="62"/>
        <v>36.608740823356371</v>
      </c>
      <c r="R3026" s="13">
        <f t="shared" si="62"/>
        <v>37.807188994166665</v>
      </c>
      <c r="S3026" s="13">
        <f t="shared" si="62"/>
        <v>20.344206510064407</v>
      </c>
      <c r="T3026" s="13">
        <f t="shared" si="62"/>
        <v>19.868819556180711</v>
      </c>
      <c r="U3026" s="13">
        <f t="shared" si="62"/>
        <v>41.232740153577211</v>
      </c>
      <c r="V3026" s="13">
        <f t="shared" si="62"/>
        <v>60.06767883911418</v>
      </c>
      <c r="W3026" s="13">
        <f t="shared" si="62"/>
        <v>58.334948859973281</v>
      </c>
      <c r="X3026" s="13">
        <f t="shared" si="62"/>
        <v>76.292826207418202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0">
        <f>SUM(AC2888:AE3025)</f>
        <v>457.86515706099755</v>
      </c>
      <c r="AD3026" s="110"/>
      <c r="AE3026" s="110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46013</v>
      </c>
    </row>
    <row r="3030" spans="2:31" x14ac:dyDescent="0.3">
      <c r="B3030" s="8"/>
    </row>
    <row r="3031" spans="2:31" x14ac:dyDescent="0.3">
      <c r="B3031" s="9" t="s">
        <v>81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2" t="s">
        <v>2</v>
      </c>
      <c r="AD3031" s="92"/>
      <c r="AE3031" s="92"/>
    </row>
    <row r="3032" spans="2:31" x14ac:dyDescent="0.3">
      <c r="B3032" s="4" t="s">
        <v>243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0</v>
      </c>
      <c r="AE3032" s="56"/>
    </row>
    <row r="3033" spans="2:31" x14ac:dyDescent="0.3">
      <c r="B3033" s="4" t="s">
        <v>244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245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246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237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137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138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126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127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194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205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206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145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218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219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142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186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0</v>
      </c>
      <c r="W3048" s="70">
        <v>9.582026799519857E-3</v>
      </c>
      <c r="X3048" s="71">
        <v>6.0636870066324913E-2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7.0218896865844774E-2</v>
      </c>
      <c r="AE3048" s="54"/>
    </row>
    <row r="3049" spans="2:31" x14ac:dyDescent="0.3">
      <c r="B3049" s="4" t="s">
        <v>187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0</v>
      </c>
      <c r="W3049" s="70">
        <v>9.582026799519857E-3</v>
      </c>
      <c r="X3049" s="71">
        <v>6.0636870066324913E-2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7.0218896865844774E-2</v>
      </c>
      <c r="AE3049" s="54"/>
    </row>
    <row r="3050" spans="2:31" x14ac:dyDescent="0.3">
      <c r="B3050" s="4" t="s">
        <v>233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242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146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147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148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149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192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193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177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2.1127191781997678E-2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2.1127191781997678E-2</v>
      </c>
      <c r="AE3058" s="54"/>
    </row>
    <row r="3059" spans="2:31" x14ac:dyDescent="0.3">
      <c r="B3059" s="4" t="s">
        <v>178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2.1127191781997678E-2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2.1127191781997678E-2</v>
      </c>
      <c r="AE3059" s="54"/>
    </row>
    <row r="3060" spans="2:31" x14ac:dyDescent="0.3">
      <c r="B3060" s="4" t="s">
        <v>249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150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151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152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139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220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238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221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0.25738759040832515</v>
      </c>
      <c r="X3067" s="71">
        <v>0.32074017524719245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0.5781277656555176</v>
      </c>
      <c r="AE3067" s="54"/>
    </row>
    <row r="3068" spans="2:31" x14ac:dyDescent="0.3">
      <c r="B3068" s="4" t="s">
        <v>282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234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235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247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212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213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214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248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236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179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180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198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199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200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1.0623629291852281E-2</v>
      </c>
      <c r="P3081" s="71">
        <v>2.7614559729893913E-2</v>
      </c>
      <c r="Q3081" s="70">
        <v>1.6959896683692844E-2</v>
      </c>
      <c r="R3081" s="71">
        <v>2.526054879029583E-2</v>
      </c>
      <c r="S3081" s="70">
        <v>2.8841342528660999E-2</v>
      </c>
      <c r="T3081" s="71">
        <v>3.2422141234079896E-2</v>
      </c>
      <c r="U3081" s="70">
        <v>3.5530373454093843E-2</v>
      </c>
      <c r="V3081" s="71">
        <v>4.390739103158306E-2</v>
      </c>
      <c r="W3081" s="70">
        <v>3.8711740573247187E-2</v>
      </c>
      <c r="X3081" s="71">
        <v>2.2298435370127306E-2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0.28217005868752715</v>
      </c>
      <c r="AE3081" s="54"/>
    </row>
    <row r="3082" spans="2:31" x14ac:dyDescent="0.3">
      <c r="B3082" s="4" t="s">
        <v>201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1.0623629291852281E-2</v>
      </c>
      <c r="P3082" s="71">
        <v>2.7614559729893913E-2</v>
      </c>
      <c r="Q3082" s="70">
        <v>1.6959896683692844E-2</v>
      </c>
      <c r="R3082" s="71">
        <v>2.526054879029583E-2</v>
      </c>
      <c r="S3082" s="70">
        <v>2.8841342528660999E-2</v>
      </c>
      <c r="T3082" s="71">
        <v>3.2422141234079896E-2</v>
      </c>
      <c r="U3082" s="70">
        <v>3.5530373454093843E-2</v>
      </c>
      <c r="V3082" s="71">
        <v>4.390739103158306E-2</v>
      </c>
      <c r="W3082" s="70">
        <v>3.8711740573247187E-2</v>
      </c>
      <c r="X3082" s="71">
        <v>2.2298435370127306E-2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0.28217005868752715</v>
      </c>
      <c r="AE3082" s="54"/>
    </row>
    <row r="3083" spans="2:31" x14ac:dyDescent="0.3">
      <c r="B3083" s="4" t="s">
        <v>128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0.11260269298553535</v>
      </c>
      <c r="P3083" s="71">
        <v>0.18249766016006663</v>
      </c>
      <c r="Q3083" s="70">
        <v>0.11177064959208356</v>
      </c>
      <c r="R3083" s="71">
        <v>0.33808235708872675</v>
      </c>
      <c r="S3083" s="70">
        <v>0.45273554309209385</v>
      </c>
      <c r="T3083" s="71">
        <v>0.45316817545891008</v>
      </c>
      <c r="U3083" s="70">
        <v>0.75650323414802756</v>
      </c>
      <c r="V3083" s="71">
        <v>1.1797027844587982</v>
      </c>
      <c r="W3083" s="70">
        <v>1.7213140545686105</v>
      </c>
      <c r="X3083" s="71">
        <v>1.3686155099603876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6.67699266151324</v>
      </c>
      <c r="AE3083" s="54"/>
    </row>
    <row r="3084" spans="2:31" x14ac:dyDescent="0.3">
      <c r="B3084" s="4" t="s">
        <v>129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0.11260269298553535</v>
      </c>
      <c r="P3084" s="71">
        <v>0.18249766016006663</v>
      </c>
      <c r="Q3084" s="70">
        <v>0.11177064959208356</v>
      </c>
      <c r="R3084" s="71">
        <v>0.33808235708872675</v>
      </c>
      <c r="S3084" s="70">
        <v>0.45273554309209385</v>
      </c>
      <c r="T3084" s="71">
        <v>0.45316817545891008</v>
      </c>
      <c r="U3084" s="70">
        <v>0.75650323414802756</v>
      </c>
      <c r="V3084" s="71">
        <v>1.1797027844587982</v>
      </c>
      <c r="W3084" s="70">
        <v>1.7213140545686105</v>
      </c>
      <c r="X3084" s="71">
        <v>1.3686155099603876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6.67699266151324</v>
      </c>
      <c r="AE3084" s="54"/>
    </row>
    <row r="3085" spans="2:31" x14ac:dyDescent="0.3">
      <c r="B3085" s="4" t="s">
        <v>217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2.6318401813507086</v>
      </c>
      <c r="X3085" s="71">
        <v>3.8623318513234457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6.4941720326741539</v>
      </c>
      <c r="AE3085" s="54"/>
    </row>
    <row r="3086" spans="2:31" x14ac:dyDescent="0.3">
      <c r="B3086" s="4" t="s">
        <v>283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284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196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197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153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229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230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231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0</v>
      </c>
      <c r="AE3093" s="54"/>
    </row>
    <row r="3094" spans="2:31" x14ac:dyDescent="0.3">
      <c r="B3094" s="4" t="s">
        <v>232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0</v>
      </c>
      <c r="AE3094" s="54"/>
    </row>
    <row r="3095" spans="2:31" x14ac:dyDescent="0.3">
      <c r="B3095" s="4" t="s">
        <v>286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0.37104217814697643</v>
      </c>
      <c r="P3095" s="71">
        <v>1.0516848963582455</v>
      </c>
      <c r="Q3095" s="70">
        <v>1.0597966792269495</v>
      </c>
      <c r="R3095" s="71">
        <v>1.0636217993581241</v>
      </c>
      <c r="S3095" s="70">
        <v>0.89729732295711284</v>
      </c>
      <c r="T3095" s="71">
        <v>0.44964261473059097</v>
      </c>
      <c r="U3095" s="70">
        <v>0.40642828366000872</v>
      </c>
      <c r="V3095" s="71">
        <v>0.61462517600098698</v>
      </c>
      <c r="W3095" s="70">
        <v>1.0587380451047368</v>
      </c>
      <c r="X3095" s="71">
        <v>0.72728753765980048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7.700164533203532</v>
      </c>
      <c r="AE3095" s="54"/>
    </row>
    <row r="3096" spans="2:31" x14ac:dyDescent="0.3">
      <c r="B3096" s="4" t="s">
        <v>287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0.37104217814697643</v>
      </c>
      <c r="P3096" s="71">
        <v>1.0516848963582455</v>
      </c>
      <c r="Q3096" s="70">
        <v>1.0597966792269495</v>
      </c>
      <c r="R3096" s="71">
        <v>1.0636217993581241</v>
      </c>
      <c r="S3096" s="70">
        <v>0.89729732295711284</v>
      </c>
      <c r="T3096" s="71">
        <v>0.44964261473059097</v>
      </c>
      <c r="U3096" s="70">
        <v>0.40642828366000872</v>
      </c>
      <c r="V3096" s="71">
        <v>0.61462517600098698</v>
      </c>
      <c r="W3096" s="70">
        <v>1.0587380451047368</v>
      </c>
      <c r="X3096" s="71">
        <v>0.72728753765980048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7.700164533203532</v>
      </c>
      <c r="AE3096" s="54"/>
    </row>
    <row r="3097" spans="2:31" x14ac:dyDescent="0.3">
      <c r="B3097" s="4" t="s">
        <v>154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2.9972882133967071</v>
      </c>
      <c r="P3097" s="71">
        <v>8.7574446360969542</v>
      </c>
      <c r="Q3097" s="70">
        <v>8.0204420805676797</v>
      </c>
      <c r="R3097" s="71">
        <v>8.0156943361663817</v>
      </c>
      <c r="S3097" s="70">
        <v>8.0267790914281196</v>
      </c>
      <c r="T3097" s="71">
        <v>8.0746142467562372</v>
      </c>
      <c r="U3097" s="70">
        <v>8.679967002143858</v>
      </c>
      <c r="V3097" s="71">
        <v>8.7406137983703598</v>
      </c>
      <c r="W3097" s="70">
        <v>8.7351061619210597</v>
      </c>
      <c r="X3097" s="71">
        <v>6.9980134388461712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77.045963005693537</v>
      </c>
      <c r="AE3097" s="54"/>
    </row>
    <row r="3098" spans="2:31" x14ac:dyDescent="0.3">
      <c r="B3098" s="4" t="s">
        <v>190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0.98671944081518392</v>
      </c>
      <c r="X3098" s="71">
        <v>1.9301635026931767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2.9168829435083605</v>
      </c>
      <c r="AE3098" s="54"/>
    </row>
    <row r="3099" spans="2:31" x14ac:dyDescent="0.3">
      <c r="B3099" s="4" t="s">
        <v>191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0.98671944081518392</v>
      </c>
      <c r="X3099" s="71">
        <v>1.9301635026931767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2.9168829435083605</v>
      </c>
      <c r="AE3099" s="54"/>
    </row>
    <row r="3100" spans="2:31" x14ac:dyDescent="0.3">
      <c r="B3100" s="4" t="s">
        <v>182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1.1170745213826496</v>
      </c>
      <c r="P3100" s="71">
        <v>3.1961649219195052</v>
      </c>
      <c r="Q3100" s="70">
        <v>3.1954837560653679</v>
      </c>
      <c r="R3100" s="71">
        <v>3.2080063462257407</v>
      </c>
      <c r="S3100" s="70">
        <v>3.2341803510983778</v>
      </c>
      <c r="T3100" s="71">
        <v>3.2603544910748776</v>
      </c>
      <c r="U3100" s="70">
        <v>3.286528631051381</v>
      </c>
      <c r="V3100" s="71">
        <v>3.3172487080097199</v>
      </c>
      <c r="W3100" s="70">
        <v>3.8216917614142099</v>
      </c>
      <c r="X3100" s="71">
        <v>2.5506570200125376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30.187390508254371</v>
      </c>
      <c r="AE3100" s="54"/>
    </row>
    <row r="3101" spans="2:31" x14ac:dyDescent="0.3">
      <c r="B3101" s="4" t="s">
        <v>183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1.1170745213826496</v>
      </c>
      <c r="P3101" s="71">
        <v>3.1961649219195052</v>
      </c>
      <c r="Q3101" s="70">
        <v>3.1954837560653679</v>
      </c>
      <c r="R3101" s="71">
        <v>3.2080063462257407</v>
      </c>
      <c r="S3101" s="70">
        <v>3.2341803510983778</v>
      </c>
      <c r="T3101" s="71">
        <v>3.2603544910748776</v>
      </c>
      <c r="U3101" s="70">
        <v>3.286528631051381</v>
      </c>
      <c r="V3101" s="71">
        <v>3.3172487080097199</v>
      </c>
      <c r="W3101" s="70">
        <v>3.8216917614142099</v>
      </c>
      <c r="X3101" s="71">
        <v>2.5506570200125376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30.187390508254371</v>
      </c>
      <c r="AE3101" s="54"/>
    </row>
    <row r="3102" spans="2:31" x14ac:dyDescent="0.3">
      <c r="B3102" s="4" t="s">
        <v>285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318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319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140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141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239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158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159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155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156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157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130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131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132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188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189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173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8.9652685324350986E-2</v>
      </c>
      <c r="P3118" s="71">
        <v>0.10559273457361593</v>
      </c>
      <c r="Q3118" s="70">
        <v>0</v>
      </c>
      <c r="R3118" s="71">
        <v>0</v>
      </c>
      <c r="S3118" s="70">
        <v>2.4581117966207482</v>
      </c>
      <c r="T3118" s="71">
        <v>2.5412924323328001</v>
      </c>
      <c r="U3118" s="70">
        <v>0</v>
      </c>
      <c r="V3118" s="71">
        <v>0</v>
      </c>
      <c r="W3118" s="70">
        <v>1.2666266045534331</v>
      </c>
      <c r="X3118" s="71">
        <v>3.9666666666666668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10.427942920071615</v>
      </c>
      <c r="AE3118" s="54"/>
    </row>
    <row r="3119" spans="2:31" x14ac:dyDescent="0.3">
      <c r="B3119" s="4" t="s">
        <v>174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8.9652685324350986E-2</v>
      </c>
      <c r="P3119" s="71">
        <v>0.10559273457361593</v>
      </c>
      <c r="Q3119" s="70">
        <v>0</v>
      </c>
      <c r="R3119" s="71">
        <v>0</v>
      </c>
      <c r="S3119" s="70">
        <v>2.4581117966207482</v>
      </c>
      <c r="T3119" s="71">
        <v>2.5412924323328001</v>
      </c>
      <c r="U3119" s="70">
        <v>0</v>
      </c>
      <c r="V3119" s="71">
        <v>0</v>
      </c>
      <c r="W3119" s="70">
        <v>1.2666266045534331</v>
      </c>
      <c r="X3119" s="71">
        <v>3.9666666666666668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10.427942920071615</v>
      </c>
      <c r="AE3119" s="54"/>
    </row>
    <row r="3120" spans="2:31" x14ac:dyDescent="0.3">
      <c r="B3120" s="4" t="s">
        <v>181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222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223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224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172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240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225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226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288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175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176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160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0</v>
      </c>
      <c r="N3131" s="71">
        <v>0</v>
      </c>
      <c r="O3131" s="70">
        <v>0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0.46244386877054805</v>
      </c>
      <c r="X3131" s="71">
        <v>0.71568279072762642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1.1781266594981745</v>
      </c>
      <c r="AE3131" s="54"/>
    </row>
    <row r="3132" spans="2:31" x14ac:dyDescent="0.3">
      <c r="B3132" s="4" t="s">
        <v>161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0</v>
      </c>
      <c r="N3132" s="71">
        <v>0</v>
      </c>
      <c r="O3132" s="70">
        <v>0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0.46244386877054805</v>
      </c>
      <c r="X3132" s="71">
        <v>0.71568279072762642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1.1781266594981745</v>
      </c>
      <c r="AE3132" s="54"/>
    </row>
    <row r="3133" spans="2:31" x14ac:dyDescent="0.3">
      <c r="B3133" s="4" t="s">
        <v>162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0</v>
      </c>
      <c r="N3133" s="71">
        <v>0</v>
      </c>
      <c r="O3133" s="70">
        <v>0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0.46244386877054805</v>
      </c>
      <c r="X3133" s="71">
        <v>0.71568279072762642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1.1781266594981745</v>
      </c>
      <c r="AE3133" s="54"/>
    </row>
    <row r="3134" spans="2:31" x14ac:dyDescent="0.3">
      <c r="B3134" s="4" t="s">
        <v>163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0</v>
      </c>
      <c r="N3134" s="71">
        <v>0</v>
      </c>
      <c r="O3134" s="70">
        <v>0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0.99095114736546019</v>
      </c>
      <c r="X3134" s="71">
        <v>1.5336059801306277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2.5245571274960881</v>
      </c>
      <c r="AE3134" s="54"/>
    </row>
    <row r="3135" spans="2:31" x14ac:dyDescent="0.3">
      <c r="B3135" s="4" t="s">
        <v>164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0</v>
      </c>
      <c r="N3135" s="71">
        <v>0</v>
      </c>
      <c r="O3135" s="70">
        <v>0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0.99095114736546019</v>
      </c>
      <c r="X3135" s="71">
        <v>1.5336059801306277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2.5245571274960881</v>
      </c>
      <c r="AE3135" s="54"/>
    </row>
    <row r="3136" spans="2:31" x14ac:dyDescent="0.3">
      <c r="B3136" s="4" t="s">
        <v>184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185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143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0</v>
      </c>
      <c r="N3138" s="71">
        <v>0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144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0</v>
      </c>
      <c r="N3139" s="71">
        <v>0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165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0</v>
      </c>
      <c r="W3140" s="70">
        <v>0</v>
      </c>
      <c r="X3140" s="71">
        <v>5.3024821811251675E-4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5.3024821811251675E-4</v>
      </c>
      <c r="AE3140" s="54"/>
    </row>
    <row r="3141" spans="2:31" x14ac:dyDescent="0.3">
      <c r="B3141" s="4" t="s">
        <v>166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0</v>
      </c>
      <c r="W3141" s="70">
        <v>0</v>
      </c>
      <c r="X3141" s="71">
        <v>5.3024821811251675E-4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5.3024821811251675E-4</v>
      </c>
      <c r="AE3141" s="54"/>
    </row>
    <row r="3142" spans="2:31" x14ac:dyDescent="0.3">
      <c r="B3142" s="4" t="s">
        <v>167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0</v>
      </c>
      <c r="W3142" s="70">
        <v>0</v>
      </c>
      <c r="X3142" s="71">
        <v>5.3024821811251675E-4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5.3024821811251675E-4</v>
      </c>
      <c r="AE3142" s="54"/>
    </row>
    <row r="3143" spans="2:31" x14ac:dyDescent="0.3">
      <c r="B3143" s="4" t="s">
        <v>202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203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204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133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134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135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259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260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195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207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208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209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210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227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0</v>
      </c>
      <c r="N3156" s="71">
        <v>0</v>
      </c>
      <c r="O3156" s="70">
        <v>0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0</v>
      </c>
      <c r="AE3156" s="54"/>
    </row>
    <row r="3157" spans="2:31" x14ac:dyDescent="0.3">
      <c r="B3157" s="4" t="s">
        <v>228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0</v>
      </c>
      <c r="N3157" s="71">
        <v>0</v>
      </c>
      <c r="O3157" s="70">
        <v>0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0</v>
      </c>
      <c r="AE3157" s="54"/>
    </row>
    <row r="3158" spans="2:31" x14ac:dyDescent="0.3">
      <c r="B3158" s="4" t="s">
        <v>211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1.5384416007995605</v>
      </c>
      <c r="X3158" s="71">
        <v>5.9392249743143717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7.4776665751139326</v>
      </c>
      <c r="AE3158" s="54"/>
    </row>
    <row r="3159" spans="2:31" x14ac:dyDescent="0.3">
      <c r="B3159" s="4" t="s">
        <v>261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262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215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1.7184414603100041E-2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1.7184414603100041E-2</v>
      </c>
      <c r="AE3161" s="54"/>
    </row>
    <row r="3162" spans="2:31" x14ac:dyDescent="0.3">
      <c r="B3162" s="4" t="s">
        <v>216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1.7184414603100041E-2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1.7184414603100041E-2</v>
      </c>
      <c r="AE3162" s="54"/>
    </row>
    <row r="3163" spans="2:31" x14ac:dyDescent="0.3">
      <c r="B3163" s="4" t="s">
        <v>241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263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168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169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170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171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136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2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0</v>
      </c>
      <c r="N3170" s="13">
        <f t="shared" si="65"/>
        <v>0</v>
      </c>
      <c r="O3170" s="13">
        <f t="shared" si="65"/>
        <v>6.3992796276594373</v>
      </c>
      <c r="P3170" s="13">
        <f t="shared" si="65"/>
        <v>17.88455418157961</v>
      </c>
      <c r="Q3170" s="13">
        <f t="shared" si="65"/>
        <v>16.788464043703868</v>
      </c>
      <c r="R3170" s="13">
        <f t="shared" si="65"/>
        <v>17.285636439092158</v>
      </c>
      <c r="S3170" s="13">
        <f t="shared" si="65"/>
        <v>22.20348063322831</v>
      </c>
      <c r="T3170" s="13">
        <f t="shared" si="65"/>
        <v>21.548373956418754</v>
      </c>
      <c r="U3170" s="13">
        <f t="shared" si="65"/>
        <v>17.649948046770881</v>
      </c>
      <c r="V3170" s="13">
        <f t="shared" si="65"/>
        <v>19.051581917372534</v>
      </c>
      <c r="W3170" s="13">
        <f t="shared" si="65"/>
        <v>34.338776783180101</v>
      </c>
      <c r="X3170" s="13">
        <f t="shared" si="65"/>
        <v>43.631066985251692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0">
        <f>SUM(AC3032:AE3169)</f>
        <v>216.78116261425734</v>
      </c>
      <c r="AD3170" s="110"/>
      <c r="AE3170" s="110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46014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2" t="s">
        <v>2</v>
      </c>
      <c r="AD3175" s="92"/>
      <c r="AE3175" s="92"/>
    </row>
    <row r="3176" spans="2:31" x14ac:dyDescent="0.3">
      <c r="B3176" s="4" t="s">
        <v>243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0</v>
      </c>
      <c r="AE3176" s="56"/>
    </row>
    <row r="3177" spans="2:31" x14ac:dyDescent="0.3">
      <c r="B3177" s="4" t="s">
        <v>244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245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246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237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137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138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126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127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194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205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206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145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218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219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142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186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3.5368998845418291E-3</v>
      </c>
      <c r="M3192" s="70">
        <v>0.27550390164057414</v>
      </c>
      <c r="N3192" s="71">
        <v>3.8703397909800215E-2</v>
      </c>
      <c r="O3192" s="70">
        <v>1.599768400192261E-2</v>
      </c>
      <c r="P3192" s="71">
        <v>3.9837332566579182E-2</v>
      </c>
      <c r="Q3192" s="70">
        <v>6.6196739673614516E-2</v>
      </c>
      <c r="R3192" s="71">
        <v>6.2026786804199215E-2</v>
      </c>
      <c r="S3192" s="70">
        <v>5.7856825987497959E-2</v>
      </c>
      <c r="T3192" s="71">
        <v>5.3686873118082686E-2</v>
      </c>
      <c r="U3192" s="70">
        <v>0.20157158374786377</v>
      </c>
      <c r="V3192" s="71">
        <v>0.46480970780054726</v>
      </c>
      <c r="W3192" s="70">
        <v>0.83029665549596143</v>
      </c>
      <c r="X3192" s="71">
        <v>0.53470206260681152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2.6447264512379967</v>
      </c>
      <c r="AE3192" s="54"/>
    </row>
    <row r="3193" spans="2:31" x14ac:dyDescent="0.3">
      <c r="B3193" s="4" t="s">
        <v>187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3.5368998845418291E-3</v>
      </c>
      <c r="M3193" s="70">
        <v>0.27550390164057414</v>
      </c>
      <c r="N3193" s="71">
        <v>3.8703397909800215E-2</v>
      </c>
      <c r="O3193" s="70">
        <v>1.599768400192261E-2</v>
      </c>
      <c r="P3193" s="71">
        <v>3.9837332566579182E-2</v>
      </c>
      <c r="Q3193" s="70">
        <v>6.6196739673614516E-2</v>
      </c>
      <c r="R3193" s="71">
        <v>6.2026786804199215E-2</v>
      </c>
      <c r="S3193" s="70">
        <v>5.7856825987497959E-2</v>
      </c>
      <c r="T3193" s="71">
        <v>5.3686873118082686E-2</v>
      </c>
      <c r="U3193" s="70">
        <v>0.20157158374786377</v>
      </c>
      <c r="V3193" s="71">
        <v>0.46480970780054726</v>
      </c>
      <c r="W3193" s="70">
        <v>0.83029665549596143</v>
      </c>
      <c r="X3193" s="71">
        <v>0.53470206260681152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2.6447264512379967</v>
      </c>
      <c r="AE3193" s="54"/>
    </row>
    <row r="3194" spans="2:31" x14ac:dyDescent="0.3">
      <c r="B3194" s="4" t="s">
        <v>233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242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146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147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148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149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192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193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177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0.39164070751931934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0.39164070751931934</v>
      </c>
      <c r="AE3202" s="54"/>
    </row>
    <row r="3203" spans="2:31" x14ac:dyDescent="0.3">
      <c r="B3203" s="4" t="s">
        <v>178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0.39164070751931934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0.39164070751931934</v>
      </c>
      <c r="AE3203" s="54"/>
    </row>
    <row r="3204" spans="2:31" x14ac:dyDescent="0.3">
      <c r="B3204" s="4" t="s">
        <v>249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150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151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152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139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220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238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221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0</v>
      </c>
      <c r="AE3211" s="54"/>
    </row>
    <row r="3212" spans="2:31" x14ac:dyDescent="0.3">
      <c r="B3212" s="4" t="s">
        <v>282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234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235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247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212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1.2390555609125229</v>
      </c>
      <c r="V3216" s="71">
        <v>1.3153034957215466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2.5543590566340697</v>
      </c>
      <c r="AE3216" s="54"/>
    </row>
    <row r="3217" spans="2:31" x14ac:dyDescent="0.3">
      <c r="B3217" s="4" t="s">
        <v>213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1.2390555609125229</v>
      </c>
      <c r="V3217" s="71">
        <v>1.3153034957215466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2.5543590566340697</v>
      </c>
      <c r="AE3217" s="54"/>
    </row>
    <row r="3218" spans="2:31" x14ac:dyDescent="0.3">
      <c r="B3218" s="4" t="s">
        <v>214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1.2390555609125229</v>
      </c>
      <c r="V3218" s="71">
        <v>1.3153034957215466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2.5543590566340697</v>
      </c>
      <c r="AE3218" s="54"/>
    </row>
    <row r="3219" spans="2:31" x14ac:dyDescent="0.3">
      <c r="B3219" s="4" t="s">
        <v>248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236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179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180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198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2.512</v>
      </c>
      <c r="V3223" s="71">
        <v>1.6070833333333334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4.1190833333333332</v>
      </c>
      <c r="AE3223" s="54"/>
    </row>
    <row r="3224" spans="2:31" x14ac:dyDescent="0.3">
      <c r="B3224" s="4" t="s">
        <v>199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2.512</v>
      </c>
      <c r="V3224" s="71">
        <v>1.6070833333333334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4.1190833333333332</v>
      </c>
      <c r="AE3224" s="54"/>
    </row>
    <row r="3225" spans="2:31" x14ac:dyDescent="0.3">
      <c r="B3225" s="4" t="s">
        <v>200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7.0687864224115937E-2</v>
      </c>
      <c r="M3225" s="70">
        <v>6.5100448330243324E-2</v>
      </c>
      <c r="N3225" s="71">
        <v>4.2823912700017203E-2</v>
      </c>
      <c r="O3225" s="70">
        <v>3.1991665561993829E-2</v>
      </c>
      <c r="P3225" s="71">
        <v>3.274583816528312E-2</v>
      </c>
      <c r="Q3225" s="70">
        <v>3.4474997719128854E-2</v>
      </c>
      <c r="R3225" s="71">
        <v>7.5059771041075266E-2</v>
      </c>
      <c r="S3225" s="70">
        <v>4.5541170239448453E-2</v>
      </c>
      <c r="T3225" s="71">
        <v>3.0336886644363317E-2</v>
      </c>
      <c r="U3225" s="70">
        <v>3.1770991285641897E-2</v>
      </c>
      <c r="V3225" s="71">
        <v>3.2991652687390557E-2</v>
      </c>
      <c r="W3225" s="70">
        <v>7.6163762807845967E-2</v>
      </c>
      <c r="X3225" s="71">
        <v>2.7102328538894594E-2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0.59679128994544228</v>
      </c>
      <c r="AE3225" s="54"/>
    </row>
    <row r="3226" spans="2:31" x14ac:dyDescent="0.3">
      <c r="B3226" s="4" t="s">
        <v>201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7.0687864224115937E-2</v>
      </c>
      <c r="M3226" s="70">
        <v>6.5100448330243324E-2</v>
      </c>
      <c r="N3226" s="71">
        <v>4.2823912700017203E-2</v>
      </c>
      <c r="O3226" s="70">
        <v>3.1991665561993829E-2</v>
      </c>
      <c r="P3226" s="71">
        <v>3.274583816528312E-2</v>
      </c>
      <c r="Q3226" s="70">
        <v>3.4474997719128854E-2</v>
      </c>
      <c r="R3226" s="71">
        <v>7.5059771041075266E-2</v>
      </c>
      <c r="S3226" s="70">
        <v>4.5541170239448453E-2</v>
      </c>
      <c r="T3226" s="71">
        <v>3.0336886644363317E-2</v>
      </c>
      <c r="U3226" s="70">
        <v>3.1770991285641897E-2</v>
      </c>
      <c r="V3226" s="71">
        <v>3.2991652687390557E-2</v>
      </c>
      <c r="W3226" s="70">
        <v>7.6163762807845967E-2</v>
      </c>
      <c r="X3226" s="71">
        <v>2.7102328538894594E-2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0.59679128994544228</v>
      </c>
      <c r="AE3226" s="54"/>
    </row>
    <row r="3227" spans="2:31" x14ac:dyDescent="0.3">
      <c r="B3227" s="4" t="s">
        <v>128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1.0701795148038864</v>
      </c>
      <c r="V3227" s="71">
        <v>1.169315715106328</v>
      </c>
      <c r="W3227" s="70">
        <v>1.0284915302912392</v>
      </c>
      <c r="X3227" s="71">
        <v>0.63786447511672961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3.9058512353181829</v>
      </c>
      <c r="AE3227" s="54"/>
    </row>
    <row r="3228" spans="2:31" x14ac:dyDescent="0.3">
      <c r="B3228" s="4" t="s">
        <v>129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1.0701795148038864</v>
      </c>
      <c r="V3228" s="71">
        <v>1.169315715106328</v>
      </c>
      <c r="W3228" s="70">
        <v>1.0284915302912392</v>
      </c>
      <c r="X3228" s="71">
        <v>0.63786447511672961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3.9058512353181829</v>
      </c>
      <c r="AE3228" s="54"/>
    </row>
    <row r="3229" spans="2:31" x14ac:dyDescent="0.3">
      <c r="B3229" s="4" t="s">
        <v>217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0.49816970825195306</v>
      </c>
      <c r="M3229" s="70">
        <v>0.77944537798563662</v>
      </c>
      <c r="N3229" s="71">
        <v>1.4083305994669596E-2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1.2916983922322594</v>
      </c>
      <c r="AE3229" s="54"/>
    </row>
    <row r="3230" spans="2:31" x14ac:dyDescent="0.3">
      <c r="B3230" s="4" t="s">
        <v>283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284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196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197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153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229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230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231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232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286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0.33618155047207138</v>
      </c>
      <c r="M3239" s="70">
        <v>0.44151665866254547</v>
      </c>
      <c r="N3239" s="71">
        <v>0.45025283992170051</v>
      </c>
      <c r="O3239" s="70">
        <v>0.60764030714709305</v>
      </c>
      <c r="P3239" s="71">
        <v>0.74996132155138984</v>
      </c>
      <c r="Q3239" s="70">
        <v>0.75271356602389361</v>
      </c>
      <c r="R3239" s="71">
        <v>0.74191594024378804</v>
      </c>
      <c r="S3239" s="70">
        <v>0.7351853996503227</v>
      </c>
      <c r="T3239" s="71">
        <v>0.75959698855756475</v>
      </c>
      <c r="U3239" s="70">
        <v>0.32163723306485736</v>
      </c>
      <c r="V3239" s="71">
        <v>0.26370015320886769</v>
      </c>
      <c r="W3239" s="70">
        <v>0.40193967289293198</v>
      </c>
      <c r="X3239" s="71">
        <v>0.87567540872915672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7.4379170401261829</v>
      </c>
      <c r="AE3239" s="54"/>
    </row>
    <row r="3240" spans="2:31" x14ac:dyDescent="0.3">
      <c r="B3240" s="4" t="s">
        <v>287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0.33618155047207138</v>
      </c>
      <c r="M3240" s="70">
        <v>0.44151665866254547</v>
      </c>
      <c r="N3240" s="71">
        <v>0.45025283992170051</v>
      </c>
      <c r="O3240" s="70">
        <v>0.60764030714709305</v>
      </c>
      <c r="P3240" s="71">
        <v>0.74996132155138984</v>
      </c>
      <c r="Q3240" s="70">
        <v>0.75271356602389361</v>
      </c>
      <c r="R3240" s="71">
        <v>0.74191594024378804</v>
      </c>
      <c r="S3240" s="70">
        <v>0.7351853996503227</v>
      </c>
      <c r="T3240" s="71">
        <v>0.75959698855756475</v>
      </c>
      <c r="U3240" s="70">
        <v>0.32163723306485736</v>
      </c>
      <c r="V3240" s="71">
        <v>0.26370015320886769</v>
      </c>
      <c r="W3240" s="70">
        <v>0.40193967289293198</v>
      </c>
      <c r="X3240" s="71">
        <v>0.87567540872915672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7.4379170401261829</v>
      </c>
      <c r="AE3240" s="54"/>
    </row>
    <row r="3241" spans="2:31" x14ac:dyDescent="0.3">
      <c r="B3241" s="4" t="s">
        <v>154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3.2798363821690879</v>
      </c>
      <c r="O3241" s="70">
        <v>8.2040191492780057</v>
      </c>
      <c r="P3241" s="71">
        <v>8.1138824503962184</v>
      </c>
      <c r="Q3241" s="70">
        <v>8.0943795642598459</v>
      </c>
      <c r="R3241" s="71">
        <v>8.2740282139523824</v>
      </c>
      <c r="S3241" s="70">
        <v>8.569313613707223</v>
      </c>
      <c r="T3241" s="71">
        <v>8.882274643713636</v>
      </c>
      <c r="U3241" s="70">
        <v>4.2978597349573766</v>
      </c>
      <c r="V3241" s="71">
        <v>5.9259700736300172</v>
      </c>
      <c r="W3241" s="70">
        <v>8.916106474154077</v>
      </c>
      <c r="X3241" s="71">
        <v>8.1121878776968135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80.669858177914676</v>
      </c>
      <c r="AE3241" s="54"/>
    </row>
    <row r="3242" spans="2:31" x14ac:dyDescent="0.3">
      <c r="B3242" s="4" t="s">
        <v>190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0</v>
      </c>
      <c r="AE3242" s="54"/>
    </row>
    <row r="3243" spans="2:31" x14ac:dyDescent="0.3">
      <c r="B3243" s="4" t="s">
        <v>191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0</v>
      </c>
      <c r="AE3243" s="54"/>
    </row>
    <row r="3244" spans="2:31" x14ac:dyDescent="0.3">
      <c r="B3244" s="4" t="s">
        <v>182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0.56994949181874588</v>
      </c>
      <c r="M3244" s="70">
        <v>3.7836983978748351</v>
      </c>
      <c r="N3244" s="71">
        <v>1.5918061832586923</v>
      </c>
      <c r="O3244" s="70">
        <v>0.9130528926849365</v>
      </c>
      <c r="P3244" s="71">
        <v>1.0949436426162722</v>
      </c>
      <c r="Q3244" s="70">
        <v>1.739485438664754</v>
      </c>
      <c r="R3244" s="71">
        <v>2.0300710479418438</v>
      </c>
      <c r="S3244" s="70">
        <v>2.6728170196215308</v>
      </c>
      <c r="T3244" s="71">
        <v>3.1259708960851054</v>
      </c>
      <c r="U3244" s="70">
        <v>2.9621044119199111</v>
      </c>
      <c r="V3244" s="71">
        <v>3.0396484633286804</v>
      </c>
      <c r="W3244" s="70">
        <v>3.3933916409810387</v>
      </c>
      <c r="X3244" s="71">
        <v>2.3390321314334868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29.255971658229836</v>
      </c>
      <c r="AE3244" s="54"/>
    </row>
    <row r="3245" spans="2:31" x14ac:dyDescent="0.3">
      <c r="B3245" s="4" t="s">
        <v>183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0.56994949181874588</v>
      </c>
      <c r="M3245" s="70">
        <v>3.7836983978748351</v>
      </c>
      <c r="N3245" s="71">
        <v>1.5918061832586923</v>
      </c>
      <c r="O3245" s="70">
        <v>0.9130528926849365</v>
      </c>
      <c r="P3245" s="71">
        <v>1.0949436426162722</v>
      </c>
      <c r="Q3245" s="70">
        <v>1.739485438664754</v>
      </c>
      <c r="R3245" s="71">
        <v>2.0300710479418438</v>
      </c>
      <c r="S3245" s="70">
        <v>2.6728170196215308</v>
      </c>
      <c r="T3245" s="71">
        <v>3.1259708960851054</v>
      </c>
      <c r="U3245" s="70">
        <v>2.9621044119199111</v>
      </c>
      <c r="V3245" s="71">
        <v>3.0396484633286804</v>
      </c>
      <c r="W3245" s="70">
        <v>3.3933916409810387</v>
      </c>
      <c r="X3245" s="71">
        <v>2.3390321314334868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29.255971658229836</v>
      </c>
      <c r="AE3245" s="54"/>
    </row>
    <row r="3246" spans="2:31" x14ac:dyDescent="0.3">
      <c r="B3246" s="4" t="s">
        <v>285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318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319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140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141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239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158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159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155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156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157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130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131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132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188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189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173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0.90027927671236396</v>
      </c>
      <c r="P3262" s="71">
        <v>2.5414994022029345</v>
      </c>
      <c r="Q3262" s="70">
        <v>0</v>
      </c>
      <c r="R3262" s="71">
        <v>0</v>
      </c>
      <c r="S3262" s="70">
        <v>2.458312154943247</v>
      </c>
      <c r="T3262" s="71">
        <v>2.4497237907722593</v>
      </c>
      <c r="U3262" s="70">
        <v>0</v>
      </c>
      <c r="V3262" s="71">
        <v>0</v>
      </c>
      <c r="W3262" s="70">
        <v>1.9666666666666668</v>
      </c>
      <c r="X3262" s="71">
        <v>3.7050000000000001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14.021481291297471</v>
      </c>
      <c r="AE3262" s="54"/>
    </row>
    <row r="3263" spans="2:31" x14ac:dyDescent="0.3">
      <c r="B3263" s="4" t="s">
        <v>174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0.90027927671236396</v>
      </c>
      <c r="P3263" s="71">
        <v>2.5414994022029345</v>
      </c>
      <c r="Q3263" s="70">
        <v>0</v>
      </c>
      <c r="R3263" s="71">
        <v>0</v>
      </c>
      <c r="S3263" s="70">
        <v>2.458312154943247</v>
      </c>
      <c r="T3263" s="71">
        <v>2.4497237907722593</v>
      </c>
      <c r="U3263" s="70">
        <v>0</v>
      </c>
      <c r="V3263" s="71">
        <v>0</v>
      </c>
      <c r="W3263" s="70">
        <v>1.9666666666666668</v>
      </c>
      <c r="X3263" s="71">
        <v>3.7050000000000001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14.021481291297471</v>
      </c>
      <c r="AE3263" s="54"/>
    </row>
    <row r="3264" spans="2:31" x14ac:dyDescent="0.3">
      <c r="B3264" s="4" t="s">
        <v>181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222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223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224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172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240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225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226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288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175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176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160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1.2539547289504038</v>
      </c>
      <c r="M3275" s="70">
        <v>2.0322068435217227</v>
      </c>
      <c r="N3275" s="71">
        <v>3.220107650903499E-2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3.3183626489811613</v>
      </c>
      <c r="AE3275" s="54"/>
    </row>
    <row r="3276" spans="2:31" x14ac:dyDescent="0.3">
      <c r="B3276" s="4" t="s">
        <v>161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1.2539547289504038</v>
      </c>
      <c r="M3276" s="70">
        <v>2.0322068435217227</v>
      </c>
      <c r="N3276" s="71">
        <v>3.220107650903499E-2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3.3183626489811613</v>
      </c>
      <c r="AE3276" s="54"/>
    </row>
    <row r="3277" spans="2:31" x14ac:dyDescent="0.3">
      <c r="B3277" s="4" t="s">
        <v>162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1.2539547289504038</v>
      </c>
      <c r="M3277" s="70">
        <v>2.0322068435217227</v>
      </c>
      <c r="N3277" s="71">
        <v>3.220107650903499E-2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3.3183626489811613</v>
      </c>
      <c r="AE3277" s="54"/>
    </row>
    <row r="3278" spans="2:31" x14ac:dyDescent="0.3">
      <c r="B3278" s="4" t="s">
        <v>163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2.6870458477508654</v>
      </c>
      <c r="M3278" s="70">
        <v>4.3547289504036915</v>
      </c>
      <c r="N3278" s="71">
        <v>6.9002306805074978E-2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7.1107771049596318</v>
      </c>
      <c r="AE3278" s="54"/>
    </row>
    <row r="3279" spans="2:31" x14ac:dyDescent="0.3">
      <c r="B3279" s="4" t="s">
        <v>164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2.6870458477508654</v>
      </c>
      <c r="M3279" s="70">
        <v>4.3547289504036915</v>
      </c>
      <c r="N3279" s="71">
        <v>6.9002306805074978E-2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7.1107771049596318</v>
      </c>
      <c r="AE3279" s="54"/>
    </row>
    <row r="3280" spans="2:31" x14ac:dyDescent="0.3">
      <c r="B3280" s="4" t="s">
        <v>184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185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143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</v>
      </c>
      <c r="Q3282" s="70">
        <v>0</v>
      </c>
      <c r="R3282" s="71">
        <v>0</v>
      </c>
      <c r="S3282" s="70">
        <v>0</v>
      </c>
      <c r="T3282" s="71">
        <v>0</v>
      </c>
      <c r="U3282" s="70">
        <v>0</v>
      </c>
      <c r="V3282" s="71">
        <v>0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0</v>
      </c>
      <c r="AE3282" s="54"/>
    </row>
    <row r="3283" spans="2:31" x14ac:dyDescent="0.3">
      <c r="B3283" s="4" t="s">
        <v>144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</v>
      </c>
      <c r="Q3283" s="70">
        <v>0</v>
      </c>
      <c r="R3283" s="71">
        <v>0</v>
      </c>
      <c r="S3283" s="70">
        <v>0</v>
      </c>
      <c r="T3283" s="71">
        <v>0</v>
      </c>
      <c r="U3283" s="70">
        <v>0</v>
      </c>
      <c r="V3283" s="71">
        <v>0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0</v>
      </c>
      <c r="AE3283" s="54"/>
    </row>
    <row r="3284" spans="2:31" x14ac:dyDescent="0.3">
      <c r="B3284" s="4" t="s">
        <v>165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1.4751950270599785</v>
      </c>
      <c r="M3284" s="70">
        <v>3.2449779182672494</v>
      </c>
      <c r="N3284" s="71">
        <v>5.4085612876547708E-2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4.7742585582037753</v>
      </c>
      <c r="AE3284" s="54"/>
    </row>
    <row r="3285" spans="2:31" x14ac:dyDescent="0.3">
      <c r="B3285" s="4" t="s">
        <v>166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1.4751950270599785</v>
      </c>
      <c r="M3285" s="70">
        <v>3.2449779182672494</v>
      </c>
      <c r="N3285" s="71">
        <v>5.4085612876547708E-2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4.7742585582037753</v>
      </c>
      <c r="AE3285" s="54"/>
    </row>
    <row r="3286" spans="2:31" x14ac:dyDescent="0.3">
      <c r="B3286" s="4" t="s">
        <v>167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1.4751950270599785</v>
      </c>
      <c r="M3286" s="70">
        <v>3.2449779182672494</v>
      </c>
      <c r="N3286" s="71">
        <v>5.4085612876547708E-2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4.7742585582037753</v>
      </c>
      <c r="AE3286" s="54"/>
    </row>
    <row r="3287" spans="2:31" x14ac:dyDescent="0.3">
      <c r="B3287" s="4" t="s">
        <v>202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203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204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133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134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135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259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260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195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207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208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209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210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227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0</v>
      </c>
      <c r="AE3300" s="54"/>
    </row>
    <row r="3301" spans="2:31" x14ac:dyDescent="0.3">
      <c r="B3301" s="4" t="s">
        <v>228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0</v>
      </c>
      <c r="AE3301" s="54"/>
    </row>
    <row r="3302" spans="2:31" x14ac:dyDescent="0.3">
      <c r="B3302" s="4" t="s">
        <v>211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0.26934587160746259</v>
      </c>
      <c r="M3302" s="70">
        <v>5.8572361818949403</v>
      </c>
      <c r="N3302" s="71">
        <v>0.19673333168029786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6.3233153851827009</v>
      </c>
      <c r="AE3302" s="54"/>
    </row>
    <row r="3303" spans="2:31" x14ac:dyDescent="0.3">
      <c r="B3303" s="4" t="s">
        <v>261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262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215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0.24605874999999999</v>
      </c>
      <c r="S3305" s="70">
        <v>0.26620097222222239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0.51225972222222238</v>
      </c>
      <c r="AE3305" s="54"/>
    </row>
    <row r="3306" spans="2:31" x14ac:dyDescent="0.3">
      <c r="B3306" s="4" t="s">
        <v>216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0.24605874999999999</v>
      </c>
      <c r="S3306" s="70">
        <v>0.26620097222222239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0.51225972222222238</v>
      </c>
      <c r="AE3306" s="54"/>
    </row>
    <row r="3307" spans="2:31" x14ac:dyDescent="0.3">
      <c r="B3307" s="4" t="s">
        <v>241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263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168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169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170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171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136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2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16.289768156191244</v>
      </c>
      <c r="M3314" s="13">
        <f t="shared" si="68"/>
        <v>40.309332559071272</v>
      </c>
      <c r="N3314" s="13">
        <f t="shared" si="68"/>
        <v>8.1346903691913734</v>
      </c>
      <c r="O3314" s="13">
        <f t="shared" si="68"/>
        <v>13.141942801494626</v>
      </c>
      <c r="P3314" s="13">
        <f t="shared" si="68"/>
        <v>17.031857524601136</v>
      </c>
      <c r="Q3314" s="13">
        <f t="shared" si="68"/>
        <v>13.280121048422629</v>
      </c>
      <c r="R3314" s="13">
        <f t="shared" si="68"/>
        <v>14.584292806014194</v>
      </c>
      <c r="S3314" s="13">
        <f t="shared" si="68"/>
        <v>21.041140699035761</v>
      </c>
      <c r="T3314" s="13">
        <f t="shared" si="68"/>
        <v>21.720905514068392</v>
      </c>
      <c r="U3314" s="13">
        <f t="shared" si="68"/>
        <v>22.213553887339263</v>
      </c>
      <c r="V3314" s="13">
        <f t="shared" si="68"/>
        <v>23.026978611724957</v>
      </c>
      <c r="W3314" s="13">
        <f t="shared" si="68"/>
        <v>24.310006332425452</v>
      </c>
      <c r="X3314" s="13">
        <f t="shared" si="68"/>
        <v>25.134222105585607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0">
        <f>SUM(AC3176:AE3313)</f>
        <v>260.21881241516581</v>
      </c>
      <c r="AD3314" s="110"/>
      <c r="AE3314" s="110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46015</v>
      </c>
    </row>
    <row r="3318" spans="2:31" x14ac:dyDescent="0.3">
      <c r="B3318" s="8"/>
    </row>
    <row r="3319" spans="2:31" x14ac:dyDescent="0.3">
      <c r="B3319" s="9" t="s">
        <v>81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2" t="s">
        <v>2</v>
      </c>
      <c r="AD3319" s="92"/>
      <c r="AE3319" s="92"/>
    </row>
    <row r="3320" spans="2:31" x14ac:dyDescent="0.3">
      <c r="B3320" s="4" t="s">
        <v>243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0</v>
      </c>
      <c r="AE3320" s="56"/>
    </row>
    <row r="3321" spans="2:31" x14ac:dyDescent="0.3">
      <c r="B3321" s="4" t="s">
        <v>244</v>
      </c>
      <c r="C3321" s="14"/>
      <c r="D3321" s="14"/>
      <c r="E3321" s="70">
        <v>0</v>
      </c>
      <c r="F3321" s="71">
        <v>0</v>
      </c>
      <c r="G3321" s="70">
        <v>0</v>
      </c>
      <c r="H3321" s="71">
        <v>0</v>
      </c>
      <c r="I3321" s="70">
        <v>0</v>
      </c>
      <c r="J3321" s="71">
        <v>0</v>
      </c>
      <c r="K3321" s="70">
        <v>0</v>
      </c>
      <c r="L3321" s="71">
        <v>0</v>
      </c>
      <c r="M3321" s="70">
        <v>0</v>
      </c>
      <c r="N3321" s="71">
        <v>0</v>
      </c>
      <c r="O3321" s="70">
        <v>0</v>
      </c>
      <c r="P3321" s="71">
        <v>0</v>
      </c>
      <c r="Q3321" s="70">
        <v>0</v>
      </c>
      <c r="R3321" s="71">
        <v>0</v>
      </c>
      <c r="S3321" s="70">
        <v>0</v>
      </c>
      <c r="T3321" s="71">
        <v>0</v>
      </c>
      <c r="U3321" s="70">
        <v>0</v>
      </c>
      <c r="V3321" s="71">
        <v>0</v>
      </c>
      <c r="W3321" s="70">
        <v>0</v>
      </c>
      <c r="X3321" s="71">
        <v>0</v>
      </c>
      <c r="Y3321" s="70">
        <v>0</v>
      </c>
      <c r="Z3321" s="71">
        <v>0</v>
      </c>
      <c r="AA3321" s="70">
        <v>0</v>
      </c>
      <c r="AB3321" s="71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245</v>
      </c>
      <c r="C3322" s="14"/>
      <c r="D3322" s="14"/>
      <c r="E3322" s="70">
        <v>0</v>
      </c>
      <c r="F3322" s="71">
        <v>0</v>
      </c>
      <c r="G3322" s="70">
        <v>0</v>
      </c>
      <c r="H3322" s="71">
        <v>0</v>
      </c>
      <c r="I3322" s="70">
        <v>0</v>
      </c>
      <c r="J3322" s="71">
        <v>0</v>
      </c>
      <c r="K3322" s="70">
        <v>0</v>
      </c>
      <c r="L3322" s="71">
        <v>0</v>
      </c>
      <c r="M3322" s="70">
        <v>0</v>
      </c>
      <c r="N3322" s="71">
        <v>0</v>
      </c>
      <c r="O3322" s="70">
        <v>0</v>
      </c>
      <c r="P3322" s="71">
        <v>0</v>
      </c>
      <c r="Q3322" s="70">
        <v>0</v>
      </c>
      <c r="R3322" s="71">
        <v>0</v>
      </c>
      <c r="S3322" s="70">
        <v>0</v>
      </c>
      <c r="T3322" s="71">
        <v>0</v>
      </c>
      <c r="U3322" s="70">
        <v>0</v>
      </c>
      <c r="V3322" s="71">
        <v>0</v>
      </c>
      <c r="W3322" s="70">
        <v>0</v>
      </c>
      <c r="X3322" s="71">
        <v>0</v>
      </c>
      <c r="Y3322" s="70">
        <v>0</v>
      </c>
      <c r="Z3322" s="71">
        <v>0</v>
      </c>
      <c r="AA3322" s="70">
        <v>0</v>
      </c>
      <c r="AB3322" s="71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246</v>
      </c>
      <c r="C3323" s="14"/>
      <c r="D3323" s="14"/>
      <c r="E3323" s="70">
        <v>0</v>
      </c>
      <c r="F3323" s="71">
        <v>0</v>
      </c>
      <c r="G3323" s="70">
        <v>0</v>
      </c>
      <c r="H3323" s="71">
        <v>0</v>
      </c>
      <c r="I3323" s="70">
        <v>0</v>
      </c>
      <c r="J3323" s="71">
        <v>0</v>
      </c>
      <c r="K3323" s="70">
        <v>0</v>
      </c>
      <c r="L3323" s="71">
        <v>0</v>
      </c>
      <c r="M3323" s="70">
        <v>0</v>
      </c>
      <c r="N3323" s="71">
        <v>0</v>
      </c>
      <c r="O3323" s="70">
        <v>0</v>
      </c>
      <c r="P3323" s="71">
        <v>0</v>
      </c>
      <c r="Q3323" s="70">
        <v>0</v>
      </c>
      <c r="R3323" s="71">
        <v>0</v>
      </c>
      <c r="S3323" s="70">
        <v>0</v>
      </c>
      <c r="T3323" s="71">
        <v>0</v>
      </c>
      <c r="U3323" s="70">
        <v>0</v>
      </c>
      <c r="V3323" s="71">
        <v>0</v>
      </c>
      <c r="W3323" s="70">
        <v>0</v>
      </c>
      <c r="X3323" s="71">
        <v>0</v>
      </c>
      <c r="Y3323" s="70">
        <v>0</v>
      </c>
      <c r="Z3323" s="71">
        <v>0</v>
      </c>
      <c r="AA3323" s="70">
        <v>0</v>
      </c>
      <c r="AB3323" s="71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237</v>
      </c>
      <c r="C3324" s="14"/>
      <c r="D3324" s="14"/>
      <c r="E3324" s="70">
        <v>0</v>
      </c>
      <c r="F3324" s="71">
        <v>0</v>
      </c>
      <c r="G3324" s="70">
        <v>0</v>
      </c>
      <c r="H3324" s="71">
        <v>0</v>
      </c>
      <c r="I3324" s="70">
        <v>0</v>
      </c>
      <c r="J3324" s="71">
        <v>0</v>
      </c>
      <c r="K3324" s="70">
        <v>0</v>
      </c>
      <c r="L3324" s="71">
        <v>0</v>
      </c>
      <c r="M3324" s="70">
        <v>0</v>
      </c>
      <c r="N3324" s="71">
        <v>0</v>
      </c>
      <c r="O3324" s="70">
        <v>0</v>
      </c>
      <c r="P3324" s="71">
        <v>0</v>
      </c>
      <c r="Q3324" s="70">
        <v>0</v>
      </c>
      <c r="R3324" s="71">
        <v>0</v>
      </c>
      <c r="S3324" s="70">
        <v>0</v>
      </c>
      <c r="T3324" s="71">
        <v>0</v>
      </c>
      <c r="U3324" s="70">
        <v>0</v>
      </c>
      <c r="V3324" s="71">
        <v>0</v>
      </c>
      <c r="W3324" s="70">
        <v>0</v>
      </c>
      <c r="X3324" s="71">
        <v>0</v>
      </c>
      <c r="Y3324" s="70">
        <v>0</v>
      </c>
      <c r="Z3324" s="71">
        <v>0</v>
      </c>
      <c r="AA3324" s="70">
        <v>0</v>
      </c>
      <c r="AB3324" s="71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137</v>
      </c>
      <c r="C3325" s="14"/>
      <c r="D3325" s="14"/>
      <c r="E3325" s="70">
        <v>0</v>
      </c>
      <c r="F3325" s="71">
        <v>0</v>
      </c>
      <c r="G3325" s="70">
        <v>0</v>
      </c>
      <c r="H3325" s="71">
        <v>0</v>
      </c>
      <c r="I3325" s="70">
        <v>0</v>
      </c>
      <c r="J3325" s="71">
        <v>0</v>
      </c>
      <c r="K3325" s="70">
        <v>0</v>
      </c>
      <c r="L3325" s="71">
        <v>0</v>
      </c>
      <c r="M3325" s="70">
        <v>0</v>
      </c>
      <c r="N3325" s="71">
        <v>0</v>
      </c>
      <c r="O3325" s="70">
        <v>0</v>
      </c>
      <c r="P3325" s="71">
        <v>0</v>
      </c>
      <c r="Q3325" s="70">
        <v>0</v>
      </c>
      <c r="R3325" s="71">
        <v>0</v>
      </c>
      <c r="S3325" s="70">
        <v>0</v>
      </c>
      <c r="T3325" s="71">
        <v>0</v>
      </c>
      <c r="U3325" s="70">
        <v>0</v>
      </c>
      <c r="V3325" s="71">
        <v>0</v>
      </c>
      <c r="W3325" s="70">
        <v>0</v>
      </c>
      <c r="X3325" s="71">
        <v>0</v>
      </c>
      <c r="Y3325" s="70">
        <v>0</v>
      </c>
      <c r="Z3325" s="71">
        <v>0</v>
      </c>
      <c r="AA3325" s="70">
        <v>0</v>
      </c>
      <c r="AB3325" s="71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138</v>
      </c>
      <c r="C3326" s="14"/>
      <c r="D3326" s="14"/>
      <c r="E3326" s="70">
        <v>0</v>
      </c>
      <c r="F3326" s="71">
        <v>0</v>
      </c>
      <c r="G3326" s="70">
        <v>0</v>
      </c>
      <c r="H3326" s="71">
        <v>0</v>
      </c>
      <c r="I3326" s="70">
        <v>0</v>
      </c>
      <c r="J3326" s="71">
        <v>0</v>
      </c>
      <c r="K3326" s="70">
        <v>0</v>
      </c>
      <c r="L3326" s="71">
        <v>0</v>
      </c>
      <c r="M3326" s="70">
        <v>0</v>
      </c>
      <c r="N3326" s="71">
        <v>0</v>
      </c>
      <c r="O3326" s="70">
        <v>0</v>
      </c>
      <c r="P3326" s="71">
        <v>0</v>
      </c>
      <c r="Q3326" s="70">
        <v>0</v>
      </c>
      <c r="R3326" s="71">
        <v>0</v>
      </c>
      <c r="S3326" s="70">
        <v>0</v>
      </c>
      <c r="T3326" s="71">
        <v>0</v>
      </c>
      <c r="U3326" s="70">
        <v>0</v>
      </c>
      <c r="V3326" s="71">
        <v>0</v>
      </c>
      <c r="W3326" s="70">
        <v>0</v>
      </c>
      <c r="X3326" s="71">
        <v>0</v>
      </c>
      <c r="Y3326" s="70">
        <v>0</v>
      </c>
      <c r="Z3326" s="71">
        <v>0</v>
      </c>
      <c r="AA3326" s="70">
        <v>0</v>
      </c>
      <c r="AB3326" s="71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126</v>
      </c>
      <c r="C3327" s="14"/>
      <c r="D3327" s="14"/>
      <c r="E3327" s="70">
        <v>0</v>
      </c>
      <c r="F3327" s="71">
        <v>0</v>
      </c>
      <c r="G3327" s="70">
        <v>0</v>
      </c>
      <c r="H3327" s="71">
        <v>0</v>
      </c>
      <c r="I3327" s="70">
        <v>0</v>
      </c>
      <c r="J3327" s="71">
        <v>0</v>
      </c>
      <c r="K3327" s="70">
        <v>0</v>
      </c>
      <c r="L3327" s="71">
        <v>0</v>
      </c>
      <c r="M3327" s="70">
        <v>0</v>
      </c>
      <c r="N3327" s="71">
        <v>0</v>
      </c>
      <c r="O3327" s="70">
        <v>0</v>
      </c>
      <c r="P3327" s="71">
        <v>0</v>
      </c>
      <c r="Q3327" s="70">
        <v>0</v>
      </c>
      <c r="R3327" s="71">
        <v>0</v>
      </c>
      <c r="S3327" s="70">
        <v>0</v>
      </c>
      <c r="T3327" s="71">
        <v>0</v>
      </c>
      <c r="U3327" s="70">
        <v>0</v>
      </c>
      <c r="V3327" s="71">
        <v>0</v>
      </c>
      <c r="W3327" s="70">
        <v>0</v>
      </c>
      <c r="X3327" s="71">
        <v>0</v>
      </c>
      <c r="Y3327" s="70">
        <v>0</v>
      </c>
      <c r="Z3327" s="71">
        <v>0</v>
      </c>
      <c r="AA3327" s="70">
        <v>0</v>
      </c>
      <c r="AB3327" s="71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127</v>
      </c>
      <c r="C3328" s="14"/>
      <c r="D3328" s="14"/>
      <c r="E3328" s="70">
        <v>0</v>
      </c>
      <c r="F3328" s="71">
        <v>0</v>
      </c>
      <c r="G3328" s="70">
        <v>0</v>
      </c>
      <c r="H3328" s="71">
        <v>0</v>
      </c>
      <c r="I3328" s="70">
        <v>0</v>
      </c>
      <c r="J3328" s="71">
        <v>0</v>
      </c>
      <c r="K3328" s="70">
        <v>0</v>
      </c>
      <c r="L3328" s="71">
        <v>0</v>
      </c>
      <c r="M3328" s="70">
        <v>0</v>
      </c>
      <c r="N3328" s="71">
        <v>0</v>
      </c>
      <c r="O3328" s="70">
        <v>0</v>
      </c>
      <c r="P3328" s="71">
        <v>0</v>
      </c>
      <c r="Q3328" s="70">
        <v>0</v>
      </c>
      <c r="R3328" s="71">
        <v>0</v>
      </c>
      <c r="S3328" s="70">
        <v>0</v>
      </c>
      <c r="T3328" s="71">
        <v>0</v>
      </c>
      <c r="U3328" s="70">
        <v>0</v>
      </c>
      <c r="V3328" s="71">
        <v>0</v>
      </c>
      <c r="W3328" s="70">
        <v>0</v>
      </c>
      <c r="X3328" s="71">
        <v>0</v>
      </c>
      <c r="Y3328" s="70">
        <v>0</v>
      </c>
      <c r="Z3328" s="71">
        <v>0</v>
      </c>
      <c r="AA3328" s="70">
        <v>0</v>
      </c>
      <c r="AB3328" s="71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194</v>
      </c>
      <c r="C3329" s="14"/>
      <c r="D3329" s="14"/>
      <c r="E3329" s="70">
        <v>0</v>
      </c>
      <c r="F3329" s="71">
        <v>0</v>
      </c>
      <c r="G3329" s="70">
        <v>0</v>
      </c>
      <c r="H3329" s="71">
        <v>0</v>
      </c>
      <c r="I3329" s="70">
        <v>0</v>
      </c>
      <c r="J3329" s="71">
        <v>0</v>
      </c>
      <c r="K3329" s="70">
        <v>0</v>
      </c>
      <c r="L3329" s="71">
        <v>0</v>
      </c>
      <c r="M3329" s="70">
        <v>0</v>
      </c>
      <c r="N3329" s="71">
        <v>0</v>
      </c>
      <c r="O3329" s="70">
        <v>0</v>
      </c>
      <c r="P3329" s="71">
        <v>0</v>
      </c>
      <c r="Q3329" s="70">
        <v>0</v>
      </c>
      <c r="R3329" s="71">
        <v>0</v>
      </c>
      <c r="S3329" s="70">
        <v>0</v>
      </c>
      <c r="T3329" s="71">
        <v>0</v>
      </c>
      <c r="U3329" s="70">
        <v>0</v>
      </c>
      <c r="V3329" s="71">
        <v>0</v>
      </c>
      <c r="W3329" s="70">
        <v>0</v>
      </c>
      <c r="X3329" s="71">
        <v>0</v>
      </c>
      <c r="Y3329" s="70">
        <v>0</v>
      </c>
      <c r="Z3329" s="71">
        <v>0</v>
      </c>
      <c r="AA3329" s="70">
        <v>0</v>
      </c>
      <c r="AB3329" s="71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205</v>
      </c>
      <c r="C3330" s="14"/>
      <c r="D3330" s="14"/>
      <c r="E3330" s="70">
        <v>0</v>
      </c>
      <c r="F3330" s="71">
        <v>0</v>
      </c>
      <c r="G3330" s="70">
        <v>0</v>
      </c>
      <c r="H3330" s="71">
        <v>0</v>
      </c>
      <c r="I3330" s="70">
        <v>0</v>
      </c>
      <c r="J3330" s="71">
        <v>0</v>
      </c>
      <c r="K3330" s="70">
        <v>0</v>
      </c>
      <c r="L3330" s="71">
        <v>0</v>
      </c>
      <c r="M3330" s="70">
        <v>0</v>
      </c>
      <c r="N3330" s="71">
        <v>0</v>
      </c>
      <c r="O3330" s="70">
        <v>0</v>
      </c>
      <c r="P3330" s="71">
        <v>0</v>
      </c>
      <c r="Q3330" s="70">
        <v>0</v>
      </c>
      <c r="R3330" s="71">
        <v>0</v>
      </c>
      <c r="S3330" s="70">
        <v>0</v>
      </c>
      <c r="T3330" s="71">
        <v>0</v>
      </c>
      <c r="U3330" s="70">
        <v>0</v>
      </c>
      <c r="V3330" s="71">
        <v>0</v>
      </c>
      <c r="W3330" s="70">
        <v>0</v>
      </c>
      <c r="X3330" s="71">
        <v>0</v>
      </c>
      <c r="Y3330" s="70">
        <v>0</v>
      </c>
      <c r="Z3330" s="71">
        <v>0</v>
      </c>
      <c r="AA3330" s="70">
        <v>0</v>
      </c>
      <c r="AB3330" s="71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206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145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218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219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142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186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2.676620880762736E-2</v>
      </c>
      <c r="N3336" s="71">
        <v>0.17448937892913818</v>
      </c>
      <c r="O3336" s="70">
        <v>0</v>
      </c>
      <c r="P3336" s="71">
        <v>0</v>
      </c>
      <c r="Q3336" s="70">
        <v>0</v>
      </c>
      <c r="R3336" s="71">
        <v>0.43336023092269893</v>
      </c>
      <c r="S3336" s="70">
        <v>0.53858073552449537</v>
      </c>
      <c r="T3336" s="71">
        <v>0.94666165709495564</v>
      </c>
      <c r="U3336" s="70">
        <v>9.0220174524519151E-2</v>
      </c>
      <c r="V3336" s="71">
        <v>7.4615054660373256E-2</v>
      </c>
      <c r="W3336" s="70">
        <v>0.95107277234395338</v>
      </c>
      <c r="X3336" s="71">
        <v>0.6174763917922973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3.8532426046000587</v>
      </c>
      <c r="AE3336" s="54"/>
    </row>
    <row r="3337" spans="2:31" x14ac:dyDescent="0.3">
      <c r="B3337" s="4" t="s">
        <v>187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2.676620880762736E-2</v>
      </c>
      <c r="N3337" s="71">
        <v>0.17448937892913818</v>
      </c>
      <c r="O3337" s="70">
        <v>0</v>
      </c>
      <c r="P3337" s="71">
        <v>0</v>
      </c>
      <c r="Q3337" s="70">
        <v>0</v>
      </c>
      <c r="R3337" s="71">
        <v>0.43336023092269893</v>
      </c>
      <c r="S3337" s="70">
        <v>0.53858073552449537</v>
      </c>
      <c r="T3337" s="71">
        <v>0.94666165709495564</v>
      </c>
      <c r="U3337" s="70">
        <v>9.0220174524519151E-2</v>
      </c>
      <c r="V3337" s="71">
        <v>7.4615054660373256E-2</v>
      </c>
      <c r="W3337" s="70">
        <v>0.95107277234395338</v>
      </c>
      <c r="X3337" s="71">
        <v>0.6174763917922973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3.8532426046000587</v>
      </c>
      <c r="AE3337" s="54"/>
    </row>
    <row r="3338" spans="2:31" x14ac:dyDescent="0.3">
      <c r="B3338" s="4" t="s">
        <v>233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242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146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147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148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149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192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193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177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178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249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150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151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152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139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220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238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221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0</v>
      </c>
      <c r="AE3355" s="54"/>
    </row>
    <row r="3356" spans="2:31" x14ac:dyDescent="0.3">
      <c r="B3356" s="4" t="s">
        <v>282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234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235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247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212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213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214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248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236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179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180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198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199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200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2.1534244219462003E-3</v>
      </c>
      <c r="N3369" s="71">
        <v>2.5229177872339796E-2</v>
      </c>
      <c r="O3369" s="70">
        <v>2.668440143267305E-2</v>
      </c>
      <c r="P3369" s="71">
        <v>2.7059435844421324E-2</v>
      </c>
      <c r="Q3369" s="70">
        <v>2.7434471249580296E-2</v>
      </c>
      <c r="R3369" s="71">
        <v>2.7809506654739292E-2</v>
      </c>
      <c r="S3369" s="70">
        <v>2.8184539079666043E-2</v>
      </c>
      <c r="T3369" s="71">
        <v>2.855957249800354E-2</v>
      </c>
      <c r="U3369" s="70">
        <v>2.8934607903162549E-2</v>
      </c>
      <c r="V3369" s="71">
        <v>2.9309642314910764E-2</v>
      </c>
      <c r="W3369" s="70">
        <v>3.1483339269955862E-2</v>
      </c>
      <c r="X3369" s="71">
        <v>2.1485209067662495E-2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0.30432732760906123</v>
      </c>
      <c r="AE3369" s="54"/>
    </row>
    <row r="3370" spans="2:31" x14ac:dyDescent="0.3">
      <c r="B3370" s="4" t="s">
        <v>201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2.1534244219462003E-3</v>
      </c>
      <c r="N3370" s="71">
        <v>2.5229177872339796E-2</v>
      </c>
      <c r="O3370" s="70">
        <v>2.668440143267305E-2</v>
      </c>
      <c r="P3370" s="71">
        <v>2.7059435844421324E-2</v>
      </c>
      <c r="Q3370" s="70">
        <v>2.7434471249580296E-2</v>
      </c>
      <c r="R3370" s="71">
        <v>2.7809506654739292E-2</v>
      </c>
      <c r="S3370" s="70">
        <v>2.8184539079666043E-2</v>
      </c>
      <c r="T3370" s="71">
        <v>2.855957249800354E-2</v>
      </c>
      <c r="U3370" s="70">
        <v>2.8934607903162549E-2</v>
      </c>
      <c r="V3370" s="71">
        <v>2.9309642314910764E-2</v>
      </c>
      <c r="W3370" s="70">
        <v>3.1483339269955862E-2</v>
      </c>
      <c r="X3370" s="71">
        <v>2.1485209067662495E-2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0.30432732760906123</v>
      </c>
      <c r="AE3370" s="54"/>
    </row>
    <row r="3371" spans="2:31" x14ac:dyDescent="0.3">
      <c r="B3371" s="4" t="s">
        <v>128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8.7705237070719394E-2</v>
      </c>
      <c r="N3371" s="71">
        <v>0.8858037698268888</v>
      </c>
      <c r="O3371" s="70">
        <v>0.22959082603454575</v>
      </c>
      <c r="P3371" s="71">
        <v>0.25241346438725776</v>
      </c>
      <c r="Q3371" s="70">
        <v>0.25886971235275258</v>
      </c>
      <c r="R3371" s="71">
        <v>0.35447931965192153</v>
      </c>
      <c r="S3371" s="70">
        <v>0.67807339310646031</v>
      </c>
      <c r="T3371" s="71">
        <v>1.3596573936939238</v>
      </c>
      <c r="U3371" s="70">
        <v>1.6616716690858202</v>
      </c>
      <c r="V3371" s="71">
        <v>1.6550446478525798</v>
      </c>
      <c r="W3371" s="70">
        <v>1.648417632579803</v>
      </c>
      <c r="X3371" s="71">
        <v>0.89023575496673579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9.9619628206094077</v>
      </c>
      <c r="AE3371" s="54"/>
    </row>
    <row r="3372" spans="2:31" x14ac:dyDescent="0.3">
      <c r="B3372" s="4" t="s">
        <v>129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8.7705237070719394E-2</v>
      </c>
      <c r="N3372" s="71">
        <v>0.8858037698268888</v>
      </c>
      <c r="O3372" s="70">
        <v>0.22959082603454575</v>
      </c>
      <c r="P3372" s="71">
        <v>0.25241346438725776</v>
      </c>
      <c r="Q3372" s="70">
        <v>0.25886971235275258</v>
      </c>
      <c r="R3372" s="71">
        <v>0.35447931965192153</v>
      </c>
      <c r="S3372" s="70">
        <v>0.67807339310646031</v>
      </c>
      <c r="T3372" s="71">
        <v>1.3596573936939238</v>
      </c>
      <c r="U3372" s="70">
        <v>1.6616716690858202</v>
      </c>
      <c r="V3372" s="71">
        <v>1.6550446478525798</v>
      </c>
      <c r="W3372" s="70">
        <v>1.648417632579803</v>
      </c>
      <c r="X3372" s="71">
        <v>0.89023575496673579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9.9619628206094077</v>
      </c>
      <c r="AE3372" s="54"/>
    </row>
    <row r="3373" spans="2:31" x14ac:dyDescent="0.3">
      <c r="B3373" s="4" t="s">
        <v>217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0</v>
      </c>
      <c r="AE3373" s="54"/>
    </row>
    <row r="3374" spans="2:31" x14ac:dyDescent="0.3">
      <c r="B3374" s="4" t="s">
        <v>283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284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196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197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153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229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230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231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232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286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287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154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5.5926765954958597</v>
      </c>
      <c r="O3385" s="70">
        <v>8.1096531440226265</v>
      </c>
      <c r="P3385" s="71">
        <v>8.1605086494890866</v>
      </c>
      <c r="Q3385" s="70">
        <v>8.5509065041351331</v>
      </c>
      <c r="R3385" s="71">
        <v>8.5742552011617033</v>
      </c>
      <c r="S3385" s="70">
        <v>8.7835016935475654</v>
      </c>
      <c r="T3385" s="71">
        <v>8.9204187402534494</v>
      </c>
      <c r="U3385" s="70">
        <v>8.9389082480875661</v>
      </c>
      <c r="V3385" s="71">
        <v>8.9198447435506196</v>
      </c>
      <c r="W3385" s="70">
        <v>9.3148036485505958</v>
      </c>
      <c r="X3385" s="71">
        <v>8.871969383966464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92.737446552260664</v>
      </c>
      <c r="AE3385" s="54"/>
    </row>
    <row r="3386" spans="2:31" x14ac:dyDescent="0.3">
      <c r="B3386" s="4" t="s">
        <v>190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191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182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0.2425099531809489</v>
      </c>
      <c r="N3388" s="71">
        <v>1.7448423405488334</v>
      </c>
      <c r="O3388" s="70">
        <v>0.20689298709233594</v>
      </c>
      <c r="P3388" s="71">
        <v>0.25955669879913335</v>
      </c>
      <c r="Q3388" s="70">
        <v>0.71810076634089171</v>
      </c>
      <c r="R3388" s="71">
        <v>1.3812443296114603</v>
      </c>
      <c r="S3388" s="70">
        <v>1.6129777987798053</v>
      </c>
      <c r="T3388" s="71">
        <v>2.4159370382626846</v>
      </c>
      <c r="U3388" s="70">
        <v>2.7951464970906588</v>
      </c>
      <c r="V3388" s="71">
        <v>2.8971916615962989</v>
      </c>
      <c r="W3388" s="70">
        <v>2.9026999235153195</v>
      </c>
      <c r="X3388" s="71">
        <v>1.8571010649204251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19.034201059738795</v>
      </c>
      <c r="AE3388" s="54"/>
    </row>
    <row r="3389" spans="2:31" x14ac:dyDescent="0.3">
      <c r="B3389" s="4" t="s">
        <v>183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0.2425099531809489</v>
      </c>
      <c r="N3389" s="71">
        <v>1.7448423405488334</v>
      </c>
      <c r="O3389" s="70">
        <v>0.20689298709233594</v>
      </c>
      <c r="P3389" s="71">
        <v>0.25955669879913335</v>
      </c>
      <c r="Q3389" s="70">
        <v>0.71810076634089171</v>
      </c>
      <c r="R3389" s="71">
        <v>1.3812443296114603</v>
      </c>
      <c r="S3389" s="70">
        <v>1.6129777987798053</v>
      </c>
      <c r="T3389" s="71">
        <v>2.4159370382626846</v>
      </c>
      <c r="U3389" s="70">
        <v>2.7951464970906588</v>
      </c>
      <c r="V3389" s="71">
        <v>2.8971916615962989</v>
      </c>
      <c r="W3389" s="70">
        <v>2.9026999235153195</v>
      </c>
      <c r="X3389" s="71">
        <v>1.8571010649204251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19.034201059738795</v>
      </c>
      <c r="AE3389" s="54"/>
    </row>
    <row r="3390" spans="2:31" x14ac:dyDescent="0.3">
      <c r="B3390" s="4" t="s">
        <v>285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318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319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140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141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239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158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159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155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156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157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130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131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132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188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1.5529841184616091E-4</v>
      </c>
      <c r="P3404" s="71">
        <v>2.128646075725556E-2</v>
      </c>
      <c r="Q3404" s="70">
        <v>2.3876103262106568E-2</v>
      </c>
      <c r="R3404" s="71">
        <v>3.3901135126749682E-4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4.5656873782475786E-2</v>
      </c>
      <c r="AE3404" s="54"/>
    </row>
    <row r="3405" spans="2:31" x14ac:dyDescent="0.3">
      <c r="B3405" s="4" t="s">
        <v>189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1.5529841184616091E-4</v>
      </c>
      <c r="P3405" s="71">
        <v>2.128646075725556E-2</v>
      </c>
      <c r="Q3405" s="70">
        <v>2.3876103262106568E-2</v>
      </c>
      <c r="R3405" s="71">
        <v>3.3901135126749682E-4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4.5656873782475786E-2</v>
      </c>
      <c r="AE3405" s="54"/>
    </row>
    <row r="3406" spans="2:31" x14ac:dyDescent="0.3">
      <c r="B3406" s="4" t="s">
        <v>173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1.966032999557592</v>
      </c>
      <c r="P3406" s="71">
        <v>2.0314108517700031</v>
      </c>
      <c r="Q3406" s="70">
        <v>0</v>
      </c>
      <c r="R3406" s="71">
        <v>0</v>
      </c>
      <c r="S3406" s="70">
        <v>2.3665511395413579</v>
      </c>
      <c r="T3406" s="71">
        <v>2.541449451520021</v>
      </c>
      <c r="U3406" s="70">
        <v>0</v>
      </c>
      <c r="V3406" s="71">
        <v>0</v>
      </c>
      <c r="W3406" s="70">
        <v>1.9662137661895629</v>
      </c>
      <c r="X3406" s="71">
        <v>3.8346576829144032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14.706315891492942</v>
      </c>
      <c r="AE3406" s="54"/>
    </row>
    <row r="3407" spans="2:31" x14ac:dyDescent="0.3">
      <c r="B3407" s="4" t="s">
        <v>174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1.966032999557592</v>
      </c>
      <c r="P3407" s="71">
        <v>2.0314108517700031</v>
      </c>
      <c r="Q3407" s="70">
        <v>0</v>
      </c>
      <c r="R3407" s="71">
        <v>0</v>
      </c>
      <c r="S3407" s="70">
        <v>2.3665511395413579</v>
      </c>
      <c r="T3407" s="71">
        <v>2.541449451520021</v>
      </c>
      <c r="U3407" s="70">
        <v>0</v>
      </c>
      <c r="V3407" s="71">
        <v>0</v>
      </c>
      <c r="W3407" s="70">
        <v>1.9662137661895629</v>
      </c>
      <c r="X3407" s="71">
        <v>3.8346576829144032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14.706315891492942</v>
      </c>
      <c r="AE3407" s="54"/>
    </row>
    <row r="3408" spans="2:31" x14ac:dyDescent="0.3">
      <c r="B3408" s="4" t="s">
        <v>181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222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223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224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172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240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225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226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288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175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176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160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161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162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163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164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184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3">
      <c r="B3425" s="4" t="s">
        <v>185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3">
      <c r="B3426" s="4" t="s">
        <v>143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144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165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166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167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202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203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204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133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134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135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259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260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195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207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208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209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210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227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</v>
      </c>
      <c r="R3444" s="71">
        <v>0</v>
      </c>
      <c r="S3444" s="70">
        <v>0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0</v>
      </c>
      <c r="AE3444" s="54"/>
    </row>
    <row r="3445" spans="2:31" x14ac:dyDescent="0.3">
      <c r="B3445" s="4" t="s">
        <v>228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</v>
      </c>
      <c r="R3445" s="71">
        <v>0</v>
      </c>
      <c r="S3445" s="70">
        <v>0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0</v>
      </c>
      <c r="AE3445" s="54"/>
    </row>
    <row r="3446" spans="2:31" x14ac:dyDescent="0.3">
      <c r="B3446" s="4" t="s">
        <v>211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261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262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215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0.45916659721853759</v>
      </c>
      <c r="N3449" s="71">
        <v>5.3384658332891188</v>
      </c>
      <c r="O3449" s="70">
        <v>3.2062285672572162</v>
      </c>
      <c r="P3449" s="71">
        <v>1.4156065342015929</v>
      </c>
      <c r="Q3449" s="70">
        <v>1.3916530750341125</v>
      </c>
      <c r="R3449" s="71">
        <v>3.3133194478419328</v>
      </c>
      <c r="S3449" s="70">
        <v>2.7313669765681783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17.855807031410688</v>
      </c>
      <c r="AE3449" s="54"/>
    </row>
    <row r="3450" spans="2:31" x14ac:dyDescent="0.3">
      <c r="B3450" s="4" t="s">
        <v>216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0.45916659721853759</v>
      </c>
      <c r="N3450" s="71">
        <v>5.3384658332891188</v>
      </c>
      <c r="O3450" s="70">
        <v>3.2062285672572162</v>
      </c>
      <c r="P3450" s="71">
        <v>1.4156065342015929</v>
      </c>
      <c r="Q3450" s="70">
        <v>1.3916530750341125</v>
      </c>
      <c r="R3450" s="71">
        <v>3.3133194478419328</v>
      </c>
      <c r="S3450" s="70">
        <v>2.7313669765681783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17.855807031410688</v>
      </c>
      <c r="AE3450" s="54"/>
    </row>
    <row r="3451" spans="2:31" x14ac:dyDescent="0.3">
      <c r="B3451" s="4" t="s">
        <v>241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263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168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169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170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171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136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2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1.6366028413995588</v>
      </c>
      <c r="N3458" s="13">
        <f t="shared" si="71"/>
        <v>21.930337596428501</v>
      </c>
      <c r="O3458" s="13">
        <f t="shared" si="71"/>
        <v>19.380823303595047</v>
      </c>
      <c r="P3458" s="13">
        <f t="shared" si="71"/>
        <v>16.175175541008418</v>
      </c>
      <c r="Q3458" s="13">
        <f t="shared" si="71"/>
        <v>13.390774760614017</v>
      </c>
      <c r="R3458" s="13">
        <f t="shared" si="71"/>
        <v>19.595358893229744</v>
      </c>
      <c r="S3458" s="13">
        <f t="shared" si="71"/>
        <v>24.694970858747492</v>
      </c>
      <c r="T3458" s="13">
        <f t="shared" si="71"/>
        <v>23.504948966392622</v>
      </c>
      <c r="U3458" s="13">
        <f t="shared" si="71"/>
        <v>18.090854145295889</v>
      </c>
      <c r="V3458" s="13">
        <f t="shared" si="71"/>
        <v>18.232166756398946</v>
      </c>
      <c r="W3458" s="13">
        <f t="shared" si="71"/>
        <v>24.31457851634778</v>
      </c>
      <c r="X3458" s="13">
        <f t="shared" si="71"/>
        <v>23.313881591289512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0">
        <f>SUM(AC3320:AE3457)</f>
        <v>224.2604737707475</v>
      </c>
      <c r="AD3458" s="110"/>
      <c r="AE3458" s="110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46016</v>
      </c>
    </row>
    <row r="3462" spans="2:31" x14ac:dyDescent="0.3">
      <c r="B3462" s="8"/>
    </row>
    <row r="3463" spans="2:31" x14ac:dyDescent="0.3">
      <c r="B3463" s="9" t="s">
        <v>81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2" t="s">
        <v>2</v>
      </c>
      <c r="AD3463" s="92"/>
      <c r="AE3463" s="92"/>
    </row>
    <row r="3464" spans="2:31" x14ac:dyDescent="0.3">
      <c r="B3464" s="4" t="s">
        <v>243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0.18921218656003483</v>
      </c>
      <c r="M3464" s="68">
        <v>1.6530870403846107</v>
      </c>
      <c r="N3464" s="69">
        <v>4.9627742342440282</v>
      </c>
      <c r="O3464" s="68">
        <v>4.962675843222935</v>
      </c>
      <c r="P3464" s="69">
        <v>4.9492988661766049</v>
      </c>
      <c r="Q3464" s="68">
        <v>4.9433635568459824</v>
      </c>
      <c r="R3464" s="69">
        <v>2.1294517822170254</v>
      </c>
      <c r="S3464" s="68">
        <v>2.0495082467238106</v>
      </c>
      <c r="T3464" s="69">
        <v>4.9481593391736345</v>
      </c>
      <c r="U3464" s="68">
        <v>4.6868008430639891</v>
      </c>
      <c r="V3464" s="69">
        <v>4.9417867962360349</v>
      </c>
      <c r="W3464" s="68">
        <v>4.9530597881317124</v>
      </c>
      <c r="X3464" s="69">
        <v>3.8715147627798725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49.24069328576028</v>
      </c>
      <c r="AE3464" s="56"/>
    </row>
    <row r="3465" spans="2:31" x14ac:dyDescent="0.3">
      <c r="B3465" s="4" t="s">
        <v>244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0.18921218656003483</v>
      </c>
      <c r="M3465" s="68">
        <v>1.6530870403846107</v>
      </c>
      <c r="N3465" s="69">
        <v>4.9627742342440282</v>
      </c>
      <c r="O3465" s="68">
        <v>4.962675843222935</v>
      </c>
      <c r="P3465" s="69">
        <v>4.9492988661766049</v>
      </c>
      <c r="Q3465" s="68">
        <v>4.9433635568459824</v>
      </c>
      <c r="R3465" s="69">
        <v>2.1294517822170254</v>
      </c>
      <c r="S3465" s="68">
        <v>2.0495082467238106</v>
      </c>
      <c r="T3465" s="69">
        <v>4.9481593391736345</v>
      </c>
      <c r="U3465" s="68">
        <v>4.6868008430639891</v>
      </c>
      <c r="V3465" s="69">
        <v>4.9417867962360349</v>
      </c>
      <c r="W3465" s="68">
        <v>4.9530597881317124</v>
      </c>
      <c r="X3465" s="69">
        <v>3.8715147627798725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49.24069328576028</v>
      </c>
      <c r="AE3465" s="54"/>
    </row>
    <row r="3466" spans="2:31" x14ac:dyDescent="0.3">
      <c r="B3466" s="4" t="s">
        <v>245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0.18921218656003483</v>
      </c>
      <c r="M3466" s="68">
        <v>1.6530870403846107</v>
      </c>
      <c r="N3466" s="69">
        <v>4.9627742342440282</v>
      </c>
      <c r="O3466" s="68">
        <v>4.962675843222935</v>
      </c>
      <c r="P3466" s="69">
        <v>4.9492988661766049</v>
      </c>
      <c r="Q3466" s="68">
        <v>4.9433635568459824</v>
      </c>
      <c r="R3466" s="69">
        <v>2.1294517822170254</v>
      </c>
      <c r="S3466" s="68">
        <v>2.0495082467238106</v>
      </c>
      <c r="T3466" s="69">
        <v>4.9481593391736345</v>
      </c>
      <c r="U3466" s="68">
        <v>4.6868008430639891</v>
      </c>
      <c r="V3466" s="69">
        <v>4.9417867962360349</v>
      </c>
      <c r="W3466" s="68">
        <v>4.9530597881317124</v>
      </c>
      <c r="X3466" s="69">
        <v>3.8715147627798725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49.24069328576028</v>
      </c>
      <c r="AE3466" s="54"/>
    </row>
    <row r="3467" spans="2:31" x14ac:dyDescent="0.3">
      <c r="B3467" s="4" t="s">
        <v>246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0.18921218656003483</v>
      </c>
      <c r="M3467" s="68">
        <v>1.6530870403846107</v>
      </c>
      <c r="N3467" s="69">
        <v>4.9627742342440282</v>
      </c>
      <c r="O3467" s="68">
        <v>4.962675843222935</v>
      </c>
      <c r="P3467" s="69">
        <v>4.9492988661766049</v>
      </c>
      <c r="Q3467" s="68">
        <v>4.9433635568459824</v>
      </c>
      <c r="R3467" s="69">
        <v>2.1294517822170254</v>
      </c>
      <c r="S3467" s="68">
        <v>2.0495082467238106</v>
      </c>
      <c r="T3467" s="69">
        <v>4.9481593391736345</v>
      </c>
      <c r="U3467" s="68">
        <v>4.6868008430639891</v>
      </c>
      <c r="V3467" s="69">
        <v>4.9417867962360349</v>
      </c>
      <c r="W3467" s="68">
        <v>4.9530597881317124</v>
      </c>
      <c r="X3467" s="69">
        <v>3.8715147627798725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49.24069328576028</v>
      </c>
      <c r="AE3467" s="54"/>
    </row>
    <row r="3468" spans="2:31" x14ac:dyDescent="0.3">
      <c r="B3468" s="4" t="s">
        <v>237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137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138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126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127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194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205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206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145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218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219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142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9.7600507736206071E-2</v>
      </c>
      <c r="M3479" s="70">
        <v>0.15052523612976076</v>
      </c>
      <c r="N3479" s="71">
        <v>0.17434781392415366</v>
      </c>
      <c r="O3479" s="70">
        <v>1.5837601582209266</v>
      </c>
      <c r="P3479" s="71">
        <v>2.4738818327585856</v>
      </c>
      <c r="Q3479" s="70">
        <v>2.498048504193624</v>
      </c>
      <c r="R3479" s="71">
        <v>2.5222151597340905</v>
      </c>
      <c r="S3479" s="70">
        <v>2.5463818311691284</v>
      </c>
      <c r="T3479" s="71">
        <v>2.5705484867095949</v>
      </c>
      <c r="U3479" s="70">
        <v>2.5947151581446328</v>
      </c>
      <c r="V3479" s="71">
        <v>0.44683050579494887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17.658855194515652</v>
      </c>
      <c r="AE3479" s="54"/>
    </row>
    <row r="3480" spans="2:31" x14ac:dyDescent="0.3">
      <c r="B3480" s="4" t="s">
        <v>186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0.46181669235229483</v>
      </c>
      <c r="M3480" s="70">
        <v>0.50523753166198748</v>
      </c>
      <c r="N3480" s="71">
        <v>0.50381708145141613</v>
      </c>
      <c r="O3480" s="70">
        <v>1.086405062675476</v>
      </c>
      <c r="P3480" s="71">
        <v>2.111960550149282</v>
      </c>
      <c r="Q3480" s="70">
        <v>2.1103091597557069</v>
      </c>
      <c r="R3480" s="71">
        <v>2.1086577892303469</v>
      </c>
      <c r="S3480" s="70">
        <v>2.1042202035586035</v>
      </c>
      <c r="T3480" s="71">
        <v>2.0987115144729618</v>
      </c>
      <c r="U3480" s="70">
        <v>2.5454188207785289</v>
      </c>
      <c r="V3480" s="71">
        <v>2.60853146314621</v>
      </c>
      <c r="W3480" s="70">
        <v>2.5807355324427288</v>
      </c>
      <c r="X3480" s="71">
        <v>1.964846642812093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22.790668044487632</v>
      </c>
      <c r="AE3480" s="54"/>
    </row>
    <row r="3481" spans="2:31" x14ac:dyDescent="0.3">
      <c r="B3481" s="4" t="s">
        <v>187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0.46181669235229483</v>
      </c>
      <c r="M3481" s="70">
        <v>0.50523753166198748</v>
      </c>
      <c r="N3481" s="71">
        <v>0.50381708145141613</v>
      </c>
      <c r="O3481" s="70">
        <v>1.086405062675476</v>
      </c>
      <c r="P3481" s="71">
        <v>2.111960550149282</v>
      </c>
      <c r="Q3481" s="70">
        <v>2.1103091597557069</v>
      </c>
      <c r="R3481" s="71">
        <v>2.1086577892303469</v>
      </c>
      <c r="S3481" s="70">
        <v>2.1042202035586035</v>
      </c>
      <c r="T3481" s="71">
        <v>2.0987115144729618</v>
      </c>
      <c r="U3481" s="70">
        <v>2.5454188207785289</v>
      </c>
      <c r="V3481" s="71">
        <v>2.60853146314621</v>
      </c>
      <c r="W3481" s="70">
        <v>2.5807355324427288</v>
      </c>
      <c r="X3481" s="71">
        <v>1.964846642812093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22.790668044487632</v>
      </c>
      <c r="AE3481" s="54"/>
    </row>
    <row r="3482" spans="2:31" x14ac:dyDescent="0.3">
      <c r="B3482" s="4" t="s">
        <v>233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242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146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147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148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149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192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193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177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178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249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150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151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152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139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220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238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221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0</v>
      </c>
      <c r="AE3499" s="54"/>
    </row>
    <row r="3500" spans="2:31" x14ac:dyDescent="0.3">
      <c r="B3500" s="4" t="s">
        <v>282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234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235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247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212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213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214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248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236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179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180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198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199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200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2.6404882470766625E-2</v>
      </c>
      <c r="M3513" s="70">
        <v>2.8805273771285934E-2</v>
      </c>
      <c r="N3513" s="71">
        <v>2.8733546535173963E-2</v>
      </c>
      <c r="O3513" s="70">
        <v>2.8991871873537609E-2</v>
      </c>
      <c r="P3513" s="71">
        <v>2.840690612792959E-2</v>
      </c>
      <c r="Q3513" s="70">
        <v>2.932773828506461E-2</v>
      </c>
      <c r="R3513" s="71">
        <v>2.9994440078735266E-2</v>
      </c>
      <c r="S3513" s="70">
        <v>3.0661139885584419E-2</v>
      </c>
      <c r="T3513" s="71">
        <v>3.1491701801617852E-2</v>
      </c>
      <c r="U3513" s="70">
        <v>3.2614611585934865E-2</v>
      </c>
      <c r="V3513" s="71">
        <v>7.8923751248253615E-4</v>
      </c>
      <c r="W3513" s="70">
        <v>6.9053757190703873E-4</v>
      </c>
      <c r="X3513" s="71">
        <v>4.365830202897384E-2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0.34057018952899415</v>
      </c>
      <c r="AE3513" s="54"/>
    </row>
    <row r="3514" spans="2:31" x14ac:dyDescent="0.3">
      <c r="B3514" s="4" t="s">
        <v>201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2.6404882470766625E-2</v>
      </c>
      <c r="M3514" s="70">
        <v>2.8805273771285934E-2</v>
      </c>
      <c r="N3514" s="71">
        <v>2.8733546535173963E-2</v>
      </c>
      <c r="O3514" s="70">
        <v>2.8991871873537609E-2</v>
      </c>
      <c r="P3514" s="71">
        <v>2.840690612792959E-2</v>
      </c>
      <c r="Q3514" s="70">
        <v>2.932773828506461E-2</v>
      </c>
      <c r="R3514" s="71">
        <v>2.9994440078735266E-2</v>
      </c>
      <c r="S3514" s="70">
        <v>3.0661139885584419E-2</v>
      </c>
      <c r="T3514" s="71">
        <v>3.1491701801617852E-2</v>
      </c>
      <c r="U3514" s="70">
        <v>3.2614611585934865E-2</v>
      </c>
      <c r="V3514" s="71">
        <v>7.8923751248253615E-4</v>
      </c>
      <c r="W3514" s="70">
        <v>6.9053757190703873E-4</v>
      </c>
      <c r="X3514" s="71">
        <v>4.365830202897384E-2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0.34057018952899415</v>
      </c>
      <c r="AE3514" s="54"/>
    </row>
    <row r="3515" spans="2:31" x14ac:dyDescent="0.3">
      <c r="B3515" s="4" t="s">
        <v>128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0.17523845304171246</v>
      </c>
      <c r="M3515" s="70">
        <v>0.63090380290349324</v>
      </c>
      <c r="N3515" s="71">
        <v>0.62357874968846627</v>
      </c>
      <c r="O3515" s="70">
        <v>6.6463973294576012E-2</v>
      </c>
      <c r="P3515" s="71">
        <v>0</v>
      </c>
      <c r="Q3515" s="70">
        <v>0</v>
      </c>
      <c r="R3515" s="71">
        <v>1.8255698376973464E-2</v>
      </c>
      <c r="S3515" s="70">
        <v>2.4427261687596652E-2</v>
      </c>
      <c r="T3515" s="71">
        <v>0</v>
      </c>
      <c r="U3515" s="70">
        <v>0</v>
      </c>
      <c r="V3515" s="71">
        <v>0</v>
      </c>
      <c r="W3515" s="70">
        <v>0.13977011303551992</v>
      </c>
      <c r="X3515" s="71">
        <v>0.73185468314806634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2.4104927351764047</v>
      </c>
      <c r="AE3515" s="54"/>
    </row>
    <row r="3516" spans="2:31" x14ac:dyDescent="0.3">
      <c r="B3516" s="4" t="s">
        <v>129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0.17523845304171246</v>
      </c>
      <c r="M3516" s="70">
        <v>0.63090380290349324</v>
      </c>
      <c r="N3516" s="71">
        <v>0.62357874968846627</v>
      </c>
      <c r="O3516" s="70">
        <v>6.6463973294576012E-2</v>
      </c>
      <c r="P3516" s="71">
        <v>0</v>
      </c>
      <c r="Q3516" s="70">
        <v>0</v>
      </c>
      <c r="R3516" s="71">
        <v>1.8255698376973464E-2</v>
      </c>
      <c r="S3516" s="70">
        <v>2.4427261687596652E-2</v>
      </c>
      <c r="T3516" s="71">
        <v>0</v>
      </c>
      <c r="U3516" s="70">
        <v>0</v>
      </c>
      <c r="V3516" s="71">
        <v>0</v>
      </c>
      <c r="W3516" s="70">
        <v>0.13977011303551992</v>
      </c>
      <c r="X3516" s="71">
        <v>0.73185468314806634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2.4104927351764047</v>
      </c>
      <c r="AE3516" s="54"/>
    </row>
    <row r="3517" spans="2:31" x14ac:dyDescent="0.3">
      <c r="B3517" s="4" t="s">
        <v>217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2.7493838548660281</v>
      </c>
      <c r="M3517" s="70">
        <v>3.0389803012212115</v>
      </c>
      <c r="N3517" s="71">
        <v>3.0757350921630859</v>
      </c>
      <c r="O3517" s="70">
        <v>3.1077349265416463</v>
      </c>
      <c r="P3517" s="71">
        <v>3.1412099997202549</v>
      </c>
      <c r="Q3517" s="70">
        <v>3.1944018363952638</v>
      </c>
      <c r="R3517" s="71">
        <v>3.2501766363779705</v>
      </c>
      <c r="S3517" s="70">
        <v>3.3575182994206747</v>
      </c>
      <c r="T3517" s="71">
        <v>3.4366934061050407</v>
      </c>
      <c r="U3517" s="70">
        <v>3.4481099208196011</v>
      </c>
      <c r="V3517" s="71">
        <v>2.6485512097676591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34.448495483398439</v>
      </c>
      <c r="AE3517" s="54"/>
    </row>
    <row r="3518" spans="2:31" x14ac:dyDescent="0.3">
      <c r="B3518" s="4" t="s">
        <v>283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284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196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0</v>
      </c>
      <c r="AE3520" s="54"/>
    </row>
    <row r="3521" spans="2:31" x14ac:dyDescent="0.3">
      <c r="B3521" s="4" t="s">
        <v>197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0</v>
      </c>
      <c r="AE3521" s="54"/>
    </row>
    <row r="3522" spans="2:31" x14ac:dyDescent="0.3">
      <c r="B3522" s="4" t="s">
        <v>153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229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230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231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232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286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287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154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4.8015713578834536</v>
      </c>
      <c r="O3529" s="70">
        <v>8.1013430265172346</v>
      </c>
      <c r="P3529" s="71">
        <v>8.1298662133598345</v>
      </c>
      <c r="Q3529" s="70">
        <v>7.8257040408833829</v>
      </c>
      <c r="R3529" s="71">
        <v>7.8420825786972053</v>
      </c>
      <c r="S3529" s="70">
        <v>8.1452438103739446</v>
      </c>
      <c r="T3529" s="71">
        <v>8.170235640563968</v>
      </c>
      <c r="U3529" s="70">
        <v>8.193024137376149</v>
      </c>
      <c r="V3529" s="71">
        <v>8.3645359901173908</v>
      </c>
      <c r="W3529" s="70">
        <v>8.5866730673878262</v>
      </c>
      <c r="X3529" s="71">
        <v>10.471797410355416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88.632077273515804</v>
      </c>
      <c r="AE3529" s="54"/>
    </row>
    <row r="3530" spans="2:31" x14ac:dyDescent="0.3">
      <c r="B3530" s="4" t="s">
        <v>190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1.0326388888888926E-3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1.2919381995995838</v>
      </c>
      <c r="V3530" s="71">
        <v>2.0969008644421896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3.3898717029306624</v>
      </c>
      <c r="AE3530" s="54"/>
    </row>
    <row r="3531" spans="2:31" x14ac:dyDescent="0.3">
      <c r="B3531" s="4" t="s">
        <v>191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1.0326388888888926E-3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1.2919381995995838</v>
      </c>
      <c r="V3531" s="71">
        <v>2.0969008644421896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3.3898717029306624</v>
      </c>
      <c r="AE3531" s="54"/>
    </row>
    <row r="3532" spans="2:31" x14ac:dyDescent="0.3">
      <c r="B3532" s="4" t="s">
        <v>182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0.41281147599220275</v>
      </c>
      <c r="M3532" s="70">
        <v>3.2984605530897784</v>
      </c>
      <c r="N3532" s="71">
        <v>3.3495061675707491</v>
      </c>
      <c r="O3532" s="70">
        <v>3.4005517780780794</v>
      </c>
      <c r="P3532" s="71">
        <v>3.425147887070974</v>
      </c>
      <c r="Q3532" s="70">
        <v>3.418218753735224</v>
      </c>
      <c r="R3532" s="71">
        <v>3.4137291590372723</v>
      </c>
      <c r="S3532" s="70">
        <v>3.4233583331108095</v>
      </c>
      <c r="T3532" s="71">
        <v>3.4268375039100651</v>
      </c>
      <c r="U3532" s="70">
        <v>3.4168291807174684</v>
      </c>
      <c r="V3532" s="71">
        <v>3.419374992450078</v>
      </c>
      <c r="W3532" s="70">
        <v>3.4227239410082499</v>
      </c>
      <c r="X3532" s="71">
        <v>2.67505919734637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40.502608923117322</v>
      </c>
      <c r="AE3532" s="54"/>
    </row>
    <row r="3533" spans="2:31" x14ac:dyDescent="0.3">
      <c r="B3533" s="4" t="s">
        <v>183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0.41281147599220275</v>
      </c>
      <c r="M3533" s="70">
        <v>3.2984605530897784</v>
      </c>
      <c r="N3533" s="71">
        <v>3.3495061675707491</v>
      </c>
      <c r="O3533" s="70">
        <v>3.4005517780780794</v>
      </c>
      <c r="P3533" s="71">
        <v>3.425147887070974</v>
      </c>
      <c r="Q3533" s="70">
        <v>3.418218753735224</v>
      </c>
      <c r="R3533" s="71">
        <v>3.4137291590372723</v>
      </c>
      <c r="S3533" s="70">
        <v>3.4233583331108095</v>
      </c>
      <c r="T3533" s="71">
        <v>3.4268375039100651</v>
      </c>
      <c r="U3533" s="70">
        <v>3.4168291807174684</v>
      </c>
      <c r="V3533" s="71">
        <v>3.419374992450078</v>
      </c>
      <c r="W3533" s="70">
        <v>3.4227239410082499</v>
      </c>
      <c r="X3533" s="71">
        <v>2.67505919734637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40.502608923117322</v>
      </c>
      <c r="AE3533" s="54"/>
    </row>
    <row r="3534" spans="2:31" x14ac:dyDescent="0.3">
      <c r="B3534" s="4" t="s">
        <v>285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318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319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140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141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239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158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159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155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156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157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130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131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132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188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189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173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1.711090979632355</v>
      </c>
      <c r="M3550" s="70">
        <v>0</v>
      </c>
      <c r="N3550" s="71">
        <v>0</v>
      </c>
      <c r="O3550" s="70">
        <v>0</v>
      </c>
      <c r="P3550" s="71">
        <v>0.8234353357745462</v>
      </c>
      <c r="Q3550" s="70">
        <v>0</v>
      </c>
      <c r="R3550" s="71">
        <v>0</v>
      </c>
      <c r="S3550" s="70">
        <v>1.9666666666666668</v>
      </c>
      <c r="T3550" s="71">
        <v>2.0333333333333332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6.5345263154069011</v>
      </c>
      <c r="AE3550" s="54"/>
    </row>
    <row r="3551" spans="2:31" x14ac:dyDescent="0.3">
      <c r="B3551" s="4" t="s">
        <v>174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1.711090979632355</v>
      </c>
      <c r="M3551" s="70">
        <v>0</v>
      </c>
      <c r="N3551" s="71">
        <v>0</v>
      </c>
      <c r="O3551" s="70">
        <v>0</v>
      </c>
      <c r="P3551" s="71">
        <v>0.8234353357745462</v>
      </c>
      <c r="Q3551" s="70">
        <v>0</v>
      </c>
      <c r="R3551" s="71">
        <v>0</v>
      </c>
      <c r="S3551" s="70">
        <v>1.9666666666666668</v>
      </c>
      <c r="T3551" s="71">
        <v>2.0333333333333332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6.5345263154069011</v>
      </c>
      <c r="AE3551" s="54"/>
    </row>
    <row r="3552" spans="2:31" x14ac:dyDescent="0.3">
      <c r="B3552" s="4" t="s">
        <v>181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222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223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224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172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240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225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226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288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175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176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160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6.0972687877081717E-2</v>
      </c>
      <c r="N3563" s="71">
        <v>8.6080754869307885E-2</v>
      </c>
      <c r="O3563" s="70">
        <v>0.15588463108982323</v>
      </c>
      <c r="P3563" s="71">
        <v>0.73488675132158965</v>
      </c>
      <c r="Q3563" s="70">
        <v>0.81711083250291439</v>
      </c>
      <c r="R3563" s="71">
        <v>0.81464857244803268</v>
      </c>
      <c r="S3563" s="70">
        <v>0.82003253183104563</v>
      </c>
      <c r="T3563" s="71">
        <v>0.81977396182214601</v>
      </c>
      <c r="U3563" s="70">
        <v>0.73345499138426951</v>
      </c>
      <c r="V3563" s="71">
        <v>0.16097607347700338</v>
      </c>
      <c r="W3563" s="70">
        <v>0</v>
      </c>
      <c r="X3563" s="71">
        <v>0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5.2038217886232143</v>
      </c>
      <c r="AE3563" s="54"/>
    </row>
    <row r="3564" spans="2:31" x14ac:dyDescent="0.3">
      <c r="B3564" s="4" t="s">
        <v>161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6.0972687877081717E-2</v>
      </c>
      <c r="N3564" s="71">
        <v>8.6080754869307885E-2</v>
      </c>
      <c r="O3564" s="70">
        <v>0.15588463108982323</v>
      </c>
      <c r="P3564" s="71">
        <v>0.73488675132158965</v>
      </c>
      <c r="Q3564" s="70">
        <v>0.81711083250291439</v>
      </c>
      <c r="R3564" s="71">
        <v>0.81464857244803268</v>
      </c>
      <c r="S3564" s="70">
        <v>0.82003253183104563</v>
      </c>
      <c r="T3564" s="71">
        <v>0.81977396182214601</v>
      </c>
      <c r="U3564" s="70">
        <v>0.73345499138426951</v>
      </c>
      <c r="V3564" s="71">
        <v>0.16097607347700338</v>
      </c>
      <c r="W3564" s="70">
        <v>0</v>
      </c>
      <c r="X3564" s="71">
        <v>0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5.2038217886232143</v>
      </c>
      <c r="AE3564" s="54"/>
    </row>
    <row r="3565" spans="2:31" x14ac:dyDescent="0.3">
      <c r="B3565" s="4" t="s">
        <v>162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6.0972687877081717E-2</v>
      </c>
      <c r="N3565" s="71">
        <v>8.6080754869307885E-2</v>
      </c>
      <c r="O3565" s="70">
        <v>0.15588463108982323</v>
      </c>
      <c r="P3565" s="71">
        <v>0.73488675132158965</v>
      </c>
      <c r="Q3565" s="70">
        <v>0.81711083250291439</v>
      </c>
      <c r="R3565" s="71">
        <v>0.81464857244803268</v>
      </c>
      <c r="S3565" s="70">
        <v>0.82003253183104563</v>
      </c>
      <c r="T3565" s="71">
        <v>0.81977396182214601</v>
      </c>
      <c r="U3565" s="70">
        <v>0.73345499138426951</v>
      </c>
      <c r="V3565" s="71">
        <v>0.16097607347700338</v>
      </c>
      <c r="W3565" s="70">
        <v>0</v>
      </c>
      <c r="X3565" s="71">
        <v>0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5.2038217886232143</v>
      </c>
      <c r="AE3565" s="54"/>
    </row>
    <row r="3566" spans="2:31" x14ac:dyDescent="0.3">
      <c r="B3566" s="4" t="s">
        <v>163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0.1306557597366037</v>
      </c>
      <c r="N3566" s="71">
        <v>0.18445876043423118</v>
      </c>
      <c r="O3566" s="70">
        <v>0.3340384951924783</v>
      </c>
      <c r="P3566" s="71">
        <v>1.5747573242605488</v>
      </c>
      <c r="Q3566" s="70">
        <v>1.7509517839348177</v>
      </c>
      <c r="R3566" s="71">
        <v>1.7456755123886414</v>
      </c>
      <c r="S3566" s="70">
        <v>1.7572125682093835</v>
      </c>
      <c r="T3566" s="71">
        <v>1.7566584896188844</v>
      </c>
      <c r="U3566" s="70">
        <v>1.5716892672520055</v>
      </c>
      <c r="V3566" s="71">
        <v>0.34494872887929301</v>
      </c>
      <c r="W3566" s="70">
        <v>0</v>
      </c>
      <c r="X3566" s="71">
        <v>0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11.151046689906886</v>
      </c>
      <c r="AE3566" s="54"/>
    </row>
    <row r="3567" spans="2:31" x14ac:dyDescent="0.3">
      <c r="B3567" s="4" t="s">
        <v>164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0.1306557597366037</v>
      </c>
      <c r="N3567" s="71">
        <v>0.18445876043423118</v>
      </c>
      <c r="O3567" s="70">
        <v>0.3340384951924783</v>
      </c>
      <c r="P3567" s="71">
        <v>1.5747573242605488</v>
      </c>
      <c r="Q3567" s="70">
        <v>1.7509517839348177</v>
      </c>
      <c r="R3567" s="71">
        <v>1.7456755123886414</v>
      </c>
      <c r="S3567" s="70">
        <v>1.7572125682093835</v>
      </c>
      <c r="T3567" s="71">
        <v>1.7566584896188844</v>
      </c>
      <c r="U3567" s="70">
        <v>1.5716892672520055</v>
      </c>
      <c r="V3567" s="71">
        <v>0.34494872887929301</v>
      </c>
      <c r="W3567" s="70">
        <v>0</v>
      </c>
      <c r="X3567" s="71">
        <v>0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11.151046689906886</v>
      </c>
      <c r="AE3567" s="54"/>
    </row>
    <row r="3568" spans="2:31" x14ac:dyDescent="0.3">
      <c r="B3568" s="4" t="s">
        <v>184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4.9999999999999996E-2</v>
      </c>
      <c r="N3568" s="71">
        <v>0.50000000000000067</v>
      </c>
      <c r="O3568" s="70">
        <v>0.25416666666666665</v>
      </c>
      <c r="P3568" s="71">
        <v>0</v>
      </c>
      <c r="Q3568" s="70">
        <v>0</v>
      </c>
      <c r="R3568" s="71">
        <v>0.24583333333333335</v>
      </c>
      <c r="S3568" s="70">
        <v>0.25416666666666665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1.3041666666666674</v>
      </c>
      <c r="AE3568" s="54"/>
    </row>
    <row r="3569" spans="2:31" x14ac:dyDescent="0.3">
      <c r="B3569" s="4" t="s">
        <v>185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4.9999999999999996E-2</v>
      </c>
      <c r="N3569" s="71">
        <v>0.50000000000000067</v>
      </c>
      <c r="O3569" s="70">
        <v>0.25416666666666665</v>
      </c>
      <c r="P3569" s="71">
        <v>0</v>
      </c>
      <c r="Q3569" s="70">
        <v>0</v>
      </c>
      <c r="R3569" s="71">
        <v>0.24583333333333335</v>
      </c>
      <c r="S3569" s="70">
        <v>0.25416666666666665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1.3041666666666674</v>
      </c>
      <c r="AE3569" s="54"/>
    </row>
    <row r="3570" spans="2:31" x14ac:dyDescent="0.3">
      <c r="B3570" s="4" t="s">
        <v>143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2.6589314142862658E-4</v>
      </c>
      <c r="N3570" s="71">
        <v>5.6982383728027226E-2</v>
      </c>
      <c r="O3570" s="70">
        <v>0.69770621260007204</v>
      </c>
      <c r="P3570" s="71">
        <v>0.75817618370056128</v>
      </c>
      <c r="Q3570" s="70">
        <v>0.78421135147412624</v>
      </c>
      <c r="R3570" s="71">
        <v>0.80743976235389681</v>
      </c>
      <c r="S3570" s="70">
        <v>0.80990526676177965</v>
      </c>
      <c r="T3570" s="71">
        <v>0.729145398934682</v>
      </c>
      <c r="U3570" s="70">
        <v>8.7536131143569923E-2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4.7313685838381438</v>
      </c>
      <c r="AE3570" s="54"/>
    </row>
    <row r="3571" spans="2:31" x14ac:dyDescent="0.3">
      <c r="B3571" s="4" t="s">
        <v>144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2.6589314142862658E-4</v>
      </c>
      <c r="N3571" s="71">
        <v>5.6982383728027226E-2</v>
      </c>
      <c r="O3571" s="70">
        <v>0.69770621260007204</v>
      </c>
      <c r="P3571" s="71">
        <v>0.75817618370056128</v>
      </c>
      <c r="Q3571" s="70">
        <v>0.78421135147412624</v>
      </c>
      <c r="R3571" s="71">
        <v>0.80743976235389681</v>
      </c>
      <c r="S3571" s="70">
        <v>0.80990526676177965</v>
      </c>
      <c r="T3571" s="71">
        <v>0.729145398934682</v>
      </c>
      <c r="U3571" s="70">
        <v>8.7536131143569923E-2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4.7313685838381438</v>
      </c>
      <c r="AE3571" s="54"/>
    </row>
    <row r="3572" spans="2:31" x14ac:dyDescent="0.3">
      <c r="B3572" s="4" t="s">
        <v>165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0.79535208631444865</v>
      </c>
      <c r="M3572" s="70">
        <v>1.3086189217037618</v>
      </c>
      <c r="N3572" s="71">
        <v>1.5282351043489237</v>
      </c>
      <c r="O3572" s="70">
        <v>1.5576257281833217</v>
      </c>
      <c r="P3572" s="71">
        <v>1.5589289267857871</v>
      </c>
      <c r="Q3572" s="70">
        <v>1.559462245305379</v>
      </c>
      <c r="R3572" s="71">
        <v>1.5599955797195428</v>
      </c>
      <c r="S3572" s="70">
        <v>1.5605289088355168</v>
      </c>
      <c r="T3572" s="71">
        <v>1.5610622300042041</v>
      </c>
      <c r="U3572" s="70">
        <v>2.3803680499394728</v>
      </c>
      <c r="V3572" s="71">
        <v>2.4201458189222551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17.790323600062614</v>
      </c>
      <c r="AE3572" s="54"/>
    </row>
    <row r="3573" spans="2:31" x14ac:dyDescent="0.3">
      <c r="B3573" s="4" t="s">
        <v>166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0.79535208631444865</v>
      </c>
      <c r="M3573" s="70">
        <v>1.3086189217037618</v>
      </c>
      <c r="N3573" s="71">
        <v>1.5282351043489237</v>
      </c>
      <c r="O3573" s="70">
        <v>1.5576257281833217</v>
      </c>
      <c r="P3573" s="71">
        <v>1.5589289267857871</v>
      </c>
      <c r="Q3573" s="70">
        <v>1.559462245305379</v>
      </c>
      <c r="R3573" s="71">
        <v>1.5599955797195428</v>
      </c>
      <c r="S3573" s="70">
        <v>1.5605289088355168</v>
      </c>
      <c r="T3573" s="71">
        <v>1.5610622300042041</v>
      </c>
      <c r="U3573" s="70">
        <v>2.3803680499394728</v>
      </c>
      <c r="V3573" s="71">
        <v>2.4201458189222551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17.790323600062614</v>
      </c>
      <c r="AE3573" s="54"/>
    </row>
    <row r="3574" spans="2:31" x14ac:dyDescent="0.3">
      <c r="B3574" s="4" t="s">
        <v>167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0.79535208631444865</v>
      </c>
      <c r="M3574" s="70">
        <v>1.3086189217037618</v>
      </c>
      <c r="N3574" s="71">
        <v>1.5282351043489237</v>
      </c>
      <c r="O3574" s="70">
        <v>1.5576257281833217</v>
      </c>
      <c r="P3574" s="71">
        <v>1.5589289267857871</v>
      </c>
      <c r="Q3574" s="70">
        <v>1.559462245305379</v>
      </c>
      <c r="R3574" s="71">
        <v>1.5599955797195428</v>
      </c>
      <c r="S3574" s="70">
        <v>1.5605289088355168</v>
      </c>
      <c r="T3574" s="71">
        <v>1.5610622300042041</v>
      </c>
      <c r="U3574" s="70">
        <v>2.3803680499394728</v>
      </c>
      <c r="V3574" s="71">
        <v>2.4201458189222551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17.790323600062614</v>
      </c>
      <c r="AE3574" s="54"/>
    </row>
    <row r="3575" spans="2:31" x14ac:dyDescent="0.3">
      <c r="B3575" s="4" t="s">
        <v>202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203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204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133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134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135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259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260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195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207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208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209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210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227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0</v>
      </c>
      <c r="AE3588" s="54"/>
    </row>
    <row r="3589" spans="2:31" x14ac:dyDescent="0.3">
      <c r="B3589" s="4" t="s">
        <v>228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0</v>
      </c>
      <c r="AE3589" s="54"/>
    </row>
    <row r="3590" spans="2:31" x14ac:dyDescent="0.3">
      <c r="B3590" s="4" t="s">
        <v>211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1.7611185709635417E-3</v>
      </c>
      <c r="Q3590" s="70">
        <v>4.7779083251953125E-4</v>
      </c>
      <c r="R3590" s="71">
        <v>0</v>
      </c>
      <c r="S3590" s="70">
        <v>4.3733342488606768E-2</v>
      </c>
      <c r="T3590" s="71">
        <v>8.4772221247355145E-2</v>
      </c>
      <c r="U3590" s="70">
        <v>5.1386356353759766E-3</v>
      </c>
      <c r="V3590" s="71">
        <v>2.0969390869140625E-2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0.15685249964396158</v>
      </c>
      <c r="AE3590" s="54"/>
    </row>
    <row r="3591" spans="2:31" x14ac:dyDescent="0.3">
      <c r="B3591" s="4" t="s">
        <v>261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262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215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1.0003801982561755</v>
      </c>
      <c r="M3593" s="70">
        <v>1.1160328317006436</v>
      </c>
      <c r="N3593" s="71">
        <v>2.1320538091977443</v>
      </c>
      <c r="O3593" s="70">
        <v>2.50301564617157</v>
      </c>
      <c r="P3593" s="71">
        <v>2.488755648167928</v>
      </c>
      <c r="Q3593" s="70">
        <v>2.4672103254318256</v>
      </c>
      <c r="R3593" s="71">
        <v>0.24669149343617774</v>
      </c>
      <c r="S3593" s="70">
        <v>0.196825772726271</v>
      </c>
      <c r="T3593" s="71">
        <v>0.81612532506942814</v>
      </c>
      <c r="U3593" s="70">
        <v>0</v>
      </c>
      <c r="V3593" s="71">
        <v>0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12.967091050157764</v>
      </c>
      <c r="AE3593" s="54"/>
    </row>
    <row r="3594" spans="2:31" x14ac:dyDescent="0.3">
      <c r="B3594" s="4" t="s">
        <v>216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1.0003801982561755</v>
      </c>
      <c r="M3594" s="70">
        <v>1.1160328317006436</v>
      </c>
      <c r="N3594" s="71">
        <v>2.1320538091977443</v>
      </c>
      <c r="O3594" s="70">
        <v>2.50301564617157</v>
      </c>
      <c r="P3594" s="71">
        <v>2.488755648167928</v>
      </c>
      <c r="Q3594" s="70">
        <v>2.4672103254318256</v>
      </c>
      <c r="R3594" s="71">
        <v>0.24669149343617774</v>
      </c>
      <c r="S3594" s="70">
        <v>0.196825772726271</v>
      </c>
      <c r="T3594" s="71">
        <v>0.81612532506942814</v>
      </c>
      <c r="U3594" s="70">
        <v>0</v>
      </c>
      <c r="V3594" s="71">
        <v>0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12.967091050157764</v>
      </c>
      <c r="AE3594" s="54"/>
    </row>
    <row r="3595" spans="2:31" x14ac:dyDescent="0.3">
      <c r="B3595" s="4" t="s">
        <v>241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263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168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169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170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171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136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2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13.567440009054511</v>
      </c>
      <c r="M3602" s="13">
        <f t="shared" si="74"/>
        <v>25.431351819642394</v>
      </c>
      <c r="N3602" s="13">
        <f t="shared" si="74"/>
        <v>47.503959775813115</v>
      </c>
      <c r="O3602" s="13">
        <f t="shared" si="74"/>
        <v>54.526751975095927</v>
      </c>
      <c r="P3602" s="13">
        <f t="shared" si="74"/>
        <v>62.84664133394174</v>
      </c>
      <c r="Q3602" s="13">
        <f t="shared" si="74"/>
        <v>61.542263858347127</v>
      </c>
      <c r="R3602" s="13">
        <f t="shared" si="74"/>
        <v>46.48876833665085</v>
      </c>
      <c r="S3602" s="13">
        <f t="shared" si="74"/>
        <v>50.567482350894018</v>
      </c>
      <c r="T3602" s="13">
        <f t="shared" si="74"/>
        <v>62.98200222108148</v>
      </c>
      <c r="U3602" s="13">
        <f t="shared" si="74"/>
        <v>60.221712770357129</v>
      </c>
      <c r="V3602" s="13">
        <f t="shared" si="74"/>
        <v>55.932490531551579</v>
      </c>
      <c r="W3602" s="13">
        <f t="shared" si="74"/>
        <v>40.686752468031493</v>
      </c>
      <c r="X3602" s="13">
        <f t="shared" si="74"/>
        <v>36.788694112145905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0">
        <f>SUM(AC3464:AE3601)</f>
        <v>619.08631156260731</v>
      </c>
      <c r="AD3602" s="110"/>
      <c r="AE3602" s="110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46017</v>
      </c>
    </row>
    <row r="3606" spans="2:31" x14ac:dyDescent="0.3">
      <c r="B3606" s="8"/>
    </row>
    <row r="3607" spans="2:31" x14ac:dyDescent="0.3">
      <c r="B3607" s="9" t="s">
        <v>81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2" t="s">
        <v>2</v>
      </c>
      <c r="AD3607" s="92"/>
      <c r="AE3607" s="92"/>
    </row>
    <row r="3608" spans="2:31" x14ac:dyDescent="0.3">
      <c r="B3608" s="4" t="s">
        <v>243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1.7096311799939479</v>
      </c>
      <c r="P3608" s="69">
        <v>1.7248081242879232</v>
      </c>
      <c r="Q3608" s="68">
        <v>1.9957220510482789</v>
      </c>
      <c r="R3608" s="69">
        <v>1.9603577509562176</v>
      </c>
      <c r="S3608" s="68">
        <v>1.9939962303479504</v>
      </c>
      <c r="T3608" s="69">
        <v>1.9911716933886212</v>
      </c>
      <c r="U3608" s="68">
        <v>1.6208628088696801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12.996549838892618</v>
      </c>
      <c r="AE3608" s="56"/>
    </row>
    <row r="3609" spans="2:31" x14ac:dyDescent="0.3">
      <c r="B3609" s="4" t="s">
        <v>244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1.7096311799939479</v>
      </c>
      <c r="P3609" s="69">
        <v>1.7248081242879232</v>
      </c>
      <c r="Q3609" s="68">
        <v>1.9957220510482789</v>
      </c>
      <c r="R3609" s="69">
        <v>1.9603577509562176</v>
      </c>
      <c r="S3609" s="68">
        <v>1.9939962303479504</v>
      </c>
      <c r="T3609" s="69">
        <v>1.9911716933886212</v>
      </c>
      <c r="U3609" s="68">
        <v>1.6208628088696801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12.996549838892618</v>
      </c>
      <c r="AE3609" s="54"/>
    </row>
    <row r="3610" spans="2:31" x14ac:dyDescent="0.3">
      <c r="B3610" s="4" t="s">
        <v>245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1.7096311799939479</v>
      </c>
      <c r="P3610" s="69">
        <v>1.7248081242879232</v>
      </c>
      <c r="Q3610" s="68">
        <v>1.9957220510482789</v>
      </c>
      <c r="R3610" s="69">
        <v>1.9603577509562176</v>
      </c>
      <c r="S3610" s="68">
        <v>1.9939962303479504</v>
      </c>
      <c r="T3610" s="69">
        <v>1.9911716933886212</v>
      </c>
      <c r="U3610" s="68">
        <v>1.6208628088696801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12.996549838892618</v>
      </c>
      <c r="AE3610" s="54"/>
    </row>
    <row r="3611" spans="2:31" x14ac:dyDescent="0.3">
      <c r="B3611" s="4" t="s">
        <v>246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1.7096311799939479</v>
      </c>
      <c r="P3611" s="69">
        <v>1.7248081242879232</v>
      </c>
      <c r="Q3611" s="68">
        <v>1.9957220510482789</v>
      </c>
      <c r="R3611" s="69">
        <v>1.9603577509562176</v>
      </c>
      <c r="S3611" s="68">
        <v>1.9939962303479504</v>
      </c>
      <c r="T3611" s="69">
        <v>1.9911716933886212</v>
      </c>
      <c r="U3611" s="68">
        <v>1.6208628088696801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12.996549838892618</v>
      </c>
      <c r="AE3611" s="54"/>
    </row>
    <row r="3612" spans="2:31" x14ac:dyDescent="0.3">
      <c r="B3612" s="4" t="s">
        <v>237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137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138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126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127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194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205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206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145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218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219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142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0.37574155648549395</v>
      </c>
      <c r="Q3623" s="70">
        <v>0.2548438628514606</v>
      </c>
      <c r="R3623" s="71">
        <v>0.12188239892323795</v>
      </c>
      <c r="S3623" s="70">
        <v>0.11961036523183169</v>
      </c>
      <c r="T3623" s="71">
        <v>0.11190918286641421</v>
      </c>
      <c r="U3623" s="70">
        <v>0.10544497172037744</v>
      </c>
      <c r="V3623" s="71">
        <v>0.11189966996510807</v>
      </c>
      <c r="W3623" s="70">
        <v>0.11835436820983869</v>
      </c>
      <c r="X3623" s="71">
        <v>5.7440978686014721E-2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1.3771273549397773</v>
      </c>
      <c r="AE3623" s="54"/>
    </row>
    <row r="3624" spans="2:31" x14ac:dyDescent="0.3">
      <c r="B3624" s="4" t="s">
        <v>186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0.48855421145757039</v>
      </c>
      <c r="Q3624" s="70">
        <v>0.41808528900146485</v>
      </c>
      <c r="R3624" s="71">
        <v>0.39644164244333907</v>
      </c>
      <c r="S3624" s="70">
        <v>0.3971830566724141</v>
      </c>
      <c r="T3624" s="71">
        <v>0.39792448282241827</v>
      </c>
      <c r="U3624" s="70">
        <v>0.3986658891042073</v>
      </c>
      <c r="V3624" s="71">
        <v>0.60070688327153521</v>
      </c>
      <c r="W3624" s="70">
        <v>1.1355678598086041</v>
      </c>
      <c r="X3624" s="71">
        <v>0.5140147010485332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4.747144015630087</v>
      </c>
      <c r="AE3624" s="54"/>
    </row>
    <row r="3625" spans="2:31" x14ac:dyDescent="0.3">
      <c r="B3625" s="4" t="s">
        <v>187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0.48855421145757039</v>
      </c>
      <c r="Q3625" s="70">
        <v>0.41808528900146485</v>
      </c>
      <c r="R3625" s="71">
        <v>0.39644164244333907</v>
      </c>
      <c r="S3625" s="70">
        <v>0.3971830566724141</v>
      </c>
      <c r="T3625" s="71">
        <v>0.39792448282241827</v>
      </c>
      <c r="U3625" s="70">
        <v>0.3986658891042073</v>
      </c>
      <c r="V3625" s="71">
        <v>0.60070688327153521</v>
      </c>
      <c r="W3625" s="70">
        <v>1.1355678598086041</v>
      </c>
      <c r="X3625" s="71">
        <v>0.5140147010485332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4.747144015630087</v>
      </c>
      <c r="AE3625" s="54"/>
    </row>
    <row r="3626" spans="2:31" x14ac:dyDescent="0.3">
      <c r="B3626" s="4" t="s">
        <v>233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242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146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147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148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149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192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193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177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178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249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150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151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152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139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220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238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221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1.4517236789067587</v>
      </c>
      <c r="Q3643" s="70">
        <v>2.0747566779454552</v>
      </c>
      <c r="R3643" s="71">
        <v>2.1360576311747237</v>
      </c>
      <c r="S3643" s="70">
        <v>2.1687203566233317</v>
      </c>
      <c r="T3643" s="71">
        <v>2.2013830741246547</v>
      </c>
      <c r="U3643" s="70">
        <v>2.2340458075205478</v>
      </c>
      <c r="V3643" s="71">
        <v>2.2667085250218708</v>
      </c>
      <c r="W3643" s="70">
        <v>2.3127354542414347</v>
      </c>
      <c r="X3643" s="71">
        <v>0.93488572438557949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17.781016929944357</v>
      </c>
      <c r="AE3643" s="54"/>
    </row>
    <row r="3644" spans="2:31" x14ac:dyDescent="0.3">
      <c r="B3644" s="4" t="s">
        <v>282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234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235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247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212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213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214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248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236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179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180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198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199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200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2.3329189022382037E-2</v>
      </c>
      <c r="Q3657" s="70">
        <v>3.282969196637462E-2</v>
      </c>
      <c r="R3657" s="71">
        <v>3.3871853351592922E-2</v>
      </c>
      <c r="S3657" s="70">
        <v>3.4246860941251074E-2</v>
      </c>
      <c r="T3657" s="71">
        <v>3.4621867537498373E-2</v>
      </c>
      <c r="U3657" s="70">
        <v>3.499686519304903E-2</v>
      </c>
      <c r="V3657" s="71">
        <v>3.5371863842010402E-2</v>
      </c>
      <c r="W3657" s="70">
        <v>3.574687043825775E-2</v>
      </c>
      <c r="X3657" s="71">
        <v>1.681020875771836E-2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0.28182527105013461</v>
      </c>
      <c r="AE3657" s="54"/>
    </row>
    <row r="3658" spans="2:31" x14ac:dyDescent="0.3">
      <c r="B3658" s="4" t="s">
        <v>201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2.3329189022382037E-2</v>
      </c>
      <c r="Q3658" s="70">
        <v>3.282969196637462E-2</v>
      </c>
      <c r="R3658" s="71">
        <v>3.3871853351592922E-2</v>
      </c>
      <c r="S3658" s="70">
        <v>3.4246860941251074E-2</v>
      </c>
      <c r="T3658" s="71">
        <v>3.4621867537498373E-2</v>
      </c>
      <c r="U3658" s="70">
        <v>3.499686519304903E-2</v>
      </c>
      <c r="V3658" s="71">
        <v>3.5371863842010402E-2</v>
      </c>
      <c r="W3658" s="70">
        <v>3.574687043825775E-2</v>
      </c>
      <c r="X3658" s="71">
        <v>1.681020875771836E-2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0.28182527105013461</v>
      </c>
      <c r="AE3658" s="54"/>
    </row>
    <row r="3659" spans="2:31" x14ac:dyDescent="0.3">
      <c r="B3659" s="4" t="s">
        <v>128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2.8119723637898275E-4</v>
      </c>
      <c r="T3659" s="71">
        <v>8.4773665853440761E-2</v>
      </c>
      <c r="U3659" s="70">
        <v>0</v>
      </c>
      <c r="V3659" s="71">
        <v>0.41319132832845029</v>
      </c>
      <c r="W3659" s="70">
        <v>1.2419879142284393</v>
      </c>
      <c r="X3659" s="71">
        <v>0.59710019765218081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2.3373343032988902</v>
      </c>
      <c r="AE3659" s="54"/>
    </row>
    <row r="3660" spans="2:31" x14ac:dyDescent="0.3">
      <c r="B3660" s="4" t="s">
        <v>129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2.8119723637898275E-4</v>
      </c>
      <c r="T3660" s="71">
        <v>8.4773665853440761E-2</v>
      </c>
      <c r="U3660" s="70">
        <v>0</v>
      </c>
      <c r="V3660" s="71">
        <v>0.41319132832845029</v>
      </c>
      <c r="W3660" s="70">
        <v>1.2419879142284393</v>
      </c>
      <c r="X3660" s="71">
        <v>0.59710019765218081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2.3373343032988902</v>
      </c>
      <c r="AE3660" s="54"/>
    </row>
    <row r="3661" spans="2:31" x14ac:dyDescent="0.3">
      <c r="B3661" s="4" t="s">
        <v>217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3.0326095740000407</v>
      </c>
      <c r="Q3661" s="70">
        <v>4.6472017367680856</v>
      </c>
      <c r="R3661" s="71">
        <v>5.2969269037246711</v>
      </c>
      <c r="S3661" s="70">
        <v>5.4025372982025148</v>
      </c>
      <c r="T3661" s="71">
        <v>5.5081477006276458</v>
      </c>
      <c r="U3661" s="70">
        <v>5.6137581030527741</v>
      </c>
      <c r="V3661" s="71">
        <v>5.7182048956553135</v>
      </c>
      <c r="W3661" s="70">
        <v>5.7311262448628755</v>
      </c>
      <c r="X3661" s="71">
        <v>2.6592554092407226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43.609767866134646</v>
      </c>
      <c r="AE3661" s="54"/>
    </row>
    <row r="3662" spans="2:31" x14ac:dyDescent="0.3">
      <c r="B3662" s="4" t="s">
        <v>283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284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196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197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153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229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230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231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232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286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287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154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190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191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182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0.30240364472071329</v>
      </c>
      <c r="U3676" s="70">
        <v>0.7348911046981812</v>
      </c>
      <c r="V3676" s="71">
        <v>1.7174655000368755</v>
      </c>
      <c r="W3676" s="70">
        <v>2.6979348341623943</v>
      </c>
      <c r="X3676" s="71">
        <v>1.2717708448568981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6.7244659284750625</v>
      </c>
      <c r="AE3676" s="54"/>
    </row>
    <row r="3677" spans="2:31" x14ac:dyDescent="0.3">
      <c r="B3677" s="4" t="s">
        <v>183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0.30240364472071329</v>
      </c>
      <c r="U3677" s="70">
        <v>0.7348911046981812</v>
      </c>
      <c r="V3677" s="71">
        <v>1.7174655000368755</v>
      </c>
      <c r="W3677" s="70">
        <v>2.6979348341623943</v>
      </c>
      <c r="X3677" s="71">
        <v>1.2717708448568981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6.7244659284750625</v>
      </c>
      <c r="AE3677" s="54"/>
    </row>
    <row r="3678" spans="2:31" x14ac:dyDescent="0.3">
      <c r="B3678" s="4" t="s">
        <v>285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318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319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140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141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239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158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159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155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156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157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130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131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132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188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189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0</v>
      </c>
      <c r="AE3693" s="54"/>
    </row>
    <row r="3694" spans="2:31" x14ac:dyDescent="0.3">
      <c r="B3694" s="4" t="s">
        <v>173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0</v>
      </c>
      <c r="S3694" s="70">
        <v>0</v>
      </c>
      <c r="T3694" s="71">
        <v>1.9665056184278606</v>
      </c>
      <c r="U3694" s="70">
        <v>2.033104590242147</v>
      </c>
      <c r="V3694" s="71">
        <v>0</v>
      </c>
      <c r="W3694" s="70">
        <v>0</v>
      </c>
      <c r="X3694" s="71">
        <v>0.41981624123029171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4.4194264499002998</v>
      </c>
      <c r="AE3694" s="54"/>
    </row>
    <row r="3695" spans="2:31" x14ac:dyDescent="0.3">
      <c r="B3695" s="4" t="s">
        <v>174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0</v>
      </c>
      <c r="S3695" s="70">
        <v>0</v>
      </c>
      <c r="T3695" s="71">
        <v>1.9665056184278606</v>
      </c>
      <c r="U3695" s="70">
        <v>2.033104590242147</v>
      </c>
      <c r="V3695" s="71">
        <v>0</v>
      </c>
      <c r="W3695" s="70">
        <v>0</v>
      </c>
      <c r="X3695" s="71">
        <v>0.41981624123029171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4.4194264499002998</v>
      </c>
      <c r="AE3695" s="54"/>
    </row>
    <row r="3696" spans="2:31" x14ac:dyDescent="0.3">
      <c r="B3696" s="4" t="s">
        <v>181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222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223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224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172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240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225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226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288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175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176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160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0.62907908053363293</v>
      </c>
      <c r="Q3707" s="70">
        <v>0.58220593470053128</v>
      </c>
      <c r="R3707" s="71">
        <v>1.1750137939544988E-2</v>
      </c>
      <c r="S3707" s="70">
        <v>7.3901176849359096E-2</v>
      </c>
      <c r="T3707" s="71">
        <v>4.4593541970180096E-2</v>
      </c>
      <c r="U3707" s="70">
        <v>0</v>
      </c>
      <c r="V3707" s="71">
        <v>0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1.3415298719932487</v>
      </c>
      <c r="AE3707" s="54"/>
    </row>
    <row r="3708" spans="2:31" x14ac:dyDescent="0.3">
      <c r="B3708" s="4" t="s">
        <v>161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0.62907908053363293</v>
      </c>
      <c r="Q3708" s="70">
        <v>0.58220593470053128</v>
      </c>
      <c r="R3708" s="71">
        <v>1.1750137939544988E-2</v>
      </c>
      <c r="S3708" s="70">
        <v>7.3901176849359096E-2</v>
      </c>
      <c r="T3708" s="71">
        <v>4.4593541970180096E-2</v>
      </c>
      <c r="U3708" s="70">
        <v>0</v>
      </c>
      <c r="V3708" s="71">
        <v>0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1.3415298719932487</v>
      </c>
      <c r="AE3708" s="54"/>
    </row>
    <row r="3709" spans="2:31" x14ac:dyDescent="0.3">
      <c r="B3709" s="4" t="s">
        <v>162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0.62907908053363293</v>
      </c>
      <c r="Q3709" s="70">
        <v>0.58220593470053128</v>
      </c>
      <c r="R3709" s="71">
        <v>1.1750137939544988E-2</v>
      </c>
      <c r="S3709" s="70">
        <v>7.3901176849359096E-2</v>
      </c>
      <c r="T3709" s="71">
        <v>4.4593541970180096E-2</v>
      </c>
      <c r="U3709" s="70">
        <v>0</v>
      </c>
      <c r="V3709" s="71">
        <v>0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1.3415298719932487</v>
      </c>
      <c r="AE3709" s="54"/>
    </row>
    <row r="3710" spans="2:31" x14ac:dyDescent="0.3">
      <c r="B3710" s="4" t="s">
        <v>163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1.3480266011434996</v>
      </c>
      <c r="Q3710" s="70">
        <v>1.2475841457868533</v>
      </c>
      <c r="R3710" s="71">
        <v>2.5178867013310815E-2</v>
      </c>
      <c r="S3710" s="70">
        <v>0.15835966467719878</v>
      </c>
      <c r="T3710" s="71">
        <v>9.555758993610057E-2</v>
      </c>
      <c r="U3710" s="70">
        <v>0</v>
      </c>
      <c r="V3710" s="71">
        <v>0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2.8747068685569634</v>
      </c>
      <c r="AE3710" s="54"/>
    </row>
    <row r="3711" spans="2:31" x14ac:dyDescent="0.3">
      <c r="B3711" s="4" t="s">
        <v>164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1.3480266011434996</v>
      </c>
      <c r="Q3711" s="70">
        <v>1.2475841457868533</v>
      </c>
      <c r="R3711" s="71">
        <v>2.5178867013310815E-2</v>
      </c>
      <c r="S3711" s="70">
        <v>0.15835966467719878</v>
      </c>
      <c r="T3711" s="71">
        <v>9.555758993610057E-2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2.8747068685569634</v>
      </c>
      <c r="AE3711" s="54"/>
    </row>
    <row r="3712" spans="2:31" x14ac:dyDescent="0.3">
      <c r="B3712" s="4" t="s">
        <v>184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0.34734963309056183</v>
      </c>
      <c r="R3712" s="71">
        <v>0.49313171190054478</v>
      </c>
      <c r="S3712" s="70">
        <v>0.4873627345388134</v>
      </c>
      <c r="T3712" s="71">
        <v>0.48159375707618901</v>
      </c>
      <c r="U3712" s="70">
        <v>0.47582477976878484</v>
      </c>
      <c r="V3712" s="71">
        <v>0.47005580219750603</v>
      </c>
      <c r="W3712" s="70">
        <v>0.29532491887609158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3.0506433374484914</v>
      </c>
      <c r="AE3712" s="54"/>
    </row>
    <row r="3713" spans="2:31" x14ac:dyDescent="0.3">
      <c r="B3713" s="4" t="s">
        <v>185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0.34734963309056183</v>
      </c>
      <c r="R3713" s="71">
        <v>0.49313171190054478</v>
      </c>
      <c r="S3713" s="70">
        <v>0.4873627345388134</v>
      </c>
      <c r="T3713" s="71">
        <v>0.48159375707618901</v>
      </c>
      <c r="U3713" s="70">
        <v>0.47582477976878484</v>
      </c>
      <c r="V3713" s="71">
        <v>0.47005580219750603</v>
      </c>
      <c r="W3713" s="70">
        <v>0.29532491887609158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3.0506433374484914</v>
      </c>
      <c r="AE3713" s="54"/>
    </row>
    <row r="3714" spans="2:31" x14ac:dyDescent="0.3">
      <c r="B3714" s="4" t="s">
        <v>143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2.9474778970082511E-3</v>
      </c>
      <c r="Q3714" s="70">
        <v>7.8350941340128428E-4</v>
      </c>
      <c r="R3714" s="71">
        <v>8.5012356440226087E-4</v>
      </c>
      <c r="S3714" s="70">
        <v>3.2745083173115754E-4</v>
      </c>
      <c r="T3714" s="71">
        <v>0</v>
      </c>
      <c r="U3714" s="70">
        <v>5.3350170453389338E-4</v>
      </c>
      <c r="V3714" s="71">
        <v>1.9788138071695919E-3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7.4208772182464394E-3</v>
      </c>
      <c r="AE3714" s="54"/>
    </row>
    <row r="3715" spans="2:31" x14ac:dyDescent="0.3">
      <c r="B3715" s="4" t="s">
        <v>144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2.9474778970082511E-3</v>
      </c>
      <c r="Q3715" s="70">
        <v>7.8350941340128428E-4</v>
      </c>
      <c r="R3715" s="71">
        <v>8.5012356440226087E-4</v>
      </c>
      <c r="S3715" s="70">
        <v>3.2745083173115754E-4</v>
      </c>
      <c r="T3715" s="71">
        <v>0</v>
      </c>
      <c r="U3715" s="70">
        <v>5.3350170453389338E-4</v>
      </c>
      <c r="V3715" s="71">
        <v>1.9788138071695919E-3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7.4208772182464394E-3</v>
      </c>
      <c r="AE3715" s="54"/>
    </row>
    <row r="3716" spans="2:31" x14ac:dyDescent="0.3">
      <c r="B3716" s="4" t="s">
        <v>165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166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167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202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203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204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133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134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135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259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260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195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207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208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209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210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227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6.7304543399562503E-2</v>
      </c>
      <c r="Q3732" s="70">
        <v>8.7445286381989826E-2</v>
      </c>
      <c r="R3732" s="71">
        <v>8.5340163577348069E-2</v>
      </c>
      <c r="S3732" s="70">
        <v>8.6228411862005874E-2</v>
      </c>
      <c r="T3732" s="71">
        <v>8.7116662133485165E-2</v>
      </c>
      <c r="U3732" s="70">
        <v>8.8004914391785954E-2</v>
      </c>
      <c r="V3732" s="71">
        <v>6.4309829343110372E-2</v>
      </c>
      <c r="W3732" s="70">
        <v>3.9798195629070249E-2</v>
      </c>
      <c r="X3732" s="71">
        <v>1.8939743060618658E-2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0.6244877497789767</v>
      </c>
      <c r="AE3732" s="54"/>
    </row>
    <row r="3733" spans="2:31" x14ac:dyDescent="0.3">
      <c r="B3733" s="4" t="s">
        <v>228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6.7304543399562503E-2</v>
      </c>
      <c r="Q3733" s="70">
        <v>8.7445286381989826E-2</v>
      </c>
      <c r="R3733" s="71">
        <v>8.5340163577348069E-2</v>
      </c>
      <c r="S3733" s="70">
        <v>8.6228411862005874E-2</v>
      </c>
      <c r="T3733" s="71">
        <v>8.7116662133485165E-2</v>
      </c>
      <c r="U3733" s="70">
        <v>8.8004914391785954E-2</v>
      </c>
      <c r="V3733" s="71">
        <v>6.4309829343110372E-2</v>
      </c>
      <c r="W3733" s="70">
        <v>3.9798195629070249E-2</v>
      </c>
      <c r="X3733" s="71">
        <v>1.8939743060618658E-2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0.6244877497789767</v>
      </c>
      <c r="AE3733" s="54"/>
    </row>
    <row r="3734" spans="2:31" x14ac:dyDescent="0.3">
      <c r="B3734" s="4" t="s">
        <v>211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6.3615115483601894E-2</v>
      </c>
      <c r="Q3734" s="70">
        <v>3.6348002656300866</v>
      </c>
      <c r="R3734" s="71">
        <v>5.3220248540242503</v>
      </c>
      <c r="S3734" s="70">
        <v>0.36536010106404621</v>
      </c>
      <c r="T3734" s="71">
        <v>1.2462057685852048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10.632006104787189</v>
      </c>
      <c r="AE3734" s="54"/>
    </row>
    <row r="3735" spans="2:31" x14ac:dyDescent="0.3">
      <c r="B3735" s="4" t="s">
        <v>261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262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215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3.042427674687703</v>
      </c>
      <c r="Q3737" s="70">
        <v>5.5015586654663089</v>
      </c>
      <c r="R3737" s="71">
        <v>3.0458119763056444</v>
      </c>
      <c r="S3737" s="70">
        <v>0.48267911734263047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12.072477433802288</v>
      </c>
      <c r="AE3737" s="54"/>
    </row>
    <row r="3738" spans="2:31" x14ac:dyDescent="0.3">
      <c r="B3738" s="4" t="s">
        <v>216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3.042427674687703</v>
      </c>
      <c r="Q3738" s="70">
        <v>5.5015586654663089</v>
      </c>
      <c r="R3738" s="71">
        <v>3.0458119763056444</v>
      </c>
      <c r="S3738" s="70">
        <v>0.48267911734263047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12.072477433802288</v>
      </c>
      <c r="AE3738" s="54"/>
    </row>
    <row r="3739" spans="2:31" x14ac:dyDescent="0.3">
      <c r="B3739" s="4" t="s">
        <v>241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263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168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169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170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171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136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2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0</v>
      </c>
      <c r="N3746" s="13">
        <f t="shared" si="77"/>
        <v>0</v>
      </c>
      <c r="O3746" s="13">
        <f t="shared" si="77"/>
        <v>6.8385247199757915</v>
      </c>
      <c r="P3746" s="13">
        <f t="shared" si="77"/>
        <v>23.655339058843936</v>
      </c>
      <c r="Q3746" s="13">
        <f t="shared" si="77"/>
        <v>35.612380993703709</v>
      </c>
      <c r="R3746" s="13">
        <f t="shared" si="77"/>
        <v>28.914825881802745</v>
      </c>
      <c r="S3746" s="13">
        <f t="shared" si="77"/>
        <v>19.547253561266444</v>
      </c>
      <c r="T3746" s="13">
        <f t="shared" si="77"/>
        <v>24.067107702684353</v>
      </c>
      <c r="U3746" s="13">
        <f t="shared" si="77"/>
        <v>21.968743407977801</v>
      </c>
      <c r="V3746" s="13">
        <f t="shared" si="77"/>
        <v>14.702973132295607</v>
      </c>
      <c r="W3746" s="13">
        <f t="shared" si="77"/>
        <v>19.054937253599864</v>
      </c>
      <c r="X3746" s="13">
        <f t="shared" si="77"/>
        <v>9.3284859855247984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0">
        <f>SUM(AC3608:AE3745)</f>
        <v>203.69057169767507</v>
      </c>
      <c r="AD3746" s="110"/>
      <c r="AE3746" s="110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46018</v>
      </c>
    </row>
    <row r="3750" spans="2:31" x14ac:dyDescent="0.3">
      <c r="B3750" s="8"/>
    </row>
    <row r="3751" spans="2:31" x14ac:dyDescent="0.3">
      <c r="B3751" s="9" t="s">
        <v>81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2" t="s">
        <v>2</v>
      </c>
      <c r="AD3751" s="92"/>
      <c r="AE3751" s="92"/>
    </row>
    <row r="3752" spans="2:31" x14ac:dyDescent="0.3">
      <c r="B3752" s="4" t="s">
        <v>243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1.0531599056720733</v>
      </c>
      <c r="O3752" s="68">
        <v>2.0768607187779748</v>
      </c>
      <c r="P3752" s="69">
        <v>2.0743916003068281</v>
      </c>
      <c r="Q3752" s="68">
        <v>2.0796495259463783</v>
      </c>
      <c r="R3752" s="69">
        <v>2.0916966565608974</v>
      </c>
      <c r="S3752" s="68">
        <v>2.0818442479928336</v>
      </c>
      <c r="T3752" s="69">
        <v>2.094508265272776</v>
      </c>
      <c r="U3752" s="68">
        <v>2.0720509112465062</v>
      </c>
      <c r="V3752" s="69">
        <v>2.0609755718804896</v>
      </c>
      <c r="W3752" s="68">
        <v>2.0346934191655448</v>
      </c>
      <c r="X3752" s="69">
        <v>0.82616408639726535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20.545994909219569</v>
      </c>
      <c r="AE3752" s="56"/>
    </row>
    <row r="3753" spans="2:31" x14ac:dyDescent="0.3">
      <c r="B3753" s="4" t="s">
        <v>244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1.0531599056720733</v>
      </c>
      <c r="O3753" s="68">
        <v>2.0768607187779748</v>
      </c>
      <c r="P3753" s="69">
        <v>2.0743916003068281</v>
      </c>
      <c r="Q3753" s="68">
        <v>2.0796495259463783</v>
      </c>
      <c r="R3753" s="69">
        <v>2.0916966565608974</v>
      </c>
      <c r="S3753" s="68">
        <v>2.0818442479928336</v>
      </c>
      <c r="T3753" s="69">
        <v>2.094508265272776</v>
      </c>
      <c r="U3753" s="68">
        <v>2.0720509112465062</v>
      </c>
      <c r="V3753" s="69">
        <v>2.0609755718804896</v>
      </c>
      <c r="W3753" s="68">
        <v>2.0346934191655448</v>
      </c>
      <c r="X3753" s="69">
        <v>0.82616408639726535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20.545994909219569</v>
      </c>
      <c r="AE3753" s="54"/>
    </row>
    <row r="3754" spans="2:31" x14ac:dyDescent="0.3">
      <c r="B3754" s="4" t="s">
        <v>245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1.0531599056720733</v>
      </c>
      <c r="O3754" s="68">
        <v>2.0768607187779748</v>
      </c>
      <c r="P3754" s="69">
        <v>2.0743916003068281</v>
      </c>
      <c r="Q3754" s="68">
        <v>2.0796495259463783</v>
      </c>
      <c r="R3754" s="69">
        <v>2.0916966565608974</v>
      </c>
      <c r="S3754" s="68">
        <v>2.0818442479928336</v>
      </c>
      <c r="T3754" s="69">
        <v>2.094508265272776</v>
      </c>
      <c r="U3754" s="68">
        <v>2.0720509112465062</v>
      </c>
      <c r="V3754" s="69">
        <v>2.0609755718804896</v>
      </c>
      <c r="W3754" s="68">
        <v>2.0346934191655448</v>
      </c>
      <c r="X3754" s="69">
        <v>0.82616408639726535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20.545994909219569</v>
      </c>
      <c r="AE3754" s="54"/>
    </row>
    <row r="3755" spans="2:31" x14ac:dyDescent="0.3">
      <c r="B3755" s="4" t="s">
        <v>246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1.0531599056720733</v>
      </c>
      <c r="O3755" s="68">
        <v>2.0768607187779748</v>
      </c>
      <c r="P3755" s="69">
        <v>2.0743916003068281</v>
      </c>
      <c r="Q3755" s="68">
        <v>2.0796495259463783</v>
      </c>
      <c r="R3755" s="69">
        <v>2.0916966565608974</v>
      </c>
      <c r="S3755" s="68">
        <v>2.0818442479928336</v>
      </c>
      <c r="T3755" s="69">
        <v>2.094508265272776</v>
      </c>
      <c r="U3755" s="68">
        <v>2.0720509112465062</v>
      </c>
      <c r="V3755" s="69">
        <v>2.0609755718804896</v>
      </c>
      <c r="W3755" s="68">
        <v>2.0346934191655448</v>
      </c>
      <c r="X3755" s="69">
        <v>0.82616408639726535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20.545994909219569</v>
      </c>
      <c r="AE3755" s="54"/>
    </row>
    <row r="3756" spans="2:31" x14ac:dyDescent="0.3">
      <c r="B3756" s="4" t="s">
        <v>237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137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138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126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127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194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205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206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145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218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219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142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0</v>
      </c>
      <c r="N3767" s="71">
        <v>0</v>
      </c>
      <c r="O3767" s="70">
        <v>0</v>
      </c>
      <c r="P3767" s="71">
        <v>3.3237479527791401E-2</v>
      </c>
      <c r="Q3767" s="70">
        <v>7.4323161443074715E-2</v>
      </c>
      <c r="R3767" s="71">
        <v>4.5489835739135925E-2</v>
      </c>
      <c r="S3767" s="70">
        <v>1.6656517982483091E-2</v>
      </c>
      <c r="T3767" s="71">
        <v>2.1656990051273085E-4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0.16992356459299784</v>
      </c>
      <c r="AE3767" s="54"/>
    </row>
    <row r="3768" spans="2:31" x14ac:dyDescent="0.3">
      <c r="B3768" s="4" t="s">
        <v>186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0.34910394748051959</v>
      </c>
      <c r="M3768" s="70">
        <v>1.4284523447354629</v>
      </c>
      <c r="N3768" s="71">
        <v>1.7803544918696088</v>
      </c>
      <c r="O3768" s="70">
        <v>1.379431768258413</v>
      </c>
      <c r="P3768" s="71">
        <v>1.2212470094362895</v>
      </c>
      <c r="Q3768" s="70">
        <v>1.1818549752235414</v>
      </c>
      <c r="R3768" s="71">
        <v>1.1293969353040059</v>
      </c>
      <c r="S3768" s="70">
        <v>0.81751601298650112</v>
      </c>
      <c r="T3768" s="71">
        <v>0.56230498949686691</v>
      </c>
      <c r="U3768" s="70">
        <v>0.50105012257893877</v>
      </c>
      <c r="V3768" s="71">
        <v>1.2602896928787233</v>
      </c>
      <c r="W3768" s="70">
        <v>2.1153068224589009</v>
      </c>
      <c r="X3768" s="71">
        <v>1.2149848679701489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14.941293980677923</v>
      </c>
      <c r="AE3768" s="54"/>
    </row>
    <row r="3769" spans="2:31" x14ac:dyDescent="0.3">
      <c r="B3769" s="4" t="s">
        <v>187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0.34910394748051959</v>
      </c>
      <c r="M3769" s="70">
        <v>1.4284523447354629</v>
      </c>
      <c r="N3769" s="71">
        <v>1.7803544918696088</v>
      </c>
      <c r="O3769" s="70">
        <v>1.379431768258413</v>
      </c>
      <c r="P3769" s="71">
        <v>1.2212470094362895</v>
      </c>
      <c r="Q3769" s="70">
        <v>1.1818549752235414</v>
      </c>
      <c r="R3769" s="71">
        <v>1.1293969353040059</v>
      </c>
      <c r="S3769" s="70">
        <v>0.81751601298650112</v>
      </c>
      <c r="T3769" s="71">
        <v>0.56230498949686691</v>
      </c>
      <c r="U3769" s="70">
        <v>0.50105012257893877</v>
      </c>
      <c r="V3769" s="71">
        <v>1.2602896928787233</v>
      </c>
      <c r="W3769" s="70">
        <v>2.1153068224589009</v>
      </c>
      <c r="X3769" s="71">
        <v>1.2149848679701489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14.941293980677923</v>
      </c>
      <c r="AE3769" s="54"/>
    </row>
    <row r="3770" spans="2:31" x14ac:dyDescent="0.3">
      <c r="B3770" s="4" t="s">
        <v>233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242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146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147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148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149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192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193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177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0.17759866464572646</v>
      </c>
      <c r="M3778" s="70">
        <v>0.15130134242742008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0.32890000707314654</v>
      </c>
      <c r="AE3778" s="54"/>
    </row>
    <row r="3779" spans="2:31" x14ac:dyDescent="0.3">
      <c r="B3779" s="4" t="s">
        <v>178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0.17759866464572646</v>
      </c>
      <c r="M3779" s="70">
        <v>0.15130134242742008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0.32890000707314654</v>
      </c>
      <c r="AE3779" s="54"/>
    </row>
    <row r="3780" spans="2:31" x14ac:dyDescent="0.3">
      <c r="B3780" s="4" t="s">
        <v>249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150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151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152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139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220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238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221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7.2100718816121411E-3</v>
      </c>
      <c r="N3787" s="71">
        <v>3.4201280275980635E-2</v>
      </c>
      <c r="O3787" s="70">
        <v>6.2326280275980632E-2</v>
      </c>
      <c r="P3787" s="71">
        <v>9.0451367696126314E-2</v>
      </c>
      <c r="Q3787" s="70">
        <v>0.11857637564341228</v>
      </c>
      <c r="R3787" s="71">
        <v>0.14670147101084391</v>
      </c>
      <c r="S3787" s="70">
        <v>0.17624007860819502</v>
      </c>
      <c r="T3787" s="71">
        <v>0.20392141342163092</v>
      </c>
      <c r="U3787" s="70">
        <v>0.22817144393920907</v>
      </c>
      <c r="V3787" s="71">
        <v>0.25242147445678709</v>
      </c>
      <c r="W3787" s="70">
        <v>0.27667150497436505</v>
      </c>
      <c r="X3787" s="71">
        <v>0.1767240842183431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1.7736168464024862</v>
      </c>
      <c r="AE3787" s="54"/>
    </row>
    <row r="3788" spans="2:31" x14ac:dyDescent="0.3">
      <c r="B3788" s="4" t="s">
        <v>282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234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235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247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212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213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214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248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236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179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180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198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199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200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1.8318843841552711E-2</v>
      </c>
      <c r="M3801" s="70">
        <v>5.5302818616231188E-2</v>
      </c>
      <c r="N3801" s="71">
        <v>2.1611795822779251E-2</v>
      </c>
      <c r="O3801" s="70">
        <v>2.279934883117667E-2</v>
      </c>
      <c r="P3801" s="71">
        <v>2.3986900846163343E-2</v>
      </c>
      <c r="Q3801" s="70">
        <v>2.5174451867739266E-2</v>
      </c>
      <c r="R3801" s="71">
        <v>2.6362005869547435E-2</v>
      </c>
      <c r="S3801" s="70">
        <v>2.7549557884534111E-2</v>
      </c>
      <c r="T3801" s="71">
        <v>2.8737108906110038E-2</v>
      </c>
      <c r="U3801" s="70">
        <v>2.9594550530115671E-2</v>
      </c>
      <c r="V3801" s="71">
        <v>2.9983328779538382E-2</v>
      </c>
      <c r="W3801" s="70">
        <v>6.3831400374571398E-2</v>
      </c>
      <c r="X3801" s="71">
        <v>1.3762504259745227E-2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0.38701461642980467</v>
      </c>
      <c r="AE3801" s="54"/>
    </row>
    <row r="3802" spans="2:31" x14ac:dyDescent="0.3">
      <c r="B3802" s="4" t="s">
        <v>201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1.8318843841552711E-2</v>
      </c>
      <c r="M3802" s="70">
        <v>5.5302818616231188E-2</v>
      </c>
      <c r="N3802" s="71">
        <v>2.1611795822779251E-2</v>
      </c>
      <c r="O3802" s="70">
        <v>2.279934883117667E-2</v>
      </c>
      <c r="P3802" s="71">
        <v>2.3986900846163343E-2</v>
      </c>
      <c r="Q3802" s="70">
        <v>2.5174451867739266E-2</v>
      </c>
      <c r="R3802" s="71">
        <v>2.6362005869547435E-2</v>
      </c>
      <c r="S3802" s="70">
        <v>2.7549557884534111E-2</v>
      </c>
      <c r="T3802" s="71">
        <v>2.8737108906110038E-2</v>
      </c>
      <c r="U3802" s="70">
        <v>2.9594550530115671E-2</v>
      </c>
      <c r="V3802" s="71">
        <v>2.9983328779538382E-2</v>
      </c>
      <c r="W3802" s="70">
        <v>6.3831400374571398E-2</v>
      </c>
      <c r="X3802" s="71">
        <v>1.3762504259745227E-2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0.38701461642980467</v>
      </c>
      <c r="AE3802" s="54"/>
    </row>
    <row r="3803" spans="2:31" x14ac:dyDescent="0.3">
      <c r="B3803" s="4" t="s">
        <v>128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0.11465641119480133</v>
      </c>
      <c r="M3803" s="70">
        <v>1.3267412223815913</v>
      </c>
      <c r="N3803" s="71">
        <v>1.0960067290465036</v>
      </c>
      <c r="O3803" s="70">
        <v>0.70723199232419309</v>
      </c>
      <c r="P3803" s="71">
        <v>1.0332233367760977</v>
      </c>
      <c r="Q3803" s="70">
        <v>0.74726547980308511</v>
      </c>
      <c r="R3803" s="71">
        <v>0.44138659620285026</v>
      </c>
      <c r="S3803" s="70">
        <v>0.49194963161150618</v>
      </c>
      <c r="T3803" s="71">
        <v>0.50979422429402654</v>
      </c>
      <c r="U3803" s="70">
        <v>0.65574038074811303</v>
      </c>
      <c r="V3803" s="71">
        <v>0.80063445768356312</v>
      </c>
      <c r="W3803" s="70">
        <v>0.76980901145935055</v>
      </c>
      <c r="X3803" s="71">
        <v>0.33162353982925408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9.0260630133549355</v>
      </c>
      <c r="AE3803" s="54"/>
    </row>
    <row r="3804" spans="2:31" x14ac:dyDescent="0.3">
      <c r="B3804" s="4" t="s">
        <v>129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0.11465641119480133</v>
      </c>
      <c r="M3804" s="70">
        <v>1.3267412223815913</v>
      </c>
      <c r="N3804" s="71">
        <v>1.0960067290465036</v>
      </c>
      <c r="O3804" s="70">
        <v>0.70723199232419309</v>
      </c>
      <c r="P3804" s="71">
        <v>1.0332233367760977</v>
      </c>
      <c r="Q3804" s="70">
        <v>0.74726547980308511</v>
      </c>
      <c r="R3804" s="71">
        <v>0.44138659620285026</v>
      </c>
      <c r="S3804" s="70">
        <v>0.49194963161150618</v>
      </c>
      <c r="T3804" s="71">
        <v>0.50979422429402654</v>
      </c>
      <c r="U3804" s="70">
        <v>0.65574038074811303</v>
      </c>
      <c r="V3804" s="71">
        <v>0.80063445768356312</v>
      </c>
      <c r="W3804" s="70">
        <v>0.76980901145935055</v>
      </c>
      <c r="X3804" s="71">
        <v>0.33162353982925408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9.0260630133549355</v>
      </c>
      <c r="AE3804" s="54"/>
    </row>
    <row r="3805" spans="2:31" x14ac:dyDescent="0.3">
      <c r="B3805" s="4" t="s">
        <v>217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6.2223037083943694E-3</v>
      </c>
      <c r="M3805" s="70">
        <v>6.8798478444417333E-2</v>
      </c>
      <c r="N3805" s="71">
        <v>0.13905333677927653</v>
      </c>
      <c r="O3805" s="70">
        <v>0.20930818716684976</v>
      </c>
      <c r="P3805" s="71">
        <v>0.27956303755442302</v>
      </c>
      <c r="Q3805" s="70">
        <v>0.34981789588928225</v>
      </c>
      <c r="R3805" s="71">
        <v>0.42007274627685559</v>
      </c>
      <c r="S3805" s="70">
        <v>0.49032760461171471</v>
      </c>
      <c r="T3805" s="71">
        <v>0.55169105529785156</v>
      </c>
      <c r="U3805" s="70">
        <v>0.60394107500712091</v>
      </c>
      <c r="V3805" s="71">
        <v>0.65619110266367553</v>
      </c>
      <c r="W3805" s="70">
        <v>0.70844113826751764</v>
      </c>
      <c r="X3805" s="71">
        <v>0.45447595914204908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4.9379039208094282</v>
      </c>
      <c r="AE3805" s="54"/>
    </row>
    <row r="3806" spans="2:31" x14ac:dyDescent="0.3">
      <c r="B3806" s="4" t="s">
        <v>283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284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196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197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153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229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230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231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232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286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287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154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5.9015146891275927E-3</v>
      </c>
      <c r="N3817" s="71">
        <v>4.9886548606554655</v>
      </c>
      <c r="O3817" s="70">
        <v>10.561451514120657</v>
      </c>
      <c r="P3817" s="71">
        <v>10.686534773624738</v>
      </c>
      <c r="Q3817" s="70">
        <v>10.684632346597114</v>
      </c>
      <c r="R3817" s="71">
        <v>10.682729919569491</v>
      </c>
      <c r="S3817" s="70">
        <v>10.680827492541868</v>
      </c>
      <c r="T3817" s="71">
        <v>10.678925065638424</v>
      </c>
      <c r="U3817" s="70">
        <v>10.675699282752275</v>
      </c>
      <c r="V3817" s="71">
        <v>10.674357167697746</v>
      </c>
      <c r="W3817" s="70">
        <v>10.699684701609398</v>
      </c>
      <c r="X3817" s="71">
        <v>7.8202558153938631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108.83965445489017</v>
      </c>
      <c r="AE3817" s="54"/>
    </row>
    <row r="3818" spans="2:31" x14ac:dyDescent="0.3">
      <c r="B3818" s="4" t="s">
        <v>190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0.22732260162631668</v>
      </c>
      <c r="V3818" s="71">
        <v>1.7055312971274057</v>
      </c>
      <c r="W3818" s="70">
        <v>2.6630819141864777</v>
      </c>
      <c r="X3818" s="71">
        <v>1.6226263503233593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6.2185621632635586</v>
      </c>
      <c r="AE3818" s="54"/>
    </row>
    <row r="3819" spans="2:31" x14ac:dyDescent="0.3">
      <c r="B3819" s="4" t="s">
        <v>191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0.22732260162631668</v>
      </c>
      <c r="V3819" s="71">
        <v>1.7055312971274057</v>
      </c>
      <c r="W3819" s="70">
        <v>2.6630819141864777</v>
      </c>
      <c r="X3819" s="71">
        <v>1.6226263503233593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6.2185621632635586</v>
      </c>
      <c r="AE3819" s="54"/>
    </row>
    <row r="3820" spans="2:31" x14ac:dyDescent="0.3">
      <c r="B3820" s="4" t="s">
        <v>182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2.0453834136327105</v>
      </c>
      <c r="N3820" s="71">
        <v>0.72010485728581719</v>
      </c>
      <c r="O3820" s="70">
        <v>0</v>
      </c>
      <c r="P3820" s="71">
        <v>0</v>
      </c>
      <c r="Q3820" s="70">
        <v>0</v>
      </c>
      <c r="R3820" s="71">
        <v>0.15543076197306319</v>
      </c>
      <c r="S3820" s="70">
        <v>0.73148210048675533</v>
      </c>
      <c r="T3820" s="71">
        <v>1.4677826484044392</v>
      </c>
      <c r="U3820" s="70">
        <v>1.8538537681102754</v>
      </c>
      <c r="V3820" s="71">
        <v>2.0791056990623464</v>
      </c>
      <c r="W3820" s="70">
        <v>2.3294535716374711</v>
      </c>
      <c r="X3820" s="71">
        <v>1.4241755386193591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12.806772359212236</v>
      </c>
      <c r="AE3820" s="54"/>
    </row>
    <row r="3821" spans="2:31" x14ac:dyDescent="0.3">
      <c r="B3821" s="4" t="s">
        <v>183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2.0453834136327105</v>
      </c>
      <c r="N3821" s="71">
        <v>0.72010485728581719</v>
      </c>
      <c r="O3821" s="70">
        <v>0</v>
      </c>
      <c r="P3821" s="71">
        <v>0</v>
      </c>
      <c r="Q3821" s="70">
        <v>0</v>
      </c>
      <c r="R3821" s="71">
        <v>0.15543076197306319</v>
      </c>
      <c r="S3821" s="70">
        <v>0.73148210048675533</v>
      </c>
      <c r="T3821" s="71">
        <v>1.4677826484044392</v>
      </c>
      <c r="U3821" s="70">
        <v>1.8538537681102754</v>
      </c>
      <c r="V3821" s="71">
        <v>2.0791056990623464</v>
      </c>
      <c r="W3821" s="70">
        <v>2.3294535716374711</v>
      </c>
      <c r="X3821" s="71">
        <v>1.4241755386193591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12.806772359212236</v>
      </c>
      <c r="AE3821" s="54"/>
    </row>
    <row r="3822" spans="2:31" x14ac:dyDescent="0.3">
      <c r="B3822" s="4" t="s">
        <v>285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318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319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140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141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239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158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159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155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156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157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130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131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132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188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0</v>
      </c>
      <c r="M3836" s="70">
        <v>0</v>
      </c>
      <c r="N3836" s="71">
        <v>0</v>
      </c>
      <c r="O3836" s="70">
        <v>0</v>
      </c>
      <c r="P3836" s="71">
        <v>0</v>
      </c>
      <c r="Q3836" s="70">
        <v>0</v>
      </c>
      <c r="R3836" s="71">
        <v>0</v>
      </c>
      <c r="S3836" s="70">
        <v>0</v>
      </c>
      <c r="T3836" s="71">
        <v>0</v>
      </c>
      <c r="U3836" s="70">
        <v>0</v>
      </c>
      <c r="V3836" s="71">
        <v>0</v>
      </c>
      <c r="W3836" s="70">
        <v>0</v>
      </c>
      <c r="X3836" s="71">
        <v>0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0</v>
      </c>
      <c r="AE3836" s="54"/>
    </row>
    <row r="3837" spans="2:31" x14ac:dyDescent="0.3">
      <c r="B3837" s="4" t="s">
        <v>189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0</v>
      </c>
      <c r="M3837" s="70">
        <v>0</v>
      </c>
      <c r="N3837" s="71">
        <v>0</v>
      </c>
      <c r="O3837" s="70">
        <v>0</v>
      </c>
      <c r="P3837" s="71">
        <v>0</v>
      </c>
      <c r="Q3837" s="70">
        <v>0</v>
      </c>
      <c r="R3837" s="71">
        <v>0</v>
      </c>
      <c r="S3837" s="70">
        <v>0</v>
      </c>
      <c r="T3837" s="71">
        <v>0</v>
      </c>
      <c r="U3837" s="70">
        <v>0</v>
      </c>
      <c r="V3837" s="71">
        <v>0</v>
      </c>
      <c r="W3837" s="70">
        <v>0</v>
      </c>
      <c r="X3837" s="71">
        <v>0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0</v>
      </c>
      <c r="AE3837" s="54"/>
    </row>
    <row r="3838" spans="2:31" x14ac:dyDescent="0.3">
      <c r="B3838" s="4" t="s">
        <v>173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0</v>
      </c>
      <c r="O3838" s="70">
        <v>0</v>
      </c>
      <c r="P3838" s="71">
        <v>0</v>
      </c>
      <c r="Q3838" s="70">
        <v>0</v>
      </c>
      <c r="R3838" s="71">
        <v>0</v>
      </c>
      <c r="S3838" s="70">
        <v>0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0</v>
      </c>
      <c r="AE3838" s="54"/>
    </row>
    <row r="3839" spans="2:31" x14ac:dyDescent="0.3">
      <c r="B3839" s="4" t="s">
        <v>174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0</v>
      </c>
      <c r="O3839" s="70">
        <v>0</v>
      </c>
      <c r="P3839" s="71">
        <v>0</v>
      </c>
      <c r="Q3839" s="70">
        <v>0</v>
      </c>
      <c r="R3839" s="71">
        <v>0</v>
      </c>
      <c r="S3839" s="70">
        <v>0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0</v>
      </c>
      <c r="AE3839" s="54"/>
    </row>
    <row r="3840" spans="2:31" x14ac:dyDescent="0.3">
      <c r="B3840" s="4" t="s">
        <v>181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222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223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224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172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240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225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226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288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175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176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160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0.20110325525590095</v>
      </c>
      <c r="M3851" s="70">
        <v>0.26811150336580269</v>
      </c>
      <c r="N3851" s="71">
        <v>0.32052144569197483</v>
      </c>
      <c r="O3851" s="70">
        <v>0.32375244188999219</v>
      </c>
      <c r="P3851" s="71">
        <v>0.64350990631350857</v>
      </c>
      <c r="Q3851" s="70">
        <v>0.69336511643104315</v>
      </c>
      <c r="R3851" s="71">
        <v>0.76114694671968164</v>
      </c>
      <c r="S3851" s="70">
        <v>1.0003476372428783</v>
      </c>
      <c r="T3851" s="71">
        <v>1.0842533208222993</v>
      </c>
      <c r="U3851" s="70">
        <v>0.61937400844966994</v>
      </c>
      <c r="V3851" s="71">
        <v>0.19909734507791332</v>
      </c>
      <c r="W3851" s="70">
        <v>0.20364831444484713</v>
      </c>
      <c r="X3851" s="71">
        <v>0.12432790644028595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6.442559148145798</v>
      </c>
      <c r="AE3851" s="54"/>
    </row>
    <row r="3852" spans="2:31" x14ac:dyDescent="0.3">
      <c r="B3852" s="4" t="s">
        <v>161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0.20110325525590095</v>
      </c>
      <c r="M3852" s="70">
        <v>0.26811150336580269</v>
      </c>
      <c r="N3852" s="71">
        <v>0.32052144569197483</v>
      </c>
      <c r="O3852" s="70">
        <v>0.32375244188999219</v>
      </c>
      <c r="P3852" s="71">
        <v>0.64350990631350857</v>
      </c>
      <c r="Q3852" s="70">
        <v>0.69336511643104315</v>
      </c>
      <c r="R3852" s="71">
        <v>0.76114694671968164</v>
      </c>
      <c r="S3852" s="70">
        <v>1.0003476372428783</v>
      </c>
      <c r="T3852" s="71">
        <v>1.0842533208222993</v>
      </c>
      <c r="U3852" s="70">
        <v>0.61937400844966994</v>
      </c>
      <c r="V3852" s="71">
        <v>0.19909734507791332</v>
      </c>
      <c r="W3852" s="70">
        <v>0.20364831444484713</v>
      </c>
      <c r="X3852" s="71">
        <v>0.12432790644028595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6.442559148145798</v>
      </c>
      <c r="AE3852" s="54"/>
    </row>
    <row r="3853" spans="2:31" x14ac:dyDescent="0.3">
      <c r="B3853" s="4" t="s">
        <v>162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0.20110325525590095</v>
      </c>
      <c r="M3853" s="70">
        <v>0.26811150336580269</v>
      </c>
      <c r="N3853" s="71">
        <v>0.32052144569197483</v>
      </c>
      <c r="O3853" s="70">
        <v>0.32375244188999219</v>
      </c>
      <c r="P3853" s="71">
        <v>0.64350990631350857</v>
      </c>
      <c r="Q3853" s="70">
        <v>0.69336511643104315</v>
      </c>
      <c r="R3853" s="71">
        <v>0.76114694671968164</v>
      </c>
      <c r="S3853" s="70">
        <v>1.0003476372428783</v>
      </c>
      <c r="T3853" s="71">
        <v>1.0842533208222993</v>
      </c>
      <c r="U3853" s="70">
        <v>0.61937400844966994</v>
      </c>
      <c r="V3853" s="71">
        <v>0.19909734507791332</v>
      </c>
      <c r="W3853" s="70">
        <v>0.20364831444484713</v>
      </c>
      <c r="X3853" s="71">
        <v>0.12432790644028595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6.442559148145798</v>
      </c>
      <c r="AE3853" s="54"/>
    </row>
    <row r="3854" spans="2:31" x14ac:dyDescent="0.3">
      <c r="B3854" s="4" t="s">
        <v>163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0.43093554697693071</v>
      </c>
      <c r="M3854" s="70">
        <v>0.57452465006957776</v>
      </c>
      <c r="N3854" s="71">
        <v>0.68683166933994655</v>
      </c>
      <c r="O3854" s="70">
        <v>0.69375523262141259</v>
      </c>
      <c r="P3854" s="71">
        <v>1.3789497992432331</v>
      </c>
      <c r="Q3854" s="70">
        <v>1.4857823923522351</v>
      </c>
      <c r="R3854" s="71">
        <v>1.6310291715421756</v>
      </c>
      <c r="S3854" s="70">
        <v>2.1436020798061683</v>
      </c>
      <c r="T3854" s="71">
        <v>2.3233999731906416</v>
      </c>
      <c r="U3854" s="70">
        <v>1.3272300181064367</v>
      </c>
      <c r="V3854" s="71">
        <v>0.42663716802410073</v>
      </c>
      <c r="W3854" s="70">
        <v>0.436389245238959</v>
      </c>
      <c r="X3854" s="71">
        <v>0.26641694237204178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13.80548388888386</v>
      </c>
      <c r="AE3854" s="54"/>
    </row>
    <row r="3855" spans="2:31" x14ac:dyDescent="0.3">
      <c r="B3855" s="4" t="s">
        <v>164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0.43093554697693071</v>
      </c>
      <c r="M3855" s="70">
        <v>0.57452465006957776</v>
      </c>
      <c r="N3855" s="71">
        <v>0.68683166933994655</v>
      </c>
      <c r="O3855" s="70">
        <v>0.69375523262141259</v>
      </c>
      <c r="P3855" s="71">
        <v>1.3789497992432331</v>
      </c>
      <c r="Q3855" s="70">
        <v>1.4857823923522351</v>
      </c>
      <c r="R3855" s="71">
        <v>1.6310291715421756</v>
      </c>
      <c r="S3855" s="70">
        <v>2.1436020798061683</v>
      </c>
      <c r="T3855" s="71">
        <v>2.3233999731906416</v>
      </c>
      <c r="U3855" s="70">
        <v>1.3272300181064367</v>
      </c>
      <c r="V3855" s="71">
        <v>0.42663716802410073</v>
      </c>
      <c r="W3855" s="70">
        <v>0.436389245238959</v>
      </c>
      <c r="X3855" s="71">
        <v>0.26641694237204178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13.80548388888386</v>
      </c>
      <c r="AE3855" s="54"/>
    </row>
    <row r="3856" spans="2:31" x14ac:dyDescent="0.3">
      <c r="B3856" s="4" t="s">
        <v>184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</v>
      </c>
      <c r="N3856" s="71">
        <v>0</v>
      </c>
      <c r="O3856" s="70">
        <v>0</v>
      </c>
      <c r="P3856" s="71">
        <v>0</v>
      </c>
      <c r="Q3856" s="70">
        <v>0.11720319819499611</v>
      </c>
      <c r="R3856" s="71">
        <v>0.49776607395518419</v>
      </c>
      <c r="S3856" s="70">
        <v>0.49474385156063372</v>
      </c>
      <c r="T3856" s="71">
        <v>0.24591214526392935</v>
      </c>
      <c r="U3856" s="70">
        <v>0.23472184631145654</v>
      </c>
      <c r="V3856" s="71">
        <v>0.48567718438183266</v>
      </c>
      <c r="W3856" s="70">
        <v>0.18581374778101839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2.2618380474490509</v>
      </c>
      <c r="AE3856" s="54"/>
    </row>
    <row r="3857" spans="2:31" x14ac:dyDescent="0.3">
      <c r="B3857" s="4" t="s">
        <v>185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0</v>
      </c>
      <c r="N3857" s="71">
        <v>0</v>
      </c>
      <c r="O3857" s="70">
        <v>0</v>
      </c>
      <c r="P3857" s="71">
        <v>0</v>
      </c>
      <c r="Q3857" s="70">
        <v>0.11720319819499611</v>
      </c>
      <c r="R3857" s="71">
        <v>0.49776607395518419</v>
      </c>
      <c r="S3857" s="70">
        <v>0.49474385156063372</v>
      </c>
      <c r="T3857" s="71">
        <v>0.24591214526392935</v>
      </c>
      <c r="U3857" s="70">
        <v>0.23472184631145654</v>
      </c>
      <c r="V3857" s="71">
        <v>0.48567718438183266</v>
      </c>
      <c r="W3857" s="70">
        <v>0.18581374778101839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2.2618380474490509</v>
      </c>
      <c r="AE3857" s="54"/>
    </row>
    <row r="3858" spans="2:31" x14ac:dyDescent="0.3">
      <c r="B3858" s="4" t="s">
        <v>143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0</v>
      </c>
      <c r="M3858" s="70">
        <v>2.6741266250610203E-4</v>
      </c>
      <c r="N3858" s="71">
        <v>8.6773475011189631E-4</v>
      </c>
      <c r="O3858" s="70">
        <v>3.8131411870320512E-3</v>
      </c>
      <c r="P3858" s="71">
        <v>4.6620361010233299E-3</v>
      </c>
      <c r="Q3858" s="70">
        <v>1.3523189226786266E-3</v>
      </c>
      <c r="R3858" s="71">
        <v>1.0019946098327607E-3</v>
      </c>
      <c r="S3858" s="70">
        <v>0</v>
      </c>
      <c r="T3858" s="71">
        <v>8.1272761027018081E-4</v>
      </c>
      <c r="U3858" s="70">
        <v>9.5634698867797701E-4</v>
      </c>
      <c r="V3858" s="71">
        <v>4.0096207459767571E-3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1.7743333578109682E-2</v>
      </c>
      <c r="AE3858" s="54"/>
    </row>
    <row r="3859" spans="2:31" x14ac:dyDescent="0.3">
      <c r="B3859" s="4" t="s">
        <v>144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0</v>
      </c>
      <c r="M3859" s="70">
        <v>2.6741266250610203E-4</v>
      </c>
      <c r="N3859" s="71">
        <v>8.6773475011189631E-4</v>
      </c>
      <c r="O3859" s="70">
        <v>3.8131411870320512E-3</v>
      </c>
      <c r="P3859" s="71">
        <v>4.6620361010233299E-3</v>
      </c>
      <c r="Q3859" s="70">
        <v>1.3523189226786266E-3</v>
      </c>
      <c r="R3859" s="71">
        <v>1.0019946098327607E-3</v>
      </c>
      <c r="S3859" s="70">
        <v>0</v>
      </c>
      <c r="T3859" s="71">
        <v>8.1272761027018081E-4</v>
      </c>
      <c r="U3859" s="70">
        <v>9.5634698867797701E-4</v>
      </c>
      <c r="V3859" s="71">
        <v>4.0096207459767571E-3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1.7743333578109682E-2</v>
      </c>
      <c r="AE3859" s="54"/>
    </row>
    <row r="3860" spans="2:31" x14ac:dyDescent="0.3">
      <c r="B3860" s="4" t="s">
        <v>165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8.0659025245242153E-4</v>
      </c>
      <c r="N3860" s="71">
        <v>1.4354530846079096E-2</v>
      </c>
      <c r="O3860" s="70">
        <v>3.8417335599660131E-4</v>
      </c>
      <c r="P3860" s="71">
        <v>0</v>
      </c>
      <c r="Q3860" s="70">
        <v>1.2699762980143229E-5</v>
      </c>
      <c r="R3860" s="71">
        <v>2.171728346082406E-5</v>
      </c>
      <c r="S3860" s="70">
        <v>1.8194516499837239E-4</v>
      </c>
      <c r="T3860" s="71">
        <v>0</v>
      </c>
      <c r="U3860" s="70">
        <v>0.48735325954578546</v>
      </c>
      <c r="V3860" s="71">
        <v>1.2974053012000191</v>
      </c>
      <c r="W3860" s="70">
        <v>1.3052236504024926</v>
      </c>
      <c r="X3860" s="71">
        <v>0.78021364435553553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3.8859575121697998</v>
      </c>
      <c r="AE3860" s="54"/>
    </row>
    <row r="3861" spans="2:31" x14ac:dyDescent="0.3">
      <c r="B3861" s="4" t="s">
        <v>166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8.0659025245242153E-4</v>
      </c>
      <c r="N3861" s="71">
        <v>1.4354530846079096E-2</v>
      </c>
      <c r="O3861" s="70">
        <v>3.8417335599660131E-4</v>
      </c>
      <c r="P3861" s="71">
        <v>0</v>
      </c>
      <c r="Q3861" s="70">
        <v>1.2699762980143229E-5</v>
      </c>
      <c r="R3861" s="71">
        <v>2.171728346082406E-5</v>
      </c>
      <c r="S3861" s="70">
        <v>1.8194516499837239E-4</v>
      </c>
      <c r="T3861" s="71">
        <v>0</v>
      </c>
      <c r="U3861" s="70">
        <v>0.48735325954578546</v>
      </c>
      <c r="V3861" s="71">
        <v>1.2974053012000191</v>
      </c>
      <c r="W3861" s="70">
        <v>1.3052236504024926</v>
      </c>
      <c r="X3861" s="71">
        <v>0.78021364435553553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3.8859575121697998</v>
      </c>
      <c r="AE3861" s="54"/>
    </row>
    <row r="3862" spans="2:31" x14ac:dyDescent="0.3">
      <c r="B3862" s="4" t="s">
        <v>167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8.0659025245242153E-4</v>
      </c>
      <c r="N3862" s="71">
        <v>1.4354530846079096E-2</v>
      </c>
      <c r="O3862" s="70">
        <v>3.8417335599660131E-4</v>
      </c>
      <c r="P3862" s="71">
        <v>0</v>
      </c>
      <c r="Q3862" s="70">
        <v>1.2699762980143229E-5</v>
      </c>
      <c r="R3862" s="71">
        <v>2.171728346082406E-5</v>
      </c>
      <c r="S3862" s="70">
        <v>1.8194516499837239E-4</v>
      </c>
      <c r="T3862" s="71">
        <v>0</v>
      </c>
      <c r="U3862" s="70">
        <v>0.48735325954578546</v>
      </c>
      <c r="V3862" s="71">
        <v>1.2974053012000191</v>
      </c>
      <c r="W3862" s="70">
        <v>1.3052236504024926</v>
      </c>
      <c r="X3862" s="71">
        <v>0.78021364435553553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3.8859575121697998</v>
      </c>
      <c r="AE3862" s="54"/>
    </row>
    <row r="3863" spans="2:31" x14ac:dyDescent="0.3">
      <c r="B3863" s="4" t="s">
        <v>202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203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204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133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134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135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259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260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195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207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208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209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210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227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4.0063870317923522E-2</v>
      </c>
      <c r="M3876" s="70">
        <v>0.16976280954355991</v>
      </c>
      <c r="N3876" s="71">
        <v>0.1420387183316052</v>
      </c>
      <c r="O3876" s="70">
        <v>0.12827738272026182</v>
      </c>
      <c r="P3876" s="71">
        <v>0.13574271745358907</v>
      </c>
      <c r="Q3876" s="70">
        <v>0.14328729060168069</v>
      </c>
      <c r="R3876" s="71">
        <v>0.14451668209706742</v>
      </c>
      <c r="S3876" s="70">
        <v>0.12175329274808366</v>
      </c>
      <c r="T3876" s="71">
        <v>6.5472727486242848E-3</v>
      </c>
      <c r="U3876" s="70">
        <v>2.7163323739336611E-3</v>
      </c>
      <c r="V3876" s="71">
        <v>0.12527059065178037</v>
      </c>
      <c r="W3876" s="70">
        <v>8.1571234731624517E-2</v>
      </c>
      <c r="X3876" s="71">
        <v>5.4436404785762227E-2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1.2959845991054961</v>
      </c>
      <c r="AE3876" s="54"/>
    </row>
    <row r="3877" spans="2:31" x14ac:dyDescent="0.3">
      <c r="B3877" s="4" t="s">
        <v>228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4.0063870317923522E-2</v>
      </c>
      <c r="M3877" s="70">
        <v>0.16976280954355991</v>
      </c>
      <c r="N3877" s="71">
        <v>0.1420387183316052</v>
      </c>
      <c r="O3877" s="70">
        <v>0.12827738272026182</v>
      </c>
      <c r="P3877" s="71">
        <v>0.13574271745358907</v>
      </c>
      <c r="Q3877" s="70">
        <v>0.14328729060168069</v>
      </c>
      <c r="R3877" s="71">
        <v>0.14451668209706742</v>
      </c>
      <c r="S3877" s="70">
        <v>0.12175329274808366</v>
      </c>
      <c r="T3877" s="71">
        <v>6.5472727486242848E-3</v>
      </c>
      <c r="U3877" s="70">
        <v>2.7163323739336611E-3</v>
      </c>
      <c r="V3877" s="71">
        <v>0.12527059065178037</v>
      </c>
      <c r="W3877" s="70">
        <v>8.1571234731624517E-2</v>
      </c>
      <c r="X3877" s="71">
        <v>5.4436404785762227E-2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1.2959845991054961</v>
      </c>
      <c r="AE3877" s="54"/>
    </row>
    <row r="3878" spans="2:31" x14ac:dyDescent="0.3">
      <c r="B3878" s="4" t="s">
        <v>211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6.2858645121256509E-2</v>
      </c>
      <c r="M3878" s="70">
        <v>0.12569899559020997</v>
      </c>
      <c r="N3878" s="71">
        <v>5.1089334487915049E-2</v>
      </c>
      <c r="O3878" s="70">
        <v>4.7409232457478849E-2</v>
      </c>
      <c r="P3878" s="71">
        <v>0</v>
      </c>
      <c r="Q3878" s="70">
        <v>0</v>
      </c>
      <c r="R3878" s="71">
        <v>0</v>
      </c>
      <c r="S3878" s="70">
        <v>2.266661326090495E-3</v>
      </c>
      <c r="T3878" s="71">
        <v>2.7145147323608395E-2</v>
      </c>
      <c r="U3878" s="70">
        <v>3.3584928512573241E-2</v>
      </c>
      <c r="V3878" s="71">
        <v>5.9666633605957031E-3</v>
      </c>
      <c r="W3878" s="70">
        <v>0</v>
      </c>
      <c r="X3878" s="71">
        <v>1.2284043163723413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1.5844239245520695</v>
      </c>
      <c r="AE3878" s="54"/>
    </row>
    <row r="3879" spans="2:31" x14ac:dyDescent="0.3">
      <c r="B3879" s="4" t="s">
        <v>261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262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215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1.318567632929484</v>
      </c>
      <c r="M3881" s="70">
        <v>4.2076975260946483</v>
      </c>
      <c r="N3881" s="71">
        <v>2.4527101352055873</v>
      </c>
      <c r="O3881" s="70">
        <v>4.0434463091426425</v>
      </c>
      <c r="P3881" s="71">
        <v>5.9882611186981212</v>
      </c>
      <c r="Q3881" s="70">
        <v>5.7584879629453019</v>
      </c>
      <c r="R3881" s="71">
        <v>3.6483333134969067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27.417503998512693</v>
      </c>
      <c r="AE3881" s="54"/>
    </row>
    <row r="3882" spans="2:31" x14ac:dyDescent="0.3">
      <c r="B3882" s="4" t="s">
        <v>216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1.318567632929484</v>
      </c>
      <c r="M3882" s="70">
        <v>4.2076975260946483</v>
      </c>
      <c r="N3882" s="71">
        <v>2.4527101352055873</v>
      </c>
      <c r="O3882" s="70">
        <v>4.0434463091426425</v>
      </c>
      <c r="P3882" s="71">
        <v>5.9882611186981212</v>
      </c>
      <c r="Q3882" s="70">
        <v>5.7584879629453019</v>
      </c>
      <c r="R3882" s="71">
        <v>3.6483333134969067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27.417503998512693</v>
      </c>
      <c r="AE3882" s="54"/>
    </row>
    <row r="3883" spans="2:31" x14ac:dyDescent="0.3">
      <c r="B3883" s="4" t="s">
        <v>241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263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168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169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170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171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136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2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5.5708805493712301</v>
      </c>
      <c r="M3890" s="13">
        <f t="shared" si="80"/>
        <v>20.933230421787549</v>
      </c>
      <c r="N3890" s="13">
        <f t="shared" si="80"/>
        <v>24.231318627805017</v>
      </c>
      <c r="O3890" s="13">
        <f t="shared" si="80"/>
        <v>34.117858285041102</v>
      </c>
      <c r="P3890" s="13">
        <f t="shared" si="80"/>
        <v>40.890028615679952</v>
      </c>
      <c r="Q3890" s="13">
        <f t="shared" si="80"/>
        <v>40.546897471762982</v>
      </c>
      <c r="R3890" s="13">
        <f t="shared" si="80"/>
        <v>37.295733660950596</v>
      </c>
      <c r="S3890" s="13">
        <f t="shared" si="80"/>
        <v>32.352477148433671</v>
      </c>
      <c r="T3890" s="13">
        <f t="shared" si="80"/>
        <v>33.383274454969843</v>
      </c>
      <c r="U3890" s="13">
        <f t="shared" si="80"/>
        <v>32.816154113932093</v>
      </c>
      <c r="V3890" s="13">
        <f t="shared" si="80"/>
        <v>38.15662471320509</v>
      </c>
      <c r="W3890" s="13">
        <f t="shared" si="80"/>
        <v>41.640700811792243</v>
      </c>
      <c r="X3890" s="13">
        <f t="shared" si="80"/>
        <v>25.554193469422454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0">
        <f>SUM(AC3752:AE3889)</f>
        <v>407.48937234415382</v>
      </c>
      <c r="AD3890" s="110"/>
      <c r="AE3890" s="110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46019</v>
      </c>
    </row>
    <row r="3894" spans="2:31" x14ac:dyDescent="0.3">
      <c r="B3894" s="8"/>
    </row>
    <row r="3895" spans="2:31" x14ac:dyDescent="0.3">
      <c r="B3895" s="9" t="s">
        <v>81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2" t="s">
        <v>2</v>
      </c>
      <c r="AD3895" s="92"/>
      <c r="AE3895" s="92"/>
    </row>
    <row r="3896" spans="2:31" x14ac:dyDescent="0.3">
      <c r="B3896" s="4" t="s">
        <v>243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1.7039947394688923</v>
      </c>
      <c r="N3896" s="69">
        <v>4.0694694286823268</v>
      </c>
      <c r="O3896" s="68">
        <v>4.0622548109531404</v>
      </c>
      <c r="P3896" s="69">
        <v>4.0506840359210976</v>
      </c>
      <c r="Q3896" s="68">
        <v>4.0641261961301174</v>
      </c>
      <c r="R3896" s="69">
        <v>4.0537184959888464</v>
      </c>
      <c r="S3896" s="68">
        <v>3.7827883952299768</v>
      </c>
      <c r="T3896" s="69">
        <v>3.8448619782765721</v>
      </c>
      <c r="U3896" s="68">
        <v>4.0408429843577105</v>
      </c>
      <c r="V3896" s="69">
        <v>3.8574847971534729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37.530225862162162</v>
      </c>
      <c r="AE3896" s="56"/>
    </row>
    <row r="3897" spans="2:31" x14ac:dyDescent="0.3">
      <c r="B3897" s="4" t="s">
        <v>244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1.7039947394688923</v>
      </c>
      <c r="N3897" s="69">
        <v>4.0694694286823268</v>
      </c>
      <c r="O3897" s="68">
        <v>4.0622548109531404</v>
      </c>
      <c r="P3897" s="69">
        <v>4.0506840359210976</v>
      </c>
      <c r="Q3897" s="68">
        <v>4.0641261961301174</v>
      </c>
      <c r="R3897" s="69">
        <v>4.0537184959888464</v>
      </c>
      <c r="S3897" s="68">
        <v>3.7827883952299768</v>
      </c>
      <c r="T3897" s="69">
        <v>3.8448619782765721</v>
      </c>
      <c r="U3897" s="68">
        <v>4.0408429843577105</v>
      </c>
      <c r="V3897" s="69">
        <v>3.8574847971534729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37.530225862162162</v>
      </c>
      <c r="AE3897" s="54"/>
    </row>
    <row r="3898" spans="2:31" x14ac:dyDescent="0.3">
      <c r="B3898" s="4" t="s">
        <v>245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1.7039947394688923</v>
      </c>
      <c r="N3898" s="69">
        <v>4.0694694286823268</v>
      </c>
      <c r="O3898" s="68">
        <v>4.0622548109531404</v>
      </c>
      <c r="P3898" s="69">
        <v>4.0506840359210976</v>
      </c>
      <c r="Q3898" s="68">
        <v>4.0641261961301174</v>
      </c>
      <c r="R3898" s="69">
        <v>4.0537184959888464</v>
      </c>
      <c r="S3898" s="68">
        <v>3.7827883952299768</v>
      </c>
      <c r="T3898" s="69">
        <v>3.8448619782765721</v>
      </c>
      <c r="U3898" s="68">
        <v>4.0408429843577105</v>
      </c>
      <c r="V3898" s="69">
        <v>3.8574847971534729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37.530225862162162</v>
      </c>
      <c r="AE3898" s="54"/>
    </row>
    <row r="3899" spans="2:31" x14ac:dyDescent="0.3">
      <c r="B3899" s="4" t="s">
        <v>246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1.7039947394688923</v>
      </c>
      <c r="N3899" s="69">
        <v>4.0694694286823268</v>
      </c>
      <c r="O3899" s="68">
        <v>4.0622548109531404</v>
      </c>
      <c r="P3899" s="69">
        <v>4.0506840359210976</v>
      </c>
      <c r="Q3899" s="68">
        <v>4.0641261961301174</v>
      </c>
      <c r="R3899" s="69">
        <v>4.0537184959888464</v>
      </c>
      <c r="S3899" s="68">
        <v>3.7827883952299768</v>
      </c>
      <c r="T3899" s="69">
        <v>3.8448619782765721</v>
      </c>
      <c r="U3899" s="68">
        <v>4.0408429843577105</v>
      </c>
      <c r="V3899" s="69">
        <v>3.8574847971534729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37.530225862162162</v>
      </c>
      <c r="AE3899" s="54"/>
    </row>
    <row r="3900" spans="2:31" x14ac:dyDescent="0.3">
      <c r="B3900" s="4" t="s">
        <v>237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137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138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126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127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194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205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206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145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218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219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142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3.8419793446858937E-3</v>
      </c>
      <c r="N3911" s="71">
        <v>0.28359899520874049</v>
      </c>
      <c r="O3911" s="70">
        <v>0.28521886666615826</v>
      </c>
      <c r="P3911" s="71">
        <v>0.27571249802907327</v>
      </c>
      <c r="Q3911" s="70">
        <v>0.25603494644165053</v>
      </c>
      <c r="R3911" s="71">
        <v>0.23635737895965594</v>
      </c>
      <c r="S3911" s="70">
        <v>0.2166798353195192</v>
      </c>
      <c r="T3911" s="71">
        <v>0.19700226783752459</v>
      </c>
      <c r="U3911" s="70">
        <v>0.19830796718597429</v>
      </c>
      <c r="V3911" s="71">
        <v>5.1333254708184253E-3</v>
      </c>
      <c r="W3911" s="70">
        <v>1.8563622368706679E-3</v>
      </c>
      <c r="X3911" s="71">
        <v>0.18109585762023939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2.1408402803209108</v>
      </c>
      <c r="AE3911" s="54"/>
    </row>
    <row r="3912" spans="2:31" x14ac:dyDescent="0.3">
      <c r="B3912" s="4" t="s">
        <v>186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0.7172360539436341</v>
      </c>
      <c r="M3912" s="70">
        <v>1.7195761799812319</v>
      </c>
      <c r="N3912" s="71">
        <v>2.0952251275380451</v>
      </c>
      <c r="O3912" s="70">
        <v>2.0939761996269226</v>
      </c>
      <c r="P3912" s="71">
        <v>2.0927272717158001</v>
      </c>
      <c r="Q3912" s="70">
        <v>1.2443154652913413</v>
      </c>
      <c r="R3912" s="71">
        <v>1.1498807748158772</v>
      </c>
      <c r="S3912" s="70">
        <v>1.1299947182337442</v>
      </c>
      <c r="T3912" s="71">
        <v>1.2469850927988686</v>
      </c>
      <c r="U3912" s="70">
        <v>2.1024052437146508</v>
      </c>
      <c r="V3912" s="71">
        <v>2.7454060117403665</v>
      </c>
      <c r="W3912" s="70">
        <v>3.1246604720751443</v>
      </c>
      <c r="X3912" s="71">
        <v>2.3877837340037025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23.850172345479329</v>
      </c>
      <c r="AE3912" s="54"/>
    </row>
    <row r="3913" spans="2:31" x14ac:dyDescent="0.3">
      <c r="B3913" s="4" t="s">
        <v>187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0.7172360539436341</v>
      </c>
      <c r="M3913" s="70">
        <v>1.7195761799812319</v>
      </c>
      <c r="N3913" s="71">
        <v>2.0952251275380451</v>
      </c>
      <c r="O3913" s="70">
        <v>2.0939761996269226</v>
      </c>
      <c r="P3913" s="71">
        <v>2.0927272717158001</v>
      </c>
      <c r="Q3913" s="70">
        <v>1.2443154652913413</v>
      </c>
      <c r="R3913" s="71">
        <v>1.1498807748158772</v>
      </c>
      <c r="S3913" s="70">
        <v>1.1299947182337442</v>
      </c>
      <c r="T3913" s="71">
        <v>1.2469850927988686</v>
      </c>
      <c r="U3913" s="70">
        <v>2.1024052437146508</v>
      </c>
      <c r="V3913" s="71">
        <v>2.7454060117403665</v>
      </c>
      <c r="W3913" s="70">
        <v>3.1246604720751443</v>
      </c>
      <c r="X3913" s="71">
        <v>2.3877837340037025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23.850172345479329</v>
      </c>
      <c r="AE3913" s="54"/>
    </row>
    <row r="3914" spans="2:31" x14ac:dyDescent="0.3">
      <c r="B3914" s="4" t="s">
        <v>233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242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146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147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148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149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192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193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177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0.48613949573288362</v>
      </c>
      <c r="M3922" s="70">
        <v>0.15311376735981966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0.63925326309270325</v>
      </c>
      <c r="AE3922" s="54"/>
    </row>
    <row r="3923" spans="2:31" x14ac:dyDescent="0.3">
      <c r="B3923" s="4" t="s">
        <v>178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0.48613949573288362</v>
      </c>
      <c r="M3923" s="70">
        <v>0.15311376735981966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0.63925326309270325</v>
      </c>
      <c r="AE3923" s="54"/>
    </row>
    <row r="3924" spans="2:31" x14ac:dyDescent="0.3">
      <c r="B3924" s="4" t="s">
        <v>249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150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151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152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139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220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238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221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0.24837442715962707</v>
      </c>
      <c r="M3931" s="70">
        <v>0.46051276524861595</v>
      </c>
      <c r="N3931" s="71">
        <v>0.47376275062560963</v>
      </c>
      <c r="O3931" s="70">
        <v>0.48701275189717563</v>
      </c>
      <c r="P3931" s="71">
        <v>0.50026274522145564</v>
      </c>
      <c r="Q3931" s="70">
        <v>0.50994817415873173</v>
      </c>
      <c r="R3931" s="71">
        <v>0.54790658156077043</v>
      </c>
      <c r="S3931" s="70">
        <v>0.59973165988922106</v>
      </c>
      <c r="T3931" s="71">
        <v>0.61747349103291782</v>
      </c>
      <c r="U3931" s="70">
        <v>0.6209651470184322</v>
      </c>
      <c r="V3931" s="71">
        <v>0.63037327130635545</v>
      </c>
      <c r="W3931" s="70">
        <v>0.63719922701517706</v>
      </c>
      <c r="X3931" s="71">
        <v>0.48741893927256236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6.8209419314066526</v>
      </c>
      <c r="AE3931" s="54"/>
    </row>
    <row r="3932" spans="2:31" x14ac:dyDescent="0.3">
      <c r="B3932" s="4" t="s">
        <v>282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234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235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247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212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213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214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248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236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179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180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198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199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200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1.7757123907407076E-2</v>
      </c>
      <c r="M3945" s="70">
        <v>3.8478653629620774E-2</v>
      </c>
      <c r="N3945" s="71">
        <v>2.5845849514007476E-2</v>
      </c>
      <c r="O3945" s="70">
        <v>2.253264983495068E-2</v>
      </c>
      <c r="P3945" s="71">
        <v>2.0999977986017788E-2</v>
      </c>
      <c r="Q3945" s="70">
        <v>2.1614544590314141E-2</v>
      </c>
      <c r="R3945" s="71">
        <v>2.3110403617223014E-2</v>
      </c>
      <c r="S3945" s="70">
        <v>2.5475023190180364E-2</v>
      </c>
      <c r="T3945" s="71">
        <v>2.7368772029876632E-2</v>
      </c>
      <c r="U3945" s="70">
        <v>2.861040731271099E-2</v>
      </c>
      <c r="V3945" s="71">
        <v>2.9745817184448152E-2</v>
      </c>
      <c r="W3945" s="70">
        <v>3.224560717741639E-2</v>
      </c>
      <c r="X3945" s="71">
        <v>2.1036172310511202E-2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0.33482100228468464</v>
      </c>
      <c r="AE3945" s="54"/>
    </row>
    <row r="3946" spans="2:31" x14ac:dyDescent="0.3">
      <c r="B3946" s="4" t="s">
        <v>201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1.7757123907407076E-2</v>
      </c>
      <c r="M3946" s="70">
        <v>3.8478653629620774E-2</v>
      </c>
      <c r="N3946" s="71">
        <v>2.5845849514007476E-2</v>
      </c>
      <c r="O3946" s="70">
        <v>2.253264983495068E-2</v>
      </c>
      <c r="P3946" s="71">
        <v>2.0999977986017788E-2</v>
      </c>
      <c r="Q3946" s="70">
        <v>2.1614544590314141E-2</v>
      </c>
      <c r="R3946" s="71">
        <v>2.3110403617223014E-2</v>
      </c>
      <c r="S3946" s="70">
        <v>2.5475023190180364E-2</v>
      </c>
      <c r="T3946" s="71">
        <v>2.7368772029876632E-2</v>
      </c>
      <c r="U3946" s="70">
        <v>2.861040731271099E-2</v>
      </c>
      <c r="V3946" s="71">
        <v>2.9745817184448152E-2</v>
      </c>
      <c r="W3946" s="70">
        <v>3.224560717741639E-2</v>
      </c>
      <c r="X3946" s="71">
        <v>2.1036172310511202E-2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0.33482100228468464</v>
      </c>
      <c r="AE3946" s="54"/>
    </row>
    <row r="3947" spans="2:31" x14ac:dyDescent="0.3">
      <c r="B3947" s="4" t="s">
        <v>128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0.40985524748802193</v>
      </c>
      <c r="M3947" s="70">
        <v>2.1365868178526561</v>
      </c>
      <c r="N3947" s="71">
        <v>1.6548454768975565</v>
      </c>
      <c r="O3947" s="70">
        <v>1.5713922885576885</v>
      </c>
      <c r="P3947" s="71">
        <v>1.5924922453880306</v>
      </c>
      <c r="Q3947" s="70">
        <v>1.595237394920985</v>
      </c>
      <c r="R3947" s="71">
        <v>1.5724060781319937</v>
      </c>
      <c r="S3947" s="70">
        <v>1.5926561621348063</v>
      </c>
      <c r="T3947" s="71">
        <v>1.5712373462835951</v>
      </c>
      <c r="U3947" s="70">
        <v>1.6889732646465294</v>
      </c>
      <c r="V3947" s="71">
        <v>1.9973928339799247</v>
      </c>
      <c r="W3947" s="70">
        <v>2.2282841471354167</v>
      </c>
      <c r="X3947" s="71">
        <v>1.675065241896311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21.286424545313515</v>
      </c>
      <c r="AE3947" s="54"/>
    </row>
    <row r="3948" spans="2:31" x14ac:dyDescent="0.3">
      <c r="B3948" s="4" t="s">
        <v>129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0.40985524748802193</v>
      </c>
      <c r="M3948" s="70">
        <v>2.1365868178526561</v>
      </c>
      <c r="N3948" s="71">
        <v>1.6548454768975565</v>
      </c>
      <c r="O3948" s="70">
        <v>1.5713922885576885</v>
      </c>
      <c r="P3948" s="71">
        <v>1.5924922453880306</v>
      </c>
      <c r="Q3948" s="70">
        <v>1.595237394920985</v>
      </c>
      <c r="R3948" s="71">
        <v>1.5724060781319937</v>
      </c>
      <c r="S3948" s="70">
        <v>1.5926561621348063</v>
      </c>
      <c r="T3948" s="71">
        <v>1.5712373462835951</v>
      </c>
      <c r="U3948" s="70">
        <v>1.6889732646465294</v>
      </c>
      <c r="V3948" s="71">
        <v>1.9973928339799247</v>
      </c>
      <c r="W3948" s="70">
        <v>2.2282841471354167</v>
      </c>
      <c r="X3948" s="71">
        <v>1.675065241896311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21.286424545313515</v>
      </c>
      <c r="AE3948" s="54"/>
    </row>
    <row r="3949" spans="2:31" x14ac:dyDescent="0.3">
      <c r="B3949" s="4" t="s">
        <v>217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0.94040246963500995</v>
      </c>
      <c r="M3949" s="70">
        <v>1.7245726664861047</v>
      </c>
      <c r="N3949" s="71">
        <v>1.7460726737976078</v>
      </c>
      <c r="O3949" s="70">
        <v>1.7675726493199668</v>
      </c>
      <c r="P3949" s="71">
        <v>1.7890726645787558</v>
      </c>
      <c r="Q3949" s="70">
        <v>1.8324518044789635</v>
      </c>
      <c r="R3949" s="71">
        <v>1.8920601209004695</v>
      </c>
      <c r="S3949" s="70">
        <v>1.9632516145706178</v>
      </c>
      <c r="T3949" s="71">
        <v>2.0355516354242966</v>
      </c>
      <c r="U3949" s="70">
        <v>0.29631050342983667</v>
      </c>
      <c r="V3949" s="71">
        <v>0.28893603081173375</v>
      </c>
      <c r="W3949" s="70">
        <v>2.1854883193969732</v>
      </c>
      <c r="X3949" s="71">
        <v>1.6817206732432048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20.143463826073543</v>
      </c>
      <c r="AE3949" s="54"/>
    </row>
    <row r="3950" spans="2:31" x14ac:dyDescent="0.3">
      <c r="B3950" s="4" t="s">
        <v>283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284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196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197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153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229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230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231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232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286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287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154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3.9754114205805471</v>
      </c>
      <c r="O3961" s="70">
        <v>7.0494476862208044</v>
      </c>
      <c r="P3961" s="71">
        <v>7.5019906905746465</v>
      </c>
      <c r="Q3961" s="70">
        <v>6.7103272584533711</v>
      </c>
      <c r="R3961" s="71">
        <v>7.3037862314488473</v>
      </c>
      <c r="S3961" s="70">
        <v>9.3787521596954253</v>
      </c>
      <c r="T3961" s="71">
        <v>9.3837963683486922</v>
      </c>
      <c r="U3961" s="70">
        <v>9.3823283091143761</v>
      </c>
      <c r="V3961" s="71">
        <v>9.3825615915115694</v>
      </c>
      <c r="W3961" s="70">
        <v>9.4055806692580965</v>
      </c>
      <c r="X3961" s="71">
        <v>9.9582909478954225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89.432273333101804</v>
      </c>
      <c r="AE3961" s="54"/>
    </row>
    <row r="3962" spans="2:31" x14ac:dyDescent="0.3">
      <c r="B3962" s="4" t="s">
        <v>190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0.73750000000000004</v>
      </c>
      <c r="V3962" s="71">
        <v>2.9750000000000001</v>
      </c>
      <c r="W3962" s="70">
        <v>4.4882531663567837</v>
      </c>
      <c r="X3962" s="71">
        <v>2.959144765950243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11.159897932307025</v>
      </c>
      <c r="AE3962" s="54"/>
    </row>
    <row r="3963" spans="2:31" x14ac:dyDescent="0.3">
      <c r="B3963" s="4" t="s">
        <v>191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0.73750000000000004</v>
      </c>
      <c r="V3963" s="71">
        <v>2.9750000000000001</v>
      </c>
      <c r="W3963" s="70">
        <v>4.4882531663567837</v>
      </c>
      <c r="X3963" s="71">
        <v>2.959144765950243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11.159897932307025</v>
      </c>
      <c r="AE3963" s="54"/>
    </row>
    <row r="3964" spans="2:31" x14ac:dyDescent="0.3">
      <c r="B3964" s="4" t="s">
        <v>182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1.9210557142893474E-2</v>
      </c>
      <c r="M3964" s="70">
        <v>2.4422580579916637</v>
      </c>
      <c r="N3964" s="71">
        <v>2.413067356745402</v>
      </c>
      <c r="O3964" s="70">
        <v>2.3272082606951394</v>
      </c>
      <c r="P3964" s="71">
        <v>2.0231776237487797</v>
      </c>
      <c r="Q3964" s="70">
        <v>1.6865916172663371</v>
      </c>
      <c r="R3964" s="71">
        <v>1.7412585616111755</v>
      </c>
      <c r="S3964" s="70">
        <v>1.7825194438298542</v>
      </c>
      <c r="T3964" s="71">
        <v>2.3071905354658764</v>
      </c>
      <c r="U3964" s="70">
        <v>2.8959833025932316</v>
      </c>
      <c r="V3964" s="71">
        <v>2.8979833344618484</v>
      </c>
      <c r="W3964" s="70">
        <v>2.8807499090830482</v>
      </c>
      <c r="X3964" s="71">
        <v>2.1834371586640668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27.600635719299312</v>
      </c>
      <c r="AE3964" s="54"/>
    </row>
    <row r="3965" spans="2:31" x14ac:dyDescent="0.3">
      <c r="B3965" s="4" t="s">
        <v>183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1.9210557142893474E-2</v>
      </c>
      <c r="M3965" s="70">
        <v>2.4422580579916637</v>
      </c>
      <c r="N3965" s="71">
        <v>2.413067356745402</v>
      </c>
      <c r="O3965" s="70">
        <v>2.3272082606951394</v>
      </c>
      <c r="P3965" s="71">
        <v>2.0231776237487797</v>
      </c>
      <c r="Q3965" s="70">
        <v>1.6865916172663371</v>
      </c>
      <c r="R3965" s="71">
        <v>1.7412585616111755</v>
      </c>
      <c r="S3965" s="70">
        <v>1.7825194438298542</v>
      </c>
      <c r="T3965" s="71">
        <v>2.3071905354658764</v>
      </c>
      <c r="U3965" s="70">
        <v>2.8959833025932316</v>
      </c>
      <c r="V3965" s="71">
        <v>2.8979833344618484</v>
      </c>
      <c r="W3965" s="70">
        <v>2.8807499090830482</v>
      </c>
      <c r="X3965" s="71">
        <v>2.1834371586640668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27.600635719299312</v>
      </c>
      <c r="AE3965" s="54"/>
    </row>
    <row r="3966" spans="2:31" x14ac:dyDescent="0.3">
      <c r="B3966" s="4" t="s">
        <v>285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318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319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140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141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239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158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159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155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156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157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130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131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132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188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0</v>
      </c>
      <c r="N3980" s="71">
        <v>0</v>
      </c>
      <c r="O3980" s="70">
        <v>0</v>
      </c>
      <c r="P3980" s="71">
        <v>0</v>
      </c>
      <c r="Q3980" s="70">
        <v>0</v>
      </c>
      <c r="R3980" s="71">
        <v>0</v>
      </c>
      <c r="S3980" s="70">
        <v>0</v>
      </c>
      <c r="T3980" s="71">
        <v>0</v>
      </c>
      <c r="U3980" s="70">
        <v>0</v>
      </c>
      <c r="V3980" s="71">
        <v>0</v>
      </c>
      <c r="W3980" s="70">
        <v>0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0</v>
      </c>
      <c r="AE3980" s="54"/>
    </row>
    <row r="3981" spans="2:31" x14ac:dyDescent="0.3">
      <c r="B3981" s="4" t="s">
        <v>189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0</v>
      </c>
      <c r="N3981" s="71">
        <v>0</v>
      </c>
      <c r="O3981" s="70">
        <v>0</v>
      </c>
      <c r="P3981" s="71">
        <v>0</v>
      </c>
      <c r="Q3981" s="70">
        <v>0</v>
      </c>
      <c r="R3981" s="71">
        <v>0</v>
      </c>
      <c r="S3981" s="70">
        <v>0</v>
      </c>
      <c r="T3981" s="71">
        <v>0</v>
      </c>
      <c r="U3981" s="70">
        <v>0</v>
      </c>
      <c r="V3981" s="71">
        <v>0</v>
      </c>
      <c r="W3981" s="70">
        <v>0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0</v>
      </c>
      <c r="AE3981" s="54"/>
    </row>
    <row r="3982" spans="2:31" x14ac:dyDescent="0.3">
      <c r="B3982" s="4" t="s">
        <v>173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174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181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222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223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224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172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240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225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226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288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175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176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160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0.20223001623465345</v>
      </c>
      <c r="M3995" s="70">
        <v>0.19694687634511721</v>
      </c>
      <c r="N3995" s="71">
        <v>0.19739591124790173</v>
      </c>
      <c r="O3995" s="70">
        <v>0.19800537068859425</v>
      </c>
      <c r="P3995" s="71">
        <v>0.20234260029262965</v>
      </c>
      <c r="Q3995" s="70">
        <v>0.19615705247018853</v>
      </c>
      <c r="R3995" s="71">
        <v>0.19711176227120797</v>
      </c>
      <c r="S3995" s="70">
        <v>0.18840970572303339</v>
      </c>
      <c r="T3995" s="71">
        <v>0.19516701916464019</v>
      </c>
      <c r="U3995" s="70">
        <v>0.18711694814021296</v>
      </c>
      <c r="V3995" s="71">
        <v>0.18561489254820587</v>
      </c>
      <c r="W3995" s="70">
        <v>0.13818642126968483</v>
      </c>
      <c r="X3995" s="71">
        <v>6.9526573411779508E-2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2.3542111498078495</v>
      </c>
      <c r="AE3995" s="54"/>
    </row>
    <row r="3996" spans="2:31" x14ac:dyDescent="0.3">
      <c r="B3996" s="4" t="s">
        <v>161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0.20223001623465345</v>
      </c>
      <c r="M3996" s="70">
        <v>0.19694687634511721</v>
      </c>
      <c r="N3996" s="71">
        <v>0.19739591124790173</v>
      </c>
      <c r="O3996" s="70">
        <v>0.19800537068859425</v>
      </c>
      <c r="P3996" s="71">
        <v>0.20234260029262965</v>
      </c>
      <c r="Q3996" s="70">
        <v>0.19615705247018853</v>
      </c>
      <c r="R3996" s="71">
        <v>0.19711176227120797</v>
      </c>
      <c r="S3996" s="70">
        <v>0.18840970572303339</v>
      </c>
      <c r="T3996" s="71">
        <v>0.19516701916464019</v>
      </c>
      <c r="U3996" s="70">
        <v>0.18711694814021296</v>
      </c>
      <c r="V3996" s="71">
        <v>0.18561489254820587</v>
      </c>
      <c r="W3996" s="70">
        <v>0.13818642126968483</v>
      </c>
      <c r="X3996" s="71">
        <v>6.9526573411779508E-2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2.3542111498078495</v>
      </c>
      <c r="AE3996" s="54"/>
    </row>
    <row r="3997" spans="2:31" x14ac:dyDescent="0.3">
      <c r="B3997" s="4" t="s">
        <v>162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0.20223001623465345</v>
      </c>
      <c r="M3997" s="70">
        <v>0.19694687634511721</v>
      </c>
      <c r="N3997" s="71">
        <v>0.19739591124790173</v>
      </c>
      <c r="O3997" s="70">
        <v>0.19800537068859425</v>
      </c>
      <c r="P3997" s="71">
        <v>0.20234260029262965</v>
      </c>
      <c r="Q3997" s="70">
        <v>0.19615705247018853</v>
      </c>
      <c r="R3997" s="71">
        <v>0.19711176227120797</v>
      </c>
      <c r="S3997" s="70">
        <v>0.18840970572303339</v>
      </c>
      <c r="T3997" s="71">
        <v>0.19516701916464019</v>
      </c>
      <c r="U3997" s="70">
        <v>0.18711694814021296</v>
      </c>
      <c r="V3997" s="71">
        <v>0.18561489254820587</v>
      </c>
      <c r="W3997" s="70">
        <v>0.13818642126968483</v>
      </c>
      <c r="X3997" s="71">
        <v>6.9526573411779508E-2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2.3542111498078495</v>
      </c>
      <c r="AE3997" s="54"/>
    </row>
    <row r="3998" spans="2:31" x14ac:dyDescent="0.3">
      <c r="B3998" s="4" t="s">
        <v>163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0.43335003478854328</v>
      </c>
      <c r="M3998" s="70">
        <v>0.42202902073953696</v>
      </c>
      <c r="N3998" s="71">
        <v>0.42299123838836084</v>
      </c>
      <c r="O3998" s="70">
        <v>0.42429722290413086</v>
      </c>
      <c r="P3998" s="71">
        <v>0.43359128634134964</v>
      </c>
      <c r="Q3998" s="70">
        <v>0.42033654100754714</v>
      </c>
      <c r="R3998" s="71">
        <v>0.42238234772401706</v>
      </c>
      <c r="S3998" s="70">
        <v>0.40373508369221428</v>
      </c>
      <c r="T3998" s="71">
        <v>0.41821504106708618</v>
      </c>
      <c r="U3998" s="70">
        <v>0.40096488887188497</v>
      </c>
      <c r="V3998" s="71">
        <v>0.39774619831758395</v>
      </c>
      <c r="W3998" s="70">
        <v>0.29611375986361049</v>
      </c>
      <c r="X3998" s="71">
        <v>0.14898551445381331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5.0447381781596787</v>
      </c>
      <c r="AE3998" s="54"/>
    </row>
    <row r="3999" spans="2:31" x14ac:dyDescent="0.3">
      <c r="B3999" s="4" t="s">
        <v>164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0.43335003478854328</v>
      </c>
      <c r="M3999" s="70">
        <v>0.42202902073953696</v>
      </c>
      <c r="N3999" s="71">
        <v>0.42299123838836084</v>
      </c>
      <c r="O3999" s="70">
        <v>0.42429722290413086</v>
      </c>
      <c r="P3999" s="71">
        <v>0.43359128634134964</v>
      </c>
      <c r="Q3999" s="70">
        <v>0.42033654100754714</v>
      </c>
      <c r="R3999" s="71">
        <v>0.42238234772401706</v>
      </c>
      <c r="S3999" s="70">
        <v>0.40373508369221428</v>
      </c>
      <c r="T3999" s="71">
        <v>0.41821504106708618</v>
      </c>
      <c r="U3999" s="70">
        <v>0.40096488887188497</v>
      </c>
      <c r="V3999" s="71">
        <v>0.39774619831758395</v>
      </c>
      <c r="W3999" s="70">
        <v>0.29611375986361049</v>
      </c>
      <c r="X3999" s="71">
        <v>0.14898551445381331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5.0447381781596787</v>
      </c>
      <c r="AE3999" s="54"/>
    </row>
    <row r="4000" spans="2:31" x14ac:dyDescent="0.3">
      <c r="B4000" s="4" t="s">
        <v>184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1.3656771034002303E-2</v>
      </c>
      <c r="N4000" s="71">
        <v>0.50000000000000067</v>
      </c>
      <c r="O4000" s="70">
        <v>0.50000000000000067</v>
      </c>
      <c r="P4000" s="71">
        <v>0.50000000000000067</v>
      </c>
      <c r="Q4000" s="70">
        <v>0.50000000000000067</v>
      </c>
      <c r="R4000" s="71">
        <v>0.50000000000000067</v>
      </c>
      <c r="S4000" s="70">
        <v>0.50000000000000067</v>
      </c>
      <c r="T4000" s="71">
        <v>0.25416666666666665</v>
      </c>
      <c r="U4000" s="70">
        <v>0.2371488148967425</v>
      </c>
      <c r="V4000" s="71">
        <v>0.22868305129102531</v>
      </c>
      <c r="W4000" s="70">
        <v>1.1220841026968428E-3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3.7347773879911377</v>
      </c>
      <c r="AE4000" s="54"/>
    </row>
    <row r="4001" spans="2:31" x14ac:dyDescent="0.3">
      <c r="B4001" s="4" t="s">
        <v>185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1.3656771034002303E-2</v>
      </c>
      <c r="N4001" s="71">
        <v>0.50000000000000067</v>
      </c>
      <c r="O4001" s="70">
        <v>0.50000000000000067</v>
      </c>
      <c r="P4001" s="71">
        <v>0.50000000000000067</v>
      </c>
      <c r="Q4001" s="70">
        <v>0.50000000000000067</v>
      </c>
      <c r="R4001" s="71">
        <v>0.50000000000000067</v>
      </c>
      <c r="S4001" s="70">
        <v>0.50000000000000067</v>
      </c>
      <c r="T4001" s="71">
        <v>0.25416666666666665</v>
      </c>
      <c r="U4001" s="70">
        <v>0.2371488148967425</v>
      </c>
      <c r="V4001" s="71">
        <v>0.22868305129102531</v>
      </c>
      <c r="W4001" s="70">
        <v>1.1220841026968428E-3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3.7347773879911377</v>
      </c>
      <c r="AE4001" s="54"/>
    </row>
    <row r="4002" spans="2:31" x14ac:dyDescent="0.3">
      <c r="B4002" s="4" t="s">
        <v>143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4.1129366556803181E-4</v>
      </c>
      <c r="N4002" s="71">
        <v>4.1262890895207655E-2</v>
      </c>
      <c r="O4002" s="70">
        <v>2.8025257587432774E-2</v>
      </c>
      <c r="P4002" s="71">
        <v>4.0701375404993606E-2</v>
      </c>
      <c r="Q4002" s="70">
        <v>4.6828804413477518E-2</v>
      </c>
      <c r="R4002" s="71">
        <v>7.0153760910034071E-2</v>
      </c>
      <c r="S4002" s="70">
        <v>8.9697025219599311E-2</v>
      </c>
      <c r="T4002" s="71">
        <v>0.13727075258890784</v>
      </c>
      <c r="U4002" s="70">
        <v>0.19951156973838796</v>
      </c>
      <c r="V4002" s="71">
        <v>9.6345321337381867E-3</v>
      </c>
      <c r="W4002" s="70">
        <v>5.8146607875823927E-3</v>
      </c>
      <c r="X4002" s="71">
        <v>0.13220167001088451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0.80151359335581396</v>
      </c>
      <c r="AE4002" s="54"/>
    </row>
    <row r="4003" spans="2:31" x14ac:dyDescent="0.3">
      <c r="B4003" s="4" t="s">
        <v>144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4.1129366556803181E-4</v>
      </c>
      <c r="N4003" s="71">
        <v>4.1262890895207655E-2</v>
      </c>
      <c r="O4003" s="70">
        <v>2.8025257587432774E-2</v>
      </c>
      <c r="P4003" s="71">
        <v>4.0701375404993606E-2</v>
      </c>
      <c r="Q4003" s="70">
        <v>4.6828804413477518E-2</v>
      </c>
      <c r="R4003" s="71">
        <v>7.0153760910034071E-2</v>
      </c>
      <c r="S4003" s="70">
        <v>8.9697025219599311E-2</v>
      </c>
      <c r="T4003" s="71">
        <v>0.13727075258890784</v>
      </c>
      <c r="U4003" s="70">
        <v>0.19951156973838796</v>
      </c>
      <c r="V4003" s="71">
        <v>9.6345321337381867E-3</v>
      </c>
      <c r="W4003" s="70">
        <v>5.8146607875823927E-3</v>
      </c>
      <c r="X4003" s="71">
        <v>0.13220167001088451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0.80151359335581396</v>
      </c>
      <c r="AE4003" s="54"/>
    </row>
    <row r="4004" spans="2:31" x14ac:dyDescent="0.3">
      <c r="B4004" s="4" t="s">
        <v>165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1.5863063600328211E-2</v>
      </c>
      <c r="M4004" s="70">
        <v>0.22623023986816393</v>
      </c>
      <c r="N4004" s="71">
        <v>2.7419810824923983E-2</v>
      </c>
      <c r="O4004" s="70">
        <v>0</v>
      </c>
      <c r="P4004" s="71">
        <v>0</v>
      </c>
      <c r="Q4004" s="70">
        <v>9.6417003207735312E-4</v>
      </c>
      <c r="R4004" s="71">
        <v>6.1674647861055618E-4</v>
      </c>
      <c r="S4004" s="70">
        <v>7.8135066562227495E-4</v>
      </c>
      <c r="T4004" s="71">
        <v>1.2051423390706231E-3</v>
      </c>
      <c r="U4004" s="70">
        <v>9.2083613077797999E-4</v>
      </c>
      <c r="V4004" s="71">
        <v>1.416979895697675E-3</v>
      </c>
      <c r="W4004" s="70">
        <v>1.2484497494167652E-3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0.27666678958468932</v>
      </c>
      <c r="AE4004" s="54"/>
    </row>
    <row r="4005" spans="2:31" x14ac:dyDescent="0.3">
      <c r="B4005" s="4" t="s">
        <v>166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1.5863063600328211E-2</v>
      </c>
      <c r="M4005" s="70">
        <v>0.22623023986816393</v>
      </c>
      <c r="N4005" s="71">
        <v>2.7419810824923983E-2</v>
      </c>
      <c r="O4005" s="70">
        <v>0</v>
      </c>
      <c r="P4005" s="71">
        <v>0</v>
      </c>
      <c r="Q4005" s="70">
        <v>9.6417003207735312E-4</v>
      </c>
      <c r="R4005" s="71">
        <v>6.1674647861055618E-4</v>
      </c>
      <c r="S4005" s="70">
        <v>7.8135066562227495E-4</v>
      </c>
      <c r="T4005" s="71">
        <v>1.2051423390706231E-3</v>
      </c>
      <c r="U4005" s="70">
        <v>9.2083613077797999E-4</v>
      </c>
      <c r="V4005" s="71">
        <v>1.416979895697675E-3</v>
      </c>
      <c r="W4005" s="70">
        <v>1.2484497494167652E-3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0.27666678958468932</v>
      </c>
      <c r="AE4005" s="54"/>
    </row>
    <row r="4006" spans="2:31" x14ac:dyDescent="0.3">
      <c r="B4006" s="4" t="s">
        <v>167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1.5863063600328211E-2</v>
      </c>
      <c r="M4006" s="70">
        <v>0.22623023986816393</v>
      </c>
      <c r="N4006" s="71">
        <v>2.7419810824923983E-2</v>
      </c>
      <c r="O4006" s="70">
        <v>0</v>
      </c>
      <c r="P4006" s="71">
        <v>0</v>
      </c>
      <c r="Q4006" s="70">
        <v>9.6417003207735312E-4</v>
      </c>
      <c r="R4006" s="71">
        <v>6.1674647861055618E-4</v>
      </c>
      <c r="S4006" s="70">
        <v>7.8135066562227495E-4</v>
      </c>
      <c r="T4006" s="71">
        <v>1.2051423390706231E-3</v>
      </c>
      <c r="U4006" s="70">
        <v>9.2083613077797999E-4</v>
      </c>
      <c r="V4006" s="71">
        <v>1.416979895697675E-3</v>
      </c>
      <c r="W4006" s="70">
        <v>1.2484497494167652E-3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0.27666678958468932</v>
      </c>
      <c r="AE4006" s="54"/>
    </row>
    <row r="4007" spans="2:31" x14ac:dyDescent="0.3">
      <c r="B4007" s="4" t="s">
        <v>202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203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204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133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134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135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259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260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195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207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208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209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210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227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3.3924049449463663E-3</v>
      </c>
      <c r="N4020" s="71">
        <v>0.10863685356453052</v>
      </c>
      <c r="O4020" s="70">
        <v>0.10991674410179249</v>
      </c>
      <c r="P4020" s="71">
        <v>0.10991674410179249</v>
      </c>
      <c r="Q4020" s="70">
        <v>0.10991674410179249</v>
      </c>
      <c r="R4020" s="71">
        <v>0.10991674410179249</v>
      </c>
      <c r="S4020" s="70">
        <v>0.10991674410179249</v>
      </c>
      <c r="T4020" s="71">
        <v>5.9916744101792489E-3</v>
      </c>
      <c r="U4020" s="70">
        <v>6.346028076484796E-3</v>
      </c>
      <c r="V4020" s="71">
        <v>0.14856063670789199</v>
      </c>
      <c r="W4020" s="70">
        <v>9.4915685523301374E-2</v>
      </c>
      <c r="X4020" s="71">
        <v>7.2768692234531002E-2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0.99019569597082779</v>
      </c>
      <c r="AE4020" s="54"/>
    </row>
    <row r="4021" spans="2:31" x14ac:dyDescent="0.3">
      <c r="B4021" s="4" t="s">
        <v>228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3.3924049449463663E-3</v>
      </c>
      <c r="N4021" s="71">
        <v>0.10863685356453052</v>
      </c>
      <c r="O4021" s="70">
        <v>0.10991674410179249</v>
      </c>
      <c r="P4021" s="71">
        <v>0.10991674410179249</v>
      </c>
      <c r="Q4021" s="70">
        <v>0.10991674410179249</v>
      </c>
      <c r="R4021" s="71">
        <v>0.10991674410179249</v>
      </c>
      <c r="S4021" s="70">
        <v>0.10991674410179249</v>
      </c>
      <c r="T4021" s="71">
        <v>5.9916744101792489E-3</v>
      </c>
      <c r="U4021" s="70">
        <v>6.346028076484796E-3</v>
      </c>
      <c r="V4021" s="71">
        <v>0.14856063670789199</v>
      </c>
      <c r="W4021" s="70">
        <v>9.4915685523301374E-2</v>
      </c>
      <c r="X4021" s="71">
        <v>7.2768692234531002E-2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0.99019569597082779</v>
      </c>
      <c r="AE4021" s="54"/>
    </row>
    <row r="4022" spans="2:31" x14ac:dyDescent="0.3">
      <c r="B4022" s="4" t="s">
        <v>211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4.813607533772786E-2</v>
      </c>
      <c r="M4022" s="70">
        <v>0.16436125437418619</v>
      </c>
      <c r="N4022" s="71">
        <v>1.2870915730794271E-2</v>
      </c>
      <c r="O4022" s="70">
        <v>0.1433549722035726</v>
      </c>
      <c r="P4022" s="71">
        <v>3.2726224263509122E-2</v>
      </c>
      <c r="Q4022" s="70">
        <v>1.6463851928710936E-2</v>
      </c>
      <c r="R4022" s="71">
        <v>1.2182982762654622E-2</v>
      </c>
      <c r="S4022" s="70">
        <v>0.18269454638163252</v>
      </c>
      <c r="T4022" s="71">
        <v>7.1767282485961911E-2</v>
      </c>
      <c r="U4022" s="70">
        <v>0.13193629582722982</v>
      </c>
      <c r="V4022" s="71">
        <v>6.6255346934000647E-2</v>
      </c>
      <c r="W4022" s="70">
        <v>2.7900902430216468E-2</v>
      </c>
      <c r="X4022" s="71">
        <v>1.6406218846638998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2.5512725353240966</v>
      </c>
      <c r="AE4022" s="54"/>
    </row>
    <row r="4023" spans="2:31" x14ac:dyDescent="0.3">
      <c r="B4023" s="4" t="s">
        <v>261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262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215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4.3003888353969248</v>
      </c>
      <c r="M4025" s="70">
        <v>5.1450037368168458</v>
      </c>
      <c r="N4025" s="71">
        <v>1.4612348319371535</v>
      </c>
      <c r="O4025" s="70">
        <v>1.7626573698997494</v>
      </c>
      <c r="P4025" s="71">
        <v>2.2332221154848733</v>
      </c>
      <c r="Q4025" s="70">
        <v>0.85636107611974044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15.758867965655284</v>
      </c>
      <c r="AE4025" s="54"/>
    </row>
    <row r="4026" spans="2:31" x14ac:dyDescent="0.3">
      <c r="B4026" s="4" t="s">
        <v>216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4.3003888353969248</v>
      </c>
      <c r="M4026" s="70">
        <v>5.1450037368168458</v>
      </c>
      <c r="N4026" s="71">
        <v>1.4612348319371535</v>
      </c>
      <c r="O4026" s="70">
        <v>1.7626573698997494</v>
      </c>
      <c r="P4026" s="71">
        <v>2.2332221154848733</v>
      </c>
      <c r="Q4026" s="70">
        <v>0.85636107611974044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15.758867965655284</v>
      </c>
      <c r="AE4026" s="54"/>
    </row>
    <row r="4027" spans="2:31" x14ac:dyDescent="0.3">
      <c r="B4027" s="4" t="s">
        <v>241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263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168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169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170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171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136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2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14.659066908437927</v>
      </c>
      <c r="M4034" s="13">
        <f t="shared" si="83"/>
        <v>34.587812380000798</v>
      </c>
      <c r="N4034" s="13">
        <f t="shared" si="83"/>
        <v>40.890260887851611</v>
      </c>
      <c r="O4034" s="13">
        <f t="shared" si="83"/>
        <v>44.255654268601624</v>
      </c>
      <c r="P4034" s="13">
        <f t="shared" si="83"/>
        <v>45.003186047572996</v>
      </c>
      <c r="Q4034" s="13">
        <f t="shared" si="83"/>
        <v>39.135498862911788</v>
      </c>
      <c r="R4034" s="13">
        <f t="shared" si="83"/>
        <v>37.978570147661472</v>
      </c>
      <c r="S4034" s="13">
        <f t="shared" si="83"/>
        <v>39.307824966746658</v>
      </c>
      <c r="T4034" s="13">
        <f t="shared" si="83"/>
        <v>40.211007205368958</v>
      </c>
      <c r="U4034" s="13">
        <f t="shared" si="83"/>
        <v>43.95222055252092</v>
      </c>
      <c r="V4034" s="13">
        <f t="shared" si="83"/>
        <v>49.224599203613735</v>
      </c>
      <c r="W4034" s="13">
        <f t="shared" si="83"/>
        <v>38.980649077604667</v>
      </c>
      <c r="X4034" s="13">
        <f t="shared" si="83"/>
        <v>33.318573921978796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0">
        <f>SUM(AC3896:AE4033)</f>
        <v>501.50492443087182</v>
      </c>
      <c r="AD4034" s="110"/>
      <c r="AE4034" s="110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+B3893+1</f>
        <v>46020</v>
      </c>
    </row>
    <row r="4038" spans="2:31" x14ac:dyDescent="0.3">
      <c r="B4038" s="8"/>
    </row>
    <row r="4039" spans="2:31" x14ac:dyDescent="0.3">
      <c r="B4039" s="9" t="s">
        <v>81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2" t="s">
        <v>2</v>
      </c>
      <c r="AD4039" s="92"/>
      <c r="AE4039" s="92"/>
    </row>
    <row r="4040" spans="2:31" x14ac:dyDescent="0.3">
      <c r="B4040" s="4" t="s">
        <v>243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2.0536757526048026</v>
      </c>
      <c r="N4040" s="69">
        <v>0.40728526053428699</v>
      </c>
      <c r="O4040" s="68">
        <v>7.1923570728302452E-2</v>
      </c>
      <c r="P4040" s="69">
        <v>6.2757177168528661E-2</v>
      </c>
      <c r="Q4040" s="68">
        <v>6.4425064023336212E-2</v>
      </c>
      <c r="R4040" s="69">
        <v>0.44234825461705551</v>
      </c>
      <c r="S4040" s="68">
        <v>0.97710658944707096</v>
      </c>
      <c r="T4040" s="69">
        <v>0.98585615854899111</v>
      </c>
      <c r="U4040" s="68">
        <v>0.99129969181060851</v>
      </c>
      <c r="V4040" s="69">
        <v>0.95417171545946389</v>
      </c>
      <c r="W4040" s="68">
        <v>0.99126497409184811</v>
      </c>
      <c r="X4040" s="69">
        <v>0.80753048280715978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8.8096446918414539</v>
      </c>
      <c r="AE4040" s="56"/>
    </row>
    <row r="4041" spans="2:31" x14ac:dyDescent="0.3">
      <c r="B4041" s="4" t="s">
        <v>244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2.0536757526048026</v>
      </c>
      <c r="N4041" s="69">
        <v>0.40728526053428699</v>
      </c>
      <c r="O4041" s="68">
        <v>7.1923570728302452E-2</v>
      </c>
      <c r="P4041" s="69">
        <v>6.2757177168528661E-2</v>
      </c>
      <c r="Q4041" s="68">
        <v>6.4425064023336212E-2</v>
      </c>
      <c r="R4041" s="69">
        <v>0.44234825461705551</v>
      </c>
      <c r="S4041" s="68">
        <v>0.97710658944707096</v>
      </c>
      <c r="T4041" s="69">
        <v>0.98585615854899111</v>
      </c>
      <c r="U4041" s="68">
        <v>0.99129969181060851</v>
      </c>
      <c r="V4041" s="69">
        <v>0.95417171545946389</v>
      </c>
      <c r="W4041" s="68">
        <v>0.99126497409184811</v>
      </c>
      <c r="X4041" s="69">
        <v>0.80753048280715978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8.8096446918414539</v>
      </c>
      <c r="AE4041" s="54"/>
    </row>
    <row r="4042" spans="2:31" x14ac:dyDescent="0.3">
      <c r="B4042" s="4" t="s">
        <v>245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2.0536757526048026</v>
      </c>
      <c r="N4042" s="69">
        <v>0.40728526053428699</v>
      </c>
      <c r="O4042" s="68">
        <v>7.1923570728302452E-2</v>
      </c>
      <c r="P4042" s="69">
        <v>6.2757177168528661E-2</v>
      </c>
      <c r="Q4042" s="68">
        <v>6.4425064023336212E-2</v>
      </c>
      <c r="R4042" s="69">
        <v>0.44234825461705551</v>
      </c>
      <c r="S4042" s="68">
        <v>0.97710658944707096</v>
      </c>
      <c r="T4042" s="69">
        <v>0.98585615854899111</v>
      </c>
      <c r="U4042" s="68">
        <v>0.99129969181060851</v>
      </c>
      <c r="V4042" s="69">
        <v>0.95417171545946389</v>
      </c>
      <c r="W4042" s="68">
        <v>0.99126497409184811</v>
      </c>
      <c r="X4042" s="69">
        <v>0.80753048280715978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8.8096446918414539</v>
      </c>
      <c r="AE4042" s="54"/>
    </row>
    <row r="4043" spans="2:31" x14ac:dyDescent="0.3">
      <c r="B4043" s="4" t="s">
        <v>246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2.0536757526048026</v>
      </c>
      <c r="N4043" s="69">
        <v>0.40728526053428699</v>
      </c>
      <c r="O4043" s="68">
        <v>7.1923570728302452E-2</v>
      </c>
      <c r="P4043" s="69">
        <v>6.2757177168528661E-2</v>
      </c>
      <c r="Q4043" s="68">
        <v>6.4425064023336212E-2</v>
      </c>
      <c r="R4043" s="69">
        <v>0.44234825461705551</v>
      </c>
      <c r="S4043" s="68">
        <v>0.97710658944707096</v>
      </c>
      <c r="T4043" s="69">
        <v>0.98585615854899111</v>
      </c>
      <c r="U4043" s="68">
        <v>0.99129969181060851</v>
      </c>
      <c r="V4043" s="69">
        <v>0.95417171545946389</v>
      </c>
      <c r="W4043" s="68">
        <v>0.99126497409184811</v>
      </c>
      <c r="X4043" s="69">
        <v>0.80753048280715978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8.8096446918414539</v>
      </c>
      <c r="AE4043" s="54"/>
    </row>
    <row r="4044" spans="2:31" x14ac:dyDescent="0.3">
      <c r="B4044" s="4" t="s">
        <v>237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137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138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126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127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194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205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206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145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218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219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142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0.11572186946868897</v>
      </c>
      <c r="M4055" s="70">
        <v>0.40079194704691562</v>
      </c>
      <c r="N4055" s="71">
        <v>0.45691637198130292</v>
      </c>
      <c r="O4055" s="70">
        <v>0.71335639158884678</v>
      </c>
      <c r="P4055" s="71">
        <v>0.74515730539957692</v>
      </c>
      <c r="Q4055" s="70">
        <v>0.74588314692179403</v>
      </c>
      <c r="R4055" s="71">
        <v>0.75988308588663711</v>
      </c>
      <c r="S4055" s="70">
        <v>0.74044977029164627</v>
      </c>
      <c r="T4055" s="71">
        <v>0.71634624004363978</v>
      </c>
      <c r="U4055" s="70">
        <v>0.71189651489257799</v>
      </c>
      <c r="V4055" s="71">
        <v>0.73899984359741255</v>
      </c>
      <c r="W4055" s="70">
        <v>0.73064153194427495</v>
      </c>
      <c r="X4055" s="71">
        <v>0.5249993721644084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8.1010433912277211</v>
      </c>
      <c r="AE4055" s="54"/>
    </row>
    <row r="4056" spans="2:31" x14ac:dyDescent="0.3">
      <c r="B4056" s="4" t="s">
        <v>186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0.2839443961779276</v>
      </c>
      <c r="M4056" s="70">
        <v>1.7446649452050527</v>
      </c>
      <c r="N4056" s="71">
        <v>1.6047811667124432</v>
      </c>
      <c r="O4056" s="70">
        <v>1.0217058380444846</v>
      </c>
      <c r="P4056" s="71">
        <v>0.90063010442521796</v>
      </c>
      <c r="Q4056" s="70">
        <v>0.74079702472686748</v>
      </c>
      <c r="R4056" s="71">
        <v>0.71631354490915955</v>
      </c>
      <c r="S4056" s="70">
        <v>0.39356002410252883</v>
      </c>
      <c r="T4056" s="71">
        <v>0.30052412350972496</v>
      </c>
      <c r="U4056" s="70">
        <v>4.7031454245249425E-2</v>
      </c>
      <c r="V4056" s="71">
        <v>0.47825249830881755</v>
      </c>
      <c r="W4056" s="70">
        <v>1.7865783313910166</v>
      </c>
      <c r="X4056" s="71">
        <v>1.5132146557172137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11.531998107475705</v>
      </c>
      <c r="AE4056" s="54"/>
    </row>
    <row r="4057" spans="2:31" x14ac:dyDescent="0.3">
      <c r="B4057" s="4" t="s">
        <v>187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0.2839443961779276</v>
      </c>
      <c r="M4057" s="70">
        <v>1.7446649452050527</v>
      </c>
      <c r="N4057" s="71">
        <v>1.6047811667124432</v>
      </c>
      <c r="O4057" s="70">
        <v>1.0217058380444846</v>
      </c>
      <c r="P4057" s="71">
        <v>0.90063010442521796</v>
      </c>
      <c r="Q4057" s="70">
        <v>0.74079702472686748</v>
      </c>
      <c r="R4057" s="71">
        <v>0.71631354490915955</v>
      </c>
      <c r="S4057" s="70">
        <v>0.39356002410252883</v>
      </c>
      <c r="T4057" s="71">
        <v>0.30052412350972496</v>
      </c>
      <c r="U4057" s="70">
        <v>4.7031454245249425E-2</v>
      </c>
      <c r="V4057" s="71">
        <v>0.47825249830881755</v>
      </c>
      <c r="W4057" s="70">
        <v>1.7865783313910166</v>
      </c>
      <c r="X4057" s="71">
        <v>1.5132146557172137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11.531998107475705</v>
      </c>
      <c r="AE4057" s="54"/>
    </row>
    <row r="4058" spans="2:31" x14ac:dyDescent="0.3">
      <c r="B4058" s="4" t="s">
        <v>233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242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146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147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148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149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192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193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177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0.21123815873482576</v>
      </c>
      <c r="M4066" s="70">
        <v>0.17421418759506202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0.38545234632988779</v>
      </c>
      <c r="AE4066" s="54"/>
    </row>
    <row r="4067" spans="2:31" x14ac:dyDescent="0.3">
      <c r="B4067" s="4" t="s">
        <v>178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0.21123815873482576</v>
      </c>
      <c r="M4067" s="70">
        <v>0.17421418759506202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0.38545234632988779</v>
      </c>
      <c r="AE4067" s="54"/>
    </row>
    <row r="4068" spans="2:31" x14ac:dyDescent="0.3">
      <c r="B4068" s="4" t="s">
        <v>249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150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151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152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139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220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238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221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5.1783970197041729E-2</v>
      </c>
      <c r="M4075" s="70">
        <v>0.18910338878631575</v>
      </c>
      <c r="N4075" s="71">
        <v>0.19897840023040717</v>
      </c>
      <c r="O4075" s="70">
        <v>0.20399818420410101</v>
      </c>
      <c r="P4075" s="71">
        <v>0.20399818420410101</v>
      </c>
      <c r="Q4075" s="70">
        <v>0.20399818420410101</v>
      </c>
      <c r="R4075" s="71">
        <v>0.20399818420410101</v>
      </c>
      <c r="S4075" s="70">
        <v>0.20399818420410101</v>
      </c>
      <c r="T4075" s="71">
        <v>0.20399818420410101</v>
      </c>
      <c r="U4075" s="70">
        <v>0.20399818420410101</v>
      </c>
      <c r="V4075" s="71">
        <v>0.20399818420410101</v>
      </c>
      <c r="W4075" s="70">
        <v>0.20399818420410101</v>
      </c>
      <c r="X4075" s="71">
        <v>0.14959866841634087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2.4254480854670151</v>
      </c>
      <c r="AE4075" s="54"/>
    </row>
    <row r="4076" spans="2:31" x14ac:dyDescent="0.3">
      <c r="B4076" s="4" t="s">
        <v>282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234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235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247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212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213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214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248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236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179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180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198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199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200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9.9983044465382642E-3</v>
      </c>
      <c r="M4089" s="70">
        <v>3.9991478125254235E-2</v>
      </c>
      <c r="N4089" s="71">
        <v>4.8751101891199647E-2</v>
      </c>
      <c r="O4089" s="70">
        <v>4.5702843864758723E-2</v>
      </c>
      <c r="P4089" s="71">
        <v>3.8964339097340824E-2</v>
      </c>
      <c r="Q4089" s="70">
        <v>3.3658720056215827E-2</v>
      </c>
      <c r="R4089" s="71">
        <v>2.8014039993286045E-2</v>
      </c>
      <c r="S4089" s="70">
        <v>2.2369360923766998E-2</v>
      </c>
      <c r="T4089" s="71">
        <v>2.0319425066312066E-2</v>
      </c>
      <c r="U4089" s="70">
        <v>2.1986090143521535E-2</v>
      </c>
      <c r="V4089" s="71">
        <v>2.3652755220731007E-2</v>
      </c>
      <c r="W4089" s="70">
        <v>2.5237481792767757E-2</v>
      </c>
      <c r="X4089" s="71">
        <v>1.8541109164555803E-2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0.37718704978624878</v>
      </c>
      <c r="AE4089" s="54"/>
    </row>
    <row r="4090" spans="2:31" x14ac:dyDescent="0.3">
      <c r="B4090" s="4" t="s">
        <v>201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9.9983044465382642E-3</v>
      </c>
      <c r="M4090" s="70">
        <v>3.9991478125254235E-2</v>
      </c>
      <c r="N4090" s="71">
        <v>4.8751101891199647E-2</v>
      </c>
      <c r="O4090" s="70">
        <v>4.5702843864758723E-2</v>
      </c>
      <c r="P4090" s="71">
        <v>3.8964339097340824E-2</v>
      </c>
      <c r="Q4090" s="70">
        <v>3.3658720056215827E-2</v>
      </c>
      <c r="R4090" s="71">
        <v>2.8014039993286045E-2</v>
      </c>
      <c r="S4090" s="70">
        <v>2.2369360923766998E-2</v>
      </c>
      <c r="T4090" s="71">
        <v>2.0319425066312066E-2</v>
      </c>
      <c r="U4090" s="70">
        <v>2.1986090143521535E-2</v>
      </c>
      <c r="V4090" s="71">
        <v>2.3652755220731007E-2</v>
      </c>
      <c r="W4090" s="70">
        <v>2.5237481792767757E-2</v>
      </c>
      <c r="X4090" s="71">
        <v>1.8541109164555803E-2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0.37718704978624878</v>
      </c>
      <c r="AE4090" s="54"/>
    </row>
    <row r="4091" spans="2:31" x14ac:dyDescent="0.3">
      <c r="B4091" s="4" t="s">
        <v>128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8.3199983313878373E-2</v>
      </c>
      <c r="M4091" s="70">
        <v>1.502071195967992</v>
      </c>
      <c r="N4091" s="71">
        <v>0.18632919539557566</v>
      </c>
      <c r="O4091" s="70">
        <v>0</v>
      </c>
      <c r="P4091" s="71">
        <v>0.26883922111511233</v>
      </c>
      <c r="Q4091" s="70">
        <v>0.25925027343432105</v>
      </c>
      <c r="R4091" s="71">
        <v>0.10824081360181172</v>
      </c>
      <c r="S4091" s="70">
        <v>1.2327483113606726E-3</v>
      </c>
      <c r="T4091" s="71">
        <v>0.26568156294822687</v>
      </c>
      <c r="U4091" s="70">
        <v>0.36116765551567082</v>
      </c>
      <c r="V4091" s="71">
        <v>0.4650314689954122</v>
      </c>
      <c r="W4091" s="70">
        <v>0.65247123055458056</v>
      </c>
      <c r="X4091" s="71">
        <v>0.48544557713190711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4.6389609262858489</v>
      </c>
      <c r="AE4091" s="54"/>
    </row>
    <row r="4092" spans="2:31" x14ac:dyDescent="0.3">
      <c r="B4092" s="4" t="s">
        <v>129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8.3199983313878373E-2</v>
      </c>
      <c r="M4092" s="70">
        <v>1.502071195967992</v>
      </c>
      <c r="N4092" s="71">
        <v>0.18632919539557566</v>
      </c>
      <c r="O4092" s="70">
        <v>0</v>
      </c>
      <c r="P4092" s="71">
        <v>0.26883922111511233</v>
      </c>
      <c r="Q4092" s="70">
        <v>0.25925027343432105</v>
      </c>
      <c r="R4092" s="71">
        <v>0.10824081360181172</v>
      </c>
      <c r="S4092" s="70">
        <v>1.2327483113606726E-3</v>
      </c>
      <c r="T4092" s="71">
        <v>0.26568156294822687</v>
      </c>
      <c r="U4092" s="70">
        <v>0.36116765551567082</v>
      </c>
      <c r="V4092" s="71">
        <v>0.4650314689954122</v>
      </c>
      <c r="W4092" s="70">
        <v>0.65247123055458056</v>
      </c>
      <c r="X4092" s="71">
        <v>0.48544557713190711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4.6389609262858489</v>
      </c>
      <c r="AE4092" s="54"/>
    </row>
    <row r="4093" spans="2:31" x14ac:dyDescent="0.3">
      <c r="B4093" s="4" t="s">
        <v>217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0.16721665859222412</v>
      </c>
      <c r="M4093" s="70">
        <v>0.59045855204264319</v>
      </c>
      <c r="N4093" s="71">
        <v>0.59089822769165068</v>
      </c>
      <c r="O4093" s="70">
        <v>0.59133789539337156</v>
      </c>
      <c r="P4093" s="71">
        <v>0.59177757104237882</v>
      </c>
      <c r="Q4093" s="70">
        <v>0.59200143019358253</v>
      </c>
      <c r="R4093" s="71">
        <v>0.59200143814086847</v>
      </c>
      <c r="S4093" s="70">
        <v>0.59200143814086847</v>
      </c>
      <c r="T4093" s="71">
        <v>0.59200143814086847</v>
      </c>
      <c r="U4093" s="70">
        <v>0.59200143814086847</v>
      </c>
      <c r="V4093" s="71">
        <v>0.59200143814086847</v>
      </c>
      <c r="W4093" s="70">
        <v>0.59200143814086847</v>
      </c>
      <c r="X4093" s="71">
        <v>0.43413438796997039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7.1098333517710302</v>
      </c>
      <c r="AE4093" s="54"/>
    </row>
    <row r="4094" spans="2:31" x14ac:dyDescent="0.3">
      <c r="B4094" s="4" t="s">
        <v>283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0</v>
      </c>
      <c r="AE4094" s="54"/>
    </row>
    <row r="4095" spans="2:31" x14ac:dyDescent="0.3">
      <c r="B4095" s="4" t="s">
        <v>284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0</v>
      </c>
      <c r="AE4095" s="54"/>
    </row>
    <row r="4096" spans="2:31" x14ac:dyDescent="0.3">
      <c r="B4096" s="4" t="s">
        <v>196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197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153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229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230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231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232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286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0</v>
      </c>
      <c r="AE4103" s="54"/>
    </row>
    <row r="4104" spans="2:31" x14ac:dyDescent="0.3">
      <c r="B4104" s="4" t="s">
        <v>287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0</v>
      </c>
      <c r="AE4104" s="54"/>
    </row>
    <row r="4105" spans="2:31" x14ac:dyDescent="0.3">
      <c r="B4105" s="4" t="s">
        <v>154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3.6096143846257522</v>
      </c>
      <c r="O4105" s="70">
        <v>9.2926976508294548</v>
      </c>
      <c r="P4105" s="71">
        <v>9.6635297798385213</v>
      </c>
      <c r="Q4105" s="70">
        <v>9.6704684091875937</v>
      </c>
      <c r="R4105" s="71">
        <v>9.6558807511647515</v>
      </c>
      <c r="S4105" s="70">
        <v>9.6535293984681338</v>
      </c>
      <c r="T4105" s="71">
        <v>9.6847167271349193</v>
      </c>
      <c r="U4105" s="70">
        <v>8.6375587569616119</v>
      </c>
      <c r="V4105" s="71">
        <v>8.2387032329559329</v>
      </c>
      <c r="W4105" s="70">
        <v>8.2292776500885285</v>
      </c>
      <c r="X4105" s="71">
        <v>8.4564476450737978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94.792424386329003</v>
      </c>
      <c r="AE4105" s="54"/>
    </row>
    <row r="4106" spans="2:31" x14ac:dyDescent="0.3">
      <c r="B4106" s="4" t="s">
        <v>190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0.73675000000000002</v>
      </c>
      <c r="W4106" s="70">
        <v>2.379479166666667</v>
      </c>
      <c r="X4106" s="71">
        <v>2.0475317543029785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5.1637609209696453</v>
      </c>
      <c r="AE4106" s="54"/>
    </row>
    <row r="4107" spans="2:31" x14ac:dyDescent="0.3">
      <c r="B4107" s="4" t="s">
        <v>191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0.73675000000000002</v>
      </c>
      <c r="W4107" s="70">
        <v>2.379479166666667</v>
      </c>
      <c r="X4107" s="71">
        <v>2.0475317543029785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5.1637609209696453</v>
      </c>
      <c r="AE4107" s="54"/>
    </row>
    <row r="4108" spans="2:31" x14ac:dyDescent="0.3">
      <c r="B4108" s="4" t="s">
        <v>182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2.2475705862045285</v>
      </c>
      <c r="N4108" s="71">
        <v>2.878704132636388</v>
      </c>
      <c r="O4108" s="70">
        <v>2.8810083170731859</v>
      </c>
      <c r="P4108" s="71">
        <v>2.8849249899387353</v>
      </c>
      <c r="Q4108" s="70">
        <v>2.8918354471524559</v>
      </c>
      <c r="R4108" s="71">
        <v>2.8965854585170745</v>
      </c>
      <c r="S4108" s="70">
        <v>2.8997375388940174</v>
      </c>
      <c r="T4108" s="71">
        <v>2.9012375215689343</v>
      </c>
      <c r="U4108" s="70">
        <v>2.9027375002702089</v>
      </c>
      <c r="V4108" s="71">
        <v>2.9042374809583031</v>
      </c>
      <c r="W4108" s="70">
        <v>2.8616628468036658</v>
      </c>
      <c r="X4108" s="71">
        <v>2.0425327837467191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33.192774603764221</v>
      </c>
      <c r="AE4108" s="54"/>
    </row>
    <row r="4109" spans="2:31" x14ac:dyDescent="0.3">
      <c r="B4109" s="4" t="s">
        <v>183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2.2475705862045285</v>
      </c>
      <c r="N4109" s="71">
        <v>2.878704132636388</v>
      </c>
      <c r="O4109" s="70">
        <v>2.8810083170731859</v>
      </c>
      <c r="P4109" s="71">
        <v>2.8849249899387353</v>
      </c>
      <c r="Q4109" s="70">
        <v>2.8918354471524559</v>
      </c>
      <c r="R4109" s="71">
        <v>2.8965854585170745</v>
      </c>
      <c r="S4109" s="70">
        <v>2.8997375388940174</v>
      </c>
      <c r="T4109" s="71">
        <v>2.9012375215689343</v>
      </c>
      <c r="U4109" s="70">
        <v>2.9027375002702089</v>
      </c>
      <c r="V4109" s="71">
        <v>2.9042374809583031</v>
      </c>
      <c r="W4109" s="70">
        <v>2.8616628468036658</v>
      </c>
      <c r="X4109" s="71">
        <v>2.0425327837467191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33.192774603764221</v>
      </c>
      <c r="AE4109" s="54"/>
    </row>
    <row r="4110" spans="2:31" x14ac:dyDescent="0.3">
      <c r="B4110" s="4" t="s">
        <v>285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318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319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140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141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239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158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159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155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156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157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130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131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132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188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</v>
      </c>
      <c r="O4124" s="70">
        <v>0</v>
      </c>
      <c r="P4124" s="71">
        <v>0</v>
      </c>
      <c r="Q4124" s="70">
        <v>0</v>
      </c>
      <c r="R4124" s="71">
        <v>0</v>
      </c>
      <c r="S4124" s="70">
        <v>0</v>
      </c>
      <c r="T4124" s="71">
        <v>0</v>
      </c>
      <c r="U4124" s="70">
        <v>0</v>
      </c>
      <c r="V4124" s="71">
        <v>0</v>
      </c>
      <c r="W4124" s="70">
        <v>0</v>
      </c>
      <c r="X4124" s="71">
        <v>0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0</v>
      </c>
      <c r="AE4124" s="54"/>
    </row>
    <row r="4125" spans="2:31" x14ac:dyDescent="0.3">
      <c r="B4125" s="4" t="s">
        <v>189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</v>
      </c>
      <c r="O4125" s="70">
        <v>0</v>
      </c>
      <c r="P4125" s="71">
        <v>0</v>
      </c>
      <c r="Q4125" s="70">
        <v>0</v>
      </c>
      <c r="R4125" s="71">
        <v>0</v>
      </c>
      <c r="S4125" s="70">
        <v>0</v>
      </c>
      <c r="T4125" s="71">
        <v>0</v>
      </c>
      <c r="U4125" s="70">
        <v>0</v>
      </c>
      <c r="V4125" s="71">
        <v>0</v>
      </c>
      <c r="W4125" s="70">
        <v>0</v>
      </c>
      <c r="X4125" s="71">
        <v>0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0</v>
      </c>
      <c r="AE4125" s="54"/>
    </row>
    <row r="4126" spans="2:31" x14ac:dyDescent="0.3">
      <c r="B4126" s="4" t="s">
        <v>173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3.3408761305375567E-2</v>
      </c>
      <c r="O4126" s="70">
        <v>0.26110492243191807</v>
      </c>
      <c r="P4126" s="71">
        <v>2.0333333333333332</v>
      </c>
      <c r="Q4126" s="70">
        <v>0</v>
      </c>
      <c r="R4126" s="71">
        <v>0</v>
      </c>
      <c r="S4126" s="70">
        <v>0</v>
      </c>
      <c r="T4126" s="71">
        <v>0</v>
      </c>
      <c r="U4126" s="70">
        <v>0</v>
      </c>
      <c r="V4126" s="71">
        <v>0</v>
      </c>
      <c r="W4126" s="70">
        <v>0</v>
      </c>
      <c r="X4126" s="71">
        <v>1.0511111111111111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3.378958128181738</v>
      </c>
      <c r="AE4126" s="54"/>
    </row>
    <row r="4127" spans="2:31" x14ac:dyDescent="0.3">
      <c r="B4127" s="4" t="s">
        <v>174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3.3408761305375567E-2</v>
      </c>
      <c r="O4127" s="70">
        <v>0.26110492243191807</v>
      </c>
      <c r="P4127" s="71">
        <v>2.0333333333333332</v>
      </c>
      <c r="Q4127" s="70">
        <v>0</v>
      </c>
      <c r="R4127" s="71">
        <v>0</v>
      </c>
      <c r="S4127" s="70">
        <v>0</v>
      </c>
      <c r="T4127" s="71">
        <v>0</v>
      </c>
      <c r="U4127" s="70">
        <v>0</v>
      </c>
      <c r="V4127" s="71">
        <v>0</v>
      </c>
      <c r="W4127" s="70">
        <v>0</v>
      </c>
      <c r="X4127" s="71">
        <v>1.0511111111111111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3.378958128181738</v>
      </c>
      <c r="AE4127" s="54"/>
    </row>
    <row r="4128" spans="2:31" x14ac:dyDescent="0.3">
      <c r="B4128" s="4" t="s">
        <v>181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222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0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223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0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224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0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172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240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225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226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288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175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176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160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0.21240340013221704</v>
      </c>
      <c r="N4139" s="71">
        <v>0.26273605133138761</v>
      </c>
      <c r="O4139" s="70">
        <v>0.13858169934640524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1.3948013584518699E-2</v>
      </c>
      <c r="V4139" s="71">
        <v>0.14368816480840668</v>
      </c>
      <c r="W4139" s="70">
        <v>0.13919889785979708</v>
      </c>
      <c r="X4139" s="71">
        <v>0.10190271903968524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1.0124589461024176</v>
      </c>
      <c r="AE4139" s="54"/>
    </row>
    <row r="4140" spans="2:31" x14ac:dyDescent="0.3">
      <c r="B4140" s="4" t="s">
        <v>161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0.21240340013221704</v>
      </c>
      <c r="N4140" s="71">
        <v>0.26273605133138761</v>
      </c>
      <c r="O4140" s="70">
        <v>0.13858169934640524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1.3948013584518699E-2</v>
      </c>
      <c r="V4140" s="71">
        <v>0.14368816480840668</v>
      </c>
      <c r="W4140" s="70">
        <v>0.13919889785979708</v>
      </c>
      <c r="X4140" s="71">
        <v>0.10190271903968524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1.0124589461024176</v>
      </c>
      <c r="AE4140" s="54"/>
    </row>
    <row r="4141" spans="2:31" x14ac:dyDescent="0.3">
      <c r="B4141" s="4" t="s">
        <v>162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0.21240340013221704</v>
      </c>
      <c r="N4141" s="71">
        <v>0.26273605133138761</v>
      </c>
      <c r="O4141" s="70">
        <v>0.13858169934640524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1.3948013584518699E-2</v>
      </c>
      <c r="V4141" s="71">
        <v>0.14368816480840668</v>
      </c>
      <c r="W4141" s="70">
        <v>0.13919889785979708</v>
      </c>
      <c r="X4141" s="71">
        <v>0.10190271903968524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1.0124589461024176</v>
      </c>
      <c r="AE4141" s="54"/>
    </row>
    <row r="4142" spans="2:31" x14ac:dyDescent="0.3">
      <c r="B4142" s="4" t="s">
        <v>163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0.45515014314046509</v>
      </c>
      <c r="N4142" s="71">
        <v>0.563005824281545</v>
      </c>
      <c r="O4142" s="70">
        <v>0.29696078431372558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2.9888600538254474E-2</v>
      </c>
      <c r="V4142" s="71">
        <v>0.30790321030372936</v>
      </c>
      <c r="W4142" s="70">
        <v>0.29828335255670874</v>
      </c>
      <c r="X4142" s="71">
        <v>0.2183629693707545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2.1695548845051826</v>
      </c>
      <c r="AE4142" s="54"/>
    </row>
    <row r="4143" spans="2:31" x14ac:dyDescent="0.3">
      <c r="B4143" s="4" t="s">
        <v>164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0.45515014314046509</v>
      </c>
      <c r="N4143" s="71">
        <v>0.563005824281545</v>
      </c>
      <c r="O4143" s="70">
        <v>0.29696078431372558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2.9888600538254474E-2</v>
      </c>
      <c r="V4143" s="71">
        <v>0.30790321030372936</v>
      </c>
      <c r="W4143" s="70">
        <v>0.29828335255670874</v>
      </c>
      <c r="X4143" s="71">
        <v>0.2183629693707545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2.1695548845051826</v>
      </c>
      <c r="AE4143" s="54"/>
    </row>
    <row r="4144" spans="2:31" x14ac:dyDescent="0.3">
      <c r="B4144" s="4" t="s">
        <v>184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0.15833333333333333</v>
      </c>
      <c r="N4144" s="71">
        <v>0.50000000000000067</v>
      </c>
      <c r="O4144" s="70">
        <v>0.50000000000000067</v>
      </c>
      <c r="P4144" s="71">
        <v>0.50000000000000067</v>
      </c>
      <c r="Q4144" s="70">
        <v>0.50000000000000067</v>
      </c>
      <c r="R4144" s="71">
        <v>0.50000000000000067</v>
      </c>
      <c r="S4144" s="70">
        <v>0.50000000000000067</v>
      </c>
      <c r="T4144" s="71">
        <v>0.48931481817877887</v>
      </c>
      <c r="U4144" s="70">
        <v>0.46730330074205995</v>
      </c>
      <c r="V4144" s="71">
        <v>0.44528943945964183</v>
      </c>
      <c r="W4144" s="70">
        <v>0.18018499190608661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4.7404258836199054</v>
      </c>
      <c r="AE4144" s="54"/>
    </row>
    <row r="4145" spans="2:31" x14ac:dyDescent="0.3">
      <c r="B4145" s="4" t="s">
        <v>185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0.15833333333333333</v>
      </c>
      <c r="N4145" s="71">
        <v>0.50000000000000067</v>
      </c>
      <c r="O4145" s="70">
        <v>0.50000000000000067</v>
      </c>
      <c r="P4145" s="71">
        <v>0.50000000000000067</v>
      </c>
      <c r="Q4145" s="70">
        <v>0.50000000000000067</v>
      </c>
      <c r="R4145" s="71">
        <v>0.50000000000000067</v>
      </c>
      <c r="S4145" s="70">
        <v>0.50000000000000067</v>
      </c>
      <c r="T4145" s="71">
        <v>0.48931481817877887</v>
      </c>
      <c r="U4145" s="70">
        <v>0.46730330074205995</v>
      </c>
      <c r="V4145" s="71">
        <v>0.44528943945964183</v>
      </c>
      <c r="W4145" s="70">
        <v>0.18018499190608661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4.7404258836199054</v>
      </c>
      <c r="AE4145" s="54"/>
    </row>
    <row r="4146" spans="2:31" x14ac:dyDescent="0.3">
      <c r="B4146" s="4" t="s">
        <v>143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4.4257723887761384E-2</v>
      </c>
      <c r="M4146" s="70">
        <v>0.48638335577085717</v>
      </c>
      <c r="N4146" s="71">
        <v>1.1237291380266525</v>
      </c>
      <c r="O4146" s="70">
        <v>1.0885412810745194</v>
      </c>
      <c r="P4146" s="71">
        <v>1.0681057160288712</v>
      </c>
      <c r="Q4146" s="70">
        <v>1.1088279112527404</v>
      </c>
      <c r="R4146" s="71">
        <v>1.1073643128832604</v>
      </c>
      <c r="S4146" s="70">
        <v>1.1212707925951551</v>
      </c>
      <c r="T4146" s="71">
        <v>1.0875453792099463</v>
      </c>
      <c r="U4146" s="70">
        <v>1.13360411153001</v>
      </c>
      <c r="V4146" s="71">
        <v>1.1159494158084049</v>
      </c>
      <c r="W4146" s="70">
        <v>1.1213124930537608</v>
      </c>
      <c r="X4146" s="71">
        <v>0.78659296840437998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12.393484599526319</v>
      </c>
      <c r="AE4146" s="54"/>
    </row>
    <row r="4147" spans="2:31" x14ac:dyDescent="0.3">
      <c r="B4147" s="4" t="s">
        <v>144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4.4257723887761384E-2</v>
      </c>
      <c r="M4147" s="70">
        <v>0.48638335577085717</v>
      </c>
      <c r="N4147" s="71">
        <v>1.1237291380266525</v>
      </c>
      <c r="O4147" s="70">
        <v>1.0885412810745194</v>
      </c>
      <c r="P4147" s="71">
        <v>1.0681057160288712</v>
      </c>
      <c r="Q4147" s="70">
        <v>1.1088279112527404</v>
      </c>
      <c r="R4147" s="71">
        <v>1.1073643128832604</v>
      </c>
      <c r="S4147" s="70">
        <v>1.1212707925951551</v>
      </c>
      <c r="T4147" s="71">
        <v>1.0875453792099463</v>
      </c>
      <c r="U4147" s="70">
        <v>1.13360411153001</v>
      </c>
      <c r="V4147" s="71">
        <v>1.1159494158084049</v>
      </c>
      <c r="W4147" s="70">
        <v>1.1213124930537608</v>
      </c>
      <c r="X4147" s="71">
        <v>0.78659296840437998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12.393484599526319</v>
      </c>
      <c r="AE4147" s="54"/>
    </row>
    <row r="4148" spans="2:31" x14ac:dyDescent="0.3">
      <c r="B4148" s="4" t="s">
        <v>165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0</v>
      </c>
      <c r="AE4148" s="54"/>
    </row>
    <row r="4149" spans="2:31" x14ac:dyDescent="0.3">
      <c r="B4149" s="4" t="s">
        <v>166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0</v>
      </c>
      <c r="AE4149" s="54"/>
    </row>
    <row r="4150" spans="2:31" x14ac:dyDescent="0.3">
      <c r="B4150" s="4" t="s">
        <v>167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0</v>
      </c>
      <c r="AE4150" s="54"/>
    </row>
    <row r="4151" spans="2:31" x14ac:dyDescent="0.3">
      <c r="B4151" s="4" t="s">
        <v>202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203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204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133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134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135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259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260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195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207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208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209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210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227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1.272717821877452E-2</v>
      </c>
      <c r="M4164" s="70">
        <v>4.4919452536851236E-2</v>
      </c>
      <c r="N4164" s="71">
        <v>5.3664095668743153E-2</v>
      </c>
      <c r="O4164" s="70">
        <v>7.1449821659674326E-2</v>
      </c>
      <c r="P4164" s="71">
        <v>7.5155370899786633E-2</v>
      </c>
      <c r="Q4164" s="70">
        <v>7.9172435536918634E-2</v>
      </c>
      <c r="R4164" s="71">
        <v>0.11710554805273819</v>
      </c>
      <c r="S4164" s="70">
        <v>0.1554418032057584</v>
      </c>
      <c r="T4164" s="71">
        <v>0.16065872457499314</v>
      </c>
      <c r="U4164" s="70">
        <v>0.13246218310669075</v>
      </c>
      <c r="V4164" s="71">
        <v>0.12023289448892086</v>
      </c>
      <c r="W4164" s="70">
        <v>0.11412969973559189</v>
      </c>
      <c r="X4164" s="71">
        <v>7.9816192133973105E-2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1.2169353998194148</v>
      </c>
      <c r="AE4164" s="54"/>
    </row>
    <row r="4165" spans="2:31" x14ac:dyDescent="0.3">
      <c r="B4165" s="4" t="s">
        <v>228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1.272717821877452E-2</v>
      </c>
      <c r="M4165" s="70">
        <v>4.4919452536851236E-2</v>
      </c>
      <c r="N4165" s="71">
        <v>5.3664095668743153E-2</v>
      </c>
      <c r="O4165" s="70">
        <v>7.1449821659674326E-2</v>
      </c>
      <c r="P4165" s="71">
        <v>7.5155370899786633E-2</v>
      </c>
      <c r="Q4165" s="70">
        <v>7.9172435536918634E-2</v>
      </c>
      <c r="R4165" s="71">
        <v>0.11710554805273819</v>
      </c>
      <c r="S4165" s="70">
        <v>0.1554418032057584</v>
      </c>
      <c r="T4165" s="71">
        <v>0.16065872457499314</v>
      </c>
      <c r="U4165" s="70">
        <v>0.13246218310669075</v>
      </c>
      <c r="V4165" s="71">
        <v>0.12023289448892086</v>
      </c>
      <c r="W4165" s="70">
        <v>0.11412969973559189</v>
      </c>
      <c r="X4165" s="71">
        <v>7.9816192133973105E-2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1.2169353998194148</v>
      </c>
      <c r="AE4165" s="54"/>
    </row>
    <row r="4166" spans="2:31" x14ac:dyDescent="0.3">
      <c r="B4166" s="4" t="s">
        <v>211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5.9838342666625979E-2</v>
      </c>
      <c r="M4166" s="70">
        <v>1.7693580214182534</v>
      </c>
      <c r="N4166" s="71">
        <v>4.603198766708374</v>
      </c>
      <c r="O4166" s="70">
        <v>11.165265099207559</v>
      </c>
      <c r="P4166" s="71">
        <v>16.326164944966635</v>
      </c>
      <c r="Q4166" s="70">
        <v>8.1121733347574843</v>
      </c>
      <c r="R4166" s="71">
        <v>2.1959854443867997</v>
      </c>
      <c r="S4166" s="70">
        <v>0.44531608581542975</v>
      </c>
      <c r="T4166" s="71">
        <v>0</v>
      </c>
      <c r="U4166" s="70">
        <v>0</v>
      </c>
      <c r="V4166" s="71">
        <v>0</v>
      </c>
      <c r="W4166" s="70">
        <v>0</v>
      </c>
      <c r="X4166" s="71">
        <v>1.5410900115966797E-2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44.692710940043128</v>
      </c>
      <c r="AE4166" s="54"/>
    </row>
    <row r="4167" spans="2:31" x14ac:dyDescent="0.3">
      <c r="B4167" s="4" t="s">
        <v>261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262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215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6.885133281962065E-2</v>
      </c>
      <c r="M4169" s="70">
        <v>1.600685470930735</v>
      </c>
      <c r="N4169" s="71">
        <v>1.1500435807821483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2.8195803845325038</v>
      </c>
      <c r="AE4169" s="54"/>
    </row>
    <row r="4170" spans="2:31" x14ac:dyDescent="0.3">
      <c r="B4170" s="4" t="s">
        <v>216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6.885133281962065E-2</v>
      </c>
      <c r="M4170" s="70">
        <v>1.600685470930735</v>
      </c>
      <c r="N4170" s="71">
        <v>1.1500435807821483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2.8195803845325038</v>
      </c>
      <c r="AE4170" s="54"/>
    </row>
    <row r="4171" spans="2:31" x14ac:dyDescent="0.3">
      <c r="B4171" s="4" t="s">
        <v>241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263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168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169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170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171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136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2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1.8229949961232339</v>
      </c>
      <c r="M4178" s="13">
        <f t="shared" si="86"/>
        <v>28.709593417730257</v>
      </c>
      <c r="N4178" s="13">
        <f t="shared" si="86"/>
        <v>28.161789340768951</v>
      </c>
      <c r="O4178" s="13">
        <f t="shared" si="86"/>
        <v>35.003042219100294</v>
      </c>
      <c r="P4178" s="13">
        <f t="shared" si="86"/>
        <v>43.321562643802118</v>
      </c>
      <c r="Q4178" s="13">
        <f t="shared" si="86"/>
        <v>30.809308385676935</v>
      </c>
      <c r="R4178" s="13">
        <f t="shared" si="86"/>
        <v>26.124389358166034</v>
      </c>
      <c r="S4178" s="13">
        <f t="shared" si="86"/>
        <v>25.730945770773634</v>
      </c>
      <c r="T4178" s="13">
        <f t="shared" si="86"/>
        <v>25.591050333833326</v>
      </c>
      <c r="U4178" s="13">
        <f t="shared" si="86"/>
        <v>24.344859494378468</v>
      </c>
      <c r="V4178" s="13">
        <f t="shared" si="86"/>
        <v>27.216052382249313</v>
      </c>
      <c r="W4178" s="13">
        <f t="shared" si="86"/>
        <v>32.977254583246236</v>
      </c>
      <c r="X4178" s="13">
        <f t="shared" si="86"/>
        <v>29.602719304255373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0">
        <f>SUM(AC4040:AE4177)</f>
        <v>359.41556223010429</v>
      </c>
      <c r="AD4178" s="110"/>
      <c r="AE4178" s="110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+B4037+1</f>
        <v>46021</v>
      </c>
    </row>
    <row r="4182" spans="2:31" x14ac:dyDescent="0.3">
      <c r="B4182" s="8"/>
    </row>
    <row r="4183" spans="2:31" x14ac:dyDescent="0.3">
      <c r="B4183" s="9" t="s">
        <v>81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2" t="s">
        <v>2</v>
      </c>
      <c r="AD4183" s="92"/>
      <c r="AE4183" s="92"/>
    </row>
    <row r="4184" spans="2:31" x14ac:dyDescent="0.3">
      <c r="B4184" s="4" t="s">
        <v>243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0.1019648775736488</v>
      </c>
      <c r="P4184" s="69">
        <v>0.3213505189100897</v>
      </c>
      <c r="Q4184" s="68">
        <v>1.4428247273445125</v>
      </c>
      <c r="R4184" s="69">
        <v>1.4383626044273368</v>
      </c>
      <c r="S4184" s="68">
        <v>1.4365361651261643</v>
      </c>
      <c r="T4184" s="69">
        <v>1.4221163690567018</v>
      </c>
      <c r="U4184" s="68">
        <v>1.4169770276298517</v>
      </c>
      <c r="V4184" s="69">
        <v>1.3835692767328469</v>
      </c>
      <c r="W4184" s="68">
        <v>1.4099897038459768</v>
      </c>
      <c r="X4184" s="69">
        <v>1.1797662176170347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11.553457488264163</v>
      </c>
      <c r="AE4184" s="56"/>
    </row>
    <row r="4185" spans="2:31" x14ac:dyDescent="0.3">
      <c r="B4185" s="4" t="s">
        <v>244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0</v>
      </c>
      <c r="O4185" s="68">
        <v>0.1019648775736488</v>
      </c>
      <c r="P4185" s="69">
        <v>0.3213505189100897</v>
      </c>
      <c r="Q4185" s="68">
        <v>1.4428247273445125</v>
      </c>
      <c r="R4185" s="69">
        <v>1.4383626044273368</v>
      </c>
      <c r="S4185" s="68">
        <v>1.4365361651261643</v>
      </c>
      <c r="T4185" s="69">
        <v>1.4221163690567018</v>
      </c>
      <c r="U4185" s="68">
        <v>1.4169770276298517</v>
      </c>
      <c r="V4185" s="69">
        <v>1.3835692767328469</v>
      </c>
      <c r="W4185" s="68">
        <v>1.4099897038459768</v>
      </c>
      <c r="X4185" s="69">
        <v>1.1797662176170347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11.553457488264163</v>
      </c>
      <c r="AE4185" s="54"/>
    </row>
    <row r="4186" spans="2:31" x14ac:dyDescent="0.3">
      <c r="B4186" s="4" t="s">
        <v>245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0</v>
      </c>
      <c r="O4186" s="68">
        <v>0.1019648775736488</v>
      </c>
      <c r="P4186" s="69">
        <v>0.3213505189100897</v>
      </c>
      <c r="Q4186" s="68">
        <v>1.4428247273445125</v>
      </c>
      <c r="R4186" s="69">
        <v>1.4383626044273368</v>
      </c>
      <c r="S4186" s="68">
        <v>1.4365361651261643</v>
      </c>
      <c r="T4186" s="69">
        <v>1.4221163690567018</v>
      </c>
      <c r="U4186" s="68">
        <v>1.4169770276298517</v>
      </c>
      <c r="V4186" s="69">
        <v>1.3835692767328469</v>
      </c>
      <c r="W4186" s="68">
        <v>1.4099897038459768</v>
      </c>
      <c r="X4186" s="69">
        <v>1.1797662176170347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11.553457488264163</v>
      </c>
      <c r="AE4186" s="54"/>
    </row>
    <row r="4187" spans="2:31" x14ac:dyDescent="0.3">
      <c r="B4187" s="4" t="s">
        <v>246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0</v>
      </c>
      <c r="O4187" s="68">
        <v>0.1019648775736488</v>
      </c>
      <c r="P4187" s="69">
        <v>0.3213505189100897</v>
      </c>
      <c r="Q4187" s="68">
        <v>1.4428247273445125</v>
      </c>
      <c r="R4187" s="69">
        <v>1.4383626044273368</v>
      </c>
      <c r="S4187" s="68">
        <v>1.4365361651261643</v>
      </c>
      <c r="T4187" s="69">
        <v>1.4221163690567018</v>
      </c>
      <c r="U4187" s="68">
        <v>1.4169770276298517</v>
      </c>
      <c r="V4187" s="69">
        <v>1.3835692767328469</v>
      </c>
      <c r="W4187" s="68">
        <v>1.4099897038459768</v>
      </c>
      <c r="X4187" s="69">
        <v>1.1797662176170347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11.553457488264163</v>
      </c>
      <c r="AE4187" s="54"/>
    </row>
    <row r="4188" spans="2:31" x14ac:dyDescent="0.3">
      <c r="B4188" s="4" t="s">
        <v>237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137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138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126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127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194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205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206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145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218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219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142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</v>
      </c>
      <c r="N4199" s="71">
        <v>0</v>
      </c>
      <c r="O4199" s="70">
        <v>0</v>
      </c>
      <c r="P4199" s="71">
        <v>0</v>
      </c>
      <c r="Q4199" s="70">
        <v>0</v>
      </c>
      <c r="R4199" s="71">
        <v>0</v>
      </c>
      <c r="S4199" s="70">
        <v>0</v>
      </c>
      <c r="T4199" s="71">
        <v>0</v>
      </c>
      <c r="U4199" s="70">
        <v>0</v>
      </c>
      <c r="V4199" s="71">
        <v>0</v>
      </c>
      <c r="W4199" s="70">
        <v>0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186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1.4618316769599911</v>
      </c>
      <c r="N4200" s="71">
        <v>0.24312088489532468</v>
      </c>
      <c r="O4200" s="70">
        <v>1.1970235427220663</v>
      </c>
      <c r="P4200" s="71">
        <v>1.9421689440806711</v>
      </c>
      <c r="Q4200" s="70">
        <v>0.51474514404932659</v>
      </c>
      <c r="R4200" s="71">
        <v>0.68433526754379281</v>
      </c>
      <c r="S4200" s="70">
        <v>0.7778987209002175</v>
      </c>
      <c r="T4200" s="71">
        <v>1.056726253032684</v>
      </c>
      <c r="U4200" s="70">
        <v>0.83007305463155112</v>
      </c>
      <c r="V4200" s="71">
        <v>1.1472081422805784</v>
      </c>
      <c r="W4200" s="70">
        <v>1.7057631850242616</v>
      </c>
      <c r="X4200" s="71">
        <v>1.3765963137149808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12.937491129835445</v>
      </c>
      <c r="AE4200" s="54"/>
    </row>
    <row r="4201" spans="2:31" x14ac:dyDescent="0.3">
      <c r="B4201" s="4" t="s">
        <v>187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1.4618316769599911</v>
      </c>
      <c r="N4201" s="71">
        <v>0.24312088489532468</v>
      </c>
      <c r="O4201" s="70">
        <v>1.1970235427220663</v>
      </c>
      <c r="P4201" s="71">
        <v>1.9421689440806711</v>
      </c>
      <c r="Q4201" s="70">
        <v>0.51474514404932659</v>
      </c>
      <c r="R4201" s="71">
        <v>0.68433526754379281</v>
      </c>
      <c r="S4201" s="70">
        <v>0.7778987209002175</v>
      </c>
      <c r="T4201" s="71">
        <v>1.056726253032684</v>
      </c>
      <c r="U4201" s="70">
        <v>0.83007305463155112</v>
      </c>
      <c r="V4201" s="71">
        <v>1.1472081422805784</v>
      </c>
      <c r="W4201" s="70">
        <v>1.7057631850242616</v>
      </c>
      <c r="X4201" s="71">
        <v>1.3765963137149808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12.937491129835445</v>
      </c>
      <c r="AE4201" s="54"/>
    </row>
    <row r="4202" spans="2:31" x14ac:dyDescent="0.3">
      <c r="B4202" s="4" t="s">
        <v>233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242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146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147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148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149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192</v>
      </c>
      <c r="C4208" s="14"/>
      <c r="D4208" s="14"/>
      <c r="E4208" s="70">
        <v>0</v>
      </c>
      <c r="F4208" s="71">
        <v>0</v>
      </c>
      <c r="G4208" s="70">
        <v>29.502216741773818</v>
      </c>
      <c r="H4208" s="71">
        <v>35.295296557108557</v>
      </c>
      <c r="I4208" s="70">
        <v>31.423148671468095</v>
      </c>
      <c r="J4208" s="71">
        <v>35.49898828082614</v>
      </c>
      <c r="K4208" s="70">
        <v>28.49375056584676</v>
      </c>
      <c r="L4208" s="71">
        <v>29.06902835805257</v>
      </c>
      <c r="M4208" s="70">
        <v>28.128470875295008</v>
      </c>
      <c r="N4208" s="71">
        <v>28.300862000020341</v>
      </c>
      <c r="O4208" s="70">
        <v>24.004457082621254</v>
      </c>
      <c r="P4208" s="71">
        <v>30.066930856577546</v>
      </c>
      <c r="Q4208" s="70">
        <v>33.314253892771376</v>
      </c>
      <c r="R4208" s="71">
        <v>33.312571388753263</v>
      </c>
      <c r="S4208" s="70">
        <v>33.310888852945979</v>
      </c>
      <c r="T4208" s="71">
        <v>33.309206317138688</v>
      </c>
      <c r="U4208" s="70">
        <v>35.668408749542216</v>
      </c>
      <c r="V4208" s="71">
        <v>38.107641245524107</v>
      </c>
      <c r="W4208" s="70">
        <v>38.105958709716802</v>
      </c>
      <c r="X4208" s="71">
        <v>38.105083204905185</v>
      </c>
      <c r="Y4208" s="70">
        <v>38.105082855224602</v>
      </c>
      <c r="Z4208" s="71">
        <v>38.105082855224602</v>
      </c>
      <c r="AA4208" s="70">
        <v>38.105082855224602</v>
      </c>
      <c r="AB4208" s="71">
        <v>0</v>
      </c>
      <c r="AC4208" s="54"/>
      <c r="AD4208" s="55">
        <f t="shared" si="87"/>
        <v>697.33241091656168</v>
      </c>
      <c r="AE4208" s="54"/>
    </row>
    <row r="4209" spans="2:31" x14ac:dyDescent="0.3">
      <c r="B4209" s="4" t="s">
        <v>193</v>
      </c>
      <c r="C4209" s="14"/>
      <c r="D4209" s="14"/>
      <c r="E4209" s="70">
        <v>0</v>
      </c>
      <c r="F4209" s="71">
        <v>0</v>
      </c>
      <c r="G4209" s="70">
        <v>29.502216741773818</v>
      </c>
      <c r="H4209" s="71">
        <v>35.295296557108557</v>
      </c>
      <c r="I4209" s="70">
        <v>31.423148671468095</v>
      </c>
      <c r="J4209" s="71">
        <v>35.49898828082614</v>
      </c>
      <c r="K4209" s="70">
        <v>28.49375056584676</v>
      </c>
      <c r="L4209" s="71">
        <v>29.06902835805257</v>
      </c>
      <c r="M4209" s="70">
        <v>28.128470875295008</v>
      </c>
      <c r="N4209" s="71">
        <v>28.300862000020341</v>
      </c>
      <c r="O4209" s="70">
        <v>24.004457082621254</v>
      </c>
      <c r="P4209" s="71">
        <v>30.066930856577546</v>
      </c>
      <c r="Q4209" s="70">
        <v>33.314253892771376</v>
      </c>
      <c r="R4209" s="71">
        <v>33.312571388753263</v>
      </c>
      <c r="S4209" s="70">
        <v>33.310888852945979</v>
      </c>
      <c r="T4209" s="71">
        <v>33.309206317138688</v>
      </c>
      <c r="U4209" s="70">
        <v>35.668408749542216</v>
      </c>
      <c r="V4209" s="71">
        <v>38.107641245524107</v>
      </c>
      <c r="W4209" s="70">
        <v>38.105958709716802</v>
      </c>
      <c r="X4209" s="71">
        <v>38.105083204905185</v>
      </c>
      <c r="Y4209" s="70">
        <v>38.105082855224602</v>
      </c>
      <c r="Z4209" s="71">
        <v>38.105082855224602</v>
      </c>
      <c r="AA4209" s="70">
        <v>38.105082855224602</v>
      </c>
      <c r="AB4209" s="71">
        <v>0</v>
      </c>
      <c r="AC4209" s="54"/>
      <c r="AD4209" s="55">
        <f t="shared" si="87"/>
        <v>697.33241091656168</v>
      </c>
      <c r="AE4209" s="54"/>
    </row>
    <row r="4210" spans="2:31" x14ac:dyDescent="0.3">
      <c r="B4210" s="4" t="s">
        <v>177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1.2177739983631504E-2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9.3194168205890396E-2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0.1053719081895219</v>
      </c>
      <c r="AE4210" s="54"/>
    </row>
    <row r="4211" spans="2:31" x14ac:dyDescent="0.3">
      <c r="B4211" s="4" t="s">
        <v>178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1.2177739983631504E-2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9.3194168205890396E-2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0.1053719081895219</v>
      </c>
      <c r="AE4211" s="54"/>
    </row>
    <row r="4212" spans="2:31" x14ac:dyDescent="0.3">
      <c r="B4212" s="4" t="s">
        <v>249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150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151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152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139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6.8781266212463346E-2</v>
      </c>
      <c r="N4216" s="71">
        <v>0.3642064134279886</v>
      </c>
      <c r="O4216" s="70">
        <v>0.36129837830861394</v>
      </c>
      <c r="P4216" s="71">
        <v>0.3583903272946673</v>
      </c>
      <c r="Q4216" s="70">
        <v>0.35548230409622178</v>
      </c>
      <c r="R4216" s="71">
        <v>0.35257427692413312</v>
      </c>
      <c r="S4216" s="70">
        <v>0.33045736913681018</v>
      </c>
      <c r="T4216" s="71">
        <v>0.35878448486328113</v>
      </c>
      <c r="U4216" s="70">
        <v>8.7769869963328015E-2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2.6377446902275072</v>
      </c>
      <c r="AE4216" s="54"/>
    </row>
    <row r="4217" spans="2:31" x14ac:dyDescent="0.3">
      <c r="B4217" s="4" t="s">
        <v>220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238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221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0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0</v>
      </c>
      <c r="AE4219" s="54"/>
    </row>
    <row r="4220" spans="2:31" x14ac:dyDescent="0.3">
      <c r="B4220" s="4" t="s">
        <v>282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234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235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247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212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213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214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248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236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179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180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198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199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200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1.6236283779144222E-2</v>
      </c>
      <c r="N4233" s="71">
        <v>2.4245790640513014E-2</v>
      </c>
      <c r="O4233" s="70">
        <v>2.4930174152056287E-2</v>
      </c>
      <c r="P4233" s="71">
        <v>2.5805188218752457E-2</v>
      </c>
      <c r="Q4233" s="70">
        <v>2.668019632498414E-2</v>
      </c>
      <c r="R4233" s="71">
        <v>2.7370830376942865E-2</v>
      </c>
      <c r="S4233" s="70">
        <v>2.7870828906694966E-2</v>
      </c>
      <c r="T4233" s="71">
        <v>2.8370833396911533E-2</v>
      </c>
      <c r="U4233" s="70">
        <v>2.8870831926663634E-2</v>
      </c>
      <c r="V4233" s="71">
        <v>2.9370832443237217E-2</v>
      </c>
      <c r="W4233" s="70">
        <v>4.413807491461428E-2</v>
      </c>
      <c r="X4233" s="71">
        <v>2.7744982242584166E-2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0.33163484732309878</v>
      </c>
      <c r="AE4233" s="54"/>
    </row>
    <row r="4234" spans="2:31" x14ac:dyDescent="0.3">
      <c r="B4234" s="4" t="s">
        <v>201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1.6236283779144222E-2</v>
      </c>
      <c r="N4234" s="71">
        <v>2.4245790640513014E-2</v>
      </c>
      <c r="O4234" s="70">
        <v>2.4930174152056287E-2</v>
      </c>
      <c r="P4234" s="71">
        <v>2.5805188218752457E-2</v>
      </c>
      <c r="Q4234" s="70">
        <v>2.668019632498414E-2</v>
      </c>
      <c r="R4234" s="71">
        <v>2.7370830376942865E-2</v>
      </c>
      <c r="S4234" s="70">
        <v>2.7870828906694966E-2</v>
      </c>
      <c r="T4234" s="71">
        <v>2.8370833396911533E-2</v>
      </c>
      <c r="U4234" s="70">
        <v>2.8870831926663634E-2</v>
      </c>
      <c r="V4234" s="71">
        <v>2.9370832443237217E-2</v>
      </c>
      <c r="W4234" s="70">
        <v>4.413807491461428E-2</v>
      </c>
      <c r="X4234" s="71">
        <v>2.7744982242584166E-2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0.33163484732309878</v>
      </c>
      <c r="AE4234" s="54"/>
    </row>
    <row r="4235" spans="2:31" x14ac:dyDescent="0.3">
      <c r="B4235" s="4" t="s">
        <v>128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0.46366867880821228</v>
      </c>
      <c r="N4235" s="71">
        <v>0.309179676691691</v>
      </c>
      <c r="O4235" s="70">
        <v>7.4432349809010825E-2</v>
      </c>
      <c r="P4235" s="71">
        <v>4.2591025829315102E-3</v>
      </c>
      <c r="Q4235" s="70">
        <v>2.1185829416910794E-2</v>
      </c>
      <c r="R4235" s="71">
        <v>0</v>
      </c>
      <c r="S4235" s="70">
        <v>6.5468940893808943E-3</v>
      </c>
      <c r="T4235" s="71">
        <v>5.409573427836098E-2</v>
      </c>
      <c r="U4235" s="70">
        <v>6.7254528522491419E-2</v>
      </c>
      <c r="V4235" s="71">
        <v>0.42751236073176063</v>
      </c>
      <c r="W4235" s="70">
        <v>1.1634853523174922</v>
      </c>
      <c r="X4235" s="71">
        <v>1.3846374917904534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3.9762579990386957</v>
      </c>
      <c r="AE4235" s="54"/>
    </row>
    <row r="4236" spans="2:31" x14ac:dyDescent="0.3">
      <c r="B4236" s="4" t="s">
        <v>129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0.46366867880821228</v>
      </c>
      <c r="N4236" s="71">
        <v>0.309179676691691</v>
      </c>
      <c r="O4236" s="70">
        <v>7.4432349809010825E-2</v>
      </c>
      <c r="P4236" s="71">
        <v>4.2591025829315102E-3</v>
      </c>
      <c r="Q4236" s="70">
        <v>2.1185829416910794E-2</v>
      </c>
      <c r="R4236" s="71">
        <v>0</v>
      </c>
      <c r="S4236" s="70">
        <v>6.5468940893808943E-3</v>
      </c>
      <c r="T4236" s="71">
        <v>5.409573427836098E-2</v>
      </c>
      <c r="U4236" s="70">
        <v>6.7254528522491419E-2</v>
      </c>
      <c r="V4236" s="71">
        <v>0.42751236073176063</v>
      </c>
      <c r="W4236" s="70">
        <v>1.1634853523174922</v>
      </c>
      <c r="X4236" s="71">
        <v>1.3846374917904534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3.9762579990386957</v>
      </c>
      <c r="AE4236" s="54"/>
    </row>
    <row r="4237" spans="2:31" x14ac:dyDescent="0.3">
      <c r="B4237" s="4" t="s">
        <v>217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0</v>
      </c>
      <c r="AE4237" s="54"/>
    </row>
    <row r="4238" spans="2:31" x14ac:dyDescent="0.3">
      <c r="B4238" s="4" t="s">
        <v>283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284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196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0</v>
      </c>
      <c r="AE4240" s="54"/>
    </row>
    <row r="4241" spans="2:31" x14ac:dyDescent="0.3">
      <c r="B4241" s="4" t="s">
        <v>197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0</v>
      </c>
      <c r="AE4241" s="54"/>
    </row>
    <row r="4242" spans="2:31" x14ac:dyDescent="0.3">
      <c r="B4242" s="4" t="s">
        <v>153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229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230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231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0</v>
      </c>
      <c r="AE4245" s="54"/>
    </row>
    <row r="4246" spans="2:31" x14ac:dyDescent="0.3">
      <c r="B4246" s="4" t="s">
        <v>232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0</v>
      </c>
      <c r="AE4246" s="54"/>
    </row>
    <row r="4247" spans="2:31" x14ac:dyDescent="0.3">
      <c r="B4247" s="4" t="s">
        <v>286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0</v>
      </c>
      <c r="AE4247" s="54"/>
    </row>
    <row r="4248" spans="2:31" x14ac:dyDescent="0.3">
      <c r="B4248" s="4" t="s">
        <v>287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0</v>
      </c>
      <c r="AE4248" s="54"/>
    </row>
    <row r="4249" spans="2:31" x14ac:dyDescent="0.3">
      <c r="B4249" s="4" t="s">
        <v>154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3.6447497716585788</v>
      </c>
      <c r="O4249" s="70">
        <v>7.2152831337102237</v>
      </c>
      <c r="P4249" s="71">
        <v>7.6703943074989303</v>
      </c>
      <c r="Q4249" s="70">
        <v>7.9045802038160939</v>
      </c>
      <c r="R4249" s="71">
        <v>7.9092066487916322</v>
      </c>
      <c r="S4249" s="70">
        <v>7.8978027404594435</v>
      </c>
      <c r="T4249" s="71">
        <v>7.9470112503814683</v>
      </c>
      <c r="U4249" s="70">
        <v>8.1508889656511911</v>
      </c>
      <c r="V4249" s="71">
        <v>8.1605412663269021</v>
      </c>
      <c r="W4249" s="70">
        <v>8.4623067594997625</v>
      </c>
      <c r="X4249" s="71">
        <v>8.6519992707838416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83.614764318578068</v>
      </c>
      <c r="AE4249" s="54"/>
    </row>
    <row r="4250" spans="2:31" x14ac:dyDescent="0.3">
      <c r="B4250" s="4" t="s">
        <v>190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0</v>
      </c>
      <c r="O4250" s="70">
        <v>0</v>
      </c>
      <c r="P4250" s="71">
        <v>0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0</v>
      </c>
      <c r="AE4250" s="54"/>
    </row>
    <row r="4251" spans="2:31" x14ac:dyDescent="0.3">
      <c r="B4251" s="4" t="s">
        <v>191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0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0</v>
      </c>
      <c r="AE4251" s="54"/>
    </row>
    <row r="4252" spans="2:31" x14ac:dyDescent="0.3">
      <c r="B4252" s="4" t="s">
        <v>182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0.22801016966501869</v>
      </c>
      <c r="O4252" s="70">
        <v>0</v>
      </c>
      <c r="P4252" s="71">
        <v>0</v>
      </c>
      <c r="Q4252" s="70">
        <v>0</v>
      </c>
      <c r="R4252" s="71">
        <v>0</v>
      </c>
      <c r="S4252" s="70">
        <v>0.18296939134597778</v>
      </c>
      <c r="T4252" s="71">
        <v>1.6879215722084047</v>
      </c>
      <c r="U4252" s="70">
        <v>1.7660833636919653</v>
      </c>
      <c r="V4252" s="71">
        <v>1.799657877286275</v>
      </c>
      <c r="W4252" s="70">
        <v>2.8596241692701967</v>
      </c>
      <c r="X4252" s="71">
        <v>2.0856251597404478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10.609891703208284</v>
      </c>
      <c r="AE4252" s="54"/>
    </row>
    <row r="4253" spans="2:31" x14ac:dyDescent="0.3">
      <c r="B4253" s="4" t="s">
        <v>183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0.22801016966501869</v>
      </c>
      <c r="O4253" s="70">
        <v>0</v>
      </c>
      <c r="P4253" s="71">
        <v>0</v>
      </c>
      <c r="Q4253" s="70">
        <v>0</v>
      </c>
      <c r="R4253" s="71">
        <v>0</v>
      </c>
      <c r="S4253" s="70">
        <v>0.18296939134597778</v>
      </c>
      <c r="T4253" s="71">
        <v>1.6879215722084047</v>
      </c>
      <c r="U4253" s="70">
        <v>1.7660833636919653</v>
      </c>
      <c r="V4253" s="71">
        <v>1.799657877286275</v>
      </c>
      <c r="W4253" s="70">
        <v>2.8596241692701967</v>
      </c>
      <c r="X4253" s="71">
        <v>2.0856251597404478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10.609891703208284</v>
      </c>
      <c r="AE4253" s="54"/>
    </row>
    <row r="4254" spans="2:31" x14ac:dyDescent="0.3">
      <c r="B4254" s="4" t="s">
        <v>285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318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319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140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141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239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158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159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155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156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157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130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131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132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188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</v>
      </c>
      <c r="M4268" s="70">
        <v>0</v>
      </c>
      <c r="N4268" s="71">
        <v>0</v>
      </c>
      <c r="O4268" s="70">
        <v>0</v>
      </c>
      <c r="P4268" s="71">
        <v>0</v>
      </c>
      <c r="Q4268" s="70">
        <v>0</v>
      </c>
      <c r="R4268" s="71">
        <v>0</v>
      </c>
      <c r="S4268" s="70">
        <v>0</v>
      </c>
      <c r="T4268" s="71">
        <v>0</v>
      </c>
      <c r="U4268" s="70">
        <v>0</v>
      </c>
      <c r="V4268" s="71">
        <v>0</v>
      </c>
      <c r="W4268" s="70">
        <v>0</v>
      </c>
      <c r="X4268" s="71">
        <v>0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0</v>
      </c>
      <c r="AE4268" s="54"/>
    </row>
    <row r="4269" spans="2:31" x14ac:dyDescent="0.3">
      <c r="B4269" s="4" t="s">
        <v>189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</v>
      </c>
      <c r="M4269" s="70">
        <v>0</v>
      </c>
      <c r="N4269" s="71">
        <v>0</v>
      </c>
      <c r="O4269" s="70">
        <v>0</v>
      </c>
      <c r="P4269" s="71">
        <v>0</v>
      </c>
      <c r="Q4269" s="70">
        <v>0</v>
      </c>
      <c r="R4269" s="71">
        <v>0</v>
      </c>
      <c r="S4269" s="70">
        <v>0</v>
      </c>
      <c r="T4269" s="71">
        <v>0</v>
      </c>
      <c r="U4269" s="70">
        <v>0</v>
      </c>
      <c r="V4269" s="71">
        <v>0</v>
      </c>
      <c r="W4269" s="70">
        <v>0</v>
      </c>
      <c r="X4269" s="71">
        <v>0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0</v>
      </c>
      <c r="AE4269" s="54"/>
    </row>
    <row r="4270" spans="2:31" x14ac:dyDescent="0.3">
      <c r="B4270" s="4" t="s">
        <v>173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0.12816914469711868</v>
      </c>
      <c r="O4270" s="70">
        <v>0</v>
      </c>
      <c r="P4270" s="71">
        <v>1.7731495566572508</v>
      </c>
      <c r="Q4270" s="70">
        <v>0</v>
      </c>
      <c r="R4270" s="71">
        <v>0</v>
      </c>
      <c r="S4270" s="70">
        <v>0</v>
      </c>
      <c r="T4270" s="71">
        <v>0</v>
      </c>
      <c r="U4270" s="70">
        <v>0</v>
      </c>
      <c r="V4270" s="71">
        <v>0</v>
      </c>
      <c r="W4270" s="70">
        <v>0</v>
      </c>
      <c r="X4270" s="71">
        <v>1.0511111111111111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2.9524298124654806</v>
      </c>
      <c r="AE4270" s="54"/>
    </row>
    <row r="4271" spans="2:31" x14ac:dyDescent="0.3">
      <c r="B4271" s="4" t="s">
        <v>174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0.12816914469711868</v>
      </c>
      <c r="O4271" s="70">
        <v>0</v>
      </c>
      <c r="P4271" s="71">
        <v>1.7731495566572508</v>
      </c>
      <c r="Q4271" s="70">
        <v>0</v>
      </c>
      <c r="R4271" s="71">
        <v>0</v>
      </c>
      <c r="S4271" s="70">
        <v>0</v>
      </c>
      <c r="T4271" s="71">
        <v>0</v>
      </c>
      <c r="U4271" s="70">
        <v>0</v>
      </c>
      <c r="V4271" s="71">
        <v>0</v>
      </c>
      <c r="W4271" s="70">
        <v>0</v>
      </c>
      <c r="X4271" s="71">
        <v>1.0511111111111111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2.9524298124654806</v>
      </c>
      <c r="AE4271" s="54"/>
    </row>
    <row r="4272" spans="2:31" x14ac:dyDescent="0.3">
      <c r="B4272" s="4" t="s">
        <v>181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222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0</v>
      </c>
      <c r="O4273" s="70">
        <v>0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223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0</v>
      </c>
      <c r="O4274" s="70">
        <v>0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224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0</v>
      </c>
      <c r="O4275" s="70">
        <v>0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172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1.9303364805221552</v>
      </c>
      <c r="V4276" s="71">
        <v>2.1801993180592856</v>
      </c>
      <c r="W4276" s="70">
        <v>2.7111738293647769</v>
      </c>
      <c r="X4276" s="71">
        <v>3.0610394368044531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9.8827490647506711</v>
      </c>
      <c r="AE4276" s="54"/>
    </row>
    <row r="4277" spans="2:31" x14ac:dyDescent="0.3">
      <c r="B4277" s="4" t="s">
        <v>240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225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226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288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175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176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160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0.11698888669483912</v>
      </c>
      <c r="N4283" s="71">
        <v>0</v>
      </c>
      <c r="O4283" s="70">
        <v>0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0.11698888669483912</v>
      </c>
      <c r="AE4283" s="54"/>
    </row>
    <row r="4284" spans="2:31" x14ac:dyDescent="0.3">
      <c r="B4284" s="4" t="s">
        <v>161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0.11698888669483912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0.11698888669483912</v>
      </c>
      <c r="AE4284" s="54"/>
    </row>
    <row r="4285" spans="2:31" x14ac:dyDescent="0.3">
      <c r="B4285" s="4" t="s">
        <v>162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0.11698888669483912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0.11698888669483912</v>
      </c>
      <c r="AE4285" s="54"/>
    </row>
    <row r="4286" spans="2:31" x14ac:dyDescent="0.3">
      <c r="B4286" s="4" t="s">
        <v>163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0.25069047148894091</v>
      </c>
      <c r="N4286" s="71">
        <v>0</v>
      </c>
      <c r="O4286" s="70">
        <v>0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0.25069047148894091</v>
      </c>
      <c r="AE4286" s="54"/>
    </row>
    <row r="4287" spans="2:31" x14ac:dyDescent="0.3">
      <c r="B4287" s="4" t="s">
        <v>164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0.25069047148894091</v>
      </c>
      <c r="N4287" s="71">
        <v>0</v>
      </c>
      <c r="O4287" s="70">
        <v>0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0.25069047148894091</v>
      </c>
      <c r="AE4287" s="54"/>
    </row>
    <row r="4288" spans="2:31" x14ac:dyDescent="0.3">
      <c r="B4288" s="4" t="s">
        <v>184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0</v>
      </c>
      <c r="O4288" s="70">
        <v>0</v>
      </c>
      <c r="P4288" s="71">
        <v>0</v>
      </c>
      <c r="Q4288" s="70">
        <v>0</v>
      </c>
      <c r="R4288" s="71">
        <v>0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0</v>
      </c>
      <c r="AE4288" s="54"/>
    </row>
    <row r="4289" spans="2:31" x14ac:dyDescent="0.3">
      <c r="B4289" s="4" t="s">
        <v>185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0</v>
      </c>
      <c r="O4289" s="70">
        <v>0</v>
      </c>
      <c r="P4289" s="71">
        <v>0</v>
      </c>
      <c r="Q4289" s="70">
        <v>0</v>
      </c>
      <c r="R4289" s="71">
        <v>0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0</v>
      </c>
      <c r="AE4289" s="54"/>
    </row>
    <row r="4290" spans="2:31" x14ac:dyDescent="0.3">
      <c r="B4290" s="4" t="s">
        <v>143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</v>
      </c>
      <c r="M4290" s="70">
        <v>0.42136249044880764</v>
      </c>
      <c r="N4290" s="71">
        <v>0</v>
      </c>
      <c r="O4290" s="70">
        <v>0</v>
      </c>
      <c r="P4290" s="71">
        <v>0</v>
      </c>
      <c r="Q4290" s="70">
        <v>0</v>
      </c>
      <c r="R4290" s="71">
        <v>0</v>
      </c>
      <c r="S4290" s="70">
        <v>0</v>
      </c>
      <c r="T4290" s="71">
        <v>0</v>
      </c>
      <c r="U4290" s="70">
        <v>0</v>
      </c>
      <c r="V4290" s="71">
        <v>0</v>
      </c>
      <c r="W4290" s="70">
        <v>0</v>
      </c>
      <c r="X4290" s="71">
        <v>0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0.42136249044880764</v>
      </c>
      <c r="AE4290" s="54"/>
    </row>
    <row r="4291" spans="2:31" x14ac:dyDescent="0.3">
      <c r="B4291" s="4" t="s">
        <v>144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</v>
      </c>
      <c r="M4291" s="70">
        <v>0.42136249044880764</v>
      </c>
      <c r="N4291" s="71">
        <v>0</v>
      </c>
      <c r="O4291" s="70">
        <v>0</v>
      </c>
      <c r="P4291" s="71">
        <v>0</v>
      </c>
      <c r="Q4291" s="70">
        <v>0</v>
      </c>
      <c r="R4291" s="71">
        <v>0</v>
      </c>
      <c r="S4291" s="70">
        <v>0</v>
      </c>
      <c r="T4291" s="71">
        <v>0</v>
      </c>
      <c r="U4291" s="70">
        <v>0</v>
      </c>
      <c r="V4291" s="71">
        <v>0</v>
      </c>
      <c r="W4291" s="70">
        <v>0</v>
      </c>
      <c r="X4291" s="71">
        <v>0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0.42136249044880764</v>
      </c>
      <c r="AE4291" s="54"/>
    </row>
    <row r="4292" spans="2:31" x14ac:dyDescent="0.3">
      <c r="B4292" s="4" t="s">
        <v>165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0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0</v>
      </c>
      <c r="AE4292" s="54"/>
    </row>
    <row r="4293" spans="2:31" x14ac:dyDescent="0.3">
      <c r="B4293" s="4" t="s">
        <v>166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0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0</v>
      </c>
      <c r="AE4293" s="54"/>
    </row>
    <row r="4294" spans="2:31" x14ac:dyDescent="0.3">
      <c r="B4294" s="4" t="s">
        <v>167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0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0</v>
      </c>
      <c r="U4294" s="70">
        <v>0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0</v>
      </c>
      <c r="AE4294" s="54"/>
    </row>
    <row r="4295" spans="2:31" x14ac:dyDescent="0.3">
      <c r="B4295" s="4" t="s">
        <v>202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203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204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133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134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135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259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260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195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207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208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209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210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227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2.5603350816853346E-2</v>
      </c>
      <c r="N4308" s="71">
        <v>5.4589624671886335E-2</v>
      </c>
      <c r="O4308" s="70">
        <v>8.3681490480216836E-2</v>
      </c>
      <c r="P4308" s="71">
        <v>0.10656306690846881</v>
      </c>
      <c r="Q4308" s="70">
        <v>8.3940720516774356E-3</v>
      </c>
      <c r="R4308" s="71">
        <v>0</v>
      </c>
      <c r="S4308" s="70">
        <v>9.6831485256552684E-3</v>
      </c>
      <c r="T4308" s="71">
        <v>0.13753240155056118</v>
      </c>
      <c r="U4308" s="70">
        <v>0.12531609979147704</v>
      </c>
      <c r="V4308" s="71">
        <v>8.8799860038691093E-3</v>
      </c>
      <c r="W4308" s="70">
        <v>6.7977655311632461E-3</v>
      </c>
      <c r="X4308" s="71">
        <v>9.1617700799057844E-2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0.65865870713088648</v>
      </c>
      <c r="AE4308" s="54"/>
    </row>
    <row r="4309" spans="2:31" x14ac:dyDescent="0.3">
      <c r="B4309" s="4" t="s">
        <v>228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2.5603350816853346E-2</v>
      </c>
      <c r="N4309" s="71">
        <v>5.4589624671886335E-2</v>
      </c>
      <c r="O4309" s="70">
        <v>8.3681490480216836E-2</v>
      </c>
      <c r="P4309" s="71">
        <v>0.10656306690846881</v>
      </c>
      <c r="Q4309" s="70">
        <v>8.3940720516774356E-3</v>
      </c>
      <c r="R4309" s="71">
        <v>0</v>
      </c>
      <c r="S4309" s="70">
        <v>9.6831485256552684E-3</v>
      </c>
      <c r="T4309" s="71">
        <v>0.13753240155056118</v>
      </c>
      <c r="U4309" s="70">
        <v>0.12531609979147704</v>
      </c>
      <c r="V4309" s="71">
        <v>8.8799860038691093E-3</v>
      </c>
      <c r="W4309" s="70">
        <v>6.7977655311632461E-3</v>
      </c>
      <c r="X4309" s="71">
        <v>9.1617700799057844E-2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0.65865870713088648</v>
      </c>
      <c r="AE4309" s="54"/>
    </row>
    <row r="4310" spans="2:31" x14ac:dyDescent="0.3">
      <c r="B4310" s="4" t="s">
        <v>211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0.58911048889160156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0</v>
      </c>
      <c r="T4310" s="71">
        <v>0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0.58911048889160156</v>
      </c>
      <c r="AE4310" s="54"/>
    </row>
    <row r="4311" spans="2:31" x14ac:dyDescent="0.3">
      <c r="B4311" s="4" t="s">
        <v>261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262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215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216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241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263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168</v>
      </c>
      <c r="C4317" s="4"/>
      <c r="D4317" s="4"/>
      <c r="E4317" s="70">
        <v>0</v>
      </c>
      <c r="F4317" s="71">
        <v>0</v>
      </c>
      <c r="G4317" s="70">
        <v>4.3119316174752171</v>
      </c>
      <c r="H4317" s="71">
        <v>5.1838346820945542</v>
      </c>
      <c r="I4317" s="70">
        <v>6.0809087587934423</v>
      </c>
      <c r="J4317" s="71">
        <v>6.1534877636987284</v>
      </c>
      <c r="K4317" s="70">
        <v>6.695076825024767</v>
      </c>
      <c r="L4317" s="71">
        <v>6.146293938480734</v>
      </c>
      <c r="M4317" s="70">
        <v>4.6846528094882789</v>
      </c>
      <c r="N4317" s="71">
        <v>4.5083001203621604</v>
      </c>
      <c r="O4317" s="70">
        <v>4.1837811963515472</v>
      </c>
      <c r="P4317" s="71">
        <v>4.3819175296359596</v>
      </c>
      <c r="Q4317" s="70">
        <v>4.4335542254977724</v>
      </c>
      <c r="R4317" s="71">
        <v>3.9694367302788618</v>
      </c>
      <c r="S4317" s="70">
        <v>4.2545516014099105</v>
      </c>
      <c r="T4317" s="71">
        <v>5.6887621826595742</v>
      </c>
      <c r="U4317" s="70">
        <v>6.9479562441507969</v>
      </c>
      <c r="V4317" s="71">
        <v>4.9783041530185281</v>
      </c>
      <c r="W4317" s="70">
        <v>6.7107323799580607</v>
      </c>
      <c r="X4317" s="71">
        <v>7.2080237434193899</v>
      </c>
      <c r="Y4317" s="70">
        <v>7.3164940864675581</v>
      </c>
      <c r="Z4317" s="71">
        <v>7.1547501367878965</v>
      </c>
      <c r="AA4317" s="70">
        <v>6.9583186438820759</v>
      </c>
      <c r="AB4317" s="71">
        <v>0</v>
      </c>
      <c r="AC4317" s="54"/>
      <c r="AD4317" s="55">
        <f t="shared" si="88"/>
        <v>117.95106936893582</v>
      </c>
      <c r="AE4317" s="54"/>
    </row>
    <row r="4318" spans="2:31" x14ac:dyDescent="0.3">
      <c r="B4318" s="4" t="s">
        <v>169</v>
      </c>
      <c r="C4318" s="4"/>
      <c r="D4318" s="4"/>
      <c r="E4318" s="70">
        <v>0</v>
      </c>
      <c r="F4318" s="71">
        <v>0</v>
      </c>
      <c r="G4318" s="70">
        <v>4.3119316174752171</v>
      </c>
      <c r="H4318" s="71">
        <v>5.1838346820945542</v>
      </c>
      <c r="I4318" s="70">
        <v>6.0809087587934423</v>
      </c>
      <c r="J4318" s="71">
        <v>6.1534877636987284</v>
      </c>
      <c r="K4318" s="70">
        <v>6.695076825024767</v>
      </c>
      <c r="L4318" s="71">
        <v>6.146293938480734</v>
      </c>
      <c r="M4318" s="70">
        <v>4.6846528094882789</v>
      </c>
      <c r="N4318" s="71">
        <v>4.5083001203621604</v>
      </c>
      <c r="O4318" s="70">
        <v>4.1837811963515472</v>
      </c>
      <c r="P4318" s="71">
        <v>4.3819175296359596</v>
      </c>
      <c r="Q4318" s="70">
        <v>4.4335542254977724</v>
      </c>
      <c r="R4318" s="71">
        <v>3.9694367302788618</v>
      </c>
      <c r="S4318" s="70">
        <v>4.2545516014099105</v>
      </c>
      <c r="T4318" s="71">
        <v>5.6887621826595742</v>
      </c>
      <c r="U4318" s="70">
        <v>6.9479562441507969</v>
      </c>
      <c r="V4318" s="71">
        <v>4.9783041530185281</v>
      </c>
      <c r="W4318" s="70">
        <v>6.7107323799580607</v>
      </c>
      <c r="X4318" s="71">
        <v>7.2080237434193899</v>
      </c>
      <c r="Y4318" s="70">
        <v>7.3164940864675581</v>
      </c>
      <c r="Z4318" s="71">
        <v>7.1547501367878965</v>
      </c>
      <c r="AA4318" s="70">
        <v>6.9583186438820759</v>
      </c>
      <c r="AB4318" s="71">
        <v>0</v>
      </c>
      <c r="AC4318" s="54"/>
      <c r="AD4318" s="55">
        <f t="shared" si="88"/>
        <v>117.95106936893582</v>
      </c>
      <c r="AE4318" s="54"/>
    </row>
    <row r="4319" spans="2:31" x14ac:dyDescent="0.3">
      <c r="B4319" s="4" t="s">
        <v>170</v>
      </c>
      <c r="C4319" s="4"/>
      <c r="D4319" s="4"/>
      <c r="E4319" s="70">
        <v>0</v>
      </c>
      <c r="F4319" s="71">
        <v>0</v>
      </c>
      <c r="G4319" s="70">
        <v>4.3119316174752171</v>
      </c>
      <c r="H4319" s="71">
        <v>5.1838346820945542</v>
      </c>
      <c r="I4319" s="70">
        <v>6.0809087587934423</v>
      </c>
      <c r="J4319" s="71">
        <v>6.1534877636987284</v>
      </c>
      <c r="K4319" s="70">
        <v>6.695076825024767</v>
      </c>
      <c r="L4319" s="71">
        <v>6.146293938480734</v>
      </c>
      <c r="M4319" s="70">
        <v>4.6846528094882789</v>
      </c>
      <c r="N4319" s="71">
        <v>4.5083001203621604</v>
      </c>
      <c r="O4319" s="70">
        <v>4.1837811963515472</v>
      </c>
      <c r="P4319" s="71">
        <v>4.3819175296359596</v>
      </c>
      <c r="Q4319" s="70">
        <v>4.4335542254977724</v>
      </c>
      <c r="R4319" s="71">
        <v>3.9694367302788618</v>
      </c>
      <c r="S4319" s="70">
        <v>4.2545516014099105</v>
      </c>
      <c r="T4319" s="71">
        <v>5.6887621826595742</v>
      </c>
      <c r="U4319" s="70">
        <v>6.9479562441507969</v>
      </c>
      <c r="V4319" s="71">
        <v>4.9783041530185281</v>
      </c>
      <c r="W4319" s="70">
        <v>6.7107323799580607</v>
      </c>
      <c r="X4319" s="71">
        <v>7.2080237434193899</v>
      </c>
      <c r="Y4319" s="70">
        <v>7.3164940864675581</v>
      </c>
      <c r="Z4319" s="71">
        <v>7.1547501367878965</v>
      </c>
      <c r="AA4319" s="70">
        <v>6.9583186438820759</v>
      </c>
      <c r="AB4319" s="71">
        <v>0</v>
      </c>
      <c r="AC4319" s="54"/>
      <c r="AD4319" s="55">
        <f t="shared" si="88"/>
        <v>117.95106936893582</v>
      </c>
      <c r="AE4319" s="54"/>
    </row>
    <row r="4320" spans="2:31" x14ac:dyDescent="0.3">
      <c r="B4320" s="4" t="s">
        <v>171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136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2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71.940228335973273</v>
      </c>
      <c r="H4322" s="13">
        <f t="shared" si="89"/>
        <v>86.142097160500782</v>
      </c>
      <c r="I4322" s="13">
        <f t="shared" si="89"/>
        <v>81.089023619316521</v>
      </c>
      <c r="J4322" s="13">
        <f t="shared" si="89"/>
        <v>89.458439852748484</v>
      </c>
      <c r="K4322" s="13">
        <f t="shared" si="89"/>
        <v>77.072731606767832</v>
      </c>
      <c r="L4322" s="13">
        <f t="shared" si="89"/>
        <v>76.576938531547356</v>
      </c>
      <c r="M4322" s="13">
        <f t="shared" si="89"/>
        <v>76.622899978814615</v>
      </c>
      <c r="N4322" s="13">
        <f t="shared" si="89"/>
        <v>76.110211128736836</v>
      </c>
      <c r="O4322" s="13">
        <f t="shared" si="89"/>
        <v>71.304833890937275</v>
      </c>
      <c r="P4322" s="13">
        <f t="shared" si="89"/>
        <v>90.297692729393049</v>
      </c>
      <c r="Q4322" s="13">
        <f t="shared" si="89"/>
        <v>95.102542363012233</v>
      </c>
      <c r="R4322" s="13">
        <f t="shared" si="89"/>
        <v>93.972096507609677</v>
      </c>
      <c r="S4322" s="13">
        <f t="shared" si="89"/>
        <v>95.369775247758469</v>
      </c>
      <c r="T4322" s="13">
        <f t="shared" si="89"/>
        <v>103.60825398266148</v>
      </c>
      <c r="U4322" s="13">
        <f t="shared" si="89"/>
        <v>113.65278541532123</v>
      </c>
      <c r="V4322" s="13">
        <f t="shared" si="89"/>
        <v>113.85047103891281</v>
      </c>
      <c r="W4322" s="13">
        <f t="shared" si="89"/>
        <v>124.71717105767168</v>
      </c>
      <c r="X4322" s="13">
        <f t="shared" si="89"/>
        <v>126.48739507333401</v>
      </c>
      <c r="Y4322" s="13">
        <f t="shared" si="89"/>
        <v>98.159647969851875</v>
      </c>
      <c r="Z4322" s="13">
        <f t="shared" si="89"/>
        <v>97.674416120812893</v>
      </c>
      <c r="AA4322" s="13">
        <f t="shared" si="89"/>
        <v>97.085121642095444</v>
      </c>
      <c r="AB4322" s="13">
        <f t="shared" si="89"/>
        <v>0</v>
      </c>
      <c r="AC4322" s="110">
        <f>SUM(AC4184:AE4321)</f>
        <v>1956.2947732537775</v>
      </c>
      <c r="AD4322" s="110"/>
      <c r="AE4322" s="110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+B4181+1</f>
        <v>46022</v>
      </c>
    </row>
    <row r="4326" spans="2:31" x14ac:dyDescent="0.3">
      <c r="B4326" s="8"/>
    </row>
    <row r="4327" spans="2:31" x14ac:dyDescent="0.3">
      <c r="B4327" s="9" t="s">
        <v>81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2" t="s">
        <v>2</v>
      </c>
      <c r="AD4327" s="92"/>
      <c r="AE4327" s="92"/>
    </row>
    <row r="4328" spans="2:31" x14ac:dyDescent="0.3">
      <c r="B4328" s="4" t="s">
        <v>243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0</v>
      </c>
      <c r="M4328" s="68">
        <v>0.13546946411132813</v>
      </c>
      <c r="N4328" s="69">
        <v>0.90070579614639279</v>
      </c>
      <c r="O4328" s="68">
        <v>1.6636915826585559</v>
      </c>
      <c r="P4328" s="69">
        <v>1.738416425533593</v>
      </c>
      <c r="Q4328" s="68">
        <v>1.8060811676184332</v>
      </c>
      <c r="R4328" s="69">
        <v>1.7738412945251909</v>
      </c>
      <c r="S4328" s="68">
        <v>1.803853581110636</v>
      </c>
      <c r="T4328" s="69">
        <v>1.7829005429744718</v>
      </c>
      <c r="U4328" s="68">
        <v>1.7751877268950145</v>
      </c>
      <c r="V4328" s="69">
        <v>2.212500150760015</v>
      </c>
      <c r="W4328" s="68">
        <v>3.3694741415977472</v>
      </c>
      <c r="X4328" s="69">
        <v>3.1025617088476816</v>
      </c>
      <c r="Y4328" s="68">
        <v>0</v>
      </c>
      <c r="Z4328" s="69">
        <v>0</v>
      </c>
      <c r="AA4328" s="68">
        <v>0</v>
      </c>
      <c r="AB4328" s="69">
        <v>0</v>
      </c>
      <c r="AC4328" s="56"/>
      <c r="AD4328" s="55">
        <f t="shared" ref="AD4328:AD4403" si="90">SUM(E4328:AB4328)</f>
        <v>22.064683582779058</v>
      </c>
      <c r="AE4328" s="56"/>
    </row>
    <row r="4329" spans="2:31" x14ac:dyDescent="0.3">
      <c r="B4329" s="4" t="s">
        <v>244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0</v>
      </c>
      <c r="M4329" s="68">
        <v>0.13546946411132813</v>
      </c>
      <c r="N4329" s="69">
        <v>0.90070579614639279</v>
      </c>
      <c r="O4329" s="68">
        <v>1.6636915826585559</v>
      </c>
      <c r="P4329" s="69">
        <v>1.738416425533593</v>
      </c>
      <c r="Q4329" s="68">
        <v>1.8060811676184332</v>
      </c>
      <c r="R4329" s="69">
        <v>1.7738412945251909</v>
      </c>
      <c r="S4329" s="68">
        <v>1.803853581110636</v>
      </c>
      <c r="T4329" s="69">
        <v>1.7829005429744718</v>
      </c>
      <c r="U4329" s="68">
        <v>1.7751877268950145</v>
      </c>
      <c r="V4329" s="69">
        <v>2.212500150760015</v>
      </c>
      <c r="W4329" s="68">
        <v>3.3694741415977472</v>
      </c>
      <c r="X4329" s="69">
        <v>3.1025617088476816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22.064683582779058</v>
      </c>
      <c r="AE4329" s="54"/>
    </row>
    <row r="4330" spans="2:31" x14ac:dyDescent="0.3">
      <c r="B4330" s="4" t="s">
        <v>245</v>
      </c>
      <c r="C4330" s="14"/>
      <c r="D4330" s="1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0</v>
      </c>
      <c r="M4330" s="68">
        <v>0.13546946411132813</v>
      </c>
      <c r="N4330" s="69">
        <v>0.90070579614639279</v>
      </c>
      <c r="O4330" s="68">
        <v>1.6636915826585559</v>
      </c>
      <c r="P4330" s="69">
        <v>1.738416425533593</v>
      </c>
      <c r="Q4330" s="68">
        <v>1.8060811676184332</v>
      </c>
      <c r="R4330" s="69">
        <v>1.7738412945251909</v>
      </c>
      <c r="S4330" s="68">
        <v>1.803853581110636</v>
      </c>
      <c r="T4330" s="69">
        <v>1.7829005429744718</v>
      </c>
      <c r="U4330" s="68">
        <v>1.7751877268950145</v>
      </c>
      <c r="V4330" s="69">
        <v>2.212500150760015</v>
      </c>
      <c r="W4330" s="68">
        <v>3.3694741415977472</v>
      </c>
      <c r="X4330" s="69">
        <v>3.1025617088476816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22.064683582779058</v>
      </c>
      <c r="AE4330" s="54"/>
    </row>
    <row r="4331" spans="2:31" x14ac:dyDescent="0.3">
      <c r="B4331" s="4" t="s">
        <v>246</v>
      </c>
      <c r="C4331" s="14"/>
      <c r="D4331" s="1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0</v>
      </c>
      <c r="M4331" s="68">
        <v>0.13546946411132813</v>
      </c>
      <c r="N4331" s="69">
        <v>0.90070579614639279</v>
      </c>
      <c r="O4331" s="68">
        <v>1.6636915826585559</v>
      </c>
      <c r="P4331" s="69">
        <v>1.738416425533593</v>
      </c>
      <c r="Q4331" s="68">
        <v>1.8060811676184332</v>
      </c>
      <c r="R4331" s="69">
        <v>1.7738412945251909</v>
      </c>
      <c r="S4331" s="68">
        <v>1.803853581110636</v>
      </c>
      <c r="T4331" s="69">
        <v>1.7829005429744718</v>
      </c>
      <c r="U4331" s="68">
        <v>1.7751877268950145</v>
      </c>
      <c r="V4331" s="69">
        <v>2.212500150760015</v>
      </c>
      <c r="W4331" s="68">
        <v>3.3694741415977472</v>
      </c>
      <c r="X4331" s="69">
        <v>3.1025617088476816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22.064683582779058</v>
      </c>
      <c r="AE4331" s="54"/>
    </row>
    <row r="4332" spans="2:31" x14ac:dyDescent="0.3">
      <c r="B4332" s="4" t="s">
        <v>237</v>
      </c>
      <c r="C4332" s="14"/>
      <c r="D4332" s="1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137</v>
      </c>
      <c r="C4333" s="14"/>
      <c r="D4333" s="14"/>
      <c r="E4333" s="68">
        <v>0</v>
      </c>
      <c r="F4333" s="69">
        <v>0</v>
      </c>
      <c r="G4333" s="68">
        <v>0</v>
      </c>
      <c r="H4333" s="69">
        <v>0</v>
      </c>
      <c r="I4333" s="68">
        <v>0</v>
      </c>
      <c r="J4333" s="69">
        <v>0</v>
      </c>
      <c r="K4333" s="68">
        <v>0</v>
      </c>
      <c r="L4333" s="69">
        <v>0</v>
      </c>
      <c r="M4333" s="68">
        <v>0</v>
      </c>
      <c r="N4333" s="69">
        <v>0</v>
      </c>
      <c r="O4333" s="68">
        <v>0</v>
      </c>
      <c r="P4333" s="69">
        <v>0</v>
      </c>
      <c r="Q4333" s="68">
        <v>0</v>
      </c>
      <c r="R4333" s="69">
        <v>0</v>
      </c>
      <c r="S4333" s="68">
        <v>0</v>
      </c>
      <c r="T4333" s="69">
        <v>0</v>
      </c>
      <c r="U4333" s="68">
        <v>0</v>
      </c>
      <c r="V4333" s="69">
        <v>0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0</v>
      </c>
      <c r="AE4333" s="54"/>
    </row>
    <row r="4334" spans="2:31" x14ac:dyDescent="0.3">
      <c r="B4334" s="4" t="s">
        <v>138</v>
      </c>
      <c r="C4334" s="14"/>
      <c r="D4334" s="14"/>
      <c r="E4334" s="68">
        <v>0</v>
      </c>
      <c r="F4334" s="69">
        <v>0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</v>
      </c>
      <c r="N4334" s="69">
        <v>0</v>
      </c>
      <c r="O4334" s="68">
        <v>0</v>
      </c>
      <c r="P4334" s="69">
        <v>0</v>
      </c>
      <c r="Q4334" s="68">
        <v>0</v>
      </c>
      <c r="R4334" s="69">
        <v>0</v>
      </c>
      <c r="S4334" s="68">
        <v>0</v>
      </c>
      <c r="T4334" s="69">
        <v>0</v>
      </c>
      <c r="U4334" s="68">
        <v>0</v>
      </c>
      <c r="V4334" s="69">
        <v>0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0</v>
      </c>
      <c r="AE4334" s="54"/>
    </row>
    <row r="4335" spans="2:31" x14ac:dyDescent="0.3">
      <c r="B4335" s="4" t="s">
        <v>126</v>
      </c>
      <c r="C4335" s="14"/>
      <c r="D4335" s="14"/>
      <c r="E4335" s="68">
        <v>0</v>
      </c>
      <c r="F4335" s="69">
        <v>0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</v>
      </c>
      <c r="N4335" s="69">
        <v>0</v>
      </c>
      <c r="O4335" s="68">
        <v>0</v>
      </c>
      <c r="P4335" s="69">
        <v>0</v>
      </c>
      <c r="Q4335" s="68">
        <v>0</v>
      </c>
      <c r="R4335" s="69">
        <v>0</v>
      </c>
      <c r="S4335" s="68">
        <v>0</v>
      </c>
      <c r="T4335" s="69">
        <v>0</v>
      </c>
      <c r="U4335" s="68">
        <v>0</v>
      </c>
      <c r="V4335" s="69">
        <v>0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0</v>
      </c>
      <c r="AE4335" s="54"/>
    </row>
    <row r="4336" spans="2:31" x14ac:dyDescent="0.3">
      <c r="B4336" s="4" t="s">
        <v>127</v>
      </c>
      <c r="C4336" s="14"/>
      <c r="D4336" s="1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</v>
      </c>
      <c r="M4336" s="68">
        <v>0</v>
      </c>
      <c r="N4336" s="69">
        <v>0</v>
      </c>
      <c r="O4336" s="68">
        <v>0</v>
      </c>
      <c r="P4336" s="69">
        <v>0</v>
      </c>
      <c r="Q4336" s="68">
        <v>0</v>
      </c>
      <c r="R4336" s="69">
        <v>0</v>
      </c>
      <c r="S4336" s="68">
        <v>0</v>
      </c>
      <c r="T4336" s="69">
        <v>0</v>
      </c>
      <c r="U4336" s="68">
        <v>0</v>
      </c>
      <c r="V4336" s="69">
        <v>0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0</v>
      </c>
      <c r="AE4336" s="54"/>
    </row>
    <row r="4337" spans="2:31" x14ac:dyDescent="0.3">
      <c r="B4337" s="4" t="s">
        <v>194</v>
      </c>
      <c r="C4337" s="14"/>
      <c r="D4337" s="1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</v>
      </c>
      <c r="M4337" s="68">
        <v>0</v>
      </c>
      <c r="N4337" s="69">
        <v>0</v>
      </c>
      <c r="O4337" s="68">
        <v>0</v>
      </c>
      <c r="P4337" s="69">
        <v>0</v>
      </c>
      <c r="Q4337" s="68">
        <v>0</v>
      </c>
      <c r="R4337" s="69">
        <v>0</v>
      </c>
      <c r="S4337" s="68">
        <v>0</v>
      </c>
      <c r="T4337" s="69">
        <v>0</v>
      </c>
      <c r="U4337" s="68">
        <v>0</v>
      </c>
      <c r="V4337" s="69">
        <v>0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0</v>
      </c>
      <c r="AE4337" s="54"/>
    </row>
    <row r="4338" spans="2:31" x14ac:dyDescent="0.3">
      <c r="B4338" s="4" t="s">
        <v>205</v>
      </c>
      <c r="C4338" s="14"/>
      <c r="D4338" s="1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0</v>
      </c>
      <c r="M4338" s="68">
        <v>0</v>
      </c>
      <c r="N4338" s="69">
        <v>0</v>
      </c>
      <c r="O4338" s="68">
        <v>0</v>
      </c>
      <c r="P4338" s="69">
        <v>0</v>
      </c>
      <c r="Q4338" s="68">
        <v>0</v>
      </c>
      <c r="R4338" s="69">
        <v>0</v>
      </c>
      <c r="S4338" s="68">
        <v>0</v>
      </c>
      <c r="T4338" s="69">
        <v>0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206</v>
      </c>
      <c r="C4339" s="14"/>
      <c r="D4339" s="14"/>
      <c r="E4339" s="70">
        <v>0</v>
      </c>
      <c r="F4339" s="71">
        <v>0</v>
      </c>
      <c r="G4339" s="70">
        <v>0</v>
      </c>
      <c r="H4339" s="71">
        <v>0</v>
      </c>
      <c r="I4339" s="70">
        <v>0</v>
      </c>
      <c r="J4339" s="71">
        <v>0</v>
      </c>
      <c r="K4339" s="70">
        <v>0</v>
      </c>
      <c r="L4339" s="71">
        <v>0</v>
      </c>
      <c r="M4339" s="70">
        <v>0</v>
      </c>
      <c r="N4339" s="71">
        <v>0</v>
      </c>
      <c r="O4339" s="70">
        <v>0</v>
      </c>
      <c r="P4339" s="71">
        <v>0</v>
      </c>
      <c r="Q4339" s="70">
        <v>0</v>
      </c>
      <c r="R4339" s="71">
        <v>0</v>
      </c>
      <c r="S4339" s="70">
        <v>0</v>
      </c>
      <c r="T4339" s="71">
        <v>0</v>
      </c>
      <c r="U4339" s="70">
        <v>0</v>
      </c>
      <c r="V4339" s="71">
        <v>0</v>
      </c>
      <c r="W4339" s="70">
        <v>0</v>
      </c>
      <c r="X4339" s="71">
        <v>0</v>
      </c>
      <c r="Y4339" s="70">
        <v>0</v>
      </c>
      <c r="Z4339" s="71">
        <v>0</v>
      </c>
      <c r="AA4339" s="70">
        <v>0</v>
      </c>
      <c r="AB4339" s="71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145</v>
      </c>
      <c r="C4340" s="14"/>
      <c r="D4340" s="14"/>
      <c r="E4340" s="70">
        <v>0</v>
      </c>
      <c r="F4340" s="71">
        <v>0</v>
      </c>
      <c r="G4340" s="70">
        <v>0</v>
      </c>
      <c r="H4340" s="71">
        <v>0</v>
      </c>
      <c r="I4340" s="70">
        <v>0</v>
      </c>
      <c r="J4340" s="71">
        <v>0</v>
      </c>
      <c r="K4340" s="70">
        <v>0</v>
      </c>
      <c r="L4340" s="71">
        <v>0</v>
      </c>
      <c r="M4340" s="70">
        <v>0</v>
      </c>
      <c r="N4340" s="71">
        <v>0</v>
      </c>
      <c r="O4340" s="70">
        <v>0</v>
      </c>
      <c r="P4340" s="71">
        <v>0</v>
      </c>
      <c r="Q4340" s="70">
        <v>0</v>
      </c>
      <c r="R4340" s="71">
        <v>0</v>
      </c>
      <c r="S4340" s="70">
        <v>0</v>
      </c>
      <c r="T4340" s="71">
        <v>0</v>
      </c>
      <c r="U4340" s="70">
        <v>0</v>
      </c>
      <c r="V4340" s="71">
        <v>0</v>
      </c>
      <c r="W4340" s="70">
        <v>0</v>
      </c>
      <c r="X4340" s="71">
        <v>0</v>
      </c>
      <c r="Y4340" s="70">
        <v>0</v>
      </c>
      <c r="Z4340" s="71">
        <v>0</v>
      </c>
      <c r="AA4340" s="70">
        <v>0</v>
      </c>
      <c r="AB4340" s="71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218</v>
      </c>
      <c r="C4341" s="14"/>
      <c r="D4341" s="14"/>
      <c r="E4341" s="70">
        <v>0</v>
      </c>
      <c r="F4341" s="71">
        <v>0</v>
      </c>
      <c r="G4341" s="70">
        <v>0</v>
      </c>
      <c r="H4341" s="71">
        <v>0</v>
      </c>
      <c r="I4341" s="70">
        <v>0</v>
      </c>
      <c r="J4341" s="71">
        <v>0</v>
      </c>
      <c r="K4341" s="70">
        <v>0</v>
      </c>
      <c r="L4341" s="71">
        <v>0</v>
      </c>
      <c r="M4341" s="70">
        <v>0</v>
      </c>
      <c r="N4341" s="71">
        <v>0</v>
      </c>
      <c r="O4341" s="70">
        <v>0</v>
      </c>
      <c r="P4341" s="71">
        <v>0</v>
      </c>
      <c r="Q4341" s="70">
        <v>0</v>
      </c>
      <c r="R4341" s="71">
        <v>0</v>
      </c>
      <c r="S4341" s="70">
        <v>0</v>
      </c>
      <c r="T4341" s="71">
        <v>0</v>
      </c>
      <c r="U4341" s="70">
        <v>0</v>
      </c>
      <c r="V4341" s="71">
        <v>0</v>
      </c>
      <c r="W4341" s="70">
        <v>0</v>
      </c>
      <c r="X4341" s="71">
        <v>0</v>
      </c>
      <c r="Y4341" s="70">
        <v>0</v>
      </c>
      <c r="Z4341" s="71">
        <v>0</v>
      </c>
      <c r="AA4341" s="70">
        <v>0</v>
      </c>
      <c r="AB4341" s="71">
        <v>0</v>
      </c>
      <c r="AC4341" s="54"/>
      <c r="AD4341" s="55">
        <f t="shared" si="90"/>
        <v>0</v>
      </c>
      <c r="AE4341" s="54"/>
    </row>
    <row r="4342" spans="2:31" x14ac:dyDescent="0.3">
      <c r="B4342" s="4" t="s">
        <v>219</v>
      </c>
      <c r="C4342" s="14"/>
      <c r="D4342" s="14"/>
      <c r="E4342" s="70">
        <v>0</v>
      </c>
      <c r="F4342" s="71">
        <v>0</v>
      </c>
      <c r="G4342" s="70">
        <v>0</v>
      </c>
      <c r="H4342" s="71">
        <v>0</v>
      </c>
      <c r="I4342" s="70">
        <v>0</v>
      </c>
      <c r="J4342" s="71">
        <v>0</v>
      </c>
      <c r="K4342" s="70">
        <v>0</v>
      </c>
      <c r="L4342" s="71">
        <v>0</v>
      </c>
      <c r="M4342" s="70">
        <v>0</v>
      </c>
      <c r="N4342" s="71">
        <v>0</v>
      </c>
      <c r="O4342" s="70">
        <v>0</v>
      </c>
      <c r="P4342" s="71">
        <v>0</v>
      </c>
      <c r="Q4342" s="70">
        <v>0</v>
      </c>
      <c r="R4342" s="71">
        <v>0</v>
      </c>
      <c r="S4342" s="70">
        <v>0</v>
      </c>
      <c r="T4342" s="71">
        <v>0</v>
      </c>
      <c r="U4342" s="70">
        <v>0</v>
      </c>
      <c r="V4342" s="71">
        <v>0</v>
      </c>
      <c r="W4342" s="70">
        <v>0</v>
      </c>
      <c r="X4342" s="71">
        <v>0</v>
      </c>
      <c r="Y4342" s="70">
        <v>0</v>
      </c>
      <c r="Z4342" s="71">
        <v>0</v>
      </c>
      <c r="AA4342" s="70">
        <v>0</v>
      </c>
      <c r="AB4342" s="71">
        <v>0</v>
      </c>
      <c r="AC4342" s="54"/>
      <c r="AD4342" s="55">
        <f t="shared" si="90"/>
        <v>0</v>
      </c>
      <c r="AE4342" s="54"/>
    </row>
    <row r="4343" spans="2:31" x14ac:dyDescent="0.3">
      <c r="B4343" s="4" t="s">
        <v>142</v>
      </c>
      <c r="C4343" s="14"/>
      <c r="D4343" s="14"/>
      <c r="E4343" s="70">
        <v>0</v>
      </c>
      <c r="F4343" s="71">
        <v>0</v>
      </c>
      <c r="G4343" s="70">
        <v>0</v>
      </c>
      <c r="H4343" s="71">
        <v>0</v>
      </c>
      <c r="I4343" s="70">
        <v>0</v>
      </c>
      <c r="J4343" s="71">
        <v>0</v>
      </c>
      <c r="K4343" s="70">
        <v>0</v>
      </c>
      <c r="L4343" s="71">
        <v>0</v>
      </c>
      <c r="M4343" s="70">
        <v>9.6593697865804042E-3</v>
      </c>
      <c r="N4343" s="71">
        <v>0</v>
      </c>
      <c r="O4343" s="70">
        <v>0</v>
      </c>
      <c r="P4343" s="71">
        <v>0</v>
      </c>
      <c r="Q4343" s="70">
        <v>0</v>
      </c>
      <c r="R4343" s="71">
        <v>0</v>
      </c>
      <c r="S4343" s="70">
        <v>0</v>
      </c>
      <c r="T4343" s="71">
        <v>0</v>
      </c>
      <c r="U4343" s="70">
        <v>0</v>
      </c>
      <c r="V4343" s="71">
        <v>0</v>
      </c>
      <c r="W4343" s="70">
        <v>0</v>
      </c>
      <c r="X4343" s="71">
        <v>0</v>
      </c>
      <c r="Y4343" s="70">
        <v>0</v>
      </c>
      <c r="Z4343" s="71">
        <v>0</v>
      </c>
      <c r="AA4343" s="70">
        <v>0</v>
      </c>
      <c r="AB4343" s="71">
        <v>0</v>
      </c>
      <c r="AC4343" s="54"/>
      <c r="AD4343" s="55">
        <f t="shared" si="90"/>
        <v>9.6593697865804042E-3</v>
      </c>
      <c r="AE4343" s="54"/>
    </row>
    <row r="4344" spans="2:31" x14ac:dyDescent="0.3">
      <c r="B4344" s="4" t="s">
        <v>186</v>
      </c>
      <c r="C4344" s="14"/>
      <c r="D4344" s="14"/>
      <c r="E4344" s="70">
        <v>0</v>
      </c>
      <c r="F4344" s="71">
        <v>0</v>
      </c>
      <c r="G4344" s="70">
        <v>0</v>
      </c>
      <c r="H4344" s="71">
        <v>0</v>
      </c>
      <c r="I4344" s="70">
        <v>0</v>
      </c>
      <c r="J4344" s="71">
        <v>0</v>
      </c>
      <c r="K4344" s="70">
        <v>0</v>
      </c>
      <c r="L4344" s="71">
        <v>0</v>
      </c>
      <c r="M4344" s="70">
        <v>0.93504383166631055</v>
      </c>
      <c r="N4344" s="71">
        <v>1.0018030126889548</v>
      </c>
      <c r="O4344" s="70">
        <v>0.98868260269165031</v>
      </c>
      <c r="P4344" s="71">
        <v>0.69646219809850063</v>
      </c>
      <c r="Q4344" s="70">
        <v>0.16495547459920251</v>
      </c>
      <c r="R4344" s="71">
        <v>3.3381779988606768E-4</v>
      </c>
      <c r="S4344" s="70">
        <v>0.53934442996978749</v>
      </c>
      <c r="T4344" s="71">
        <v>1.0411205728848776</v>
      </c>
      <c r="U4344" s="70">
        <v>1.0736222346623738</v>
      </c>
      <c r="V4344" s="71">
        <v>1.557930163939794</v>
      </c>
      <c r="W4344" s="70">
        <v>2.0011765122413636</v>
      </c>
      <c r="X4344" s="71">
        <v>1.6684840957323708</v>
      </c>
      <c r="Y4344" s="70">
        <v>0</v>
      </c>
      <c r="Z4344" s="71">
        <v>0</v>
      </c>
      <c r="AA4344" s="70">
        <v>0</v>
      </c>
      <c r="AB4344" s="71">
        <v>0</v>
      </c>
      <c r="AC4344" s="54"/>
      <c r="AD4344" s="55">
        <f t="shared" si="90"/>
        <v>11.668958946975071</v>
      </c>
      <c r="AE4344" s="54"/>
    </row>
    <row r="4345" spans="2:31" x14ac:dyDescent="0.3">
      <c r="B4345" s="4" t="s">
        <v>187</v>
      </c>
      <c r="C4345" s="14"/>
      <c r="D4345" s="14"/>
      <c r="E4345" s="70">
        <v>0</v>
      </c>
      <c r="F4345" s="71">
        <v>0</v>
      </c>
      <c r="G4345" s="70">
        <v>0</v>
      </c>
      <c r="H4345" s="71">
        <v>0</v>
      </c>
      <c r="I4345" s="70">
        <v>0</v>
      </c>
      <c r="J4345" s="71">
        <v>0</v>
      </c>
      <c r="K4345" s="70">
        <v>0</v>
      </c>
      <c r="L4345" s="71">
        <v>0</v>
      </c>
      <c r="M4345" s="70">
        <v>0.93504383166631055</v>
      </c>
      <c r="N4345" s="71">
        <v>1.0018030126889548</v>
      </c>
      <c r="O4345" s="70">
        <v>0.98868260269165031</v>
      </c>
      <c r="P4345" s="71">
        <v>0.69646219809850063</v>
      </c>
      <c r="Q4345" s="70">
        <v>0.16495547459920251</v>
      </c>
      <c r="R4345" s="71">
        <v>3.3381779988606768E-4</v>
      </c>
      <c r="S4345" s="70">
        <v>0.53934442996978749</v>
      </c>
      <c r="T4345" s="71">
        <v>1.0411205728848776</v>
      </c>
      <c r="U4345" s="70">
        <v>1.0736222346623738</v>
      </c>
      <c r="V4345" s="71">
        <v>1.557930163939794</v>
      </c>
      <c r="W4345" s="70">
        <v>2.0011765122413636</v>
      </c>
      <c r="X4345" s="71">
        <v>1.6684840957323708</v>
      </c>
      <c r="Y4345" s="70">
        <v>0</v>
      </c>
      <c r="Z4345" s="71">
        <v>0</v>
      </c>
      <c r="AA4345" s="70">
        <v>0</v>
      </c>
      <c r="AB4345" s="71">
        <v>0</v>
      </c>
      <c r="AC4345" s="54"/>
      <c r="AD4345" s="55">
        <f t="shared" si="90"/>
        <v>11.668958946975071</v>
      </c>
      <c r="AE4345" s="54"/>
    </row>
    <row r="4346" spans="2:31" x14ac:dyDescent="0.3">
      <c r="B4346" s="4" t="s">
        <v>233</v>
      </c>
      <c r="C4346" s="14"/>
      <c r="D4346" s="14"/>
      <c r="E4346" s="70">
        <v>0</v>
      </c>
      <c r="F4346" s="71">
        <v>0</v>
      </c>
      <c r="G4346" s="70">
        <v>0</v>
      </c>
      <c r="H4346" s="71">
        <v>0</v>
      </c>
      <c r="I4346" s="70">
        <v>0</v>
      </c>
      <c r="J4346" s="71">
        <v>0</v>
      </c>
      <c r="K4346" s="70">
        <v>0</v>
      </c>
      <c r="L4346" s="71">
        <v>0</v>
      </c>
      <c r="M4346" s="70">
        <v>0</v>
      </c>
      <c r="N4346" s="71">
        <v>0</v>
      </c>
      <c r="O4346" s="70">
        <v>0</v>
      </c>
      <c r="P4346" s="71">
        <v>0</v>
      </c>
      <c r="Q4346" s="70">
        <v>0</v>
      </c>
      <c r="R4346" s="71">
        <v>0</v>
      </c>
      <c r="S4346" s="70">
        <v>0</v>
      </c>
      <c r="T4346" s="71">
        <v>0</v>
      </c>
      <c r="U4346" s="70">
        <v>0</v>
      </c>
      <c r="V4346" s="71">
        <v>0</v>
      </c>
      <c r="W4346" s="70">
        <v>0</v>
      </c>
      <c r="X4346" s="71">
        <v>0</v>
      </c>
      <c r="Y4346" s="70">
        <v>0</v>
      </c>
      <c r="Z4346" s="71">
        <v>0</v>
      </c>
      <c r="AA4346" s="70">
        <v>0</v>
      </c>
      <c r="AB4346" s="71">
        <v>0</v>
      </c>
      <c r="AC4346" s="54"/>
      <c r="AD4346" s="55">
        <f t="shared" si="90"/>
        <v>0</v>
      </c>
      <c r="AE4346" s="54"/>
    </row>
    <row r="4347" spans="2:31" x14ac:dyDescent="0.3">
      <c r="B4347" s="4" t="s">
        <v>242</v>
      </c>
      <c r="C4347" s="14"/>
      <c r="D4347" s="14"/>
      <c r="E4347" s="70">
        <v>0</v>
      </c>
      <c r="F4347" s="71">
        <v>0</v>
      </c>
      <c r="G4347" s="70">
        <v>0</v>
      </c>
      <c r="H4347" s="71">
        <v>0</v>
      </c>
      <c r="I4347" s="70">
        <v>0</v>
      </c>
      <c r="J4347" s="71">
        <v>0</v>
      </c>
      <c r="K4347" s="70">
        <v>0</v>
      </c>
      <c r="L4347" s="71">
        <v>0</v>
      </c>
      <c r="M4347" s="70">
        <v>0</v>
      </c>
      <c r="N4347" s="71">
        <v>0</v>
      </c>
      <c r="O4347" s="70">
        <v>0</v>
      </c>
      <c r="P4347" s="71">
        <v>0</v>
      </c>
      <c r="Q4347" s="70">
        <v>0</v>
      </c>
      <c r="R4347" s="71">
        <v>0</v>
      </c>
      <c r="S4347" s="70">
        <v>0</v>
      </c>
      <c r="T4347" s="71">
        <v>0</v>
      </c>
      <c r="U4347" s="70">
        <v>0</v>
      </c>
      <c r="V4347" s="71">
        <v>0</v>
      </c>
      <c r="W4347" s="70">
        <v>0</v>
      </c>
      <c r="X4347" s="71">
        <v>0</v>
      </c>
      <c r="Y4347" s="70">
        <v>0</v>
      </c>
      <c r="Z4347" s="71">
        <v>0</v>
      </c>
      <c r="AA4347" s="70">
        <v>0</v>
      </c>
      <c r="AB4347" s="71">
        <v>0</v>
      </c>
      <c r="AC4347" s="54"/>
      <c r="AD4347" s="55">
        <f t="shared" si="90"/>
        <v>0</v>
      </c>
      <c r="AE4347" s="54"/>
    </row>
    <row r="4348" spans="2:31" x14ac:dyDescent="0.3">
      <c r="B4348" s="4" t="s">
        <v>146</v>
      </c>
      <c r="C4348" s="14"/>
      <c r="D4348" s="14"/>
      <c r="E4348" s="70">
        <v>0</v>
      </c>
      <c r="F4348" s="71">
        <v>0</v>
      </c>
      <c r="G4348" s="70">
        <v>0</v>
      </c>
      <c r="H4348" s="71">
        <v>0</v>
      </c>
      <c r="I4348" s="70">
        <v>0</v>
      </c>
      <c r="J4348" s="71">
        <v>0</v>
      </c>
      <c r="K4348" s="70">
        <v>0</v>
      </c>
      <c r="L4348" s="71">
        <v>0</v>
      </c>
      <c r="M4348" s="70">
        <v>0</v>
      </c>
      <c r="N4348" s="71">
        <v>0</v>
      </c>
      <c r="O4348" s="70">
        <v>0</v>
      </c>
      <c r="P4348" s="71">
        <v>0</v>
      </c>
      <c r="Q4348" s="70">
        <v>0</v>
      </c>
      <c r="R4348" s="71">
        <v>0</v>
      </c>
      <c r="S4348" s="70">
        <v>0</v>
      </c>
      <c r="T4348" s="71">
        <v>0</v>
      </c>
      <c r="U4348" s="70">
        <v>0</v>
      </c>
      <c r="V4348" s="71">
        <v>0</v>
      </c>
      <c r="W4348" s="70">
        <v>0</v>
      </c>
      <c r="X4348" s="71">
        <v>0</v>
      </c>
      <c r="Y4348" s="70">
        <v>0</v>
      </c>
      <c r="Z4348" s="71">
        <v>0</v>
      </c>
      <c r="AA4348" s="70">
        <v>0</v>
      </c>
      <c r="AB4348" s="71">
        <v>0</v>
      </c>
      <c r="AC4348" s="54"/>
      <c r="AD4348" s="55">
        <f t="shared" si="90"/>
        <v>0</v>
      </c>
      <c r="AE4348" s="54"/>
    </row>
    <row r="4349" spans="2:31" x14ac:dyDescent="0.3">
      <c r="B4349" s="4" t="s">
        <v>147</v>
      </c>
      <c r="C4349" s="14"/>
      <c r="D4349" s="14"/>
      <c r="E4349" s="70">
        <v>0</v>
      </c>
      <c r="F4349" s="71">
        <v>0</v>
      </c>
      <c r="G4349" s="70">
        <v>0</v>
      </c>
      <c r="H4349" s="71">
        <v>0</v>
      </c>
      <c r="I4349" s="70">
        <v>0</v>
      </c>
      <c r="J4349" s="71">
        <v>0</v>
      </c>
      <c r="K4349" s="70">
        <v>0</v>
      </c>
      <c r="L4349" s="71">
        <v>0</v>
      </c>
      <c r="M4349" s="70">
        <v>0</v>
      </c>
      <c r="N4349" s="71">
        <v>0</v>
      </c>
      <c r="O4349" s="70">
        <v>0</v>
      </c>
      <c r="P4349" s="71">
        <v>0</v>
      </c>
      <c r="Q4349" s="70">
        <v>0</v>
      </c>
      <c r="R4349" s="71">
        <v>0</v>
      </c>
      <c r="S4349" s="70">
        <v>0</v>
      </c>
      <c r="T4349" s="71">
        <v>0</v>
      </c>
      <c r="U4349" s="70">
        <v>0</v>
      </c>
      <c r="V4349" s="71">
        <v>0</v>
      </c>
      <c r="W4349" s="70">
        <v>0</v>
      </c>
      <c r="X4349" s="71">
        <v>0</v>
      </c>
      <c r="Y4349" s="70">
        <v>0</v>
      </c>
      <c r="Z4349" s="71">
        <v>0</v>
      </c>
      <c r="AA4349" s="70">
        <v>0</v>
      </c>
      <c r="AB4349" s="71">
        <v>0</v>
      </c>
      <c r="AC4349" s="54"/>
      <c r="AD4349" s="55">
        <f t="shared" si="90"/>
        <v>0</v>
      </c>
      <c r="AE4349" s="54"/>
    </row>
    <row r="4350" spans="2:31" x14ac:dyDescent="0.3">
      <c r="B4350" s="4" t="s">
        <v>148</v>
      </c>
      <c r="C4350" s="14"/>
      <c r="D4350" s="14"/>
      <c r="E4350" s="70">
        <v>0</v>
      </c>
      <c r="F4350" s="71">
        <v>0</v>
      </c>
      <c r="G4350" s="70">
        <v>0</v>
      </c>
      <c r="H4350" s="71">
        <v>0</v>
      </c>
      <c r="I4350" s="70">
        <v>0</v>
      </c>
      <c r="J4350" s="71">
        <v>0</v>
      </c>
      <c r="K4350" s="70">
        <v>0</v>
      </c>
      <c r="L4350" s="71">
        <v>0</v>
      </c>
      <c r="M4350" s="70">
        <v>0</v>
      </c>
      <c r="N4350" s="71">
        <v>0</v>
      </c>
      <c r="O4350" s="70">
        <v>0</v>
      </c>
      <c r="P4350" s="71">
        <v>0</v>
      </c>
      <c r="Q4350" s="70">
        <v>0</v>
      </c>
      <c r="R4350" s="71">
        <v>0</v>
      </c>
      <c r="S4350" s="70">
        <v>0</v>
      </c>
      <c r="T4350" s="71">
        <v>0</v>
      </c>
      <c r="U4350" s="70">
        <v>0</v>
      </c>
      <c r="V4350" s="71">
        <v>0</v>
      </c>
      <c r="W4350" s="70">
        <v>0</v>
      </c>
      <c r="X4350" s="71">
        <v>0</v>
      </c>
      <c r="Y4350" s="70">
        <v>0</v>
      </c>
      <c r="Z4350" s="71">
        <v>0</v>
      </c>
      <c r="AA4350" s="70">
        <v>0</v>
      </c>
      <c r="AB4350" s="71">
        <v>0</v>
      </c>
      <c r="AC4350" s="54"/>
      <c r="AD4350" s="55">
        <f t="shared" si="90"/>
        <v>0</v>
      </c>
      <c r="AE4350" s="54"/>
    </row>
    <row r="4351" spans="2:31" x14ac:dyDescent="0.3">
      <c r="B4351" s="4" t="s">
        <v>149</v>
      </c>
      <c r="C4351" s="14"/>
      <c r="D4351" s="14"/>
      <c r="E4351" s="70">
        <v>0</v>
      </c>
      <c r="F4351" s="71">
        <v>0</v>
      </c>
      <c r="G4351" s="70">
        <v>0</v>
      </c>
      <c r="H4351" s="71">
        <v>0</v>
      </c>
      <c r="I4351" s="70">
        <v>0</v>
      </c>
      <c r="J4351" s="71">
        <v>0</v>
      </c>
      <c r="K4351" s="70">
        <v>0</v>
      </c>
      <c r="L4351" s="71">
        <v>0</v>
      </c>
      <c r="M4351" s="70">
        <v>0</v>
      </c>
      <c r="N4351" s="71">
        <v>0</v>
      </c>
      <c r="O4351" s="70">
        <v>0</v>
      </c>
      <c r="P4351" s="71">
        <v>0</v>
      </c>
      <c r="Q4351" s="70">
        <v>0</v>
      </c>
      <c r="R4351" s="71">
        <v>0</v>
      </c>
      <c r="S4351" s="70">
        <v>0</v>
      </c>
      <c r="T4351" s="71">
        <v>0</v>
      </c>
      <c r="U4351" s="70">
        <v>0</v>
      </c>
      <c r="V4351" s="71">
        <v>0</v>
      </c>
      <c r="W4351" s="70">
        <v>0</v>
      </c>
      <c r="X4351" s="71">
        <v>0</v>
      </c>
      <c r="Y4351" s="70">
        <v>0</v>
      </c>
      <c r="Z4351" s="71">
        <v>0</v>
      </c>
      <c r="AA4351" s="70">
        <v>0</v>
      </c>
      <c r="AB4351" s="71">
        <v>0</v>
      </c>
      <c r="AC4351" s="54"/>
      <c r="AD4351" s="55">
        <f t="shared" si="90"/>
        <v>0</v>
      </c>
      <c r="AE4351" s="54"/>
    </row>
    <row r="4352" spans="2:31" x14ac:dyDescent="0.3">
      <c r="B4352" s="4" t="s">
        <v>192</v>
      </c>
      <c r="C4352" s="14"/>
      <c r="D4352" s="14"/>
      <c r="E4352" s="70">
        <v>24.122658855895985</v>
      </c>
      <c r="F4352" s="71">
        <v>0</v>
      </c>
      <c r="G4352" s="70">
        <v>0</v>
      </c>
      <c r="H4352" s="71">
        <v>0</v>
      </c>
      <c r="I4352" s="70">
        <v>0</v>
      </c>
      <c r="J4352" s="71">
        <v>0</v>
      </c>
      <c r="K4352" s="70">
        <v>0</v>
      </c>
      <c r="L4352" s="71">
        <v>0</v>
      </c>
      <c r="M4352" s="70">
        <v>0</v>
      </c>
      <c r="N4352" s="71">
        <v>0</v>
      </c>
      <c r="O4352" s="70">
        <v>0</v>
      </c>
      <c r="P4352" s="71">
        <v>0</v>
      </c>
      <c r="Q4352" s="70">
        <v>0</v>
      </c>
      <c r="R4352" s="71">
        <v>0</v>
      </c>
      <c r="S4352" s="70">
        <v>0</v>
      </c>
      <c r="T4352" s="71">
        <v>0</v>
      </c>
      <c r="U4352" s="70">
        <v>0</v>
      </c>
      <c r="V4352" s="71">
        <v>0</v>
      </c>
      <c r="W4352" s="70">
        <v>0</v>
      </c>
      <c r="X4352" s="71">
        <v>0</v>
      </c>
      <c r="Y4352" s="70">
        <v>0</v>
      </c>
      <c r="Z4352" s="71">
        <v>0</v>
      </c>
      <c r="AA4352" s="70">
        <v>0</v>
      </c>
      <c r="AB4352" s="71">
        <v>0</v>
      </c>
      <c r="AC4352" s="54"/>
      <c r="AD4352" s="55">
        <f t="shared" si="90"/>
        <v>24.122658855895985</v>
      </c>
      <c r="AE4352" s="54"/>
    </row>
    <row r="4353" spans="2:31" x14ac:dyDescent="0.3">
      <c r="B4353" s="4" t="s">
        <v>193</v>
      </c>
      <c r="C4353" s="14"/>
      <c r="D4353" s="14"/>
      <c r="E4353" s="70">
        <v>24.122658855895985</v>
      </c>
      <c r="F4353" s="71">
        <v>0</v>
      </c>
      <c r="G4353" s="70">
        <v>0</v>
      </c>
      <c r="H4353" s="71">
        <v>0</v>
      </c>
      <c r="I4353" s="70">
        <v>0</v>
      </c>
      <c r="J4353" s="71">
        <v>0</v>
      </c>
      <c r="K4353" s="70">
        <v>0</v>
      </c>
      <c r="L4353" s="71">
        <v>0</v>
      </c>
      <c r="M4353" s="70">
        <v>0</v>
      </c>
      <c r="N4353" s="71">
        <v>0</v>
      </c>
      <c r="O4353" s="70">
        <v>0</v>
      </c>
      <c r="P4353" s="71">
        <v>0</v>
      </c>
      <c r="Q4353" s="70">
        <v>0</v>
      </c>
      <c r="R4353" s="71">
        <v>0</v>
      </c>
      <c r="S4353" s="70">
        <v>0</v>
      </c>
      <c r="T4353" s="71">
        <v>0</v>
      </c>
      <c r="U4353" s="70">
        <v>0</v>
      </c>
      <c r="V4353" s="71">
        <v>0</v>
      </c>
      <c r="W4353" s="70">
        <v>0</v>
      </c>
      <c r="X4353" s="71">
        <v>0</v>
      </c>
      <c r="Y4353" s="70">
        <v>0</v>
      </c>
      <c r="Z4353" s="71">
        <v>0</v>
      </c>
      <c r="AA4353" s="70">
        <v>0</v>
      </c>
      <c r="AB4353" s="71">
        <v>0</v>
      </c>
      <c r="AC4353" s="54"/>
      <c r="AD4353" s="55">
        <f t="shared" si="90"/>
        <v>24.122658855895985</v>
      </c>
      <c r="AE4353" s="54"/>
    </row>
    <row r="4354" spans="2:31" x14ac:dyDescent="0.3">
      <c r="B4354" s="4" t="s">
        <v>177</v>
      </c>
      <c r="C4354" s="14"/>
      <c r="D4354" s="14"/>
      <c r="E4354" s="70">
        <v>0</v>
      </c>
      <c r="F4354" s="71">
        <v>0</v>
      </c>
      <c r="G4354" s="70">
        <v>0</v>
      </c>
      <c r="H4354" s="71">
        <v>0</v>
      </c>
      <c r="I4354" s="70">
        <v>0</v>
      </c>
      <c r="J4354" s="71">
        <v>0</v>
      </c>
      <c r="K4354" s="70">
        <v>0</v>
      </c>
      <c r="L4354" s="71">
        <v>0</v>
      </c>
      <c r="M4354" s="70">
        <v>0</v>
      </c>
      <c r="N4354" s="71">
        <v>0</v>
      </c>
      <c r="O4354" s="70">
        <v>0</v>
      </c>
      <c r="P4354" s="71">
        <v>0</v>
      </c>
      <c r="Q4354" s="70">
        <v>0</v>
      </c>
      <c r="R4354" s="71">
        <v>0</v>
      </c>
      <c r="S4354" s="70">
        <v>0</v>
      </c>
      <c r="T4354" s="71">
        <v>0</v>
      </c>
      <c r="U4354" s="70">
        <v>0</v>
      </c>
      <c r="V4354" s="71">
        <v>0</v>
      </c>
      <c r="W4354" s="70">
        <v>0</v>
      </c>
      <c r="X4354" s="71">
        <v>0</v>
      </c>
      <c r="Y4354" s="70">
        <v>0</v>
      </c>
      <c r="Z4354" s="71">
        <v>0</v>
      </c>
      <c r="AA4354" s="70">
        <v>0</v>
      </c>
      <c r="AB4354" s="71">
        <v>0</v>
      </c>
      <c r="AC4354" s="54"/>
      <c r="AD4354" s="55">
        <f t="shared" si="90"/>
        <v>0</v>
      </c>
      <c r="AE4354" s="54"/>
    </row>
    <row r="4355" spans="2:31" x14ac:dyDescent="0.3">
      <c r="B4355" s="4" t="s">
        <v>178</v>
      </c>
      <c r="C4355" s="14"/>
      <c r="D4355" s="14"/>
      <c r="E4355" s="70">
        <v>0</v>
      </c>
      <c r="F4355" s="71">
        <v>0</v>
      </c>
      <c r="G4355" s="70">
        <v>0</v>
      </c>
      <c r="H4355" s="71">
        <v>0</v>
      </c>
      <c r="I4355" s="70">
        <v>0</v>
      </c>
      <c r="J4355" s="71">
        <v>0</v>
      </c>
      <c r="K4355" s="70">
        <v>0</v>
      </c>
      <c r="L4355" s="71">
        <v>0</v>
      </c>
      <c r="M4355" s="70">
        <v>0</v>
      </c>
      <c r="N4355" s="71">
        <v>0</v>
      </c>
      <c r="O4355" s="70">
        <v>0</v>
      </c>
      <c r="P4355" s="71">
        <v>0</v>
      </c>
      <c r="Q4355" s="70">
        <v>0</v>
      </c>
      <c r="R4355" s="71">
        <v>0</v>
      </c>
      <c r="S4355" s="70">
        <v>0</v>
      </c>
      <c r="T4355" s="71">
        <v>0</v>
      </c>
      <c r="U4355" s="70">
        <v>0</v>
      </c>
      <c r="V4355" s="71">
        <v>0</v>
      </c>
      <c r="W4355" s="70">
        <v>0</v>
      </c>
      <c r="X4355" s="71">
        <v>0</v>
      </c>
      <c r="Y4355" s="70">
        <v>0</v>
      </c>
      <c r="Z4355" s="71">
        <v>0</v>
      </c>
      <c r="AA4355" s="70">
        <v>0</v>
      </c>
      <c r="AB4355" s="71">
        <v>0</v>
      </c>
      <c r="AC4355" s="54"/>
      <c r="AD4355" s="55">
        <f t="shared" si="90"/>
        <v>0</v>
      </c>
      <c r="AE4355" s="54"/>
    </row>
    <row r="4356" spans="2:31" x14ac:dyDescent="0.3">
      <c r="B4356" s="4" t="s">
        <v>249</v>
      </c>
      <c r="C4356" s="14"/>
      <c r="D4356" s="14"/>
      <c r="E4356" s="70">
        <v>0</v>
      </c>
      <c r="F4356" s="71">
        <v>0</v>
      </c>
      <c r="G4356" s="70">
        <v>0</v>
      </c>
      <c r="H4356" s="71">
        <v>0</v>
      </c>
      <c r="I4356" s="70">
        <v>0</v>
      </c>
      <c r="J4356" s="71">
        <v>0</v>
      </c>
      <c r="K4356" s="70">
        <v>0</v>
      </c>
      <c r="L4356" s="71">
        <v>0</v>
      </c>
      <c r="M4356" s="70">
        <v>0</v>
      </c>
      <c r="N4356" s="71">
        <v>0</v>
      </c>
      <c r="O4356" s="70">
        <v>0</v>
      </c>
      <c r="P4356" s="71">
        <v>0</v>
      </c>
      <c r="Q4356" s="70">
        <v>0</v>
      </c>
      <c r="R4356" s="71">
        <v>0</v>
      </c>
      <c r="S4356" s="70">
        <v>0</v>
      </c>
      <c r="T4356" s="71">
        <v>0</v>
      </c>
      <c r="U4356" s="70">
        <v>0</v>
      </c>
      <c r="V4356" s="71">
        <v>0</v>
      </c>
      <c r="W4356" s="70">
        <v>0</v>
      </c>
      <c r="X4356" s="71">
        <v>0</v>
      </c>
      <c r="Y4356" s="70">
        <v>0</v>
      </c>
      <c r="Z4356" s="71">
        <v>0</v>
      </c>
      <c r="AA4356" s="70">
        <v>0</v>
      </c>
      <c r="AB4356" s="71">
        <v>0</v>
      </c>
      <c r="AC4356" s="54"/>
      <c r="AD4356" s="55">
        <f t="shared" si="90"/>
        <v>0</v>
      </c>
      <c r="AE4356" s="54"/>
    </row>
    <row r="4357" spans="2:31" x14ac:dyDescent="0.3">
      <c r="B4357" s="4" t="s">
        <v>150</v>
      </c>
      <c r="C4357" s="14"/>
      <c r="D4357" s="14"/>
      <c r="E4357" s="70">
        <v>0</v>
      </c>
      <c r="F4357" s="71">
        <v>0</v>
      </c>
      <c r="G4357" s="70">
        <v>0</v>
      </c>
      <c r="H4357" s="71">
        <v>0</v>
      </c>
      <c r="I4357" s="70">
        <v>0</v>
      </c>
      <c r="J4357" s="71">
        <v>0</v>
      </c>
      <c r="K4357" s="70">
        <v>0</v>
      </c>
      <c r="L4357" s="71">
        <v>0</v>
      </c>
      <c r="M4357" s="70">
        <v>0</v>
      </c>
      <c r="N4357" s="71">
        <v>0</v>
      </c>
      <c r="O4357" s="70">
        <v>0</v>
      </c>
      <c r="P4357" s="71">
        <v>0</v>
      </c>
      <c r="Q4357" s="70">
        <v>0</v>
      </c>
      <c r="R4357" s="71">
        <v>0</v>
      </c>
      <c r="S4357" s="70">
        <v>0</v>
      </c>
      <c r="T4357" s="71">
        <v>0</v>
      </c>
      <c r="U4357" s="70">
        <v>0</v>
      </c>
      <c r="V4357" s="71">
        <v>0</v>
      </c>
      <c r="W4357" s="70">
        <v>0</v>
      </c>
      <c r="X4357" s="71">
        <v>0</v>
      </c>
      <c r="Y4357" s="70">
        <v>0</v>
      </c>
      <c r="Z4357" s="71">
        <v>0</v>
      </c>
      <c r="AA4357" s="70">
        <v>0</v>
      </c>
      <c r="AB4357" s="71">
        <v>0</v>
      </c>
      <c r="AC4357" s="54"/>
      <c r="AD4357" s="55">
        <f t="shared" si="90"/>
        <v>0</v>
      </c>
      <c r="AE4357" s="54"/>
    </row>
    <row r="4358" spans="2:31" x14ac:dyDescent="0.3">
      <c r="B4358" s="4" t="s">
        <v>151</v>
      </c>
      <c r="C4358" s="14"/>
      <c r="D4358" s="14"/>
      <c r="E4358" s="70">
        <v>0</v>
      </c>
      <c r="F4358" s="71">
        <v>0</v>
      </c>
      <c r="G4358" s="70">
        <v>0</v>
      </c>
      <c r="H4358" s="71">
        <v>0</v>
      </c>
      <c r="I4358" s="70">
        <v>0</v>
      </c>
      <c r="J4358" s="71">
        <v>0</v>
      </c>
      <c r="K4358" s="70">
        <v>0</v>
      </c>
      <c r="L4358" s="71">
        <v>0</v>
      </c>
      <c r="M4358" s="70">
        <v>0</v>
      </c>
      <c r="N4358" s="71">
        <v>0</v>
      </c>
      <c r="O4358" s="70">
        <v>0</v>
      </c>
      <c r="P4358" s="71">
        <v>0</v>
      </c>
      <c r="Q4358" s="70">
        <v>0</v>
      </c>
      <c r="R4358" s="71">
        <v>0</v>
      </c>
      <c r="S4358" s="70">
        <v>0</v>
      </c>
      <c r="T4358" s="71">
        <v>0</v>
      </c>
      <c r="U4358" s="70">
        <v>0</v>
      </c>
      <c r="V4358" s="71">
        <v>0</v>
      </c>
      <c r="W4358" s="70">
        <v>0</v>
      </c>
      <c r="X4358" s="71">
        <v>0</v>
      </c>
      <c r="Y4358" s="70">
        <v>0</v>
      </c>
      <c r="Z4358" s="71">
        <v>0</v>
      </c>
      <c r="AA4358" s="70">
        <v>0</v>
      </c>
      <c r="AB4358" s="71">
        <v>0</v>
      </c>
      <c r="AC4358" s="54"/>
      <c r="AD4358" s="55">
        <f t="shared" si="90"/>
        <v>0</v>
      </c>
      <c r="AE4358" s="54"/>
    </row>
    <row r="4359" spans="2:31" x14ac:dyDescent="0.3">
      <c r="B4359" s="4" t="s">
        <v>152</v>
      </c>
      <c r="C4359" s="14"/>
      <c r="D4359" s="14"/>
      <c r="E4359" s="70">
        <v>0</v>
      </c>
      <c r="F4359" s="71">
        <v>0</v>
      </c>
      <c r="G4359" s="70">
        <v>0</v>
      </c>
      <c r="H4359" s="71">
        <v>0</v>
      </c>
      <c r="I4359" s="70">
        <v>0</v>
      </c>
      <c r="J4359" s="71">
        <v>0</v>
      </c>
      <c r="K4359" s="70">
        <v>0</v>
      </c>
      <c r="L4359" s="71">
        <v>0</v>
      </c>
      <c r="M4359" s="70">
        <v>0</v>
      </c>
      <c r="N4359" s="71">
        <v>0</v>
      </c>
      <c r="O4359" s="70">
        <v>0</v>
      </c>
      <c r="P4359" s="71">
        <v>0</v>
      </c>
      <c r="Q4359" s="70">
        <v>0</v>
      </c>
      <c r="R4359" s="71">
        <v>0</v>
      </c>
      <c r="S4359" s="70">
        <v>0</v>
      </c>
      <c r="T4359" s="71">
        <v>0</v>
      </c>
      <c r="U4359" s="70">
        <v>0</v>
      </c>
      <c r="V4359" s="71">
        <v>0</v>
      </c>
      <c r="W4359" s="70">
        <v>0</v>
      </c>
      <c r="X4359" s="71">
        <v>0</v>
      </c>
      <c r="Y4359" s="70">
        <v>0</v>
      </c>
      <c r="Z4359" s="71">
        <v>0</v>
      </c>
      <c r="AA4359" s="70">
        <v>0</v>
      </c>
      <c r="AB4359" s="71">
        <v>0</v>
      </c>
      <c r="AC4359" s="54"/>
      <c r="AD4359" s="55">
        <f t="shared" si="90"/>
        <v>0</v>
      </c>
      <c r="AE4359" s="54"/>
    </row>
    <row r="4360" spans="2:31" x14ac:dyDescent="0.3">
      <c r="B4360" s="4" t="s">
        <v>139</v>
      </c>
      <c r="C4360" s="14"/>
      <c r="D4360" s="14"/>
      <c r="E4360" s="70">
        <v>0</v>
      </c>
      <c r="F4360" s="71">
        <v>0</v>
      </c>
      <c r="G4360" s="70">
        <v>0</v>
      </c>
      <c r="H4360" s="71">
        <v>0</v>
      </c>
      <c r="I4360" s="70">
        <v>0</v>
      </c>
      <c r="J4360" s="71">
        <v>0</v>
      </c>
      <c r="K4360" s="70">
        <v>0</v>
      </c>
      <c r="L4360" s="71">
        <v>0</v>
      </c>
      <c r="M4360" s="70">
        <v>0</v>
      </c>
      <c r="N4360" s="71">
        <v>0</v>
      </c>
      <c r="O4360" s="70">
        <v>0</v>
      </c>
      <c r="P4360" s="71">
        <v>0</v>
      </c>
      <c r="Q4360" s="70">
        <v>0</v>
      </c>
      <c r="R4360" s="71">
        <v>0</v>
      </c>
      <c r="S4360" s="70">
        <v>0</v>
      </c>
      <c r="T4360" s="71">
        <v>0</v>
      </c>
      <c r="U4360" s="70">
        <v>0</v>
      </c>
      <c r="V4360" s="71">
        <v>0</v>
      </c>
      <c r="W4360" s="70">
        <v>0</v>
      </c>
      <c r="X4360" s="71">
        <v>0</v>
      </c>
      <c r="Y4360" s="70">
        <v>0</v>
      </c>
      <c r="Z4360" s="71">
        <v>0</v>
      </c>
      <c r="AA4360" s="70">
        <v>0</v>
      </c>
      <c r="AB4360" s="71">
        <v>0</v>
      </c>
      <c r="AC4360" s="54"/>
      <c r="AD4360" s="55">
        <f t="shared" si="90"/>
        <v>0</v>
      </c>
      <c r="AE4360" s="54"/>
    </row>
    <row r="4361" spans="2:31" x14ac:dyDescent="0.3">
      <c r="B4361" s="4" t="s">
        <v>220</v>
      </c>
      <c r="C4361" s="14"/>
      <c r="D4361" s="14"/>
      <c r="E4361" s="70">
        <v>0</v>
      </c>
      <c r="F4361" s="71">
        <v>0</v>
      </c>
      <c r="G4361" s="70">
        <v>0</v>
      </c>
      <c r="H4361" s="71">
        <v>0</v>
      </c>
      <c r="I4361" s="70">
        <v>0</v>
      </c>
      <c r="J4361" s="71">
        <v>0</v>
      </c>
      <c r="K4361" s="70">
        <v>0</v>
      </c>
      <c r="L4361" s="71">
        <v>0</v>
      </c>
      <c r="M4361" s="70">
        <v>0</v>
      </c>
      <c r="N4361" s="71">
        <v>0</v>
      </c>
      <c r="O4361" s="70">
        <v>0</v>
      </c>
      <c r="P4361" s="71">
        <v>0</v>
      </c>
      <c r="Q4361" s="70">
        <v>0</v>
      </c>
      <c r="R4361" s="71">
        <v>0</v>
      </c>
      <c r="S4361" s="70">
        <v>0</v>
      </c>
      <c r="T4361" s="71">
        <v>0</v>
      </c>
      <c r="U4361" s="70">
        <v>0</v>
      </c>
      <c r="V4361" s="71">
        <v>0</v>
      </c>
      <c r="W4361" s="70">
        <v>0</v>
      </c>
      <c r="X4361" s="71">
        <v>0</v>
      </c>
      <c r="Y4361" s="70">
        <v>0</v>
      </c>
      <c r="Z4361" s="71">
        <v>0</v>
      </c>
      <c r="AA4361" s="70">
        <v>0</v>
      </c>
      <c r="AB4361" s="71">
        <v>0</v>
      </c>
      <c r="AC4361" s="54"/>
      <c r="AD4361" s="55">
        <f t="shared" si="90"/>
        <v>0</v>
      </c>
      <c r="AE4361" s="54"/>
    </row>
    <row r="4362" spans="2:31" x14ac:dyDescent="0.3">
      <c r="B4362" s="4" t="s">
        <v>238</v>
      </c>
      <c r="C4362" s="14"/>
      <c r="D4362" s="14"/>
      <c r="E4362" s="70">
        <v>0</v>
      </c>
      <c r="F4362" s="71">
        <v>0</v>
      </c>
      <c r="G4362" s="70">
        <v>0</v>
      </c>
      <c r="H4362" s="71">
        <v>0</v>
      </c>
      <c r="I4362" s="70">
        <v>0</v>
      </c>
      <c r="J4362" s="71">
        <v>0</v>
      </c>
      <c r="K4362" s="70">
        <v>0</v>
      </c>
      <c r="L4362" s="71">
        <v>0</v>
      </c>
      <c r="M4362" s="70">
        <v>0</v>
      </c>
      <c r="N4362" s="71">
        <v>0</v>
      </c>
      <c r="O4362" s="70">
        <v>0</v>
      </c>
      <c r="P4362" s="71">
        <v>0</v>
      </c>
      <c r="Q4362" s="70">
        <v>0</v>
      </c>
      <c r="R4362" s="71">
        <v>0</v>
      </c>
      <c r="S4362" s="70">
        <v>0</v>
      </c>
      <c r="T4362" s="71">
        <v>0</v>
      </c>
      <c r="U4362" s="70">
        <v>0</v>
      </c>
      <c r="V4362" s="71">
        <v>0</v>
      </c>
      <c r="W4362" s="70">
        <v>0</v>
      </c>
      <c r="X4362" s="71">
        <v>0</v>
      </c>
      <c r="Y4362" s="70">
        <v>0</v>
      </c>
      <c r="Z4362" s="71">
        <v>0</v>
      </c>
      <c r="AA4362" s="70">
        <v>0</v>
      </c>
      <c r="AB4362" s="71">
        <v>0</v>
      </c>
      <c r="AC4362" s="54"/>
      <c r="AD4362" s="55">
        <f t="shared" si="90"/>
        <v>0</v>
      </c>
      <c r="AE4362" s="54"/>
    </row>
    <row r="4363" spans="2:31" x14ac:dyDescent="0.3">
      <c r="B4363" s="4" t="s">
        <v>221</v>
      </c>
      <c r="C4363" s="14"/>
      <c r="D4363" s="14"/>
      <c r="E4363" s="70">
        <v>0</v>
      </c>
      <c r="F4363" s="71">
        <v>0</v>
      </c>
      <c r="G4363" s="70">
        <v>0</v>
      </c>
      <c r="H4363" s="71">
        <v>0</v>
      </c>
      <c r="I4363" s="70">
        <v>0</v>
      </c>
      <c r="J4363" s="71">
        <v>0</v>
      </c>
      <c r="K4363" s="70">
        <v>0</v>
      </c>
      <c r="L4363" s="71">
        <v>0</v>
      </c>
      <c r="M4363" s="70">
        <v>0</v>
      </c>
      <c r="N4363" s="71">
        <v>0</v>
      </c>
      <c r="O4363" s="70">
        <v>0</v>
      </c>
      <c r="P4363" s="71">
        <v>0</v>
      </c>
      <c r="Q4363" s="70">
        <v>0</v>
      </c>
      <c r="R4363" s="71">
        <v>0</v>
      </c>
      <c r="S4363" s="70">
        <v>0</v>
      </c>
      <c r="T4363" s="71">
        <v>0</v>
      </c>
      <c r="U4363" s="70">
        <v>0</v>
      </c>
      <c r="V4363" s="71">
        <v>0</v>
      </c>
      <c r="W4363" s="70">
        <v>0</v>
      </c>
      <c r="X4363" s="71">
        <v>0</v>
      </c>
      <c r="Y4363" s="70">
        <v>0</v>
      </c>
      <c r="Z4363" s="71">
        <v>0</v>
      </c>
      <c r="AA4363" s="70">
        <v>0</v>
      </c>
      <c r="AB4363" s="71">
        <v>0</v>
      </c>
      <c r="AC4363" s="54"/>
      <c r="AD4363" s="55">
        <f t="shared" si="90"/>
        <v>0</v>
      </c>
      <c r="AE4363" s="54"/>
    </row>
    <row r="4364" spans="2:31" x14ac:dyDescent="0.3">
      <c r="B4364" s="4" t="s">
        <v>282</v>
      </c>
      <c r="C4364" s="14"/>
      <c r="D4364" s="14"/>
      <c r="E4364" s="70">
        <v>0</v>
      </c>
      <c r="F4364" s="71">
        <v>0</v>
      </c>
      <c r="G4364" s="70">
        <v>0</v>
      </c>
      <c r="H4364" s="71">
        <v>0</v>
      </c>
      <c r="I4364" s="70">
        <v>0</v>
      </c>
      <c r="J4364" s="71">
        <v>0</v>
      </c>
      <c r="K4364" s="70">
        <v>0</v>
      </c>
      <c r="L4364" s="71">
        <v>0</v>
      </c>
      <c r="M4364" s="70">
        <v>0</v>
      </c>
      <c r="N4364" s="71">
        <v>0</v>
      </c>
      <c r="O4364" s="70">
        <v>0</v>
      </c>
      <c r="P4364" s="71">
        <v>0</v>
      </c>
      <c r="Q4364" s="70">
        <v>0</v>
      </c>
      <c r="R4364" s="71">
        <v>0</v>
      </c>
      <c r="S4364" s="70">
        <v>0</v>
      </c>
      <c r="T4364" s="71">
        <v>0</v>
      </c>
      <c r="U4364" s="70">
        <v>0</v>
      </c>
      <c r="V4364" s="71">
        <v>0</v>
      </c>
      <c r="W4364" s="70">
        <v>0</v>
      </c>
      <c r="X4364" s="71">
        <v>0</v>
      </c>
      <c r="Y4364" s="70">
        <v>0</v>
      </c>
      <c r="Z4364" s="71">
        <v>0</v>
      </c>
      <c r="AA4364" s="70">
        <v>0</v>
      </c>
      <c r="AB4364" s="71">
        <v>0</v>
      </c>
      <c r="AC4364" s="54"/>
      <c r="AD4364" s="55">
        <f t="shared" si="90"/>
        <v>0</v>
      </c>
      <c r="AE4364" s="54"/>
    </row>
    <row r="4365" spans="2:31" x14ac:dyDescent="0.3">
      <c r="B4365" s="4" t="s">
        <v>234</v>
      </c>
      <c r="C4365" s="14"/>
      <c r="D4365" s="14"/>
      <c r="E4365" s="70">
        <v>0</v>
      </c>
      <c r="F4365" s="71">
        <v>0</v>
      </c>
      <c r="G4365" s="70">
        <v>0</v>
      </c>
      <c r="H4365" s="71">
        <v>0</v>
      </c>
      <c r="I4365" s="70">
        <v>0</v>
      </c>
      <c r="J4365" s="71">
        <v>0</v>
      </c>
      <c r="K4365" s="70">
        <v>0</v>
      </c>
      <c r="L4365" s="71">
        <v>0</v>
      </c>
      <c r="M4365" s="70">
        <v>0</v>
      </c>
      <c r="N4365" s="71">
        <v>0</v>
      </c>
      <c r="O4365" s="70">
        <v>0</v>
      </c>
      <c r="P4365" s="71">
        <v>0</v>
      </c>
      <c r="Q4365" s="70">
        <v>0</v>
      </c>
      <c r="R4365" s="71">
        <v>0</v>
      </c>
      <c r="S4365" s="70">
        <v>0</v>
      </c>
      <c r="T4365" s="71">
        <v>0</v>
      </c>
      <c r="U4365" s="70">
        <v>0</v>
      </c>
      <c r="V4365" s="71">
        <v>0</v>
      </c>
      <c r="W4365" s="70">
        <v>0</v>
      </c>
      <c r="X4365" s="71">
        <v>0</v>
      </c>
      <c r="Y4365" s="70">
        <v>0</v>
      </c>
      <c r="Z4365" s="71">
        <v>0</v>
      </c>
      <c r="AA4365" s="70">
        <v>0</v>
      </c>
      <c r="AB4365" s="71">
        <v>0</v>
      </c>
      <c r="AC4365" s="54"/>
      <c r="AD4365" s="55">
        <f t="shared" si="90"/>
        <v>0</v>
      </c>
      <c r="AE4365" s="54"/>
    </row>
    <row r="4366" spans="2:31" x14ac:dyDescent="0.3">
      <c r="B4366" s="4" t="s">
        <v>235</v>
      </c>
      <c r="C4366" s="14"/>
      <c r="D4366" s="14"/>
      <c r="E4366" s="70">
        <v>0</v>
      </c>
      <c r="F4366" s="71">
        <v>0</v>
      </c>
      <c r="G4366" s="70">
        <v>0</v>
      </c>
      <c r="H4366" s="71">
        <v>0</v>
      </c>
      <c r="I4366" s="70">
        <v>0</v>
      </c>
      <c r="J4366" s="71">
        <v>0</v>
      </c>
      <c r="K4366" s="70">
        <v>0</v>
      </c>
      <c r="L4366" s="71">
        <v>0</v>
      </c>
      <c r="M4366" s="70">
        <v>0</v>
      </c>
      <c r="N4366" s="71">
        <v>0</v>
      </c>
      <c r="O4366" s="70">
        <v>0</v>
      </c>
      <c r="P4366" s="71">
        <v>0</v>
      </c>
      <c r="Q4366" s="70">
        <v>0</v>
      </c>
      <c r="R4366" s="71">
        <v>0</v>
      </c>
      <c r="S4366" s="70">
        <v>0</v>
      </c>
      <c r="T4366" s="71">
        <v>0</v>
      </c>
      <c r="U4366" s="70">
        <v>0</v>
      </c>
      <c r="V4366" s="71">
        <v>0</v>
      </c>
      <c r="W4366" s="70">
        <v>0</v>
      </c>
      <c r="X4366" s="71">
        <v>0</v>
      </c>
      <c r="Y4366" s="70">
        <v>0</v>
      </c>
      <c r="Z4366" s="71">
        <v>0</v>
      </c>
      <c r="AA4366" s="70">
        <v>0</v>
      </c>
      <c r="AB4366" s="71">
        <v>0</v>
      </c>
      <c r="AC4366" s="54"/>
      <c r="AD4366" s="55">
        <f t="shared" si="90"/>
        <v>0</v>
      </c>
      <c r="AE4366" s="54"/>
    </row>
    <row r="4367" spans="2:31" x14ac:dyDescent="0.3">
      <c r="B4367" s="4" t="s">
        <v>247</v>
      </c>
      <c r="C4367" s="14"/>
      <c r="D4367" s="14"/>
      <c r="E4367" s="70">
        <v>0</v>
      </c>
      <c r="F4367" s="71">
        <v>0</v>
      </c>
      <c r="G4367" s="70">
        <v>0</v>
      </c>
      <c r="H4367" s="71">
        <v>0</v>
      </c>
      <c r="I4367" s="70">
        <v>0</v>
      </c>
      <c r="J4367" s="71">
        <v>0</v>
      </c>
      <c r="K4367" s="70">
        <v>0</v>
      </c>
      <c r="L4367" s="71">
        <v>0</v>
      </c>
      <c r="M4367" s="70">
        <v>0</v>
      </c>
      <c r="N4367" s="71">
        <v>0</v>
      </c>
      <c r="O4367" s="70">
        <v>0</v>
      </c>
      <c r="P4367" s="71">
        <v>0</v>
      </c>
      <c r="Q4367" s="70">
        <v>0</v>
      </c>
      <c r="R4367" s="71">
        <v>0</v>
      </c>
      <c r="S4367" s="70">
        <v>0</v>
      </c>
      <c r="T4367" s="71">
        <v>0</v>
      </c>
      <c r="U4367" s="70">
        <v>0</v>
      </c>
      <c r="V4367" s="71">
        <v>0</v>
      </c>
      <c r="W4367" s="70">
        <v>0</v>
      </c>
      <c r="X4367" s="71">
        <v>0</v>
      </c>
      <c r="Y4367" s="70">
        <v>0</v>
      </c>
      <c r="Z4367" s="71">
        <v>0</v>
      </c>
      <c r="AA4367" s="70">
        <v>0</v>
      </c>
      <c r="AB4367" s="71">
        <v>0</v>
      </c>
      <c r="AC4367" s="54"/>
      <c r="AD4367" s="55">
        <f t="shared" si="90"/>
        <v>0</v>
      </c>
      <c r="AE4367" s="54"/>
    </row>
    <row r="4368" spans="2:31" x14ac:dyDescent="0.3">
      <c r="B4368" s="4" t="s">
        <v>212</v>
      </c>
      <c r="C4368" s="14"/>
      <c r="D4368" s="14"/>
      <c r="E4368" s="70">
        <v>0</v>
      </c>
      <c r="F4368" s="71">
        <v>0</v>
      </c>
      <c r="G4368" s="70">
        <v>0</v>
      </c>
      <c r="H4368" s="71">
        <v>0</v>
      </c>
      <c r="I4368" s="70">
        <v>0</v>
      </c>
      <c r="J4368" s="71">
        <v>0</v>
      </c>
      <c r="K4368" s="70">
        <v>0</v>
      </c>
      <c r="L4368" s="71">
        <v>0</v>
      </c>
      <c r="M4368" s="70">
        <v>0</v>
      </c>
      <c r="N4368" s="71">
        <v>0</v>
      </c>
      <c r="O4368" s="70">
        <v>0</v>
      </c>
      <c r="P4368" s="71">
        <v>0</v>
      </c>
      <c r="Q4368" s="70">
        <v>0</v>
      </c>
      <c r="R4368" s="71">
        <v>0</v>
      </c>
      <c r="S4368" s="70">
        <v>0</v>
      </c>
      <c r="T4368" s="71">
        <v>0</v>
      </c>
      <c r="U4368" s="70">
        <v>0</v>
      </c>
      <c r="V4368" s="71">
        <v>0</v>
      </c>
      <c r="W4368" s="70">
        <v>0</v>
      </c>
      <c r="X4368" s="71">
        <v>0</v>
      </c>
      <c r="Y4368" s="70">
        <v>0</v>
      </c>
      <c r="Z4368" s="71">
        <v>0</v>
      </c>
      <c r="AA4368" s="70">
        <v>0</v>
      </c>
      <c r="AB4368" s="71">
        <v>0</v>
      </c>
      <c r="AC4368" s="54"/>
      <c r="AD4368" s="55">
        <f t="shared" si="90"/>
        <v>0</v>
      </c>
      <c r="AE4368" s="54"/>
    </row>
    <row r="4369" spans="2:31" x14ac:dyDescent="0.3">
      <c r="B4369" s="4" t="s">
        <v>213</v>
      </c>
      <c r="C4369" s="14"/>
      <c r="D4369" s="14"/>
      <c r="E4369" s="70">
        <v>0</v>
      </c>
      <c r="F4369" s="71">
        <v>0</v>
      </c>
      <c r="G4369" s="70">
        <v>0</v>
      </c>
      <c r="H4369" s="71">
        <v>0</v>
      </c>
      <c r="I4369" s="70">
        <v>0</v>
      </c>
      <c r="J4369" s="71">
        <v>0</v>
      </c>
      <c r="K4369" s="70">
        <v>0</v>
      </c>
      <c r="L4369" s="71">
        <v>0</v>
      </c>
      <c r="M4369" s="70">
        <v>0</v>
      </c>
      <c r="N4369" s="71">
        <v>0</v>
      </c>
      <c r="O4369" s="70">
        <v>0</v>
      </c>
      <c r="P4369" s="71">
        <v>0</v>
      </c>
      <c r="Q4369" s="70">
        <v>0</v>
      </c>
      <c r="R4369" s="71">
        <v>0</v>
      </c>
      <c r="S4369" s="70">
        <v>0</v>
      </c>
      <c r="T4369" s="71">
        <v>0</v>
      </c>
      <c r="U4369" s="70">
        <v>0</v>
      </c>
      <c r="V4369" s="71">
        <v>0</v>
      </c>
      <c r="W4369" s="70">
        <v>0</v>
      </c>
      <c r="X4369" s="71">
        <v>0</v>
      </c>
      <c r="Y4369" s="70">
        <v>0</v>
      </c>
      <c r="Z4369" s="71">
        <v>0</v>
      </c>
      <c r="AA4369" s="70">
        <v>0</v>
      </c>
      <c r="AB4369" s="71">
        <v>0</v>
      </c>
      <c r="AC4369" s="54"/>
      <c r="AD4369" s="55">
        <f t="shared" si="90"/>
        <v>0</v>
      </c>
      <c r="AE4369" s="54"/>
    </row>
    <row r="4370" spans="2:31" x14ac:dyDescent="0.3">
      <c r="B4370" s="4" t="s">
        <v>214</v>
      </c>
      <c r="C4370" s="14"/>
      <c r="D4370" s="14"/>
      <c r="E4370" s="70">
        <v>0</v>
      </c>
      <c r="F4370" s="71">
        <v>0</v>
      </c>
      <c r="G4370" s="70">
        <v>0</v>
      </c>
      <c r="H4370" s="71">
        <v>0</v>
      </c>
      <c r="I4370" s="70">
        <v>0</v>
      </c>
      <c r="J4370" s="71">
        <v>0</v>
      </c>
      <c r="K4370" s="70">
        <v>0</v>
      </c>
      <c r="L4370" s="71">
        <v>0</v>
      </c>
      <c r="M4370" s="70">
        <v>0</v>
      </c>
      <c r="N4370" s="71">
        <v>0</v>
      </c>
      <c r="O4370" s="70">
        <v>0</v>
      </c>
      <c r="P4370" s="71">
        <v>0</v>
      </c>
      <c r="Q4370" s="70">
        <v>0</v>
      </c>
      <c r="R4370" s="71">
        <v>0</v>
      </c>
      <c r="S4370" s="70">
        <v>0</v>
      </c>
      <c r="T4370" s="71">
        <v>0</v>
      </c>
      <c r="U4370" s="70">
        <v>0</v>
      </c>
      <c r="V4370" s="71">
        <v>0</v>
      </c>
      <c r="W4370" s="70">
        <v>0</v>
      </c>
      <c r="X4370" s="71">
        <v>0</v>
      </c>
      <c r="Y4370" s="70">
        <v>0</v>
      </c>
      <c r="Z4370" s="71">
        <v>0</v>
      </c>
      <c r="AA4370" s="70">
        <v>0</v>
      </c>
      <c r="AB4370" s="71">
        <v>0</v>
      </c>
      <c r="AC4370" s="54"/>
      <c r="AD4370" s="55">
        <f t="shared" si="90"/>
        <v>0</v>
      </c>
      <c r="AE4370" s="54"/>
    </row>
    <row r="4371" spans="2:31" x14ac:dyDescent="0.3">
      <c r="B4371" s="4" t="s">
        <v>248</v>
      </c>
      <c r="C4371" s="14"/>
      <c r="D4371" s="14"/>
      <c r="E4371" s="70">
        <v>0</v>
      </c>
      <c r="F4371" s="71">
        <v>0</v>
      </c>
      <c r="G4371" s="70">
        <v>0</v>
      </c>
      <c r="H4371" s="71">
        <v>0</v>
      </c>
      <c r="I4371" s="70">
        <v>0</v>
      </c>
      <c r="J4371" s="71">
        <v>0</v>
      </c>
      <c r="K4371" s="70">
        <v>0</v>
      </c>
      <c r="L4371" s="71">
        <v>0</v>
      </c>
      <c r="M4371" s="70">
        <v>0</v>
      </c>
      <c r="N4371" s="71">
        <v>0</v>
      </c>
      <c r="O4371" s="70">
        <v>0</v>
      </c>
      <c r="P4371" s="71">
        <v>0</v>
      </c>
      <c r="Q4371" s="70">
        <v>0</v>
      </c>
      <c r="R4371" s="71">
        <v>0</v>
      </c>
      <c r="S4371" s="70">
        <v>0</v>
      </c>
      <c r="T4371" s="71">
        <v>0</v>
      </c>
      <c r="U4371" s="70">
        <v>0</v>
      </c>
      <c r="V4371" s="71">
        <v>0</v>
      </c>
      <c r="W4371" s="70">
        <v>0</v>
      </c>
      <c r="X4371" s="71">
        <v>0</v>
      </c>
      <c r="Y4371" s="70">
        <v>0</v>
      </c>
      <c r="Z4371" s="71">
        <v>0</v>
      </c>
      <c r="AA4371" s="70">
        <v>0</v>
      </c>
      <c r="AB4371" s="71">
        <v>0</v>
      </c>
      <c r="AC4371" s="54"/>
      <c r="AD4371" s="55">
        <f t="shared" si="90"/>
        <v>0</v>
      </c>
      <c r="AE4371" s="54"/>
    </row>
    <row r="4372" spans="2:31" x14ac:dyDescent="0.3">
      <c r="B4372" s="4" t="s">
        <v>236</v>
      </c>
      <c r="C4372" s="14"/>
      <c r="D4372" s="14"/>
      <c r="E4372" s="70">
        <v>0</v>
      </c>
      <c r="F4372" s="71">
        <v>0</v>
      </c>
      <c r="G4372" s="70">
        <v>0</v>
      </c>
      <c r="H4372" s="71">
        <v>0</v>
      </c>
      <c r="I4372" s="70">
        <v>0</v>
      </c>
      <c r="J4372" s="71">
        <v>0</v>
      </c>
      <c r="K4372" s="70">
        <v>0</v>
      </c>
      <c r="L4372" s="71">
        <v>0</v>
      </c>
      <c r="M4372" s="70">
        <v>0</v>
      </c>
      <c r="N4372" s="71">
        <v>0</v>
      </c>
      <c r="O4372" s="70">
        <v>0</v>
      </c>
      <c r="P4372" s="71">
        <v>0</v>
      </c>
      <c r="Q4372" s="70">
        <v>0</v>
      </c>
      <c r="R4372" s="71">
        <v>0</v>
      </c>
      <c r="S4372" s="70">
        <v>0</v>
      </c>
      <c r="T4372" s="71">
        <v>0</v>
      </c>
      <c r="U4372" s="70">
        <v>0</v>
      </c>
      <c r="V4372" s="71">
        <v>0</v>
      </c>
      <c r="W4372" s="70">
        <v>0</v>
      </c>
      <c r="X4372" s="71">
        <v>0</v>
      </c>
      <c r="Y4372" s="70">
        <v>0</v>
      </c>
      <c r="Z4372" s="71">
        <v>0</v>
      </c>
      <c r="AA4372" s="70">
        <v>0</v>
      </c>
      <c r="AB4372" s="71">
        <v>0</v>
      </c>
      <c r="AC4372" s="54"/>
      <c r="AD4372" s="55">
        <f t="shared" si="90"/>
        <v>0</v>
      </c>
      <c r="AE4372" s="54"/>
    </row>
    <row r="4373" spans="2:31" x14ac:dyDescent="0.3">
      <c r="B4373" s="4" t="s">
        <v>179</v>
      </c>
      <c r="C4373" s="14"/>
      <c r="D4373" s="14"/>
      <c r="E4373" s="70">
        <v>0</v>
      </c>
      <c r="F4373" s="71">
        <v>0</v>
      </c>
      <c r="G4373" s="70">
        <v>0</v>
      </c>
      <c r="H4373" s="71">
        <v>0</v>
      </c>
      <c r="I4373" s="70">
        <v>0</v>
      </c>
      <c r="J4373" s="71">
        <v>0</v>
      </c>
      <c r="K4373" s="70">
        <v>0</v>
      </c>
      <c r="L4373" s="71">
        <v>0</v>
      </c>
      <c r="M4373" s="70">
        <v>0</v>
      </c>
      <c r="N4373" s="71">
        <v>0</v>
      </c>
      <c r="O4373" s="70">
        <v>0</v>
      </c>
      <c r="P4373" s="71">
        <v>0</v>
      </c>
      <c r="Q4373" s="70">
        <v>0</v>
      </c>
      <c r="R4373" s="71">
        <v>0</v>
      </c>
      <c r="S4373" s="70">
        <v>0</v>
      </c>
      <c r="T4373" s="71">
        <v>0</v>
      </c>
      <c r="U4373" s="70">
        <v>0</v>
      </c>
      <c r="V4373" s="71">
        <v>0</v>
      </c>
      <c r="W4373" s="70">
        <v>0</v>
      </c>
      <c r="X4373" s="71">
        <v>0</v>
      </c>
      <c r="Y4373" s="70">
        <v>0</v>
      </c>
      <c r="Z4373" s="71">
        <v>0</v>
      </c>
      <c r="AA4373" s="70">
        <v>0</v>
      </c>
      <c r="AB4373" s="71">
        <v>0</v>
      </c>
      <c r="AC4373" s="54"/>
      <c r="AD4373" s="55">
        <f t="shared" si="90"/>
        <v>0</v>
      </c>
      <c r="AE4373" s="54"/>
    </row>
    <row r="4374" spans="2:31" x14ac:dyDescent="0.3">
      <c r="B4374" s="4" t="s">
        <v>180</v>
      </c>
      <c r="C4374" s="14"/>
      <c r="D4374" s="14"/>
      <c r="E4374" s="70">
        <v>0</v>
      </c>
      <c r="F4374" s="71">
        <v>0</v>
      </c>
      <c r="G4374" s="70">
        <v>0</v>
      </c>
      <c r="H4374" s="71">
        <v>0</v>
      </c>
      <c r="I4374" s="70">
        <v>0</v>
      </c>
      <c r="J4374" s="71">
        <v>0</v>
      </c>
      <c r="K4374" s="70">
        <v>0</v>
      </c>
      <c r="L4374" s="71">
        <v>0</v>
      </c>
      <c r="M4374" s="70">
        <v>0</v>
      </c>
      <c r="N4374" s="71">
        <v>0</v>
      </c>
      <c r="O4374" s="70">
        <v>0</v>
      </c>
      <c r="P4374" s="71">
        <v>0</v>
      </c>
      <c r="Q4374" s="70">
        <v>0</v>
      </c>
      <c r="R4374" s="71">
        <v>0</v>
      </c>
      <c r="S4374" s="70">
        <v>0</v>
      </c>
      <c r="T4374" s="71">
        <v>0</v>
      </c>
      <c r="U4374" s="70">
        <v>0</v>
      </c>
      <c r="V4374" s="71">
        <v>0</v>
      </c>
      <c r="W4374" s="70">
        <v>0</v>
      </c>
      <c r="X4374" s="71">
        <v>0</v>
      </c>
      <c r="Y4374" s="70">
        <v>0</v>
      </c>
      <c r="Z4374" s="71">
        <v>0</v>
      </c>
      <c r="AA4374" s="70">
        <v>0</v>
      </c>
      <c r="AB4374" s="71">
        <v>0</v>
      </c>
      <c r="AC4374" s="54"/>
      <c r="AD4374" s="55">
        <f t="shared" si="90"/>
        <v>0</v>
      </c>
      <c r="AE4374" s="54"/>
    </row>
    <row r="4375" spans="2:31" x14ac:dyDescent="0.3">
      <c r="B4375" s="4" t="s">
        <v>198</v>
      </c>
      <c r="C4375" s="14"/>
      <c r="D4375" s="14"/>
      <c r="E4375" s="70">
        <v>0</v>
      </c>
      <c r="F4375" s="71">
        <v>0</v>
      </c>
      <c r="G4375" s="70">
        <v>0</v>
      </c>
      <c r="H4375" s="71">
        <v>0</v>
      </c>
      <c r="I4375" s="70">
        <v>0</v>
      </c>
      <c r="J4375" s="71">
        <v>0</v>
      </c>
      <c r="K4375" s="70">
        <v>0</v>
      </c>
      <c r="L4375" s="71">
        <v>0</v>
      </c>
      <c r="M4375" s="70">
        <v>0</v>
      </c>
      <c r="N4375" s="71">
        <v>0</v>
      </c>
      <c r="O4375" s="70">
        <v>0</v>
      </c>
      <c r="P4375" s="71">
        <v>0</v>
      </c>
      <c r="Q4375" s="70">
        <v>0</v>
      </c>
      <c r="R4375" s="71">
        <v>0</v>
      </c>
      <c r="S4375" s="70">
        <v>0</v>
      </c>
      <c r="T4375" s="71">
        <v>0</v>
      </c>
      <c r="U4375" s="70">
        <v>0</v>
      </c>
      <c r="V4375" s="71">
        <v>0</v>
      </c>
      <c r="W4375" s="70">
        <v>0</v>
      </c>
      <c r="X4375" s="71">
        <v>0</v>
      </c>
      <c r="Y4375" s="70">
        <v>0</v>
      </c>
      <c r="Z4375" s="71">
        <v>0</v>
      </c>
      <c r="AA4375" s="70">
        <v>0</v>
      </c>
      <c r="AB4375" s="71">
        <v>0</v>
      </c>
      <c r="AC4375" s="54"/>
      <c r="AD4375" s="55">
        <f t="shared" si="90"/>
        <v>0</v>
      </c>
      <c r="AE4375" s="54"/>
    </row>
    <row r="4376" spans="2:31" x14ac:dyDescent="0.3">
      <c r="B4376" s="4" t="s">
        <v>199</v>
      </c>
      <c r="C4376" s="14"/>
      <c r="D4376" s="14"/>
      <c r="E4376" s="70">
        <v>0</v>
      </c>
      <c r="F4376" s="71">
        <v>0</v>
      </c>
      <c r="G4376" s="70">
        <v>0</v>
      </c>
      <c r="H4376" s="71">
        <v>0</v>
      </c>
      <c r="I4376" s="70">
        <v>0</v>
      </c>
      <c r="J4376" s="71">
        <v>0</v>
      </c>
      <c r="K4376" s="70">
        <v>0</v>
      </c>
      <c r="L4376" s="71">
        <v>0</v>
      </c>
      <c r="M4376" s="70">
        <v>0</v>
      </c>
      <c r="N4376" s="71">
        <v>0</v>
      </c>
      <c r="O4376" s="70">
        <v>0</v>
      </c>
      <c r="P4376" s="71">
        <v>0</v>
      </c>
      <c r="Q4376" s="70">
        <v>0</v>
      </c>
      <c r="R4376" s="71">
        <v>0</v>
      </c>
      <c r="S4376" s="70">
        <v>0</v>
      </c>
      <c r="T4376" s="71">
        <v>0</v>
      </c>
      <c r="U4376" s="70">
        <v>0</v>
      </c>
      <c r="V4376" s="71">
        <v>0</v>
      </c>
      <c r="W4376" s="70">
        <v>0</v>
      </c>
      <c r="X4376" s="71">
        <v>0</v>
      </c>
      <c r="Y4376" s="70">
        <v>0</v>
      </c>
      <c r="Z4376" s="71">
        <v>0</v>
      </c>
      <c r="AA4376" s="70">
        <v>0</v>
      </c>
      <c r="AB4376" s="71">
        <v>0</v>
      </c>
      <c r="AC4376" s="54"/>
      <c r="AD4376" s="55">
        <f t="shared" si="90"/>
        <v>0</v>
      </c>
      <c r="AE4376" s="54"/>
    </row>
    <row r="4377" spans="2:31" x14ac:dyDescent="0.3">
      <c r="B4377" s="4" t="s">
        <v>200</v>
      </c>
      <c r="C4377" s="14"/>
      <c r="D4377" s="14"/>
      <c r="E4377" s="70">
        <v>0</v>
      </c>
      <c r="F4377" s="71">
        <v>0</v>
      </c>
      <c r="G4377" s="70">
        <v>0</v>
      </c>
      <c r="H4377" s="71">
        <v>0</v>
      </c>
      <c r="I4377" s="70">
        <v>0</v>
      </c>
      <c r="J4377" s="71">
        <v>0</v>
      </c>
      <c r="K4377" s="70">
        <v>0</v>
      </c>
      <c r="L4377" s="71">
        <v>0</v>
      </c>
      <c r="M4377" s="70">
        <v>3.1619649529457006E-2</v>
      </c>
      <c r="N4377" s="71">
        <v>3.2125867406527113E-2</v>
      </c>
      <c r="O4377" s="70">
        <v>3.0313113331794653E-2</v>
      </c>
      <c r="P4377" s="71">
        <v>2.8500357270240695E-2</v>
      </c>
      <c r="Q4377" s="70">
        <v>2.6687602202097482E-2</v>
      </c>
      <c r="R4377" s="71">
        <v>2.6900920271873383E-2</v>
      </c>
      <c r="S4377" s="70">
        <v>3.071244458357484E-2</v>
      </c>
      <c r="T4377" s="71">
        <v>3.4593462944030672E-2</v>
      </c>
      <c r="U4377" s="70">
        <v>3.8474482297897246E-2</v>
      </c>
      <c r="V4377" s="71">
        <v>4.2355497678120843E-2</v>
      </c>
      <c r="W4377" s="70">
        <v>3.0176421999931247E-2</v>
      </c>
      <c r="X4377" s="71">
        <v>2.0698964595794601E-2</v>
      </c>
      <c r="Y4377" s="70">
        <v>0</v>
      </c>
      <c r="Z4377" s="71">
        <v>0</v>
      </c>
      <c r="AA4377" s="70">
        <v>0</v>
      </c>
      <c r="AB4377" s="71">
        <v>0</v>
      </c>
      <c r="AC4377" s="54"/>
      <c r="AD4377" s="55">
        <f t="shared" si="90"/>
        <v>0.37315878411133985</v>
      </c>
      <c r="AE4377" s="54"/>
    </row>
    <row r="4378" spans="2:31" x14ac:dyDescent="0.3">
      <c r="B4378" s="4" t="s">
        <v>201</v>
      </c>
      <c r="C4378" s="14"/>
      <c r="D4378" s="14"/>
      <c r="E4378" s="70">
        <v>0</v>
      </c>
      <c r="F4378" s="71">
        <v>0</v>
      </c>
      <c r="G4378" s="70">
        <v>0</v>
      </c>
      <c r="H4378" s="71">
        <v>0</v>
      </c>
      <c r="I4378" s="70">
        <v>0</v>
      </c>
      <c r="J4378" s="71">
        <v>0</v>
      </c>
      <c r="K4378" s="70">
        <v>0</v>
      </c>
      <c r="L4378" s="71">
        <v>0</v>
      </c>
      <c r="M4378" s="70">
        <v>3.1619649529457006E-2</v>
      </c>
      <c r="N4378" s="71">
        <v>3.2125867406527113E-2</v>
      </c>
      <c r="O4378" s="70">
        <v>3.0313113331794653E-2</v>
      </c>
      <c r="P4378" s="71">
        <v>2.8500357270240695E-2</v>
      </c>
      <c r="Q4378" s="70">
        <v>2.6687602202097482E-2</v>
      </c>
      <c r="R4378" s="71">
        <v>2.6900920271873383E-2</v>
      </c>
      <c r="S4378" s="70">
        <v>3.071244458357484E-2</v>
      </c>
      <c r="T4378" s="71">
        <v>3.4593462944030672E-2</v>
      </c>
      <c r="U4378" s="70">
        <v>3.8474482297897246E-2</v>
      </c>
      <c r="V4378" s="71">
        <v>4.2355497678120843E-2</v>
      </c>
      <c r="W4378" s="70">
        <v>3.0176421999931247E-2</v>
      </c>
      <c r="X4378" s="71">
        <v>2.0698964595794601E-2</v>
      </c>
      <c r="Y4378" s="70">
        <v>0</v>
      </c>
      <c r="Z4378" s="71">
        <v>0</v>
      </c>
      <c r="AA4378" s="70">
        <v>0</v>
      </c>
      <c r="AB4378" s="71">
        <v>0</v>
      </c>
      <c r="AC4378" s="54"/>
      <c r="AD4378" s="55">
        <f t="shared" si="90"/>
        <v>0.37315878411133985</v>
      </c>
      <c r="AE4378" s="54"/>
    </row>
    <row r="4379" spans="2:31" x14ac:dyDescent="0.3">
      <c r="B4379" s="4" t="s">
        <v>128</v>
      </c>
      <c r="C4379" s="14"/>
      <c r="D4379" s="14"/>
      <c r="E4379" s="70">
        <v>0</v>
      </c>
      <c r="F4379" s="71">
        <v>0</v>
      </c>
      <c r="G4379" s="70">
        <v>0</v>
      </c>
      <c r="H4379" s="71">
        <v>0</v>
      </c>
      <c r="I4379" s="70">
        <v>0</v>
      </c>
      <c r="J4379" s="71">
        <v>0</v>
      </c>
      <c r="K4379" s="70">
        <v>0</v>
      </c>
      <c r="L4379" s="71">
        <v>0</v>
      </c>
      <c r="M4379" s="70">
        <v>0.18615485983530655</v>
      </c>
      <c r="N4379" s="71">
        <v>0.13752544639905273</v>
      </c>
      <c r="O4379" s="70">
        <v>0.14194218633969605</v>
      </c>
      <c r="P4379" s="71">
        <v>0.12973374444643634</v>
      </c>
      <c r="Q4379" s="70">
        <v>9.329393623669921E-2</v>
      </c>
      <c r="R4379" s="71">
        <v>4.1100215682983256E-2</v>
      </c>
      <c r="S4379" s="70">
        <v>6.2136111111111099E-3</v>
      </c>
      <c r="T4379" s="71">
        <v>0.389782786687215</v>
      </c>
      <c r="U4379" s="70">
        <v>1.060588297430674</v>
      </c>
      <c r="V4379" s="71">
        <v>1.3934494833310442</v>
      </c>
      <c r="W4379" s="70">
        <v>1.9678541364113482</v>
      </c>
      <c r="X4379" s="71">
        <v>1.8951507700681685</v>
      </c>
      <c r="Y4379" s="70">
        <v>0</v>
      </c>
      <c r="Z4379" s="71">
        <v>0</v>
      </c>
      <c r="AA4379" s="70">
        <v>0</v>
      </c>
      <c r="AB4379" s="71">
        <v>0</v>
      </c>
      <c r="AC4379" s="54"/>
      <c r="AD4379" s="55">
        <f t="shared" si="90"/>
        <v>7.4427894739797349</v>
      </c>
      <c r="AE4379" s="54"/>
    </row>
    <row r="4380" spans="2:31" x14ac:dyDescent="0.3">
      <c r="B4380" s="4" t="s">
        <v>129</v>
      </c>
      <c r="C4380" s="14"/>
      <c r="D4380" s="14"/>
      <c r="E4380" s="70">
        <v>0</v>
      </c>
      <c r="F4380" s="71">
        <v>0</v>
      </c>
      <c r="G4380" s="70">
        <v>0</v>
      </c>
      <c r="H4380" s="71">
        <v>0</v>
      </c>
      <c r="I4380" s="70">
        <v>0</v>
      </c>
      <c r="J4380" s="71">
        <v>0</v>
      </c>
      <c r="K4380" s="70">
        <v>0</v>
      </c>
      <c r="L4380" s="71">
        <v>0</v>
      </c>
      <c r="M4380" s="70">
        <v>0.18615485983530655</v>
      </c>
      <c r="N4380" s="71">
        <v>0.13752544639905273</v>
      </c>
      <c r="O4380" s="70">
        <v>0.14194218633969605</v>
      </c>
      <c r="P4380" s="71">
        <v>0.12973374444643634</v>
      </c>
      <c r="Q4380" s="70">
        <v>9.329393623669921E-2</v>
      </c>
      <c r="R4380" s="71">
        <v>4.1100215682983256E-2</v>
      </c>
      <c r="S4380" s="70">
        <v>6.2136111111111099E-3</v>
      </c>
      <c r="T4380" s="71">
        <v>0.389782786687215</v>
      </c>
      <c r="U4380" s="70">
        <v>1.060588297430674</v>
      </c>
      <c r="V4380" s="71">
        <v>1.3934494833310442</v>
      </c>
      <c r="W4380" s="70">
        <v>1.9678541364113482</v>
      </c>
      <c r="X4380" s="71">
        <v>1.8951507700681685</v>
      </c>
      <c r="Y4380" s="70">
        <v>0</v>
      </c>
      <c r="Z4380" s="71">
        <v>0</v>
      </c>
      <c r="AA4380" s="70">
        <v>0</v>
      </c>
      <c r="AB4380" s="71">
        <v>0</v>
      </c>
      <c r="AC4380" s="54"/>
      <c r="AD4380" s="55">
        <f t="shared" si="90"/>
        <v>7.4427894739797349</v>
      </c>
      <c r="AE4380" s="54"/>
    </row>
    <row r="4381" spans="2:31" x14ac:dyDescent="0.3">
      <c r="B4381" s="4" t="s">
        <v>217</v>
      </c>
      <c r="C4381" s="14"/>
      <c r="D4381" s="14"/>
      <c r="E4381" s="70">
        <v>0</v>
      </c>
      <c r="F4381" s="71">
        <v>0</v>
      </c>
      <c r="G4381" s="70">
        <v>0</v>
      </c>
      <c r="H4381" s="71">
        <v>0</v>
      </c>
      <c r="I4381" s="70">
        <v>0</v>
      </c>
      <c r="J4381" s="71">
        <v>0</v>
      </c>
      <c r="K4381" s="70">
        <v>0</v>
      </c>
      <c r="L4381" s="71">
        <v>0</v>
      </c>
      <c r="M4381" s="70">
        <v>0.43138660589853922</v>
      </c>
      <c r="N4381" s="71">
        <v>0</v>
      </c>
      <c r="O4381" s="70">
        <v>0</v>
      </c>
      <c r="P4381" s="71">
        <v>0</v>
      </c>
      <c r="Q4381" s="70">
        <v>0</v>
      </c>
      <c r="R4381" s="71">
        <v>0</v>
      </c>
      <c r="S4381" s="70">
        <v>0</v>
      </c>
      <c r="T4381" s="71">
        <v>0</v>
      </c>
      <c r="U4381" s="70">
        <v>0</v>
      </c>
      <c r="V4381" s="71">
        <v>0</v>
      </c>
      <c r="W4381" s="70">
        <v>0</v>
      </c>
      <c r="X4381" s="71">
        <v>0</v>
      </c>
      <c r="Y4381" s="70">
        <v>0</v>
      </c>
      <c r="Z4381" s="71">
        <v>0</v>
      </c>
      <c r="AA4381" s="70">
        <v>0</v>
      </c>
      <c r="AB4381" s="71">
        <v>0</v>
      </c>
      <c r="AC4381" s="54"/>
      <c r="AD4381" s="55">
        <f t="shared" si="90"/>
        <v>0.43138660589853922</v>
      </c>
      <c r="AE4381" s="54"/>
    </row>
    <row r="4382" spans="2:31" x14ac:dyDescent="0.3">
      <c r="B4382" s="4" t="s">
        <v>283</v>
      </c>
      <c r="C4382" s="14"/>
      <c r="D4382" s="14"/>
      <c r="E4382" s="70">
        <v>0</v>
      </c>
      <c r="F4382" s="71">
        <v>0</v>
      </c>
      <c r="G4382" s="70">
        <v>0</v>
      </c>
      <c r="H4382" s="71">
        <v>0</v>
      </c>
      <c r="I4382" s="70">
        <v>0</v>
      </c>
      <c r="J4382" s="71">
        <v>0</v>
      </c>
      <c r="K4382" s="70">
        <v>0</v>
      </c>
      <c r="L4382" s="71">
        <v>0</v>
      </c>
      <c r="M4382" s="70">
        <v>0</v>
      </c>
      <c r="N4382" s="71">
        <v>0</v>
      </c>
      <c r="O4382" s="70">
        <v>0</v>
      </c>
      <c r="P4382" s="71">
        <v>0</v>
      </c>
      <c r="Q4382" s="70">
        <v>0</v>
      </c>
      <c r="R4382" s="71">
        <v>0</v>
      </c>
      <c r="S4382" s="70">
        <v>0</v>
      </c>
      <c r="T4382" s="71">
        <v>0</v>
      </c>
      <c r="U4382" s="70">
        <v>0</v>
      </c>
      <c r="V4382" s="71">
        <v>0</v>
      </c>
      <c r="W4382" s="70">
        <v>0</v>
      </c>
      <c r="X4382" s="71">
        <v>0</v>
      </c>
      <c r="Y4382" s="70">
        <v>0</v>
      </c>
      <c r="Z4382" s="71">
        <v>0</v>
      </c>
      <c r="AA4382" s="70">
        <v>0</v>
      </c>
      <c r="AB4382" s="71">
        <v>0</v>
      </c>
      <c r="AC4382" s="54"/>
      <c r="AD4382" s="55">
        <f t="shared" si="90"/>
        <v>0</v>
      </c>
      <c r="AE4382" s="54"/>
    </row>
    <row r="4383" spans="2:31" x14ac:dyDescent="0.3">
      <c r="B4383" s="4" t="s">
        <v>284</v>
      </c>
      <c r="C4383" s="14"/>
      <c r="D4383" s="14"/>
      <c r="E4383" s="70">
        <v>0</v>
      </c>
      <c r="F4383" s="71">
        <v>0</v>
      </c>
      <c r="G4383" s="70">
        <v>0</v>
      </c>
      <c r="H4383" s="71">
        <v>0</v>
      </c>
      <c r="I4383" s="70">
        <v>0</v>
      </c>
      <c r="J4383" s="71">
        <v>0</v>
      </c>
      <c r="K4383" s="70">
        <v>0</v>
      </c>
      <c r="L4383" s="71">
        <v>0</v>
      </c>
      <c r="M4383" s="70">
        <v>0</v>
      </c>
      <c r="N4383" s="71">
        <v>0</v>
      </c>
      <c r="O4383" s="70">
        <v>0</v>
      </c>
      <c r="P4383" s="71">
        <v>0</v>
      </c>
      <c r="Q4383" s="70">
        <v>0</v>
      </c>
      <c r="R4383" s="71">
        <v>0</v>
      </c>
      <c r="S4383" s="70">
        <v>0</v>
      </c>
      <c r="T4383" s="71">
        <v>0</v>
      </c>
      <c r="U4383" s="70">
        <v>0</v>
      </c>
      <c r="V4383" s="71">
        <v>0</v>
      </c>
      <c r="W4383" s="70">
        <v>0</v>
      </c>
      <c r="X4383" s="71">
        <v>0</v>
      </c>
      <c r="Y4383" s="70">
        <v>0</v>
      </c>
      <c r="Z4383" s="71">
        <v>0</v>
      </c>
      <c r="AA4383" s="70">
        <v>0</v>
      </c>
      <c r="AB4383" s="71">
        <v>0</v>
      </c>
      <c r="AC4383" s="54"/>
      <c r="AD4383" s="55">
        <f t="shared" si="90"/>
        <v>0</v>
      </c>
      <c r="AE4383" s="54"/>
    </row>
    <row r="4384" spans="2:31" x14ac:dyDescent="0.3">
      <c r="B4384" s="4" t="s">
        <v>196</v>
      </c>
      <c r="C4384" s="14"/>
      <c r="D4384" s="14"/>
      <c r="E4384" s="70">
        <v>0</v>
      </c>
      <c r="F4384" s="71">
        <v>0</v>
      </c>
      <c r="G4384" s="70">
        <v>0</v>
      </c>
      <c r="H4384" s="71">
        <v>0</v>
      </c>
      <c r="I4384" s="70">
        <v>0</v>
      </c>
      <c r="J4384" s="71">
        <v>0</v>
      </c>
      <c r="K4384" s="70">
        <v>0</v>
      </c>
      <c r="L4384" s="71">
        <v>0</v>
      </c>
      <c r="M4384" s="70">
        <v>0</v>
      </c>
      <c r="N4384" s="71">
        <v>0</v>
      </c>
      <c r="O4384" s="70">
        <v>0</v>
      </c>
      <c r="P4384" s="71">
        <v>0</v>
      </c>
      <c r="Q4384" s="70">
        <v>0</v>
      </c>
      <c r="R4384" s="71">
        <v>0</v>
      </c>
      <c r="S4384" s="70">
        <v>0</v>
      </c>
      <c r="T4384" s="71">
        <v>0</v>
      </c>
      <c r="U4384" s="70">
        <v>0</v>
      </c>
      <c r="V4384" s="71">
        <v>0</v>
      </c>
      <c r="W4384" s="70">
        <v>0</v>
      </c>
      <c r="X4384" s="71">
        <v>0</v>
      </c>
      <c r="Y4384" s="70">
        <v>0</v>
      </c>
      <c r="Z4384" s="71">
        <v>0</v>
      </c>
      <c r="AA4384" s="70">
        <v>0</v>
      </c>
      <c r="AB4384" s="71">
        <v>0</v>
      </c>
      <c r="AC4384" s="54"/>
      <c r="AD4384" s="55">
        <f t="shared" si="90"/>
        <v>0</v>
      </c>
      <c r="AE4384" s="54"/>
    </row>
    <row r="4385" spans="2:31" x14ac:dyDescent="0.3">
      <c r="B4385" s="4" t="s">
        <v>197</v>
      </c>
      <c r="C4385" s="14"/>
      <c r="D4385" s="14"/>
      <c r="E4385" s="70">
        <v>0</v>
      </c>
      <c r="F4385" s="71">
        <v>0</v>
      </c>
      <c r="G4385" s="70">
        <v>0</v>
      </c>
      <c r="H4385" s="71">
        <v>0</v>
      </c>
      <c r="I4385" s="70">
        <v>0</v>
      </c>
      <c r="J4385" s="71">
        <v>0</v>
      </c>
      <c r="K4385" s="70">
        <v>0</v>
      </c>
      <c r="L4385" s="71">
        <v>0</v>
      </c>
      <c r="M4385" s="70">
        <v>0</v>
      </c>
      <c r="N4385" s="71">
        <v>0</v>
      </c>
      <c r="O4385" s="70">
        <v>0</v>
      </c>
      <c r="P4385" s="71">
        <v>0</v>
      </c>
      <c r="Q4385" s="70">
        <v>0</v>
      </c>
      <c r="R4385" s="71">
        <v>0</v>
      </c>
      <c r="S4385" s="70">
        <v>0</v>
      </c>
      <c r="T4385" s="71">
        <v>0</v>
      </c>
      <c r="U4385" s="70">
        <v>0</v>
      </c>
      <c r="V4385" s="71">
        <v>0</v>
      </c>
      <c r="W4385" s="70">
        <v>0</v>
      </c>
      <c r="X4385" s="71">
        <v>0</v>
      </c>
      <c r="Y4385" s="70">
        <v>0</v>
      </c>
      <c r="Z4385" s="71">
        <v>0</v>
      </c>
      <c r="AA4385" s="70">
        <v>0</v>
      </c>
      <c r="AB4385" s="71">
        <v>0</v>
      </c>
      <c r="AC4385" s="54"/>
      <c r="AD4385" s="55">
        <f t="shared" si="90"/>
        <v>0</v>
      </c>
      <c r="AE4385" s="54"/>
    </row>
    <row r="4386" spans="2:31" x14ac:dyDescent="0.3">
      <c r="B4386" s="4" t="s">
        <v>153</v>
      </c>
      <c r="C4386" s="14"/>
      <c r="D4386" s="14"/>
      <c r="E4386" s="70">
        <v>0</v>
      </c>
      <c r="F4386" s="71">
        <v>0</v>
      </c>
      <c r="G4386" s="70">
        <v>0</v>
      </c>
      <c r="H4386" s="71">
        <v>0</v>
      </c>
      <c r="I4386" s="70">
        <v>0</v>
      </c>
      <c r="J4386" s="71">
        <v>0</v>
      </c>
      <c r="K4386" s="70">
        <v>0</v>
      </c>
      <c r="L4386" s="71">
        <v>0</v>
      </c>
      <c r="M4386" s="70">
        <v>0</v>
      </c>
      <c r="N4386" s="71">
        <v>0</v>
      </c>
      <c r="O4386" s="70">
        <v>0</v>
      </c>
      <c r="P4386" s="71">
        <v>0</v>
      </c>
      <c r="Q4386" s="70">
        <v>0</v>
      </c>
      <c r="R4386" s="71">
        <v>0</v>
      </c>
      <c r="S4386" s="70">
        <v>0</v>
      </c>
      <c r="T4386" s="71">
        <v>0</v>
      </c>
      <c r="U4386" s="70">
        <v>0</v>
      </c>
      <c r="V4386" s="71">
        <v>0</v>
      </c>
      <c r="W4386" s="70">
        <v>0</v>
      </c>
      <c r="X4386" s="71">
        <v>0</v>
      </c>
      <c r="Y4386" s="70">
        <v>0</v>
      </c>
      <c r="Z4386" s="71">
        <v>0</v>
      </c>
      <c r="AA4386" s="70">
        <v>0</v>
      </c>
      <c r="AB4386" s="71">
        <v>0</v>
      </c>
      <c r="AC4386" s="54"/>
      <c r="AD4386" s="55">
        <f t="shared" si="90"/>
        <v>0</v>
      </c>
      <c r="AE4386" s="54"/>
    </row>
    <row r="4387" spans="2:31" x14ac:dyDescent="0.3">
      <c r="B4387" s="4" t="s">
        <v>229</v>
      </c>
      <c r="C4387" s="14"/>
      <c r="D4387" s="14"/>
      <c r="E4387" s="70">
        <v>0</v>
      </c>
      <c r="F4387" s="71">
        <v>0</v>
      </c>
      <c r="G4387" s="70">
        <v>0</v>
      </c>
      <c r="H4387" s="71">
        <v>0</v>
      </c>
      <c r="I4387" s="70">
        <v>0</v>
      </c>
      <c r="J4387" s="71">
        <v>0</v>
      </c>
      <c r="K4387" s="70">
        <v>0</v>
      </c>
      <c r="L4387" s="71">
        <v>0</v>
      </c>
      <c r="M4387" s="70">
        <v>0</v>
      </c>
      <c r="N4387" s="71">
        <v>0</v>
      </c>
      <c r="O4387" s="70">
        <v>0</v>
      </c>
      <c r="P4387" s="71">
        <v>0</v>
      </c>
      <c r="Q4387" s="70">
        <v>0</v>
      </c>
      <c r="R4387" s="71">
        <v>0</v>
      </c>
      <c r="S4387" s="70">
        <v>0</v>
      </c>
      <c r="T4387" s="71">
        <v>0</v>
      </c>
      <c r="U4387" s="70">
        <v>0</v>
      </c>
      <c r="V4387" s="71">
        <v>0</v>
      </c>
      <c r="W4387" s="70">
        <v>0</v>
      </c>
      <c r="X4387" s="71">
        <v>0</v>
      </c>
      <c r="Y4387" s="70">
        <v>0</v>
      </c>
      <c r="Z4387" s="71">
        <v>0</v>
      </c>
      <c r="AA4387" s="70">
        <v>0</v>
      </c>
      <c r="AB4387" s="71">
        <v>0</v>
      </c>
      <c r="AC4387" s="54"/>
      <c r="AD4387" s="55">
        <f t="shared" si="90"/>
        <v>0</v>
      </c>
      <c r="AE4387" s="54"/>
    </row>
    <row r="4388" spans="2:31" x14ac:dyDescent="0.3">
      <c r="B4388" s="4" t="s">
        <v>230</v>
      </c>
      <c r="C4388" s="14"/>
      <c r="D4388" s="14"/>
      <c r="E4388" s="70">
        <v>0</v>
      </c>
      <c r="F4388" s="71">
        <v>0</v>
      </c>
      <c r="G4388" s="70">
        <v>0</v>
      </c>
      <c r="H4388" s="71">
        <v>0</v>
      </c>
      <c r="I4388" s="70">
        <v>0</v>
      </c>
      <c r="J4388" s="71">
        <v>0</v>
      </c>
      <c r="K4388" s="70">
        <v>0</v>
      </c>
      <c r="L4388" s="71">
        <v>0</v>
      </c>
      <c r="M4388" s="70">
        <v>0</v>
      </c>
      <c r="N4388" s="71">
        <v>0</v>
      </c>
      <c r="O4388" s="70">
        <v>0</v>
      </c>
      <c r="P4388" s="71">
        <v>0</v>
      </c>
      <c r="Q4388" s="70">
        <v>0</v>
      </c>
      <c r="R4388" s="71">
        <v>0</v>
      </c>
      <c r="S4388" s="70">
        <v>0</v>
      </c>
      <c r="T4388" s="71">
        <v>0</v>
      </c>
      <c r="U4388" s="70">
        <v>0</v>
      </c>
      <c r="V4388" s="71">
        <v>0</v>
      </c>
      <c r="W4388" s="70">
        <v>0</v>
      </c>
      <c r="X4388" s="71">
        <v>0</v>
      </c>
      <c r="Y4388" s="70">
        <v>0</v>
      </c>
      <c r="Z4388" s="71">
        <v>0</v>
      </c>
      <c r="AA4388" s="70">
        <v>0</v>
      </c>
      <c r="AB4388" s="71">
        <v>0</v>
      </c>
      <c r="AC4388" s="54"/>
      <c r="AD4388" s="55">
        <f t="shared" si="90"/>
        <v>0</v>
      </c>
      <c r="AE4388" s="54"/>
    </row>
    <row r="4389" spans="2:31" x14ac:dyDescent="0.3">
      <c r="B4389" s="4" t="s">
        <v>231</v>
      </c>
      <c r="C4389" s="14"/>
      <c r="D4389" s="14"/>
      <c r="E4389" s="70">
        <v>0</v>
      </c>
      <c r="F4389" s="71">
        <v>0</v>
      </c>
      <c r="G4389" s="70">
        <v>0</v>
      </c>
      <c r="H4389" s="71">
        <v>0</v>
      </c>
      <c r="I4389" s="70">
        <v>0</v>
      </c>
      <c r="J4389" s="71">
        <v>0</v>
      </c>
      <c r="K4389" s="70">
        <v>0</v>
      </c>
      <c r="L4389" s="71">
        <v>0</v>
      </c>
      <c r="M4389" s="70">
        <v>0</v>
      </c>
      <c r="N4389" s="71">
        <v>0</v>
      </c>
      <c r="O4389" s="70">
        <v>0</v>
      </c>
      <c r="P4389" s="71">
        <v>0</v>
      </c>
      <c r="Q4389" s="70">
        <v>0</v>
      </c>
      <c r="R4389" s="71">
        <v>0</v>
      </c>
      <c r="S4389" s="70">
        <v>0</v>
      </c>
      <c r="T4389" s="71">
        <v>0</v>
      </c>
      <c r="U4389" s="70">
        <v>0</v>
      </c>
      <c r="V4389" s="71">
        <v>0</v>
      </c>
      <c r="W4389" s="70">
        <v>0</v>
      </c>
      <c r="X4389" s="71">
        <v>0</v>
      </c>
      <c r="Y4389" s="70">
        <v>0</v>
      </c>
      <c r="Z4389" s="71">
        <v>0</v>
      </c>
      <c r="AA4389" s="70">
        <v>0</v>
      </c>
      <c r="AB4389" s="71">
        <v>0</v>
      </c>
      <c r="AC4389" s="54"/>
      <c r="AD4389" s="55">
        <f t="shared" si="90"/>
        <v>0</v>
      </c>
      <c r="AE4389" s="54"/>
    </row>
    <row r="4390" spans="2:31" x14ac:dyDescent="0.3">
      <c r="B4390" s="4" t="s">
        <v>232</v>
      </c>
      <c r="C4390" s="4"/>
      <c r="D4390" s="4"/>
      <c r="E4390" s="70">
        <v>0</v>
      </c>
      <c r="F4390" s="71">
        <v>0</v>
      </c>
      <c r="G4390" s="70">
        <v>0</v>
      </c>
      <c r="H4390" s="71">
        <v>0</v>
      </c>
      <c r="I4390" s="70">
        <v>0</v>
      </c>
      <c r="J4390" s="71">
        <v>0</v>
      </c>
      <c r="K4390" s="70">
        <v>0</v>
      </c>
      <c r="L4390" s="71">
        <v>0</v>
      </c>
      <c r="M4390" s="70">
        <v>0</v>
      </c>
      <c r="N4390" s="71">
        <v>0</v>
      </c>
      <c r="O4390" s="70">
        <v>0</v>
      </c>
      <c r="P4390" s="71">
        <v>0</v>
      </c>
      <c r="Q4390" s="70">
        <v>0</v>
      </c>
      <c r="R4390" s="71">
        <v>0</v>
      </c>
      <c r="S4390" s="70">
        <v>0</v>
      </c>
      <c r="T4390" s="71">
        <v>0</v>
      </c>
      <c r="U4390" s="70">
        <v>0</v>
      </c>
      <c r="V4390" s="71">
        <v>0</v>
      </c>
      <c r="W4390" s="70">
        <v>0</v>
      </c>
      <c r="X4390" s="71">
        <v>0</v>
      </c>
      <c r="Y4390" s="70">
        <v>0</v>
      </c>
      <c r="Z4390" s="71">
        <v>0</v>
      </c>
      <c r="AA4390" s="70">
        <v>0</v>
      </c>
      <c r="AB4390" s="71">
        <v>0</v>
      </c>
      <c r="AC4390" s="54"/>
      <c r="AD4390" s="55">
        <f t="shared" si="90"/>
        <v>0</v>
      </c>
      <c r="AE4390" s="54"/>
    </row>
    <row r="4391" spans="2:31" x14ac:dyDescent="0.3">
      <c r="B4391" s="4" t="s">
        <v>286</v>
      </c>
      <c r="C4391" s="4"/>
      <c r="D4391" s="4"/>
      <c r="E4391" s="70">
        <v>0</v>
      </c>
      <c r="F4391" s="71">
        <v>0</v>
      </c>
      <c r="G4391" s="70">
        <v>0</v>
      </c>
      <c r="H4391" s="71">
        <v>0</v>
      </c>
      <c r="I4391" s="70">
        <v>0</v>
      </c>
      <c r="J4391" s="71">
        <v>0</v>
      </c>
      <c r="K4391" s="70">
        <v>0</v>
      </c>
      <c r="L4391" s="71">
        <v>0</v>
      </c>
      <c r="M4391" s="70">
        <v>0</v>
      </c>
      <c r="N4391" s="71">
        <v>0</v>
      </c>
      <c r="O4391" s="70">
        <v>0</v>
      </c>
      <c r="P4391" s="71">
        <v>0</v>
      </c>
      <c r="Q4391" s="70">
        <v>0</v>
      </c>
      <c r="R4391" s="71">
        <v>0</v>
      </c>
      <c r="S4391" s="70">
        <v>0</v>
      </c>
      <c r="T4391" s="71">
        <v>0</v>
      </c>
      <c r="U4391" s="70">
        <v>0</v>
      </c>
      <c r="V4391" s="71">
        <v>0</v>
      </c>
      <c r="W4391" s="70">
        <v>0</v>
      </c>
      <c r="X4391" s="71">
        <v>0</v>
      </c>
      <c r="Y4391" s="70">
        <v>0</v>
      </c>
      <c r="Z4391" s="71">
        <v>0</v>
      </c>
      <c r="AA4391" s="70">
        <v>0</v>
      </c>
      <c r="AB4391" s="71">
        <v>0</v>
      </c>
      <c r="AC4391" s="54"/>
      <c r="AD4391" s="55">
        <f t="shared" si="90"/>
        <v>0</v>
      </c>
      <c r="AE4391" s="54"/>
    </row>
    <row r="4392" spans="2:31" x14ac:dyDescent="0.3">
      <c r="B4392" s="4" t="s">
        <v>287</v>
      </c>
      <c r="C4392" s="4"/>
      <c r="D4392" s="4"/>
      <c r="E4392" s="70">
        <v>0</v>
      </c>
      <c r="F4392" s="71">
        <v>0</v>
      </c>
      <c r="G4392" s="70">
        <v>0</v>
      </c>
      <c r="H4392" s="71">
        <v>0</v>
      </c>
      <c r="I4392" s="70">
        <v>0</v>
      </c>
      <c r="J4392" s="71">
        <v>0</v>
      </c>
      <c r="K4392" s="70">
        <v>0</v>
      </c>
      <c r="L4392" s="71">
        <v>0</v>
      </c>
      <c r="M4392" s="70">
        <v>0</v>
      </c>
      <c r="N4392" s="71">
        <v>0</v>
      </c>
      <c r="O4392" s="70">
        <v>0</v>
      </c>
      <c r="P4392" s="71">
        <v>0</v>
      </c>
      <c r="Q4392" s="70">
        <v>0</v>
      </c>
      <c r="R4392" s="71">
        <v>0</v>
      </c>
      <c r="S4392" s="70">
        <v>0</v>
      </c>
      <c r="T4392" s="71">
        <v>0</v>
      </c>
      <c r="U4392" s="70">
        <v>0</v>
      </c>
      <c r="V4392" s="71">
        <v>0</v>
      </c>
      <c r="W4392" s="70">
        <v>0</v>
      </c>
      <c r="X4392" s="71">
        <v>0</v>
      </c>
      <c r="Y4392" s="70">
        <v>0</v>
      </c>
      <c r="Z4392" s="71">
        <v>0</v>
      </c>
      <c r="AA4392" s="70">
        <v>0</v>
      </c>
      <c r="AB4392" s="71">
        <v>0</v>
      </c>
      <c r="AC4392" s="54"/>
      <c r="AD4392" s="55">
        <f t="shared" si="90"/>
        <v>0</v>
      </c>
      <c r="AE4392" s="54"/>
    </row>
    <row r="4393" spans="2:31" x14ac:dyDescent="0.3">
      <c r="B4393" s="4" t="s">
        <v>154</v>
      </c>
      <c r="C4393" s="4"/>
      <c r="D4393" s="4"/>
      <c r="E4393" s="70">
        <v>0</v>
      </c>
      <c r="F4393" s="71">
        <v>0</v>
      </c>
      <c r="G4393" s="70">
        <v>0</v>
      </c>
      <c r="H4393" s="71">
        <v>0</v>
      </c>
      <c r="I4393" s="70">
        <v>0</v>
      </c>
      <c r="J4393" s="71">
        <v>0</v>
      </c>
      <c r="K4393" s="70">
        <v>0</v>
      </c>
      <c r="L4393" s="71">
        <v>0</v>
      </c>
      <c r="M4393" s="70">
        <v>0</v>
      </c>
      <c r="N4393" s="71">
        <v>1.2383504849573772</v>
      </c>
      <c r="O4393" s="70">
        <v>6.6467149769020075</v>
      </c>
      <c r="P4393" s="71">
        <v>7.794151158606212</v>
      </c>
      <c r="Q4393" s="70">
        <v>7.7972632661215471</v>
      </c>
      <c r="R4393" s="71">
        <v>7.8052463744831115</v>
      </c>
      <c r="S4393" s="70">
        <v>7.8123260691515624</v>
      </c>
      <c r="T4393" s="71">
        <v>7.9335338527711254</v>
      </c>
      <c r="U4393" s="70">
        <v>8.3563842370859778</v>
      </c>
      <c r="V4393" s="71">
        <v>7.9197455301634472</v>
      </c>
      <c r="W4393" s="70">
        <v>8.3763709575868255</v>
      </c>
      <c r="X4393" s="71">
        <v>11.493201061368596</v>
      </c>
      <c r="Y4393" s="70">
        <v>0</v>
      </c>
      <c r="Z4393" s="71">
        <v>0</v>
      </c>
      <c r="AA4393" s="70">
        <v>0</v>
      </c>
      <c r="AB4393" s="71">
        <v>0</v>
      </c>
      <c r="AC4393" s="54"/>
      <c r="AD4393" s="55">
        <f t="shared" si="90"/>
        <v>83.173287969197787</v>
      </c>
      <c r="AE4393" s="54"/>
    </row>
    <row r="4394" spans="2:31" x14ac:dyDescent="0.3">
      <c r="B4394" s="4" t="s">
        <v>190</v>
      </c>
      <c r="C4394" s="4"/>
      <c r="D4394" s="4"/>
      <c r="E4394" s="70">
        <v>0</v>
      </c>
      <c r="F4394" s="71">
        <v>0</v>
      </c>
      <c r="G4394" s="70">
        <v>0</v>
      </c>
      <c r="H4394" s="71">
        <v>0</v>
      </c>
      <c r="I4394" s="70">
        <v>0</v>
      </c>
      <c r="J4394" s="71">
        <v>0</v>
      </c>
      <c r="K4394" s="70">
        <v>0</v>
      </c>
      <c r="L4394" s="71">
        <v>0</v>
      </c>
      <c r="M4394" s="70">
        <v>0</v>
      </c>
      <c r="N4394" s="71">
        <v>0</v>
      </c>
      <c r="O4394" s="70">
        <v>0</v>
      </c>
      <c r="P4394" s="71">
        <v>0</v>
      </c>
      <c r="Q4394" s="70">
        <v>0</v>
      </c>
      <c r="R4394" s="71">
        <v>0</v>
      </c>
      <c r="S4394" s="70">
        <v>0</v>
      </c>
      <c r="T4394" s="71">
        <v>0</v>
      </c>
      <c r="U4394" s="70">
        <v>0</v>
      </c>
      <c r="V4394" s="71">
        <v>0</v>
      </c>
      <c r="W4394" s="70">
        <v>0</v>
      </c>
      <c r="X4394" s="71">
        <v>0</v>
      </c>
      <c r="Y4394" s="70">
        <v>0</v>
      </c>
      <c r="Z4394" s="71">
        <v>0</v>
      </c>
      <c r="AA4394" s="70">
        <v>0</v>
      </c>
      <c r="AB4394" s="71">
        <v>0</v>
      </c>
      <c r="AC4394" s="54"/>
      <c r="AD4394" s="55">
        <f t="shared" si="90"/>
        <v>0</v>
      </c>
      <c r="AE4394" s="54"/>
    </row>
    <row r="4395" spans="2:31" x14ac:dyDescent="0.3">
      <c r="B4395" s="4" t="s">
        <v>191</v>
      </c>
      <c r="C4395" s="4"/>
      <c r="D4395" s="4"/>
      <c r="E4395" s="70">
        <v>0</v>
      </c>
      <c r="F4395" s="71">
        <v>0</v>
      </c>
      <c r="G4395" s="70">
        <v>0</v>
      </c>
      <c r="H4395" s="71">
        <v>0</v>
      </c>
      <c r="I4395" s="70">
        <v>0</v>
      </c>
      <c r="J4395" s="71">
        <v>0</v>
      </c>
      <c r="K4395" s="70">
        <v>0</v>
      </c>
      <c r="L4395" s="71">
        <v>0</v>
      </c>
      <c r="M4395" s="70">
        <v>0</v>
      </c>
      <c r="N4395" s="71">
        <v>0</v>
      </c>
      <c r="O4395" s="70">
        <v>0</v>
      </c>
      <c r="P4395" s="71">
        <v>0</v>
      </c>
      <c r="Q4395" s="70">
        <v>0</v>
      </c>
      <c r="R4395" s="71">
        <v>0</v>
      </c>
      <c r="S4395" s="70">
        <v>0</v>
      </c>
      <c r="T4395" s="71">
        <v>0</v>
      </c>
      <c r="U4395" s="70">
        <v>0</v>
      </c>
      <c r="V4395" s="71">
        <v>0</v>
      </c>
      <c r="W4395" s="70">
        <v>0</v>
      </c>
      <c r="X4395" s="71">
        <v>0</v>
      </c>
      <c r="Y4395" s="70">
        <v>0</v>
      </c>
      <c r="Z4395" s="71">
        <v>0</v>
      </c>
      <c r="AA4395" s="70">
        <v>0</v>
      </c>
      <c r="AB4395" s="71">
        <v>0</v>
      </c>
      <c r="AC4395" s="54"/>
      <c r="AD4395" s="55">
        <f t="shared" si="90"/>
        <v>0</v>
      </c>
      <c r="AE4395" s="54"/>
    </row>
    <row r="4396" spans="2:31" x14ac:dyDescent="0.3">
      <c r="B4396" s="4" t="s">
        <v>182</v>
      </c>
      <c r="C4396" s="4"/>
      <c r="D4396" s="4"/>
      <c r="E4396" s="70">
        <v>0</v>
      </c>
      <c r="F4396" s="71">
        <v>0</v>
      </c>
      <c r="G4396" s="70">
        <v>0</v>
      </c>
      <c r="H4396" s="71">
        <v>0</v>
      </c>
      <c r="I4396" s="70">
        <v>0</v>
      </c>
      <c r="J4396" s="71">
        <v>0</v>
      </c>
      <c r="K4396" s="70">
        <v>0</v>
      </c>
      <c r="L4396" s="71">
        <v>0</v>
      </c>
      <c r="M4396" s="70">
        <v>0.30837134917577108</v>
      </c>
      <c r="N4396" s="71">
        <v>0.35144610007603966</v>
      </c>
      <c r="O4396" s="70">
        <v>0.51075251897176099</v>
      </c>
      <c r="P4396" s="71">
        <v>0.15419174432754523</v>
      </c>
      <c r="Q4396" s="70">
        <v>0</v>
      </c>
      <c r="R4396" s="71">
        <v>0</v>
      </c>
      <c r="S4396" s="70">
        <v>0</v>
      </c>
      <c r="T4396" s="71">
        <v>0</v>
      </c>
      <c r="U4396" s="70">
        <v>0</v>
      </c>
      <c r="V4396" s="71">
        <v>0</v>
      </c>
      <c r="W4396" s="70">
        <v>0</v>
      </c>
      <c r="X4396" s="71">
        <v>0</v>
      </c>
      <c r="Y4396" s="70">
        <v>0</v>
      </c>
      <c r="Z4396" s="71">
        <v>0</v>
      </c>
      <c r="AA4396" s="70">
        <v>0</v>
      </c>
      <c r="AB4396" s="71">
        <v>0</v>
      </c>
      <c r="AC4396" s="54"/>
      <c r="AD4396" s="55">
        <f t="shared" si="90"/>
        <v>1.3247617125511169</v>
      </c>
      <c r="AE4396" s="54"/>
    </row>
    <row r="4397" spans="2:31" x14ac:dyDescent="0.3">
      <c r="B4397" s="4" t="s">
        <v>183</v>
      </c>
      <c r="C4397" s="4"/>
      <c r="D4397" s="4"/>
      <c r="E4397" s="70">
        <v>0</v>
      </c>
      <c r="F4397" s="71">
        <v>0</v>
      </c>
      <c r="G4397" s="70">
        <v>0</v>
      </c>
      <c r="H4397" s="71">
        <v>0</v>
      </c>
      <c r="I4397" s="70">
        <v>0</v>
      </c>
      <c r="J4397" s="71">
        <v>0</v>
      </c>
      <c r="K4397" s="70">
        <v>0</v>
      </c>
      <c r="L4397" s="71">
        <v>0</v>
      </c>
      <c r="M4397" s="70">
        <v>0.30837134917577108</v>
      </c>
      <c r="N4397" s="71">
        <v>0.35144610007603966</v>
      </c>
      <c r="O4397" s="70">
        <v>0.51075251897176099</v>
      </c>
      <c r="P4397" s="71">
        <v>0.15419174432754523</v>
      </c>
      <c r="Q4397" s="70">
        <v>0</v>
      </c>
      <c r="R4397" s="71">
        <v>0</v>
      </c>
      <c r="S4397" s="70">
        <v>0</v>
      </c>
      <c r="T4397" s="71">
        <v>0</v>
      </c>
      <c r="U4397" s="70">
        <v>0</v>
      </c>
      <c r="V4397" s="71">
        <v>0</v>
      </c>
      <c r="W4397" s="70">
        <v>0</v>
      </c>
      <c r="X4397" s="71">
        <v>0</v>
      </c>
      <c r="Y4397" s="70">
        <v>0</v>
      </c>
      <c r="Z4397" s="71">
        <v>0</v>
      </c>
      <c r="AA4397" s="70">
        <v>0</v>
      </c>
      <c r="AB4397" s="71">
        <v>0</v>
      </c>
      <c r="AC4397" s="54"/>
      <c r="AD4397" s="55">
        <f t="shared" si="90"/>
        <v>1.3247617125511169</v>
      </c>
      <c r="AE4397" s="54"/>
    </row>
    <row r="4398" spans="2:31" x14ac:dyDescent="0.3">
      <c r="B4398" s="4" t="s">
        <v>285</v>
      </c>
      <c r="C4398" s="4"/>
      <c r="D4398" s="4"/>
      <c r="E4398" s="70">
        <v>0</v>
      </c>
      <c r="F4398" s="71">
        <v>0</v>
      </c>
      <c r="G4398" s="70">
        <v>0</v>
      </c>
      <c r="H4398" s="71">
        <v>0</v>
      </c>
      <c r="I4398" s="70">
        <v>0</v>
      </c>
      <c r="J4398" s="71">
        <v>0</v>
      </c>
      <c r="K4398" s="70">
        <v>0</v>
      </c>
      <c r="L4398" s="71">
        <v>0</v>
      </c>
      <c r="M4398" s="70">
        <v>0</v>
      </c>
      <c r="N4398" s="71">
        <v>0</v>
      </c>
      <c r="O4398" s="70">
        <v>0</v>
      </c>
      <c r="P4398" s="71">
        <v>0</v>
      </c>
      <c r="Q4398" s="70">
        <v>0</v>
      </c>
      <c r="R4398" s="71">
        <v>0</v>
      </c>
      <c r="S4398" s="70">
        <v>0</v>
      </c>
      <c r="T4398" s="71">
        <v>0</v>
      </c>
      <c r="U4398" s="70">
        <v>0</v>
      </c>
      <c r="V4398" s="71">
        <v>0</v>
      </c>
      <c r="W4398" s="70">
        <v>0</v>
      </c>
      <c r="X4398" s="71">
        <v>0</v>
      </c>
      <c r="Y4398" s="70">
        <v>0</v>
      </c>
      <c r="Z4398" s="71">
        <v>0</v>
      </c>
      <c r="AA4398" s="70">
        <v>0</v>
      </c>
      <c r="AB4398" s="71">
        <v>0</v>
      </c>
      <c r="AC4398" s="54"/>
      <c r="AD4398" s="55">
        <f t="shared" si="90"/>
        <v>0</v>
      </c>
      <c r="AE4398" s="54"/>
    </row>
    <row r="4399" spans="2:31" x14ac:dyDescent="0.3">
      <c r="B4399" s="4" t="s">
        <v>318</v>
      </c>
      <c r="C4399" s="4"/>
      <c r="D4399" s="4"/>
      <c r="E4399" s="70">
        <v>0</v>
      </c>
      <c r="F4399" s="71">
        <v>0</v>
      </c>
      <c r="G4399" s="70">
        <v>0</v>
      </c>
      <c r="H4399" s="71">
        <v>0</v>
      </c>
      <c r="I4399" s="70">
        <v>0</v>
      </c>
      <c r="J4399" s="71">
        <v>0</v>
      </c>
      <c r="K4399" s="70">
        <v>0</v>
      </c>
      <c r="L4399" s="71">
        <v>0</v>
      </c>
      <c r="M4399" s="70">
        <v>0</v>
      </c>
      <c r="N4399" s="71">
        <v>0</v>
      </c>
      <c r="O4399" s="70">
        <v>0</v>
      </c>
      <c r="P4399" s="71">
        <v>0</v>
      </c>
      <c r="Q4399" s="70">
        <v>0</v>
      </c>
      <c r="R4399" s="71">
        <v>0</v>
      </c>
      <c r="S4399" s="70">
        <v>0</v>
      </c>
      <c r="T4399" s="71">
        <v>0</v>
      </c>
      <c r="U4399" s="70">
        <v>0</v>
      </c>
      <c r="V4399" s="71">
        <v>0</v>
      </c>
      <c r="W4399" s="70">
        <v>0</v>
      </c>
      <c r="X4399" s="71">
        <v>0</v>
      </c>
      <c r="Y4399" s="70">
        <v>0</v>
      </c>
      <c r="Z4399" s="71">
        <v>0</v>
      </c>
      <c r="AA4399" s="70">
        <v>0</v>
      </c>
      <c r="AB4399" s="71">
        <v>0</v>
      </c>
      <c r="AC4399" s="54"/>
      <c r="AD4399" s="55">
        <f t="shared" si="90"/>
        <v>0</v>
      </c>
      <c r="AE4399" s="54"/>
    </row>
    <row r="4400" spans="2:31" x14ac:dyDescent="0.3">
      <c r="B4400" s="4" t="s">
        <v>319</v>
      </c>
      <c r="C4400" s="4"/>
      <c r="D4400" s="4"/>
      <c r="E4400" s="70">
        <v>0</v>
      </c>
      <c r="F4400" s="71">
        <v>0</v>
      </c>
      <c r="G4400" s="70">
        <v>0</v>
      </c>
      <c r="H4400" s="71">
        <v>0</v>
      </c>
      <c r="I4400" s="70">
        <v>0</v>
      </c>
      <c r="J4400" s="71">
        <v>0</v>
      </c>
      <c r="K4400" s="70">
        <v>0</v>
      </c>
      <c r="L4400" s="71">
        <v>0</v>
      </c>
      <c r="M4400" s="70">
        <v>0</v>
      </c>
      <c r="N4400" s="71">
        <v>0</v>
      </c>
      <c r="O4400" s="70">
        <v>0</v>
      </c>
      <c r="P4400" s="71">
        <v>0</v>
      </c>
      <c r="Q4400" s="70">
        <v>0</v>
      </c>
      <c r="R4400" s="71">
        <v>0</v>
      </c>
      <c r="S4400" s="70">
        <v>0</v>
      </c>
      <c r="T4400" s="71">
        <v>0</v>
      </c>
      <c r="U4400" s="70">
        <v>0</v>
      </c>
      <c r="V4400" s="71">
        <v>0</v>
      </c>
      <c r="W4400" s="70">
        <v>0</v>
      </c>
      <c r="X4400" s="71">
        <v>0</v>
      </c>
      <c r="Y4400" s="70">
        <v>0</v>
      </c>
      <c r="Z4400" s="71">
        <v>0</v>
      </c>
      <c r="AA4400" s="70">
        <v>0</v>
      </c>
      <c r="AB4400" s="71">
        <v>0</v>
      </c>
      <c r="AC4400" s="54"/>
      <c r="AD4400" s="55">
        <f t="shared" si="90"/>
        <v>0</v>
      </c>
      <c r="AE4400" s="54"/>
    </row>
    <row r="4401" spans="2:31" x14ac:dyDescent="0.3">
      <c r="B4401" s="4" t="s">
        <v>140</v>
      </c>
      <c r="C4401" s="4"/>
      <c r="D4401" s="4"/>
      <c r="E4401" s="70">
        <v>0</v>
      </c>
      <c r="F4401" s="71">
        <v>0</v>
      </c>
      <c r="G4401" s="70">
        <v>0</v>
      </c>
      <c r="H4401" s="71">
        <v>0</v>
      </c>
      <c r="I4401" s="70">
        <v>0</v>
      </c>
      <c r="J4401" s="71">
        <v>0</v>
      </c>
      <c r="K4401" s="70">
        <v>0</v>
      </c>
      <c r="L4401" s="71">
        <v>0</v>
      </c>
      <c r="M4401" s="70">
        <v>0</v>
      </c>
      <c r="N4401" s="71">
        <v>0</v>
      </c>
      <c r="O4401" s="70">
        <v>0</v>
      </c>
      <c r="P4401" s="71">
        <v>0</v>
      </c>
      <c r="Q4401" s="70">
        <v>0</v>
      </c>
      <c r="R4401" s="71">
        <v>0</v>
      </c>
      <c r="S4401" s="70">
        <v>0</v>
      </c>
      <c r="T4401" s="71">
        <v>0</v>
      </c>
      <c r="U4401" s="70">
        <v>0</v>
      </c>
      <c r="V4401" s="71">
        <v>0</v>
      </c>
      <c r="W4401" s="70">
        <v>0</v>
      </c>
      <c r="X4401" s="71">
        <v>0</v>
      </c>
      <c r="Y4401" s="70">
        <v>0</v>
      </c>
      <c r="Z4401" s="71">
        <v>0</v>
      </c>
      <c r="AA4401" s="70">
        <v>0</v>
      </c>
      <c r="AB4401" s="71">
        <v>0</v>
      </c>
      <c r="AC4401" s="54"/>
      <c r="AD4401" s="55">
        <f t="shared" si="90"/>
        <v>0</v>
      </c>
      <c r="AE4401" s="54"/>
    </row>
    <row r="4402" spans="2:31" x14ac:dyDescent="0.3">
      <c r="B4402" s="4" t="s">
        <v>141</v>
      </c>
      <c r="C4402" s="4"/>
      <c r="D4402" s="4"/>
      <c r="E4402" s="70">
        <v>0</v>
      </c>
      <c r="F4402" s="71">
        <v>0</v>
      </c>
      <c r="G4402" s="70">
        <v>0</v>
      </c>
      <c r="H4402" s="71">
        <v>0</v>
      </c>
      <c r="I4402" s="70">
        <v>0</v>
      </c>
      <c r="J4402" s="71">
        <v>0</v>
      </c>
      <c r="K4402" s="70">
        <v>0</v>
      </c>
      <c r="L4402" s="71">
        <v>0</v>
      </c>
      <c r="M4402" s="70">
        <v>0</v>
      </c>
      <c r="N4402" s="71">
        <v>0</v>
      </c>
      <c r="O4402" s="70">
        <v>0</v>
      </c>
      <c r="P4402" s="71">
        <v>0</v>
      </c>
      <c r="Q4402" s="70">
        <v>0</v>
      </c>
      <c r="R4402" s="71">
        <v>0</v>
      </c>
      <c r="S4402" s="70">
        <v>0</v>
      </c>
      <c r="T4402" s="71">
        <v>0</v>
      </c>
      <c r="U4402" s="70">
        <v>0</v>
      </c>
      <c r="V4402" s="71">
        <v>0</v>
      </c>
      <c r="W4402" s="70">
        <v>0</v>
      </c>
      <c r="X4402" s="71">
        <v>0</v>
      </c>
      <c r="Y4402" s="70">
        <v>0</v>
      </c>
      <c r="Z4402" s="71">
        <v>0</v>
      </c>
      <c r="AA4402" s="70">
        <v>0</v>
      </c>
      <c r="AB4402" s="71">
        <v>0</v>
      </c>
      <c r="AC4402" s="54"/>
      <c r="AD4402" s="55">
        <f t="shared" si="90"/>
        <v>0</v>
      </c>
      <c r="AE4402" s="54"/>
    </row>
    <row r="4403" spans="2:31" x14ac:dyDescent="0.3">
      <c r="B4403" s="4" t="s">
        <v>239</v>
      </c>
      <c r="C4403" s="4"/>
      <c r="D4403" s="4"/>
      <c r="E4403" s="70">
        <v>0</v>
      </c>
      <c r="F4403" s="71">
        <v>0</v>
      </c>
      <c r="G4403" s="70">
        <v>0</v>
      </c>
      <c r="H4403" s="71">
        <v>0</v>
      </c>
      <c r="I4403" s="70">
        <v>0</v>
      </c>
      <c r="J4403" s="71">
        <v>0</v>
      </c>
      <c r="K4403" s="70">
        <v>0</v>
      </c>
      <c r="L4403" s="71">
        <v>0</v>
      </c>
      <c r="M4403" s="70">
        <v>0</v>
      </c>
      <c r="N4403" s="71">
        <v>0</v>
      </c>
      <c r="O4403" s="70">
        <v>0</v>
      </c>
      <c r="P4403" s="71">
        <v>0</v>
      </c>
      <c r="Q4403" s="70">
        <v>0</v>
      </c>
      <c r="R4403" s="71">
        <v>0</v>
      </c>
      <c r="S4403" s="70">
        <v>0</v>
      </c>
      <c r="T4403" s="71">
        <v>0</v>
      </c>
      <c r="U4403" s="70">
        <v>0</v>
      </c>
      <c r="V4403" s="71">
        <v>0</v>
      </c>
      <c r="W4403" s="70">
        <v>0</v>
      </c>
      <c r="X4403" s="71">
        <v>0</v>
      </c>
      <c r="Y4403" s="70">
        <v>0</v>
      </c>
      <c r="Z4403" s="71">
        <v>0</v>
      </c>
      <c r="AA4403" s="70">
        <v>0</v>
      </c>
      <c r="AB4403" s="71">
        <v>0</v>
      </c>
      <c r="AC4403" s="54"/>
      <c r="AD4403" s="55">
        <f t="shared" si="90"/>
        <v>0</v>
      </c>
      <c r="AE4403" s="54"/>
    </row>
    <row r="4404" spans="2:31" x14ac:dyDescent="0.3">
      <c r="B4404" s="4" t="s">
        <v>158</v>
      </c>
      <c r="C4404" s="4"/>
      <c r="D4404" s="4"/>
      <c r="E4404" s="70">
        <v>0</v>
      </c>
      <c r="F4404" s="71">
        <v>0</v>
      </c>
      <c r="G4404" s="70">
        <v>0</v>
      </c>
      <c r="H4404" s="71">
        <v>0</v>
      </c>
      <c r="I4404" s="70">
        <v>0</v>
      </c>
      <c r="J4404" s="71">
        <v>0</v>
      </c>
      <c r="K4404" s="70">
        <v>0</v>
      </c>
      <c r="L4404" s="71">
        <v>0</v>
      </c>
      <c r="M4404" s="70">
        <v>0</v>
      </c>
      <c r="N4404" s="71">
        <v>0</v>
      </c>
      <c r="O4404" s="70">
        <v>0</v>
      </c>
      <c r="P4404" s="71">
        <v>0</v>
      </c>
      <c r="Q4404" s="70">
        <v>0</v>
      </c>
      <c r="R4404" s="71">
        <v>0</v>
      </c>
      <c r="S4404" s="70">
        <v>0</v>
      </c>
      <c r="T4404" s="71">
        <v>0</v>
      </c>
      <c r="U4404" s="70">
        <v>0</v>
      </c>
      <c r="V4404" s="71">
        <v>0</v>
      </c>
      <c r="W4404" s="70">
        <v>0</v>
      </c>
      <c r="X4404" s="71">
        <v>0</v>
      </c>
      <c r="Y4404" s="70">
        <v>0</v>
      </c>
      <c r="Z4404" s="71">
        <v>0</v>
      </c>
      <c r="AA4404" s="70">
        <v>0</v>
      </c>
      <c r="AB4404" s="71">
        <v>0</v>
      </c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159</v>
      </c>
      <c r="C4405" s="4"/>
      <c r="D4405" s="4"/>
      <c r="E4405" s="70">
        <v>0</v>
      </c>
      <c r="F4405" s="71">
        <v>0</v>
      </c>
      <c r="G4405" s="70">
        <v>0</v>
      </c>
      <c r="H4405" s="71">
        <v>0</v>
      </c>
      <c r="I4405" s="70">
        <v>0</v>
      </c>
      <c r="J4405" s="71">
        <v>0</v>
      </c>
      <c r="K4405" s="70">
        <v>0</v>
      </c>
      <c r="L4405" s="71">
        <v>0</v>
      </c>
      <c r="M4405" s="70">
        <v>0</v>
      </c>
      <c r="N4405" s="71">
        <v>0</v>
      </c>
      <c r="O4405" s="70">
        <v>0</v>
      </c>
      <c r="P4405" s="71">
        <v>0</v>
      </c>
      <c r="Q4405" s="70">
        <v>0</v>
      </c>
      <c r="R4405" s="71">
        <v>0</v>
      </c>
      <c r="S4405" s="70">
        <v>0</v>
      </c>
      <c r="T4405" s="71">
        <v>0</v>
      </c>
      <c r="U4405" s="70">
        <v>0</v>
      </c>
      <c r="V4405" s="71">
        <v>0</v>
      </c>
      <c r="W4405" s="70">
        <v>0</v>
      </c>
      <c r="X4405" s="71">
        <v>0</v>
      </c>
      <c r="Y4405" s="70">
        <v>0</v>
      </c>
      <c r="Z4405" s="71">
        <v>0</v>
      </c>
      <c r="AA4405" s="70">
        <v>0</v>
      </c>
      <c r="AB4405" s="71">
        <v>0</v>
      </c>
      <c r="AC4405" s="54"/>
      <c r="AD4405" s="55">
        <f t="shared" si="91"/>
        <v>0</v>
      </c>
      <c r="AE4405" s="54"/>
    </row>
    <row r="4406" spans="2:31" x14ac:dyDescent="0.3">
      <c r="B4406" s="4" t="s">
        <v>155</v>
      </c>
      <c r="C4406" s="4"/>
      <c r="D4406" s="4"/>
      <c r="E4406" s="70">
        <v>0</v>
      </c>
      <c r="F4406" s="71">
        <v>0</v>
      </c>
      <c r="G4406" s="70">
        <v>0</v>
      </c>
      <c r="H4406" s="71">
        <v>0</v>
      </c>
      <c r="I4406" s="70">
        <v>0</v>
      </c>
      <c r="J4406" s="71">
        <v>0</v>
      </c>
      <c r="K4406" s="70">
        <v>0</v>
      </c>
      <c r="L4406" s="71">
        <v>0</v>
      </c>
      <c r="M4406" s="70">
        <v>0</v>
      </c>
      <c r="N4406" s="71">
        <v>0</v>
      </c>
      <c r="O4406" s="70">
        <v>0</v>
      </c>
      <c r="P4406" s="71">
        <v>0</v>
      </c>
      <c r="Q4406" s="70">
        <v>0</v>
      </c>
      <c r="R4406" s="71">
        <v>0</v>
      </c>
      <c r="S4406" s="70">
        <v>0</v>
      </c>
      <c r="T4406" s="71">
        <v>0</v>
      </c>
      <c r="U4406" s="70">
        <v>0</v>
      </c>
      <c r="V4406" s="71">
        <v>0</v>
      </c>
      <c r="W4406" s="70">
        <v>0</v>
      </c>
      <c r="X4406" s="71">
        <v>0</v>
      </c>
      <c r="Y4406" s="70">
        <v>0</v>
      </c>
      <c r="Z4406" s="71">
        <v>0</v>
      </c>
      <c r="AA4406" s="70">
        <v>0</v>
      </c>
      <c r="AB4406" s="71">
        <v>0</v>
      </c>
      <c r="AC4406" s="54"/>
      <c r="AD4406" s="55">
        <f t="shared" si="91"/>
        <v>0</v>
      </c>
      <c r="AE4406" s="54"/>
    </row>
    <row r="4407" spans="2:31" x14ac:dyDescent="0.3">
      <c r="B4407" s="4" t="s">
        <v>156</v>
      </c>
      <c r="C4407" s="4"/>
      <c r="D4407" s="4"/>
      <c r="E4407" s="70">
        <v>0</v>
      </c>
      <c r="F4407" s="71">
        <v>0</v>
      </c>
      <c r="G4407" s="70">
        <v>0</v>
      </c>
      <c r="H4407" s="71">
        <v>0</v>
      </c>
      <c r="I4407" s="70">
        <v>0</v>
      </c>
      <c r="J4407" s="71">
        <v>0</v>
      </c>
      <c r="K4407" s="70">
        <v>0</v>
      </c>
      <c r="L4407" s="71">
        <v>0</v>
      </c>
      <c r="M4407" s="70">
        <v>0</v>
      </c>
      <c r="N4407" s="71">
        <v>0</v>
      </c>
      <c r="O4407" s="70">
        <v>0</v>
      </c>
      <c r="P4407" s="71">
        <v>0</v>
      </c>
      <c r="Q4407" s="70">
        <v>0</v>
      </c>
      <c r="R4407" s="71">
        <v>0</v>
      </c>
      <c r="S4407" s="70">
        <v>0</v>
      </c>
      <c r="T4407" s="71">
        <v>0</v>
      </c>
      <c r="U4407" s="70">
        <v>0</v>
      </c>
      <c r="V4407" s="71">
        <v>0</v>
      </c>
      <c r="W4407" s="70">
        <v>0</v>
      </c>
      <c r="X4407" s="71">
        <v>0</v>
      </c>
      <c r="Y4407" s="70">
        <v>0</v>
      </c>
      <c r="Z4407" s="71">
        <v>0</v>
      </c>
      <c r="AA4407" s="70">
        <v>0</v>
      </c>
      <c r="AB4407" s="71">
        <v>0</v>
      </c>
      <c r="AC4407" s="54"/>
      <c r="AD4407" s="55">
        <f t="shared" si="91"/>
        <v>0</v>
      </c>
      <c r="AE4407" s="54"/>
    </row>
    <row r="4408" spans="2:31" x14ac:dyDescent="0.3">
      <c r="B4408" s="4" t="s">
        <v>157</v>
      </c>
      <c r="C4408" s="4"/>
      <c r="D4408" s="4"/>
      <c r="E4408" s="70">
        <v>0</v>
      </c>
      <c r="F4408" s="71">
        <v>0</v>
      </c>
      <c r="G4408" s="70">
        <v>0</v>
      </c>
      <c r="H4408" s="71">
        <v>0</v>
      </c>
      <c r="I4408" s="70">
        <v>0</v>
      </c>
      <c r="J4408" s="71">
        <v>0</v>
      </c>
      <c r="K4408" s="70">
        <v>0</v>
      </c>
      <c r="L4408" s="71">
        <v>0</v>
      </c>
      <c r="M4408" s="70">
        <v>0</v>
      </c>
      <c r="N4408" s="71">
        <v>0</v>
      </c>
      <c r="O4408" s="70">
        <v>0</v>
      </c>
      <c r="P4408" s="71">
        <v>0</v>
      </c>
      <c r="Q4408" s="70">
        <v>0</v>
      </c>
      <c r="R4408" s="71">
        <v>0</v>
      </c>
      <c r="S4408" s="70">
        <v>0</v>
      </c>
      <c r="T4408" s="71">
        <v>0</v>
      </c>
      <c r="U4408" s="70">
        <v>0</v>
      </c>
      <c r="V4408" s="71">
        <v>0</v>
      </c>
      <c r="W4408" s="70">
        <v>0</v>
      </c>
      <c r="X4408" s="71">
        <v>0</v>
      </c>
      <c r="Y4408" s="70">
        <v>0</v>
      </c>
      <c r="Z4408" s="71">
        <v>0</v>
      </c>
      <c r="AA4408" s="70">
        <v>0</v>
      </c>
      <c r="AB4408" s="71">
        <v>0</v>
      </c>
      <c r="AC4408" s="54"/>
      <c r="AD4408" s="55">
        <f t="shared" si="91"/>
        <v>0</v>
      </c>
      <c r="AE4408" s="54"/>
    </row>
    <row r="4409" spans="2:31" x14ac:dyDescent="0.3">
      <c r="B4409" s="4" t="s">
        <v>130</v>
      </c>
      <c r="C4409" s="4"/>
      <c r="D4409" s="4"/>
      <c r="E4409" s="70">
        <v>0</v>
      </c>
      <c r="F4409" s="71">
        <v>0</v>
      </c>
      <c r="G4409" s="70">
        <v>0</v>
      </c>
      <c r="H4409" s="71">
        <v>0</v>
      </c>
      <c r="I4409" s="70">
        <v>0</v>
      </c>
      <c r="J4409" s="71">
        <v>0</v>
      </c>
      <c r="K4409" s="70">
        <v>0</v>
      </c>
      <c r="L4409" s="71">
        <v>0</v>
      </c>
      <c r="M4409" s="70">
        <v>0</v>
      </c>
      <c r="N4409" s="71">
        <v>0</v>
      </c>
      <c r="O4409" s="70">
        <v>0</v>
      </c>
      <c r="P4409" s="71">
        <v>0</v>
      </c>
      <c r="Q4409" s="70">
        <v>0</v>
      </c>
      <c r="R4409" s="71">
        <v>0</v>
      </c>
      <c r="S4409" s="70">
        <v>0</v>
      </c>
      <c r="T4409" s="71">
        <v>0</v>
      </c>
      <c r="U4409" s="70">
        <v>0</v>
      </c>
      <c r="V4409" s="71">
        <v>0</v>
      </c>
      <c r="W4409" s="70">
        <v>0</v>
      </c>
      <c r="X4409" s="71">
        <v>0</v>
      </c>
      <c r="Y4409" s="70">
        <v>0</v>
      </c>
      <c r="Z4409" s="71">
        <v>0</v>
      </c>
      <c r="AA4409" s="70">
        <v>0</v>
      </c>
      <c r="AB4409" s="71">
        <v>0</v>
      </c>
      <c r="AC4409" s="54"/>
      <c r="AD4409" s="55">
        <f t="shared" si="91"/>
        <v>0</v>
      </c>
      <c r="AE4409" s="54"/>
    </row>
    <row r="4410" spans="2:31" x14ac:dyDescent="0.3">
      <c r="B4410" s="4" t="s">
        <v>131</v>
      </c>
      <c r="C4410" s="4"/>
      <c r="D4410" s="4"/>
      <c r="E4410" s="70">
        <v>0</v>
      </c>
      <c r="F4410" s="71">
        <v>0</v>
      </c>
      <c r="G4410" s="70">
        <v>0</v>
      </c>
      <c r="H4410" s="71">
        <v>0</v>
      </c>
      <c r="I4410" s="70">
        <v>0</v>
      </c>
      <c r="J4410" s="71">
        <v>0</v>
      </c>
      <c r="K4410" s="70">
        <v>0</v>
      </c>
      <c r="L4410" s="71">
        <v>0</v>
      </c>
      <c r="M4410" s="70">
        <v>0</v>
      </c>
      <c r="N4410" s="71">
        <v>0</v>
      </c>
      <c r="O4410" s="70">
        <v>0</v>
      </c>
      <c r="P4410" s="71">
        <v>0</v>
      </c>
      <c r="Q4410" s="70">
        <v>0</v>
      </c>
      <c r="R4410" s="71">
        <v>0</v>
      </c>
      <c r="S4410" s="70">
        <v>0</v>
      </c>
      <c r="T4410" s="71">
        <v>0</v>
      </c>
      <c r="U4410" s="70">
        <v>0</v>
      </c>
      <c r="V4410" s="71">
        <v>0</v>
      </c>
      <c r="W4410" s="70">
        <v>0</v>
      </c>
      <c r="X4410" s="71">
        <v>0</v>
      </c>
      <c r="Y4410" s="70">
        <v>0</v>
      </c>
      <c r="Z4410" s="71">
        <v>0</v>
      </c>
      <c r="AA4410" s="70">
        <v>0</v>
      </c>
      <c r="AB4410" s="71">
        <v>0</v>
      </c>
      <c r="AC4410" s="54"/>
      <c r="AD4410" s="55">
        <f t="shared" si="91"/>
        <v>0</v>
      </c>
      <c r="AE4410" s="54"/>
    </row>
    <row r="4411" spans="2:31" x14ac:dyDescent="0.3">
      <c r="B4411" s="4" t="s">
        <v>132</v>
      </c>
      <c r="C4411" s="4"/>
      <c r="D4411" s="4"/>
      <c r="E4411" s="70">
        <v>0</v>
      </c>
      <c r="F4411" s="71">
        <v>0</v>
      </c>
      <c r="G4411" s="70">
        <v>0</v>
      </c>
      <c r="H4411" s="71">
        <v>0</v>
      </c>
      <c r="I4411" s="70">
        <v>0</v>
      </c>
      <c r="J4411" s="71">
        <v>0</v>
      </c>
      <c r="K4411" s="70">
        <v>0</v>
      </c>
      <c r="L4411" s="71">
        <v>0</v>
      </c>
      <c r="M4411" s="70">
        <v>0</v>
      </c>
      <c r="N4411" s="71">
        <v>0</v>
      </c>
      <c r="O4411" s="70">
        <v>0</v>
      </c>
      <c r="P4411" s="71">
        <v>0</v>
      </c>
      <c r="Q4411" s="70">
        <v>0</v>
      </c>
      <c r="R4411" s="71">
        <v>0</v>
      </c>
      <c r="S4411" s="70">
        <v>0</v>
      </c>
      <c r="T4411" s="71">
        <v>0</v>
      </c>
      <c r="U4411" s="70">
        <v>0</v>
      </c>
      <c r="V4411" s="71">
        <v>0</v>
      </c>
      <c r="W4411" s="70">
        <v>0</v>
      </c>
      <c r="X4411" s="71">
        <v>0</v>
      </c>
      <c r="Y4411" s="70">
        <v>0</v>
      </c>
      <c r="Z4411" s="71">
        <v>0</v>
      </c>
      <c r="AA4411" s="70">
        <v>0</v>
      </c>
      <c r="AB4411" s="71">
        <v>0</v>
      </c>
      <c r="AC4411" s="54"/>
      <c r="AD4411" s="55">
        <f t="shared" si="91"/>
        <v>0</v>
      </c>
      <c r="AE4411" s="54"/>
    </row>
    <row r="4412" spans="2:31" x14ac:dyDescent="0.3">
      <c r="B4412" s="4" t="s">
        <v>188</v>
      </c>
      <c r="C4412" s="4"/>
      <c r="D4412" s="4"/>
      <c r="E4412" s="70">
        <v>0</v>
      </c>
      <c r="F4412" s="71">
        <v>0</v>
      </c>
      <c r="G4412" s="70">
        <v>0</v>
      </c>
      <c r="H4412" s="71">
        <v>0</v>
      </c>
      <c r="I4412" s="70">
        <v>0</v>
      </c>
      <c r="J4412" s="71">
        <v>0</v>
      </c>
      <c r="K4412" s="70">
        <v>0</v>
      </c>
      <c r="L4412" s="71">
        <v>0</v>
      </c>
      <c r="M4412" s="70">
        <v>0</v>
      </c>
      <c r="N4412" s="71">
        <v>0</v>
      </c>
      <c r="O4412" s="70">
        <v>0</v>
      </c>
      <c r="P4412" s="71">
        <v>0</v>
      </c>
      <c r="Q4412" s="70">
        <v>0</v>
      </c>
      <c r="R4412" s="71">
        <v>0</v>
      </c>
      <c r="S4412" s="70">
        <v>0</v>
      </c>
      <c r="T4412" s="71">
        <v>0</v>
      </c>
      <c r="U4412" s="70">
        <v>0</v>
      </c>
      <c r="V4412" s="71">
        <v>0</v>
      </c>
      <c r="W4412" s="70">
        <v>0</v>
      </c>
      <c r="X4412" s="71">
        <v>0</v>
      </c>
      <c r="Y4412" s="70">
        <v>0</v>
      </c>
      <c r="Z4412" s="71">
        <v>0</v>
      </c>
      <c r="AA4412" s="70">
        <v>0</v>
      </c>
      <c r="AB4412" s="71">
        <v>0</v>
      </c>
      <c r="AC4412" s="54"/>
      <c r="AD4412" s="55">
        <f t="shared" si="91"/>
        <v>0</v>
      </c>
      <c r="AE4412" s="54"/>
    </row>
    <row r="4413" spans="2:31" x14ac:dyDescent="0.3">
      <c r="B4413" s="4" t="s">
        <v>189</v>
      </c>
      <c r="C4413" s="4"/>
      <c r="D4413" s="4"/>
      <c r="E4413" s="70">
        <v>0</v>
      </c>
      <c r="F4413" s="71">
        <v>0</v>
      </c>
      <c r="G4413" s="70">
        <v>0</v>
      </c>
      <c r="H4413" s="71">
        <v>0</v>
      </c>
      <c r="I4413" s="70">
        <v>0</v>
      </c>
      <c r="J4413" s="71">
        <v>0</v>
      </c>
      <c r="K4413" s="70">
        <v>0</v>
      </c>
      <c r="L4413" s="71">
        <v>0</v>
      </c>
      <c r="M4413" s="70">
        <v>0</v>
      </c>
      <c r="N4413" s="71">
        <v>0</v>
      </c>
      <c r="O4413" s="70">
        <v>0</v>
      </c>
      <c r="P4413" s="71">
        <v>0</v>
      </c>
      <c r="Q4413" s="70">
        <v>0</v>
      </c>
      <c r="R4413" s="71">
        <v>0</v>
      </c>
      <c r="S4413" s="70">
        <v>0</v>
      </c>
      <c r="T4413" s="71">
        <v>0</v>
      </c>
      <c r="U4413" s="70">
        <v>0</v>
      </c>
      <c r="V4413" s="71">
        <v>0</v>
      </c>
      <c r="W4413" s="70">
        <v>0</v>
      </c>
      <c r="X4413" s="71">
        <v>0</v>
      </c>
      <c r="Y4413" s="70">
        <v>0</v>
      </c>
      <c r="Z4413" s="71">
        <v>0</v>
      </c>
      <c r="AA4413" s="70">
        <v>0</v>
      </c>
      <c r="AB4413" s="71">
        <v>0</v>
      </c>
      <c r="AC4413" s="54"/>
      <c r="AD4413" s="55">
        <f t="shared" si="91"/>
        <v>0</v>
      </c>
      <c r="AE4413" s="54"/>
    </row>
    <row r="4414" spans="2:31" x14ac:dyDescent="0.3">
      <c r="B4414" s="4" t="s">
        <v>173</v>
      </c>
      <c r="C4414" s="4"/>
      <c r="D4414" s="4"/>
      <c r="E4414" s="70">
        <v>0</v>
      </c>
      <c r="F4414" s="71">
        <v>0</v>
      </c>
      <c r="G4414" s="70">
        <v>0</v>
      </c>
      <c r="H4414" s="71">
        <v>0</v>
      </c>
      <c r="I4414" s="70">
        <v>0</v>
      </c>
      <c r="J4414" s="71">
        <v>0</v>
      </c>
      <c r="K4414" s="70">
        <v>0</v>
      </c>
      <c r="L4414" s="71">
        <v>0</v>
      </c>
      <c r="M4414" s="70">
        <v>0</v>
      </c>
      <c r="N4414" s="71">
        <v>0.50189382029312479</v>
      </c>
      <c r="O4414" s="70">
        <v>0</v>
      </c>
      <c r="P4414" s="71">
        <v>0.69984388644036999</v>
      </c>
      <c r="Q4414" s="70">
        <v>0</v>
      </c>
      <c r="R4414" s="71">
        <v>0</v>
      </c>
      <c r="S4414" s="70">
        <v>0</v>
      </c>
      <c r="T4414" s="71">
        <v>0</v>
      </c>
      <c r="U4414" s="70">
        <v>0</v>
      </c>
      <c r="V4414" s="71">
        <v>0</v>
      </c>
      <c r="W4414" s="70">
        <v>0</v>
      </c>
      <c r="X4414" s="71">
        <v>1.3611111111111112</v>
      </c>
      <c r="Y4414" s="70">
        <v>0</v>
      </c>
      <c r="Z4414" s="71">
        <v>0</v>
      </c>
      <c r="AA4414" s="70">
        <v>0</v>
      </c>
      <c r="AB4414" s="71">
        <v>0</v>
      </c>
      <c r="AC4414" s="54"/>
      <c r="AD4414" s="55">
        <f t="shared" si="91"/>
        <v>2.5628488178446061</v>
      </c>
      <c r="AE4414" s="54"/>
    </row>
    <row r="4415" spans="2:31" x14ac:dyDescent="0.3">
      <c r="B4415" s="4" t="s">
        <v>174</v>
      </c>
      <c r="C4415" s="4"/>
      <c r="D4415" s="4"/>
      <c r="E4415" s="70">
        <v>0</v>
      </c>
      <c r="F4415" s="71">
        <v>0</v>
      </c>
      <c r="G4415" s="70">
        <v>0</v>
      </c>
      <c r="H4415" s="71">
        <v>0</v>
      </c>
      <c r="I4415" s="70">
        <v>0</v>
      </c>
      <c r="J4415" s="71">
        <v>0</v>
      </c>
      <c r="K4415" s="70">
        <v>0</v>
      </c>
      <c r="L4415" s="71">
        <v>0</v>
      </c>
      <c r="M4415" s="70">
        <v>0</v>
      </c>
      <c r="N4415" s="71">
        <v>0.50189382029312479</v>
      </c>
      <c r="O4415" s="70">
        <v>0</v>
      </c>
      <c r="P4415" s="71">
        <v>0.69984388644036999</v>
      </c>
      <c r="Q4415" s="70">
        <v>0</v>
      </c>
      <c r="R4415" s="71">
        <v>0</v>
      </c>
      <c r="S4415" s="70">
        <v>0</v>
      </c>
      <c r="T4415" s="71">
        <v>0</v>
      </c>
      <c r="U4415" s="70">
        <v>0</v>
      </c>
      <c r="V4415" s="71">
        <v>0</v>
      </c>
      <c r="W4415" s="70">
        <v>0</v>
      </c>
      <c r="X4415" s="71">
        <v>1.3611111111111112</v>
      </c>
      <c r="Y4415" s="70">
        <v>0</v>
      </c>
      <c r="Z4415" s="71">
        <v>0</v>
      </c>
      <c r="AA4415" s="70">
        <v>0</v>
      </c>
      <c r="AB4415" s="71">
        <v>0</v>
      </c>
      <c r="AC4415" s="54"/>
      <c r="AD4415" s="55">
        <f t="shared" si="91"/>
        <v>2.5628488178446061</v>
      </c>
      <c r="AE4415" s="54"/>
    </row>
    <row r="4416" spans="2:31" x14ac:dyDescent="0.3">
      <c r="B4416" s="4" t="s">
        <v>181</v>
      </c>
      <c r="C4416" s="4"/>
      <c r="D4416" s="4"/>
      <c r="E4416" s="70">
        <v>0</v>
      </c>
      <c r="F4416" s="71">
        <v>0</v>
      </c>
      <c r="G4416" s="70">
        <v>0</v>
      </c>
      <c r="H4416" s="71">
        <v>0</v>
      </c>
      <c r="I4416" s="70">
        <v>0</v>
      </c>
      <c r="J4416" s="71">
        <v>0</v>
      </c>
      <c r="K4416" s="70">
        <v>0</v>
      </c>
      <c r="L4416" s="71">
        <v>0</v>
      </c>
      <c r="M4416" s="70">
        <v>0</v>
      </c>
      <c r="N4416" s="71">
        <v>0</v>
      </c>
      <c r="O4416" s="70">
        <v>0</v>
      </c>
      <c r="P4416" s="71">
        <v>0</v>
      </c>
      <c r="Q4416" s="70">
        <v>0</v>
      </c>
      <c r="R4416" s="71">
        <v>0</v>
      </c>
      <c r="S4416" s="70">
        <v>0</v>
      </c>
      <c r="T4416" s="71">
        <v>0</v>
      </c>
      <c r="U4416" s="70">
        <v>0</v>
      </c>
      <c r="V4416" s="71">
        <v>0</v>
      </c>
      <c r="W4416" s="70">
        <v>0</v>
      </c>
      <c r="X4416" s="71">
        <v>0</v>
      </c>
      <c r="Y4416" s="70">
        <v>0</v>
      </c>
      <c r="Z4416" s="71">
        <v>0</v>
      </c>
      <c r="AA4416" s="70">
        <v>0</v>
      </c>
      <c r="AB4416" s="71">
        <v>0</v>
      </c>
      <c r="AC4416" s="54"/>
      <c r="AD4416" s="55">
        <f t="shared" si="91"/>
        <v>0</v>
      </c>
      <c r="AE4416" s="54"/>
    </row>
    <row r="4417" spans="2:31" x14ac:dyDescent="0.3">
      <c r="B4417" s="4" t="s">
        <v>222</v>
      </c>
      <c r="C4417" s="4"/>
      <c r="D4417" s="4"/>
      <c r="E4417" s="70">
        <v>0</v>
      </c>
      <c r="F4417" s="71">
        <v>0</v>
      </c>
      <c r="G4417" s="70">
        <v>0</v>
      </c>
      <c r="H4417" s="71">
        <v>0</v>
      </c>
      <c r="I4417" s="70">
        <v>0</v>
      </c>
      <c r="J4417" s="71">
        <v>0</v>
      </c>
      <c r="K4417" s="70">
        <v>0</v>
      </c>
      <c r="L4417" s="71">
        <v>0</v>
      </c>
      <c r="M4417" s="70">
        <v>0</v>
      </c>
      <c r="N4417" s="71">
        <v>0</v>
      </c>
      <c r="O4417" s="70">
        <v>0</v>
      </c>
      <c r="P4417" s="71">
        <v>0</v>
      </c>
      <c r="Q4417" s="70">
        <v>0</v>
      </c>
      <c r="R4417" s="71">
        <v>0</v>
      </c>
      <c r="S4417" s="70">
        <v>0</v>
      </c>
      <c r="T4417" s="71">
        <v>0</v>
      </c>
      <c r="U4417" s="70">
        <v>0</v>
      </c>
      <c r="V4417" s="71">
        <v>0</v>
      </c>
      <c r="W4417" s="70">
        <v>0</v>
      </c>
      <c r="X4417" s="71">
        <v>0</v>
      </c>
      <c r="Y4417" s="70">
        <v>0</v>
      </c>
      <c r="Z4417" s="71">
        <v>0</v>
      </c>
      <c r="AA4417" s="70">
        <v>0</v>
      </c>
      <c r="AB4417" s="71">
        <v>0</v>
      </c>
      <c r="AC4417" s="54"/>
      <c r="AD4417" s="55">
        <f t="shared" si="91"/>
        <v>0</v>
      </c>
      <c r="AE4417" s="54"/>
    </row>
    <row r="4418" spans="2:31" x14ac:dyDescent="0.3">
      <c r="B4418" s="4" t="s">
        <v>223</v>
      </c>
      <c r="C4418" s="4"/>
      <c r="D4418" s="4"/>
      <c r="E4418" s="70">
        <v>0</v>
      </c>
      <c r="F4418" s="71">
        <v>0</v>
      </c>
      <c r="G4418" s="70">
        <v>0</v>
      </c>
      <c r="H4418" s="71">
        <v>0</v>
      </c>
      <c r="I4418" s="70">
        <v>0</v>
      </c>
      <c r="J4418" s="71">
        <v>0</v>
      </c>
      <c r="K4418" s="70">
        <v>0</v>
      </c>
      <c r="L4418" s="71">
        <v>0</v>
      </c>
      <c r="M4418" s="70">
        <v>0</v>
      </c>
      <c r="N4418" s="71">
        <v>0</v>
      </c>
      <c r="O4418" s="70">
        <v>0</v>
      </c>
      <c r="P4418" s="71">
        <v>0</v>
      </c>
      <c r="Q4418" s="70">
        <v>0</v>
      </c>
      <c r="R4418" s="71">
        <v>0</v>
      </c>
      <c r="S4418" s="70">
        <v>0</v>
      </c>
      <c r="T4418" s="71">
        <v>0</v>
      </c>
      <c r="U4418" s="70">
        <v>0</v>
      </c>
      <c r="V4418" s="71">
        <v>0</v>
      </c>
      <c r="W4418" s="70">
        <v>0</v>
      </c>
      <c r="X4418" s="71">
        <v>0</v>
      </c>
      <c r="Y4418" s="70">
        <v>0</v>
      </c>
      <c r="Z4418" s="71">
        <v>0</v>
      </c>
      <c r="AA4418" s="70">
        <v>0</v>
      </c>
      <c r="AB4418" s="71">
        <v>0</v>
      </c>
      <c r="AC4418" s="54"/>
      <c r="AD4418" s="55">
        <f t="shared" si="91"/>
        <v>0</v>
      </c>
      <c r="AE4418" s="54"/>
    </row>
    <row r="4419" spans="2:31" x14ac:dyDescent="0.3">
      <c r="B4419" s="4" t="s">
        <v>224</v>
      </c>
      <c r="C4419" s="4"/>
      <c r="D4419" s="4"/>
      <c r="E4419" s="70">
        <v>0</v>
      </c>
      <c r="F4419" s="71">
        <v>0</v>
      </c>
      <c r="G4419" s="70">
        <v>0</v>
      </c>
      <c r="H4419" s="71">
        <v>0</v>
      </c>
      <c r="I4419" s="70">
        <v>0</v>
      </c>
      <c r="J4419" s="71">
        <v>0</v>
      </c>
      <c r="K4419" s="70">
        <v>0</v>
      </c>
      <c r="L4419" s="71">
        <v>0</v>
      </c>
      <c r="M4419" s="70">
        <v>0</v>
      </c>
      <c r="N4419" s="71">
        <v>0</v>
      </c>
      <c r="O4419" s="70">
        <v>0</v>
      </c>
      <c r="P4419" s="71">
        <v>0</v>
      </c>
      <c r="Q4419" s="70">
        <v>0</v>
      </c>
      <c r="R4419" s="71">
        <v>0</v>
      </c>
      <c r="S4419" s="70">
        <v>0</v>
      </c>
      <c r="T4419" s="71">
        <v>0</v>
      </c>
      <c r="U4419" s="70">
        <v>0</v>
      </c>
      <c r="V4419" s="71">
        <v>0</v>
      </c>
      <c r="W4419" s="70">
        <v>0</v>
      </c>
      <c r="X4419" s="71">
        <v>0</v>
      </c>
      <c r="Y4419" s="70">
        <v>0</v>
      </c>
      <c r="Z4419" s="71">
        <v>0</v>
      </c>
      <c r="AA4419" s="70">
        <v>0</v>
      </c>
      <c r="AB4419" s="71">
        <v>0</v>
      </c>
      <c r="AC4419" s="54"/>
      <c r="AD4419" s="55">
        <f t="shared" si="91"/>
        <v>0</v>
      </c>
      <c r="AE4419" s="54"/>
    </row>
    <row r="4420" spans="2:31" x14ac:dyDescent="0.3">
      <c r="B4420" s="4" t="s">
        <v>172</v>
      </c>
      <c r="C4420" s="4"/>
      <c r="D4420" s="4"/>
      <c r="E4420" s="70">
        <v>0</v>
      </c>
      <c r="F4420" s="71">
        <v>0</v>
      </c>
      <c r="G4420" s="70">
        <v>0</v>
      </c>
      <c r="H4420" s="71">
        <v>0</v>
      </c>
      <c r="I4420" s="70">
        <v>0</v>
      </c>
      <c r="J4420" s="71">
        <v>0</v>
      </c>
      <c r="K4420" s="70">
        <v>0</v>
      </c>
      <c r="L4420" s="71">
        <v>0</v>
      </c>
      <c r="M4420" s="70">
        <v>0</v>
      </c>
      <c r="N4420" s="71">
        <v>0.44481043071746812</v>
      </c>
      <c r="O4420" s="70">
        <v>1.0338164958953853</v>
      </c>
      <c r="P4420" s="71">
        <v>0.59252442455291676</v>
      </c>
      <c r="Q4420" s="70">
        <v>0.39384200509389206</v>
      </c>
      <c r="R4420" s="71">
        <v>1.0224955314000443</v>
      </c>
      <c r="S4420" s="70">
        <v>1.7203665329615268</v>
      </c>
      <c r="T4420" s="71">
        <v>2.3299694690704364</v>
      </c>
      <c r="U4420" s="70">
        <v>3.0727573070526111</v>
      </c>
      <c r="V4420" s="71">
        <v>3.1071254088083893</v>
      </c>
      <c r="W4420" s="70">
        <v>3.1414935026168815</v>
      </c>
      <c r="X4420" s="71">
        <v>2.6294120279947908</v>
      </c>
      <c r="Y4420" s="70">
        <v>0</v>
      </c>
      <c r="Z4420" s="71">
        <v>0</v>
      </c>
      <c r="AA4420" s="70">
        <v>0</v>
      </c>
      <c r="AB4420" s="71">
        <v>0</v>
      </c>
      <c r="AC4420" s="54"/>
      <c r="AD4420" s="55">
        <f t="shared" si="91"/>
        <v>19.488613136164346</v>
      </c>
      <c r="AE4420" s="54"/>
    </row>
    <row r="4421" spans="2:31" x14ac:dyDescent="0.3">
      <c r="B4421" s="4" t="s">
        <v>240</v>
      </c>
      <c r="C4421" s="4"/>
      <c r="D4421" s="4"/>
      <c r="E4421" s="70">
        <v>0</v>
      </c>
      <c r="F4421" s="71">
        <v>0</v>
      </c>
      <c r="G4421" s="70">
        <v>0</v>
      </c>
      <c r="H4421" s="71">
        <v>0</v>
      </c>
      <c r="I4421" s="70">
        <v>0</v>
      </c>
      <c r="J4421" s="71">
        <v>0</v>
      </c>
      <c r="K4421" s="70">
        <v>0</v>
      </c>
      <c r="L4421" s="71">
        <v>0</v>
      </c>
      <c r="M4421" s="70">
        <v>0</v>
      </c>
      <c r="N4421" s="71">
        <v>0</v>
      </c>
      <c r="O4421" s="70">
        <v>0</v>
      </c>
      <c r="P4421" s="71">
        <v>0</v>
      </c>
      <c r="Q4421" s="70">
        <v>0</v>
      </c>
      <c r="R4421" s="71">
        <v>0</v>
      </c>
      <c r="S4421" s="70">
        <v>0</v>
      </c>
      <c r="T4421" s="71">
        <v>0</v>
      </c>
      <c r="U4421" s="70">
        <v>0</v>
      </c>
      <c r="V4421" s="71">
        <v>0</v>
      </c>
      <c r="W4421" s="70">
        <v>0</v>
      </c>
      <c r="X4421" s="71">
        <v>0</v>
      </c>
      <c r="Y4421" s="70">
        <v>0</v>
      </c>
      <c r="Z4421" s="71">
        <v>0</v>
      </c>
      <c r="AA4421" s="70">
        <v>0</v>
      </c>
      <c r="AB4421" s="71">
        <v>0</v>
      </c>
      <c r="AC4421" s="54"/>
      <c r="AD4421" s="55">
        <f t="shared" si="91"/>
        <v>0</v>
      </c>
      <c r="AE4421" s="54"/>
    </row>
    <row r="4422" spans="2:31" x14ac:dyDescent="0.3">
      <c r="B4422" s="4" t="s">
        <v>225</v>
      </c>
      <c r="C4422" s="4"/>
      <c r="D4422" s="4"/>
      <c r="E4422" s="70">
        <v>0</v>
      </c>
      <c r="F4422" s="71">
        <v>0</v>
      </c>
      <c r="G4422" s="70">
        <v>0</v>
      </c>
      <c r="H4422" s="71">
        <v>0</v>
      </c>
      <c r="I4422" s="70">
        <v>0</v>
      </c>
      <c r="J4422" s="71">
        <v>0</v>
      </c>
      <c r="K4422" s="70">
        <v>0</v>
      </c>
      <c r="L4422" s="71">
        <v>0</v>
      </c>
      <c r="M4422" s="70">
        <v>0</v>
      </c>
      <c r="N4422" s="71">
        <v>0</v>
      </c>
      <c r="O4422" s="70">
        <v>0</v>
      </c>
      <c r="P4422" s="71">
        <v>0</v>
      </c>
      <c r="Q4422" s="70">
        <v>0</v>
      </c>
      <c r="R4422" s="71">
        <v>0</v>
      </c>
      <c r="S4422" s="70">
        <v>0</v>
      </c>
      <c r="T4422" s="71">
        <v>0</v>
      </c>
      <c r="U4422" s="70">
        <v>0</v>
      </c>
      <c r="V4422" s="71">
        <v>0</v>
      </c>
      <c r="W4422" s="70">
        <v>0</v>
      </c>
      <c r="X4422" s="71">
        <v>0</v>
      </c>
      <c r="Y4422" s="70">
        <v>0</v>
      </c>
      <c r="Z4422" s="71">
        <v>0</v>
      </c>
      <c r="AA4422" s="70">
        <v>0</v>
      </c>
      <c r="AB4422" s="71">
        <v>0</v>
      </c>
      <c r="AC4422" s="54"/>
      <c r="AD4422" s="55">
        <f t="shared" si="91"/>
        <v>0</v>
      </c>
      <c r="AE4422" s="54"/>
    </row>
    <row r="4423" spans="2:31" x14ac:dyDescent="0.3">
      <c r="B4423" s="4" t="s">
        <v>226</v>
      </c>
      <c r="C4423" s="4"/>
      <c r="D4423" s="4"/>
      <c r="E4423" s="70">
        <v>0</v>
      </c>
      <c r="F4423" s="71">
        <v>0</v>
      </c>
      <c r="G4423" s="70">
        <v>0</v>
      </c>
      <c r="H4423" s="71">
        <v>0</v>
      </c>
      <c r="I4423" s="70">
        <v>0</v>
      </c>
      <c r="J4423" s="71">
        <v>0</v>
      </c>
      <c r="K4423" s="70">
        <v>0</v>
      </c>
      <c r="L4423" s="71">
        <v>0</v>
      </c>
      <c r="M4423" s="70">
        <v>0</v>
      </c>
      <c r="N4423" s="71">
        <v>0</v>
      </c>
      <c r="O4423" s="70">
        <v>0</v>
      </c>
      <c r="P4423" s="71">
        <v>0</v>
      </c>
      <c r="Q4423" s="70">
        <v>0</v>
      </c>
      <c r="R4423" s="71">
        <v>0</v>
      </c>
      <c r="S4423" s="70">
        <v>0</v>
      </c>
      <c r="T4423" s="71">
        <v>0</v>
      </c>
      <c r="U4423" s="70">
        <v>0</v>
      </c>
      <c r="V4423" s="71">
        <v>0</v>
      </c>
      <c r="W4423" s="70">
        <v>0</v>
      </c>
      <c r="X4423" s="71">
        <v>0</v>
      </c>
      <c r="Y4423" s="70">
        <v>0</v>
      </c>
      <c r="Z4423" s="71">
        <v>0</v>
      </c>
      <c r="AA4423" s="70">
        <v>0</v>
      </c>
      <c r="AB4423" s="71">
        <v>0</v>
      </c>
      <c r="AC4423" s="54"/>
      <c r="AD4423" s="55">
        <f t="shared" si="91"/>
        <v>0</v>
      </c>
      <c r="AE4423" s="54"/>
    </row>
    <row r="4424" spans="2:31" x14ac:dyDescent="0.3">
      <c r="B4424" s="4" t="s">
        <v>288</v>
      </c>
      <c r="C4424" s="4"/>
      <c r="D4424" s="4"/>
      <c r="E4424" s="70">
        <v>0</v>
      </c>
      <c r="F4424" s="71">
        <v>0</v>
      </c>
      <c r="G4424" s="70">
        <v>0</v>
      </c>
      <c r="H4424" s="71">
        <v>0</v>
      </c>
      <c r="I4424" s="70">
        <v>0</v>
      </c>
      <c r="J4424" s="71">
        <v>0</v>
      </c>
      <c r="K4424" s="70">
        <v>0</v>
      </c>
      <c r="L4424" s="71">
        <v>0</v>
      </c>
      <c r="M4424" s="70">
        <v>0</v>
      </c>
      <c r="N4424" s="71">
        <v>0</v>
      </c>
      <c r="O4424" s="70">
        <v>0</v>
      </c>
      <c r="P4424" s="71">
        <v>0</v>
      </c>
      <c r="Q4424" s="70">
        <v>0</v>
      </c>
      <c r="R4424" s="71">
        <v>0</v>
      </c>
      <c r="S4424" s="70">
        <v>0</v>
      </c>
      <c r="T4424" s="71">
        <v>0</v>
      </c>
      <c r="U4424" s="70">
        <v>0</v>
      </c>
      <c r="V4424" s="71">
        <v>0</v>
      </c>
      <c r="W4424" s="70">
        <v>0</v>
      </c>
      <c r="X4424" s="71">
        <v>0</v>
      </c>
      <c r="Y4424" s="70">
        <v>0</v>
      </c>
      <c r="Z4424" s="71">
        <v>0</v>
      </c>
      <c r="AA4424" s="70">
        <v>0</v>
      </c>
      <c r="AB4424" s="71">
        <v>0</v>
      </c>
      <c r="AC4424" s="54"/>
      <c r="AD4424" s="55">
        <f t="shared" si="91"/>
        <v>0</v>
      </c>
      <c r="AE4424" s="54"/>
    </row>
    <row r="4425" spans="2:31" x14ac:dyDescent="0.3">
      <c r="B4425" s="4" t="s">
        <v>175</v>
      </c>
      <c r="C4425" s="4"/>
      <c r="D4425" s="4"/>
      <c r="E4425" s="70">
        <v>0</v>
      </c>
      <c r="F4425" s="71">
        <v>0</v>
      </c>
      <c r="G4425" s="70">
        <v>0</v>
      </c>
      <c r="H4425" s="71">
        <v>0</v>
      </c>
      <c r="I4425" s="70">
        <v>0</v>
      </c>
      <c r="J4425" s="71">
        <v>0</v>
      </c>
      <c r="K4425" s="70">
        <v>0</v>
      </c>
      <c r="L4425" s="71">
        <v>0</v>
      </c>
      <c r="M4425" s="70">
        <v>0</v>
      </c>
      <c r="N4425" s="71">
        <v>0</v>
      </c>
      <c r="O4425" s="70">
        <v>0</v>
      </c>
      <c r="P4425" s="71">
        <v>0</v>
      </c>
      <c r="Q4425" s="70">
        <v>0</v>
      </c>
      <c r="R4425" s="71">
        <v>0</v>
      </c>
      <c r="S4425" s="70">
        <v>0</v>
      </c>
      <c r="T4425" s="71">
        <v>0</v>
      </c>
      <c r="U4425" s="70">
        <v>0</v>
      </c>
      <c r="V4425" s="71">
        <v>0</v>
      </c>
      <c r="W4425" s="70">
        <v>0</v>
      </c>
      <c r="X4425" s="71">
        <v>0</v>
      </c>
      <c r="Y4425" s="70">
        <v>0</v>
      </c>
      <c r="Z4425" s="71">
        <v>0</v>
      </c>
      <c r="AA4425" s="70">
        <v>0</v>
      </c>
      <c r="AB4425" s="71">
        <v>0</v>
      </c>
      <c r="AC4425" s="54"/>
      <c r="AD4425" s="55">
        <f t="shared" si="91"/>
        <v>0</v>
      </c>
      <c r="AE4425" s="54"/>
    </row>
    <row r="4426" spans="2:31" x14ac:dyDescent="0.3">
      <c r="B4426" s="4" t="s">
        <v>176</v>
      </c>
      <c r="C4426" s="4"/>
      <c r="D4426" s="4"/>
      <c r="E4426" s="70">
        <v>0</v>
      </c>
      <c r="F4426" s="71">
        <v>0</v>
      </c>
      <c r="G4426" s="70">
        <v>0</v>
      </c>
      <c r="H4426" s="71">
        <v>0</v>
      </c>
      <c r="I4426" s="70">
        <v>0</v>
      </c>
      <c r="J4426" s="71">
        <v>0</v>
      </c>
      <c r="K4426" s="70">
        <v>0</v>
      </c>
      <c r="L4426" s="71">
        <v>0</v>
      </c>
      <c r="M4426" s="70">
        <v>0</v>
      </c>
      <c r="N4426" s="71">
        <v>0</v>
      </c>
      <c r="O4426" s="70">
        <v>0</v>
      </c>
      <c r="P4426" s="71">
        <v>0</v>
      </c>
      <c r="Q4426" s="70">
        <v>0</v>
      </c>
      <c r="R4426" s="71">
        <v>0</v>
      </c>
      <c r="S4426" s="70">
        <v>0</v>
      </c>
      <c r="T4426" s="71">
        <v>0</v>
      </c>
      <c r="U4426" s="70">
        <v>0</v>
      </c>
      <c r="V4426" s="71">
        <v>0</v>
      </c>
      <c r="W4426" s="70">
        <v>0</v>
      </c>
      <c r="X4426" s="71">
        <v>0</v>
      </c>
      <c r="Y4426" s="70">
        <v>0</v>
      </c>
      <c r="Z4426" s="71">
        <v>0</v>
      </c>
      <c r="AA4426" s="70">
        <v>0</v>
      </c>
      <c r="AB4426" s="71">
        <v>0</v>
      </c>
      <c r="AC4426" s="54"/>
      <c r="AD4426" s="55">
        <f t="shared" si="91"/>
        <v>0</v>
      </c>
      <c r="AE4426" s="54"/>
    </row>
    <row r="4427" spans="2:31" x14ac:dyDescent="0.3">
      <c r="B4427" s="4" t="s">
        <v>160</v>
      </c>
      <c r="C4427" s="4"/>
      <c r="D4427" s="4"/>
      <c r="E4427" s="70">
        <v>0</v>
      </c>
      <c r="F4427" s="71">
        <v>0</v>
      </c>
      <c r="G4427" s="70">
        <v>0</v>
      </c>
      <c r="H4427" s="71">
        <v>0</v>
      </c>
      <c r="I4427" s="70">
        <v>0</v>
      </c>
      <c r="J4427" s="71">
        <v>0</v>
      </c>
      <c r="K4427" s="70">
        <v>0</v>
      </c>
      <c r="L4427" s="71">
        <v>0</v>
      </c>
      <c r="M4427" s="70">
        <v>6.1981820092206714E-2</v>
      </c>
      <c r="N4427" s="71">
        <v>0</v>
      </c>
      <c r="O4427" s="70">
        <v>0</v>
      </c>
      <c r="P4427" s="71">
        <v>0</v>
      </c>
      <c r="Q4427" s="70">
        <v>0</v>
      </c>
      <c r="R4427" s="71">
        <v>0</v>
      </c>
      <c r="S4427" s="70">
        <v>0</v>
      </c>
      <c r="T4427" s="71">
        <v>0</v>
      </c>
      <c r="U4427" s="70">
        <v>0</v>
      </c>
      <c r="V4427" s="71">
        <v>0</v>
      </c>
      <c r="W4427" s="70">
        <v>0</v>
      </c>
      <c r="X4427" s="71">
        <v>0</v>
      </c>
      <c r="Y4427" s="70">
        <v>0</v>
      </c>
      <c r="Z4427" s="71">
        <v>0</v>
      </c>
      <c r="AA4427" s="70">
        <v>0</v>
      </c>
      <c r="AB4427" s="71">
        <v>0</v>
      </c>
      <c r="AC4427" s="54"/>
      <c r="AD4427" s="55">
        <f t="shared" si="91"/>
        <v>6.1981820092206714E-2</v>
      </c>
      <c r="AE4427" s="54"/>
    </row>
    <row r="4428" spans="2:31" x14ac:dyDescent="0.3">
      <c r="B4428" s="4" t="s">
        <v>161</v>
      </c>
      <c r="C4428" s="4"/>
      <c r="D4428" s="4"/>
      <c r="E4428" s="70">
        <v>0</v>
      </c>
      <c r="F4428" s="71">
        <v>0</v>
      </c>
      <c r="G4428" s="70">
        <v>0</v>
      </c>
      <c r="H4428" s="71">
        <v>0</v>
      </c>
      <c r="I4428" s="70">
        <v>0</v>
      </c>
      <c r="J4428" s="71">
        <v>0</v>
      </c>
      <c r="K4428" s="70">
        <v>0</v>
      </c>
      <c r="L4428" s="71">
        <v>0</v>
      </c>
      <c r="M4428" s="70">
        <v>6.1981820092206714E-2</v>
      </c>
      <c r="N4428" s="71">
        <v>0</v>
      </c>
      <c r="O4428" s="70">
        <v>0</v>
      </c>
      <c r="P4428" s="71">
        <v>0</v>
      </c>
      <c r="Q4428" s="70">
        <v>0</v>
      </c>
      <c r="R4428" s="71">
        <v>0</v>
      </c>
      <c r="S4428" s="70">
        <v>0</v>
      </c>
      <c r="T4428" s="71">
        <v>0</v>
      </c>
      <c r="U4428" s="70">
        <v>0</v>
      </c>
      <c r="V4428" s="71">
        <v>0</v>
      </c>
      <c r="W4428" s="70">
        <v>0</v>
      </c>
      <c r="X4428" s="71">
        <v>0</v>
      </c>
      <c r="Y4428" s="70">
        <v>0</v>
      </c>
      <c r="Z4428" s="71">
        <v>0</v>
      </c>
      <c r="AA4428" s="70">
        <v>0</v>
      </c>
      <c r="AB4428" s="71">
        <v>0</v>
      </c>
      <c r="AC4428" s="54"/>
      <c r="AD4428" s="55">
        <f t="shared" si="91"/>
        <v>6.1981820092206714E-2</v>
      </c>
      <c r="AE4428" s="54"/>
    </row>
    <row r="4429" spans="2:31" x14ac:dyDescent="0.3">
      <c r="B4429" s="4" t="s">
        <v>162</v>
      </c>
      <c r="C4429" s="4"/>
      <c r="D4429" s="4"/>
      <c r="E4429" s="70">
        <v>0</v>
      </c>
      <c r="F4429" s="71">
        <v>0</v>
      </c>
      <c r="G4429" s="70">
        <v>0</v>
      </c>
      <c r="H4429" s="71">
        <v>0</v>
      </c>
      <c r="I4429" s="70">
        <v>0</v>
      </c>
      <c r="J4429" s="71">
        <v>0</v>
      </c>
      <c r="K4429" s="70">
        <v>0</v>
      </c>
      <c r="L4429" s="71">
        <v>0</v>
      </c>
      <c r="M4429" s="70">
        <v>6.1981820092206714E-2</v>
      </c>
      <c r="N4429" s="71">
        <v>0</v>
      </c>
      <c r="O4429" s="70">
        <v>0</v>
      </c>
      <c r="P4429" s="71">
        <v>0</v>
      </c>
      <c r="Q4429" s="70">
        <v>0</v>
      </c>
      <c r="R4429" s="71">
        <v>0</v>
      </c>
      <c r="S4429" s="70">
        <v>0</v>
      </c>
      <c r="T4429" s="71">
        <v>0</v>
      </c>
      <c r="U4429" s="70">
        <v>0</v>
      </c>
      <c r="V4429" s="71">
        <v>0</v>
      </c>
      <c r="W4429" s="70">
        <v>0</v>
      </c>
      <c r="X4429" s="71">
        <v>0</v>
      </c>
      <c r="Y4429" s="70">
        <v>0</v>
      </c>
      <c r="Z4429" s="71">
        <v>0</v>
      </c>
      <c r="AA4429" s="70">
        <v>0</v>
      </c>
      <c r="AB4429" s="71">
        <v>0</v>
      </c>
      <c r="AC4429" s="54"/>
      <c r="AD4429" s="55">
        <f t="shared" si="91"/>
        <v>6.1981820092206714E-2</v>
      </c>
      <c r="AE4429" s="54"/>
    </row>
    <row r="4430" spans="2:31" x14ac:dyDescent="0.3">
      <c r="B4430" s="4" t="s">
        <v>163</v>
      </c>
      <c r="C4430" s="4"/>
      <c r="D4430" s="4"/>
      <c r="E4430" s="70">
        <v>0</v>
      </c>
      <c r="F4430" s="71">
        <v>0</v>
      </c>
      <c r="G4430" s="70">
        <v>0</v>
      </c>
      <c r="H4430" s="71">
        <v>0</v>
      </c>
      <c r="I4430" s="70">
        <v>0</v>
      </c>
      <c r="J4430" s="71">
        <v>0</v>
      </c>
      <c r="K4430" s="70">
        <v>0</v>
      </c>
      <c r="L4430" s="71">
        <v>0</v>
      </c>
      <c r="M4430" s="70">
        <v>0.13281818591187161</v>
      </c>
      <c r="N4430" s="71">
        <v>0</v>
      </c>
      <c r="O4430" s="70">
        <v>0</v>
      </c>
      <c r="P4430" s="71">
        <v>0</v>
      </c>
      <c r="Q4430" s="70">
        <v>0</v>
      </c>
      <c r="R4430" s="71">
        <v>0</v>
      </c>
      <c r="S4430" s="70">
        <v>0</v>
      </c>
      <c r="T4430" s="71">
        <v>0</v>
      </c>
      <c r="U4430" s="70">
        <v>0</v>
      </c>
      <c r="V4430" s="71">
        <v>0</v>
      </c>
      <c r="W4430" s="70">
        <v>0</v>
      </c>
      <c r="X4430" s="71">
        <v>0</v>
      </c>
      <c r="Y4430" s="70">
        <v>0</v>
      </c>
      <c r="Z4430" s="71">
        <v>0</v>
      </c>
      <c r="AA4430" s="70">
        <v>0</v>
      </c>
      <c r="AB4430" s="71">
        <v>0</v>
      </c>
      <c r="AC4430" s="54"/>
      <c r="AD4430" s="55">
        <f t="shared" si="91"/>
        <v>0.13281818591187161</v>
      </c>
      <c r="AE4430" s="54"/>
    </row>
    <row r="4431" spans="2:31" x14ac:dyDescent="0.3">
      <c r="B4431" s="4" t="s">
        <v>164</v>
      </c>
      <c r="C4431" s="4"/>
      <c r="D4431" s="4"/>
      <c r="E4431" s="70">
        <v>0</v>
      </c>
      <c r="F4431" s="71">
        <v>0</v>
      </c>
      <c r="G4431" s="70">
        <v>0</v>
      </c>
      <c r="H4431" s="71">
        <v>0</v>
      </c>
      <c r="I4431" s="70">
        <v>0</v>
      </c>
      <c r="J4431" s="71">
        <v>0</v>
      </c>
      <c r="K4431" s="70">
        <v>0</v>
      </c>
      <c r="L4431" s="71">
        <v>0</v>
      </c>
      <c r="M4431" s="70">
        <v>0.13281818591187161</v>
      </c>
      <c r="N4431" s="71">
        <v>0</v>
      </c>
      <c r="O4431" s="70">
        <v>0</v>
      </c>
      <c r="P4431" s="71">
        <v>0</v>
      </c>
      <c r="Q4431" s="70">
        <v>0</v>
      </c>
      <c r="R4431" s="71">
        <v>0</v>
      </c>
      <c r="S4431" s="70">
        <v>0</v>
      </c>
      <c r="T4431" s="71">
        <v>0</v>
      </c>
      <c r="U4431" s="70">
        <v>0</v>
      </c>
      <c r="V4431" s="71">
        <v>0</v>
      </c>
      <c r="W4431" s="70">
        <v>0</v>
      </c>
      <c r="X4431" s="71">
        <v>0</v>
      </c>
      <c r="Y4431" s="70">
        <v>0</v>
      </c>
      <c r="Z4431" s="71">
        <v>0</v>
      </c>
      <c r="AA4431" s="70">
        <v>0</v>
      </c>
      <c r="AB4431" s="71">
        <v>0</v>
      </c>
      <c r="AC4431" s="54"/>
      <c r="AD4431" s="55">
        <f t="shared" si="91"/>
        <v>0.13281818591187161</v>
      </c>
      <c r="AE4431" s="54"/>
    </row>
    <row r="4432" spans="2:31" x14ac:dyDescent="0.3">
      <c r="B4432" s="4" t="s">
        <v>184</v>
      </c>
      <c r="C4432" s="4"/>
      <c r="D4432" s="4"/>
      <c r="E4432" s="70">
        <v>0</v>
      </c>
      <c r="F4432" s="71">
        <v>0</v>
      </c>
      <c r="G4432" s="70">
        <v>0</v>
      </c>
      <c r="H4432" s="71">
        <v>0</v>
      </c>
      <c r="I4432" s="70">
        <v>0</v>
      </c>
      <c r="J4432" s="71">
        <v>0</v>
      </c>
      <c r="K4432" s="70">
        <v>0</v>
      </c>
      <c r="L4432" s="71">
        <v>0</v>
      </c>
      <c r="M4432" s="70">
        <v>0</v>
      </c>
      <c r="N4432" s="71">
        <v>0</v>
      </c>
      <c r="O4432" s="70">
        <v>0</v>
      </c>
      <c r="P4432" s="71">
        <v>0</v>
      </c>
      <c r="Q4432" s="70">
        <v>0</v>
      </c>
      <c r="R4432" s="71">
        <v>0</v>
      </c>
      <c r="S4432" s="70">
        <v>0</v>
      </c>
      <c r="T4432" s="71">
        <v>0</v>
      </c>
      <c r="U4432" s="70">
        <v>0</v>
      </c>
      <c r="V4432" s="71">
        <v>0</v>
      </c>
      <c r="W4432" s="70">
        <v>0</v>
      </c>
      <c r="X4432" s="71">
        <v>0</v>
      </c>
      <c r="Y4432" s="70">
        <v>0</v>
      </c>
      <c r="Z4432" s="71">
        <v>0</v>
      </c>
      <c r="AA4432" s="70">
        <v>0</v>
      </c>
      <c r="AB4432" s="71">
        <v>0</v>
      </c>
      <c r="AC4432" s="54"/>
      <c r="AD4432" s="55">
        <f t="shared" si="91"/>
        <v>0</v>
      </c>
      <c r="AE4432" s="54"/>
    </row>
    <row r="4433" spans="2:31" x14ac:dyDescent="0.3">
      <c r="B4433" s="4" t="s">
        <v>185</v>
      </c>
      <c r="C4433" s="4"/>
      <c r="D4433" s="4"/>
      <c r="E4433" s="70">
        <v>0</v>
      </c>
      <c r="F4433" s="71">
        <v>0</v>
      </c>
      <c r="G4433" s="70">
        <v>0</v>
      </c>
      <c r="H4433" s="71">
        <v>0</v>
      </c>
      <c r="I4433" s="70">
        <v>0</v>
      </c>
      <c r="J4433" s="71">
        <v>0</v>
      </c>
      <c r="K4433" s="70">
        <v>0</v>
      </c>
      <c r="L4433" s="71">
        <v>0</v>
      </c>
      <c r="M4433" s="70">
        <v>0</v>
      </c>
      <c r="N4433" s="71">
        <v>0</v>
      </c>
      <c r="O4433" s="70">
        <v>0</v>
      </c>
      <c r="P4433" s="71">
        <v>0</v>
      </c>
      <c r="Q4433" s="70">
        <v>0</v>
      </c>
      <c r="R4433" s="71">
        <v>0</v>
      </c>
      <c r="S4433" s="70">
        <v>0</v>
      </c>
      <c r="T4433" s="71">
        <v>0</v>
      </c>
      <c r="U4433" s="70">
        <v>0</v>
      </c>
      <c r="V4433" s="71">
        <v>0</v>
      </c>
      <c r="W4433" s="70">
        <v>0</v>
      </c>
      <c r="X4433" s="71">
        <v>0</v>
      </c>
      <c r="Y4433" s="70">
        <v>0</v>
      </c>
      <c r="Z4433" s="71">
        <v>0</v>
      </c>
      <c r="AA4433" s="70">
        <v>0</v>
      </c>
      <c r="AB4433" s="71">
        <v>0</v>
      </c>
      <c r="AC4433" s="54"/>
      <c r="AD4433" s="55">
        <f t="shared" si="91"/>
        <v>0</v>
      </c>
      <c r="AE4433" s="54"/>
    </row>
    <row r="4434" spans="2:31" x14ac:dyDescent="0.3">
      <c r="B4434" s="4" t="s">
        <v>143</v>
      </c>
      <c r="C4434" s="4"/>
      <c r="D4434" s="4"/>
      <c r="E4434" s="70">
        <v>0</v>
      </c>
      <c r="F4434" s="71">
        <v>0</v>
      </c>
      <c r="G4434" s="70">
        <v>0</v>
      </c>
      <c r="H4434" s="71">
        <v>0</v>
      </c>
      <c r="I4434" s="70">
        <v>0</v>
      </c>
      <c r="J4434" s="71">
        <v>0</v>
      </c>
      <c r="K4434" s="70">
        <v>0</v>
      </c>
      <c r="L4434" s="71">
        <v>0</v>
      </c>
      <c r="M4434" s="70">
        <v>4.6650198937776104E-3</v>
      </c>
      <c r="N4434" s="71">
        <v>0</v>
      </c>
      <c r="O4434" s="70">
        <v>0</v>
      </c>
      <c r="P4434" s="71">
        <v>0</v>
      </c>
      <c r="Q4434" s="70">
        <v>0</v>
      </c>
      <c r="R4434" s="71">
        <v>0</v>
      </c>
      <c r="S4434" s="70">
        <v>0</v>
      </c>
      <c r="T4434" s="71">
        <v>0</v>
      </c>
      <c r="U4434" s="70">
        <v>0</v>
      </c>
      <c r="V4434" s="71">
        <v>0</v>
      </c>
      <c r="W4434" s="70">
        <v>0</v>
      </c>
      <c r="X4434" s="71">
        <v>0</v>
      </c>
      <c r="Y4434" s="70">
        <v>0</v>
      </c>
      <c r="Z4434" s="71">
        <v>0</v>
      </c>
      <c r="AA4434" s="70">
        <v>0</v>
      </c>
      <c r="AB4434" s="71">
        <v>0</v>
      </c>
      <c r="AC4434" s="54"/>
      <c r="AD4434" s="55">
        <f t="shared" si="91"/>
        <v>4.6650198937776104E-3</v>
      </c>
      <c r="AE4434" s="54"/>
    </row>
    <row r="4435" spans="2:31" x14ac:dyDescent="0.3">
      <c r="B4435" s="4" t="s">
        <v>144</v>
      </c>
      <c r="C4435" s="4"/>
      <c r="D4435" s="4"/>
      <c r="E4435" s="70">
        <v>0</v>
      </c>
      <c r="F4435" s="71">
        <v>0</v>
      </c>
      <c r="G4435" s="70">
        <v>0</v>
      </c>
      <c r="H4435" s="71">
        <v>0</v>
      </c>
      <c r="I4435" s="70">
        <v>0</v>
      </c>
      <c r="J4435" s="71">
        <v>0</v>
      </c>
      <c r="K4435" s="70">
        <v>0</v>
      </c>
      <c r="L4435" s="71">
        <v>0</v>
      </c>
      <c r="M4435" s="70">
        <v>4.6650198937776104E-3</v>
      </c>
      <c r="N4435" s="71">
        <v>0</v>
      </c>
      <c r="O4435" s="70">
        <v>0</v>
      </c>
      <c r="P4435" s="71">
        <v>0</v>
      </c>
      <c r="Q4435" s="70">
        <v>0</v>
      </c>
      <c r="R4435" s="71">
        <v>0</v>
      </c>
      <c r="S4435" s="70">
        <v>0</v>
      </c>
      <c r="T4435" s="71">
        <v>0</v>
      </c>
      <c r="U4435" s="70">
        <v>0</v>
      </c>
      <c r="V4435" s="71">
        <v>0</v>
      </c>
      <c r="W4435" s="70">
        <v>0</v>
      </c>
      <c r="X4435" s="71">
        <v>0</v>
      </c>
      <c r="Y4435" s="70">
        <v>0</v>
      </c>
      <c r="Z4435" s="71">
        <v>0</v>
      </c>
      <c r="AA4435" s="70">
        <v>0</v>
      </c>
      <c r="AB4435" s="71">
        <v>0</v>
      </c>
      <c r="AC4435" s="54"/>
      <c r="AD4435" s="55">
        <f t="shared" si="91"/>
        <v>4.6650198937776104E-3</v>
      </c>
      <c r="AE4435" s="54"/>
    </row>
    <row r="4436" spans="2:31" x14ac:dyDescent="0.3">
      <c r="B4436" s="4" t="s">
        <v>165</v>
      </c>
      <c r="C4436" s="4"/>
      <c r="D4436" s="4"/>
      <c r="E4436" s="70">
        <v>0</v>
      </c>
      <c r="F4436" s="71">
        <v>0</v>
      </c>
      <c r="G4436" s="70">
        <v>0</v>
      </c>
      <c r="H4436" s="71">
        <v>0</v>
      </c>
      <c r="I4436" s="70">
        <v>0</v>
      </c>
      <c r="J4436" s="71">
        <v>0</v>
      </c>
      <c r="K4436" s="70">
        <v>0</v>
      </c>
      <c r="L4436" s="71">
        <v>0</v>
      </c>
      <c r="M4436" s="70">
        <v>0.26876433425479462</v>
      </c>
      <c r="N4436" s="71">
        <v>0</v>
      </c>
      <c r="O4436" s="70">
        <v>0</v>
      </c>
      <c r="P4436" s="71">
        <v>0</v>
      </c>
      <c r="Q4436" s="70">
        <v>0</v>
      </c>
      <c r="R4436" s="71">
        <v>0</v>
      </c>
      <c r="S4436" s="70">
        <v>0</v>
      </c>
      <c r="T4436" s="71">
        <v>0</v>
      </c>
      <c r="U4436" s="70">
        <v>0</v>
      </c>
      <c r="V4436" s="71">
        <v>0</v>
      </c>
      <c r="W4436" s="70">
        <v>0</v>
      </c>
      <c r="X4436" s="71">
        <v>0</v>
      </c>
      <c r="Y4436" s="70">
        <v>0</v>
      </c>
      <c r="Z4436" s="71">
        <v>0</v>
      </c>
      <c r="AA4436" s="70">
        <v>0</v>
      </c>
      <c r="AB4436" s="71">
        <v>0</v>
      </c>
      <c r="AC4436" s="54"/>
      <c r="AD4436" s="55">
        <f t="shared" si="91"/>
        <v>0.26876433425479462</v>
      </c>
      <c r="AE4436" s="54"/>
    </row>
    <row r="4437" spans="2:31" x14ac:dyDescent="0.3">
      <c r="B4437" s="4" t="s">
        <v>166</v>
      </c>
      <c r="C4437" s="4"/>
      <c r="D4437" s="4"/>
      <c r="E4437" s="70">
        <v>0</v>
      </c>
      <c r="F4437" s="71">
        <v>0</v>
      </c>
      <c r="G4437" s="70">
        <v>0</v>
      </c>
      <c r="H4437" s="71">
        <v>0</v>
      </c>
      <c r="I4437" s="70">
        <v>0</v>
      </c>
      <c r="J4437" s="71">
        <v>0</v>
      </c>
      <c r="K4437" s="70">
        <v>0</v>
      </c>
      <c r="L4437" s="71">
        <v>0</v>
      </c>
      <c r="M4437" s="70">
        <v>0.26876433425479462</v>
      </c>
      <c r="N4437" s="71">
        <v>0</v>
      </c>
      <c r="O4437" s="70">
        <v>0</v>
      </c>
      <c r="P4437" s="71">
        <v>0</v>
      </c>
      <c r="Q4437" s="70">
        <v>0</v>
      </c>
      <c r="R4437" s="71">
        <v>0</v>
      </c>
      <c r="S4437" s="70">
        <v>0</v>
      </c>
      <c r="T4437" s="71">
        <v>0</v>
      </c>
      <c r="U4437" s="70">
        <v>0</v>
      </c>
      <c r="V4437" s="71">
        <v>0</v>
      </c>
      <c r="W4437" s="70">
        <v>0</v>
      </c>
      <c r="X4437" s="71">
        <v>0</v>
      </c>
      <c r="Y4437" s="70">
        <v>0</v>
      </c>
      <c r="Z4437" s="71">
        <v>0</v>
      </c>
      <c r="AA4437" s="70">
        <v>0</v>
      </c>
      <c r="AB4437" s="71">
        <v>0</v>
      </c>
      <c r="AC4437" s="54"/>
      <c r="AD4437" s="55">
        <f t="shared" si="91"/>
        <v>0.26876433425479462</v>
      </c>
      <c r="AE4437" s="54"/>
    </row>
    <row r="4438" spans="2:31" x14ac:dyDescent="0.3">
      <c r="B4438" s="4" t="s">
        <v>167</v>
      </c>
      <c r="C4438" s="4"/>
      <c r="D4438" s="4"/>
      <c r="E4438" s="70">
        <v>0</v>
      </c>
      <c r="F4438" s="71">
        <v>0</v>
      </c>
      <c r="G4438" s="70">
        <v>0</v>
      </c>
      <c r="H4438" s="71">
        <v>0</v>
      </c>
      <c r="I4438" s="70">
        <v>0</v>
      </c>
      <c r="J4438" s="71">
        <v>0</v>
      </c>
      <c r="K4438" s="70">
        <v>0</v>
      </c>
      <c r="L4438" s="71">
        <v>0</v>
      </c>
      <c r="M4438" s="70">
        <v>0.26876433425479462</v>
      </c>
      <c r="N4438" s="71">
        <v>0</v>
      </c>
      <c r="O4438" s="70">
        <v>0</v>
      </c>
      <c r="P4438" s="71">
        <v>0</v>
      </c>
      <c r="Q4438" s="70">
        <v>0</v>
      </c>
      <c r="R4438" s="71">
        <v>0</v>
      </c>
      <c r="S4438" s="70">
        <v>0</v>
      </c>
      <c r="T4438" s="71">
        <v>0</v>
      </c>
      <c r="U4438" s="70">
        <v>0</v>
      </c>
      <c r="V4438" s="71">
        <v>0</v>
      </c>
      <c r="W4438" s="70">
        <v>0</v>
      </c>
      <c r="X4438" s="71">
        <v>0</v>
      </c>
      <c r="Y4438" s="70">
        <v>0</v>
      </c>
      <c r="Z4438" s="71">
        <v>0</v>
      </c>
      <c r="AA4438" s="70">
        <v>0</v>
      </c>
      <c r="AB4438" s="71">
        <v>0</v>
      </c>
      <c r="AC4438" s="54"/>
      <c r="AD4438" s="55">
        <f t="shared" si="91"/>
        <v>0.26876433425479462</v>
      </c>
      <c r="AE4438" s="54"/>
    </row>
    <row r="4439" spans="2:31" x14ac:dyDescent="0.3">
      <c r="B4439" s="4" t="s">
        <v>202</v>
      </c>
      <c r="C4439" s="4"/>
      <c r="D4439" s="4"/>
      <c r="E4439" s="70">
        <v>0</v>
      </c>
      <c r="F4439" s="71">
        <v>0</v>
      </c>
      <c r="G4439" s="70">
        <v>0</v>
      </c>
      <c r="H4439" s="71">
        <v>0</v>
      </c>
      <c r="I4439" s="70">
        <v>0</v>
      </c>
      <c r="J4439" s="71">
        <v>0</v>
      </c>
      <c r="K4439" s="70">
        <v>0</v>
      </c>
      <c r="L4439" s="71">
        <v>0</v>
      </c>
      <c r="M4439" s="70">
        <v>0</v>
      </c>
      <c r="N4439" s="71">
        <v>0</v>
      </c>
      <c r="O4439" s="70">
        <v>0</v>
      </c>
      <c r="P4439" s="71">
        <v>0</v>
      </c>
      <c r="Q4439" s="70">
        <v>0</v>
      </c>
      <c r="R4439" s="71">
        <v>0</v>
      </c>
      <c r="S4439" s="70">
        <v>0</v>
      </c>
      <c r="T4439" s="71">
        <v>0</v>
      </c>
      <c r="U4439" s="70">
        <v>0</v>
      </c>
      <c r="V4439" s="71">
        <v>0</v>
      </c>
      <c r="W4439" s="70">
        <v>0</v>
      </c>
      <c r="X4439" s="71">
        <v>0</v>
      </c>
      <c r="Y4439" s="70">
        <v>0</v>
      </c>
      <c r="Z4439" s="71">
        <v>0</v>
      </c>
      <c r="AA4439" s="70">
        <v>0</v>
      </c>
      <c r="AB4439" s="71">
        <v>0</v>
      </c>
      <c r="AC4439" s="54"/>
      <c r="AD4439" s="55">
        <f t="shared" si="91"/>
        <v>0</v>
      </c>
      <c r="AE4439" s="54"/>
    </row>
    <row r="4440" spans="2:31" x14ac:dyDescent="0.3">
      <c r="B4440" s="4" t="s">
        <v>203</v>
      </c>
      <c r="C4440" s="4"/>
      <c r="D4440" s="4"/>
      <c r="E4440" s="70">
        <v>0</v>
      </c>
      <c r="F4440" s="71">
        <v>0</v>
      </c>
      <c r="G4440" s="70">
        <v>0</v>
      </c>
      <c r="H4440" s="71">
        <v>0</v>
      </c>
      <c r="I4440" s="70">
        <v>0</v>
      </c>
      <c r="J4440" s="71">
        <v>0</v>
      </c>
      <c r="K4440" s="70">
        <v>0</v>
      </c>
      <c r="L4440" s="71">
        <v>0</v>
      </c>
      <c r="M4440" s="70">
        <v>0</v>
      </c>
      <c r="N4440" s="71">
        <v>0</v>
      </c>
      <c r="O4440" s="70">
        <v>0</v>
      </c>
      <c r="P4440" s="71">
        <v>0</v>
      </c>
      <c r="Q4440" s="70">
        <v>0</v>
      </c>
      <c r="R4440" s="71">
        <v>0</v>
      </c>
      <c r="S4440" s="70">
        <v>0</v>
      </c>
      <c r="T4440" s="71">
        <v>0</v>
      </c>
      <c r="U4440" s="70">
        <v>0</v>
      </c>
      <c r="V4440" s="71">
        <v>0</v>
      </c>
      <c r="W4440" s="70">
        <v>0</v>
      </c>
      <c r="X4440" s="71">
        <v>0</v>
      </c>
      <c r="Y4440" s="70">
        <v>0</v>
      </c>
      <c r="Z4440" s="71">
        <v>0</v>
      </c>
      <c r="AA4440" s="70">
        <v>0</v>
      </c>
      <c r="AB4440" s="71">
        <v>0</v>
      </c>
      <c r="AC4440" s="54"/>
      <c r="AD4440" s="55">
        <f t="shared" si="91"/>
        <v>0</v>
      </c>
      <c r="AE4440" s="54"/>
    </row>
    <row r="4441" spans="2:31" x14ac:dyDescent="0.3">
      <c r="B4441" s="4" t="s">
        <v>204</v>
      </c>
      <c r="C4441" s="4"/>
      <c r="D4441" s="4"/>
      <c r="E4441" s="70">
        <v>0</v>
      </c>
      <c r="F4441" s="71">
        <v>0</v>
      </c>
      <c r="G4441" s="70">
        <v>0</v>
      </c>
      <c r="H4441" s="71">
        <v>0</v>
      </c>
      <c r="I4441" s="70">
        <v>0</v>
      </c>
      <c r="J4441" s="71">
        <v>0</v>
      </c>
      <c r="K4441" s="70">
        <v>0</v>
      </c>
      <c r="L4441" s="71">
        <v>0</v>
      </c>
      <c r="M4441" s="70">
        <v>0</v>
      </c>
      <c r="N4441" s="71">
        <v>0</v>
      </c>
      <c r="O4441" s="70">
        <v>0</v>
      </c>
      <c r="P4441" s="71">
        <v>0</v>
      </c>
      <c r="Q4441" s="70">
        <v>0</v>
      </c>
      <c r="R4441" s="71">
        <v>0</v>
      </c>
      <c r="S4441" s="70">
        <v>0</v>
      </c>
      <c r="T4441" s="71">
        <v>0</v>
      </c>
      <c r="U4441" s="70">
        <v>0</v>
      </c>
      <c r="V4441" s="71">
        <v>0</v>
      </c>
      <c r="W4441" s="70">
        <v>0</v>
      </c>
      <c r="X4441" s="71">
        <v>0</v>
      </c>
      <c r="Y4441" s="70">
        <v>0</v>
      </c>
      <c r="Z4441" s="71">
        <v>0</v>
      </c>
      <c r="AA4441" s="70">
        <v>0</v>
      </c>
      <c r="AB4441" s="71">
        <v>0</v>
      </c>
      <c r="AC4441" s="54"/>
      <c r="AD4441" s="55">
        <f t="shared" si="91"/>
        <v>0</v>
      </c>
      <c r="AE4441" s="54"/>
    </row>
    <row r="4442" spans="2:31" x14ac:dyDescent="0.3">
      <c r="B4442" s="4" t="s">
        <v>133</v>
      </c>
      <c r="C4442" s="4"/>
      <c r="D4442" s="4"/>
      <c r="E4442" s="70">
        <v>0</v>
      </c>
      <c r="F4442" s="71">
        <v>0</v>
      </c>
      <c r="G4442" s="70">
        <v>0</v>
      </c>
      <c r="H4442" s="71">
        <v>0</v>
      </c>
      <c r="I4442" s="70">
        <v>0</v>
      </c>
      <c r="J4442" s="71">
        <v>0</v>
      </c>
      <c r="K4442" s="70">
        <v>0</v>
      </c>
      <c r="L4442" s="71">
        <v>0</v>
      </c>
      <c r="M4442" s="70">
        <v>0</v>
      </c>
      <c r="N4442" s="71">
        <v>0</v>
      </c>
      <c r="O4442" s="70">
        <v>0</v>
      </c>
      <c r="P4442" s="71">
        <v>0</v>
      </c>
      <c r="Q4442" s="70">
        <v>0</v>
      </c>
      <c r="R4442" s="71">
        <v>0</v>
      </c>
      <c r="S4442" s="70">
        <v>0</v>
      </c>
      <c r="T4442" s="71">
        <v>0</v>
      </c>
      <c r="U4442" s="70">
        <v>0</v>
      </c>
      <c r="V4442" s="71">
        <v>0</v>
      </c>
      <c r="W4442" s="70">
        <v>0</v>
      </c>
      <c r="X4442" s="71">
        <v>0</v>
      </c>
      <c r="Y4442" s="70">
        <v>0</v>
      </c>
      <c r="Z4442" s="71">
        <v>0</v>
      </c>
      <c r="AA4442" s="70">
        <v>0</v>
      </c>
      <c r="AB4442" s="71">
        <v>0</v>
      </c>
      <c r="AC4442" s="54"/>
      <c r="AD4442" s="55">
        <f t="shared" si="91"/>
        <v>0</v>
      </c>
      <c r="AE4442" s="54"/>
    </row>
    <row r="4443" spans="2:31" x14ac:dyDescent="0.3">
      <c r="B4443" s="4" t="s">
        <v>134</v>
      </c>
      <c r="C4443" s="4"/>
      <c r="D4443" s="4"/>
      <c r="E4443" s="70">
        <v>0</v>
      </c>
      <c r="F4443" s="71">
        <v>0</v>
      </c>
      <c r="G4443" s="70">
        <v>0</v>
      </c>
      <c r="H4443" s="71">
        <v>0</v>
      </c>
      <c r="I4443" s="70">
        <v>0</v>
      </c>
      <c r="J4443" s="71">
        <v>0</v>
      </c>
      <c r="K4443" s="70">
        <v>0</v>
      </c>
      <c r="L4443" s="71">
        <v>0</v>
      </c>
      <c r="M4443" s="70">
        <v>0</v>
      </c>
      <c r="N4443" s="71">
        <v>0</v>
      </c>
      <c r="O4443" s="70">
        <v>0</v>
      </c>
      <c r="P4443" s="71">
        <v>0</v>
      </c>
      <c r="Q4443" s="70">
        <v>0</v>
      </c>
      <c r="R4443" s="71">
        <v>0</v>
      </c>
      <c r="S4443" s="70">
        <v>0</v>
      </c>
      <c r="T4443" s="71">
        <v>0</v>
      </c>
      <c r="U4443" s="70">
        <v>0</v>
      </c>
      <c r="V4443" s="71">
        <v>0</v>
      </c>
      <c r="W4443" s="70">
        <v>0</v>
      </c>
      <c r="X4443" s="71">
        <v>0</v>
      </c>
      <c r="Y4443" s="70">
        <v>0</v>
      </c>
      <c r="Z4443" s="71">
        <v>0</v>
      </c>
      <c r="AA4443" s="70">
        <v>0</v>
      </c>
      <c r="AB4443" s="71">
        <v>0</v>
      </c>
      <c r="AC4443" s="54"/>
      <c r="AD4443" s="55">
        <f t="shared" si="91"/>
        <v>0</v>
      </c>
      <c r="AE4443" s="54"/>
    </row>
    <row r="4444" spans="2:31" x14ac:dyDescent="0.3">
      <c r="B4444" s="4" t="s">
        <v>135</v>
      </c>
      <c r="C4444" s="4"/>
      <c r="D4444" s="4"/>
      <c r="E4444" s="70">
        <v>0</v>
      </c>
      <c r="F4444" s="71">
        <v>0</v>
      </c>
      <c r="G4444" s="70">
        <v>0</v>
      </c>
      <c r="H4444" s="71">
        <v>0</v>
      </c>
      <c r="I4444" s="70">
        <v>0</v>
      </c>
      <c r="J4444" s="71">
        <v>0</v>
      </c>
      <c r="K4444" s="70">
        <v>0</v>
      </c>
      <c r="L4444" s="71">
        <v>0</v>
      </c>
      <c r="M4444" s="70">
        <v>0</v>
      </c>
      <c r="N4444" s="71">
        <v>0</v>
      </c>
      <c r="O4444" s="70">
        <v>0</v>
      </c>
      <c r="P4444" s="71">
        <v>0</v>
      </c>
      <c r="Q4444" s="70">
        <v>0</v>
      </c>
      <c r="R4444" s="71">
        <v>0</v>
      </c>
      <c r="S4444" s="70">
        <v>0</v>
      </c>
      <c r="T4444" s="71">
        <v>0</v>
      </c>
      <c r="U4444" s="70">
        <v>0</v>
      </c>
      <c r="V4444" s="71">
        <v>0</v>
      </c>
      <c r="W4444" s="70">
        <v>0</v>
      </c>
      <c r="X4444" s="71">
        <v>0</v>
      </c>
      <c r="Y4444" s="70">
        <v>0</v>
      </c>
      <c r="Z4444" s="71">
        <v>0</v>
      </c>
      <c r="AA4444" s="70">
        <v>0</v>
      </c>
      <c r="AB4444" s="71">
        <v>0</v>
      </c>
      <c r="AC4444" s="54"/>
      <c r="AD4444" s="55">
        <f t="shared" si="91"/>
        <v>0</v>
      </c>
      <c r="AE4444" s="54"/>
    </row>
    <row r="4445" spans="2:31" x14ac:dyDescent="0.3">
      <c r="B4445" s="4" t="s">
        <v>259</v>
      </c>
      <c r="C4445" s="4"/>
      <c r="D4445" s="4"/>
      <c r="E4445" s="70">
        <v>0</v>
      </c>
      <c r="F4445" s="71">
        <v>0</v>
      </c>
      <c r="G4445" s="70">
        <v>0</v>
      </c>
      <c r="H4445" s="71">
        <v>0</v>
      </c>
      <c r="I4445" s="70">
        <v>0</v>
      </c>
      <c r="J4445" s="71">
        <v>0</v>
      </c>
      <c r="K4445" s="70">
        <v>0</v>
      </c>
      <c r="L4445" s="71">
        <v>0</v>
      </c>
      <c r="M4445" s="70">
        <v>0</v>
      </c>
      <c r="N4445" s="71">
        <v>0</v>
      </c>
      <c r="O4445" s="70">
        <v>0</v>
      </c>
      <c r="P4445" s="71">
        <v>0</v>
      </c>
      <c r="Q4445" s="70">
        <v>0</v>
      </c>
      <c r="R4445" s="71">
        <v>0</v>
      </c>
      <c r="S4445" s="70">
        <v>0</v>
      </c>
      <c r="T4445" s="71">
        <v>0</v>
      </c>
      <c r="U4445" s="70">
        <v>0</v>
      </c>
      <c r="V4445" s="71">
        <v>0</v>
      </c>
      <c r="W4445" s="70">
        <v>0</v>
      </c>
      <c r="X4445" s="71">
        <v>0</v>
      </c>
      <c r="Y4445" s="70">
        <v>0</v>
      </c>
      <c r="Z4445" s="71">
        <v>0</v>
      </c>
      <c r="AA4445" s="70">
        <v>0</v>
      </c>
      <c r="AB4445" s="71">
        <v>0</v>
      </c>
      <c r="AC4445" s="54"/>
      <c r="AD4445" s="55">
        <f t="shared" si="91"/>
        <v>0</v>
      </c>
      <c r="AE4445" s="54"/>
    </row>
    <row r="4446" spans="2:31" x14ac:dyDescent="0.3">
      <c r="B4446" s="4" t="s">
        <v>260</v>
      </c>
      <c r="C4446" s="4"/>
      <c r="D4446" s="4"/>
      <c r="E4446" s="70">
        <v>0</v>
      </c>
      <c r="F4446" s="71">
        <v>0</v>
      </c>
      <c r="G4446" s="70">
        <v>0</v>
      </c>
      <c r="H4446" s="71">
        <v>0</v>
      </c>
      <c r="I4446" s="70">
        <v>0</v>
      </c>
      <c r="J4446" s="71">
        <v>0</v>
      </c>
      <c r="K4446" s="70">
        <v>0</v>
      </c>
      <c r="L4446" s="71">
        <v>0</v>
      </c>
      <c r="M4446" s="70">
        <v>0</v>
      </c>
      <c r="N4446" s="71">
        <v>0</v>
      </c>
      <c r="O4446" s="70">
        <v>0</v>
      </c>
      <c r="P4446" s="71">
        <v>0</v>
      </c>
      <c r="Q4446" s="70">
        <v>0</v>
      </c>
      <c r="R4446" s="71">
        <v>0</v>
      </c>
      <c r="S4446" s="70">
        <v>0</v>
      </c>
      <c r="T4446" s="71">
        <v>0</v>
      </c>
      <c r="U4446" s="70">
        <v>0</v>
      </c>
      <c r="V4446" s="71">
        <v>0</v>
      </c>
      <c r="W4446" s="70">
        <v>0</v>
      </c>
      <c r="X4446" s="71">
        <v>0</v>
      </c>
      <c r="Y4446" s="70">
        <v>0</v>
      </c>
      <c r="Z4446" s="71">
        <v>0</v>
      </c>
      <c r="AA4446" s="70">
        <v>0</v>
      </c>
      <c r="AB4446" s="71">
        <v>0</v>
      </c>
      <c r="AC4446" s="54"/>
      <c r="AD4446" s="55">
        <f t="shared" si="91"/>
        <v>0</v>
      </c>
      <c r="AE4446" s="54"/>
    </row>
    <row r="4447" spans="2:31" x14ac:dyDescent="0.3">
      <c r="B4447" s="4" t="s">
        <v>195</v>
      </c>
      <c r="C4447" s="4"/>
      <c r="D4447" s="4"/>
      <c r="E4447" s="70">
        <v>0</v>
      </c>
      <c r="F4447" s="71">
        <v>0</v>
      </c>
      <c r="G4447" s="70">
        <v>0</v>
      </c>
      <c r="H4447" s="71">
        <v>0</v>
      </c>
      <c r="I4447" s="70">
        <v>0</v>
      </c>
      <c r="J4447" s="71">
        <v>0</v>
      </c>
      <c r="K4447" s="70">
        <v>0</v>
      </c>
      <c r="L4447" s="71">
        <v>0</v>
      </c>
      <c r="M4447" s="70">
        <v>0</v>
      </c>
      <c r="N4447" s="71">
        <v>0</v>
      </c>
      <c r="O4447" s="70">
        <v>0</v>
      </c>
      <c r="P4447" s="71">
        <v>0</v>
      </c>
      <c r="Q4447" s="70">
        <v>0</v>
      </c>
      <c r="R4447" s="71">
        <v>0</v>
      </c>
      <c r="S4447" s="70">
        <v>0</v>
      </c>
      <c r="T4447" s="71">
        <v>0</v>
      </c>
      <c r="U4447" s="70">
        <v>0</v>
      </c>
      <c r="V4447" s="71">
        <v>0</v>
      </c>
      <c r="W4447" s="70">
        <v>0</v>
      </c>
      <c r="X4447" s="71">
        <v>0</v>
      </c>
      <c r="Y4447" s="70">
        <v>0</v>
      </c>
      <c r="Z4447" s="71">
        <v>0</v>
      </c>
      <c r="AA4447" s="70">
        <v>0</v>
      </c>
      <c r="AB4447" s="71">
        <v>0</v>
      </c>
      <c r="AC4447" s="54"/>
      <c r="AD4447" s="55">
        <f t="shared" si="91"/>
        <v>0</v>
      </c>
      <c r="AE4447" s="54"/>
    </row>
    <row r="4448" spans="2:31" x14ac:dyDescent="0.3">
      <c r="B4448" s="4" t="s">
        <v>207</v>
      </c>
      <c r="C4448" s="4"/>
      <c r="D4448" s="4"/>
      <c r="E4448" s="70">
        <v>0</v>
      </c>
      <c r="F4448" s="71">
        <v>0</v>
      </c>
      <c r="G4448" s="70">
        <v>0</v>
      </c>
      <c r="H4448" s="71">
        <v>0</v>
      </c>
      <c r="I4448" s="70">
        <v>0</v>
      </c>
      <c r="J4448" s="71">
        <v>0</v>
      </c>
      <c r="K4448" s="70">
        <v>0</v>
      </c>
      <c r="L4448" s="71">
        <v>0</v>
      </c>
      <c r="M4448" s="70">
        <v>0</v>
      </c>
      <c r="N4448" s="71">
        <v>0</v>
      </c>
      <c r="O4448" s="70">
        <v>0</v>
      </c>
      <c r="P4448" s="71">
        <v>0</v>
      </c>
      <c r="Q4448" s="70">
        <v>0</v>
      </c>
      <c r="R4448" s="71">
        <v>0</v>
      </c>
      <c r="S4448" s="70">
        <v>0</v>
      </c>
      <c r="T4448" s="71">
        <v>0</v>
      </c>
      <c r="U4448" s="70">
        <v>0</v>
      </c>
      <c r="V4448" s="71">
        <v>0</v>
      </c>
      <c r="W4448" s="70">
        <v>0</v>
      </c>
      <c r="X4448" s="71">
        <v>0</v>
      </c>
      <c r="Y4448" s="70">
        <v>0</v>
      </c>
      <c r="Z4448" s="71">
        <v>0</v>
      </c>
      <c r="AA4448" s="70">
        <v>0</v>
      </c>
      <c r="AB4448" s="71">
        <v>0</v>
      </c>
      <c r="AC4448" s="54"/>
      <c r="AD4448" s="55">
        <f t="shared" si="91"/>
        <v>0</v>
      </c>
      <c r="AE4448" s="54"/>
    </row>
    <row r="4449" spans="2:31" x14ac:dyDescent="0.3">
      <c r="B4449" s="4" t="s">
        <v>208</v>
      </c>
      <c r="C4449" s="4"/>
      <c r="D4449" s="4"/>
      <c r="E4449" s="70">
        <v>0</v>
      </c>
      <c r="F4449" s="71">
        <v>0</v>
      </c>
      <c r="G4449" s="70">
        <v>0</v>
      </c>
      <c r="H4449" s="71">
        <v>0</v>
      </c>
      <c r="I4449" s="70">
        <v>0</v>
      </c>
      <c r="J4449" s="71">
        <v>0</v>
      </c>
      <c r="K4449" s="70">
        <v>0</v>
      </c>
      <c r="L4449" s="71">
        <v>0</v>
      </c>
      <c r="M4449" s="70">
        <v>0</v>
      </c>
      <c r="N4449" s="71">
        <v>0</v>
      </c>
      <c r="O4449" s="70">
        <v>0</v>
      </c>
      <c r="P4449" s="71">
        <v>0</v>
      </c>
      <c r="Q4449" s="70">
        <v>0</v>
      </c>
      <c r="R4449" s="71">
        <v>0</v>
      </c>
      <c r="S4449" s="70">
        <v>0</v>
      </c>
      <c r="T4449" s="71">
        <v>0</v>
      </c>
      <c r="U4449" s="70">
        <v>0</v>
      </c>
      <c r="V4449" s="71">
        <v>0</v>
      </c>
      <c r="W4449" s="70">
        <v>0</v>
      </c>
      <c r="X4449" s="71">
        <v>0</v>
      </c>
      <c r="Y4449" s="70">
        <v>0</v>
      </c>
      <c r="Z4449" s="71">
        <v>0</v>
      </c>
      <c r="AA4449" s="70">
        <v>0</v>
      </c>
      <c r="AB4449" s="71">
        <v>0</v>
      </c>
      <c r="AC4449" s="54"/>
      <c r="AD4449" s="55">
        <f t="shared" si="91"/>
        <v>0</v>
      </c>
      <c r="AE4449" s="54"/>
    </row>
    <row r="4450" spans="2:31" x14ac:dyDescent="0.3">
      <c r="B4450" s="4" t="s">
        <v>209</v>
      </c>
      <c r="C4450" s="4"/>
      <c r="D4450" s="4"/>
      <c r="E4450" s="70">
        <v>0</v>
      </c>
      <c r="F4450" s="71">
        <v>0</v>
      </c>
      <c r="G4450" s="70">
        <v>0</v>
      </c>
      <c r="H4450" s="71">
        <v>0</v>
      </c>
      <c r="I4450" s="70">
        <v>0</v>
      </c>
      <c r="J4450" s="71">
        <v>0</v>
      </c>
      <c r="K4450" s="70">
        <v>0</v>
      </c>
      <c r="L4450" s="71">
        <v>0</v>
      </c>
      <c r="M4450" s="70">
        <v>0</v>
      </c>
      <c r="N4450" s="71">
        <v>0</v>
      </c>
      <c r="O4450" s="70">
        <v>0</v>
      </c>
      <c r="P4450" s="71">
        <v>0</v>
      </c>
      <c r="Q4450" s="70">
        <v>0</v>
      </c>
      <c r="R4450" s="71">
        <v>0</v>
      </c>
      <c r="S4450" s="70">
        <v>0</v>
      </c>
      <c r="T4450" s="71">
        <v>0</v>
      </c>
      <c r="U4450" s="70">
        <v>0</v>
      </c>
      <c r="V4450" s="71">
        <v>0</v>
      </c>
      <c r="W4450" s="70">
        <v>0</v>
      </c>
      <c r="X4450" s="71">
        <v>0</v>
      </c>
      <c r="Y4450" s="70">
        <v>0</v>
      </c>
      <c r="Z4450" s="71">
        <v>0</v>
      </c>
      <c r="AA4450" s="70">
        <v>0</v>
      </c>
      <c r="AB4450" s="71">
        <v>0</v>
      </c>
      <c r="AC4450" s="54"/>
      <c r="AD4450" s="55">
        <f t="shared" si="91"/>
        <v>0</v>
      </c>
      <c r="AE4450" s="54"/>
    </row>
    <row r="4451" spans="2:31" x14ac:dyDescent="0.3">
      <c r="B4451" s="4" t="s">
        <v>210</v>
      </c>
      <c r="C4451" s="4"/>
      <c r="D4451" s="4"/>
      <c r="E4451" s="70">
        <v>0</v>
      </c>
      <c r="F4451" s="71">
        <v>0</v>
      </c>
      <c r="G4451" s="70">
        <v>0</v>
      </c>
      <c r="H4451" s="71">
        <v>0</v>
      </c>
      <c r="I4451" s="70">
        <v>0</v>
      </c>
      <c r="J4451" s="71">
        <v>0</v>
      </c>
      <c r="K4451" s="70">
        <v>0</v>
      </c>
      <c r="L4451" s="71">
        <v>0</v>
      </c>
      <c r="M4451" s="70">
        <v>0</v>
      </c>
      <c r="N4451" s="71">
        <v>0</v>
      </c>
      <c r="O4451" s="70">
        <v>0</v>
      </c>
      <c r="P4451" s="71">
        <v>0</v>
      </c>
      <c r="Q4451" s="70">
        <v>0</v>
      </c>
      <c r="R4451" s="71">
        <v>0</v>
      </c>
      <c r="S4451" s="70">
        <v>0</v>
      </c>
      <c r="T4451" s="71">
        <v>0</v>
      </c>
      <c r="U4451" s="70">
        <v>0</v>
      </c>
      <c r="V4451" s="71">
        <v>0</v>
      </c>
      <c r="W4451" s="70">
        <v>0</v>
      </c>
      <c r="X4451" s="71">
        <v>0</v>
      </c>
      <c r="Y4451" s="70">
        <v>0</v>
      </c>
      <c r="Z4451" s="71">
        <v>0</v>
      </c>
      <c r="AA4451" s="70">
        <v>0</v>
      </c>
      <c r="AB4451" s="71">
        <v>0</v>
      </c>
      <c r="AC4451" s="54"/>
      <c r="AD4451" s="55">
        <f t="shared" si="91"/>
        <v>0</v>
      </c>
      <c r="AE4451" s="54"/>
    </row>
    <row r="4452" spans="2:31" x14ac:dyDescent="0.3">
      <c r="B4452" s="4" t="s">
        <v>227</v>
      </c>
      <c r="C4452" s="4"/>
      <c r="D4452" s="4"/>
      <c r="E4452" s="70">
        <v>0</v>
      </c>
      <c r="F4452" s="71">
        <v>0</v>
      </c>
      <c r="G4452" s="70">
        <v>0</v>
      </c>
      <c r="H4452" s="71">
        <v>0</v>
      </c>
      <c r="I4452" s="70">
        <v>0</v>
      </c>
      <c r="J4452" s="71">
        <v>0</v>
      </c>
      <c r="K4452" s="70">
        <v>0</v>
      </c>
      <c r="L4452" s="71">
        <v>0</v>
      </c>
      <c r="M4452" s="70">
        <v>0.17525889427630853</v>
      </c>
      <c r="N4452" s="71">
        <v>2.2419658354483542E-2</v>
      </c>
      <c r="O4452" s="70">
        <v>2.4503707497691114E-2</v>
      </c>
      <c r="P4452" s="71">
        <v>0.17720102492067957</v>
      </c>
      <c r="Q4452" s="70">
        <v>9.891471313312647E-2</v>
      </c>
      <c r="R4452" s="71">
        <v>8.8651598958919428E-2</v>
      </c>
      <c r="S4452" s="70">
        <v>9.9031314719468369E-2</v>
      </c>
      <c r="T4452" s="71">
        <v>0.10941103147342802</v>
      </c>
      <c r="U4452" s="70">
        <v>0.11964100844537219</v>
      </c>
      <c r="V4452" s="71">
        <v>8.9344765701227704E-3</v>
      </c>
      <c r="W4452" s="70">
        <v>9.2161183183391872E-3</v>
      </c>
      <c r="X4452" s="71">
        <v>0.12415272582632801</v>
      </c>
      <c r="Y4452" s="70">
        <v>0</v>
      </c>
      <c r="Z4452" s="71">
        <v>0</v>
      </c>
      <c r="AA4452" s="70">
        <v>0</v>
      </c>
      <c r="AB4452" s="71">
        <v>0</v>
      </c>
      <c r="AC4452" s="54"/>
      <c r="AD4452" s="55">
        <f t="shared" si="91"/>
        <v>1.0573362724942672</v>
      </c>
      <c r="AE4452" s="54"/>
    </row>
    <row r="4453" spans="2:31" x14ac:dyDescent="0.3">
      <c r="B4453" s="4" t="s">
        <v>228</v>
      </c>
      <c r="C4453" s="4"/>
      <c r="D4453" s="4"/>
      <c r="E4453" s="70">
        <v>0</v>
      </c>
      <c r="F4453" s="71">
        <v>0</v>
      </c>
      <c r="G4453" s="70">
        <v>0</v>
      </c>
      <c r="H4453" s="71">
        <v>0</v>
      </c>
      <c r="I4453" s="70">
        <v>0</v>
      </c>
      <c r="J4453" s="71">
        <v>0</v>
      </c>
      <c r="K4453" s="70">
        <v>0</v>
      </c>
      <c r="L4453" s="71">
        <v>0</v>
      </c>
      <c r="M4453" s="70">
        <v>0.17525889427630853</v>
      </c>
      <c r="N4453" s="71">
        <v>2.2419658354483542E-2</v>
      </c>
      <c r="O4453" s="70">
        <v>2.4503707497691114E-2</v>
      </c>
      <c r="P4453" s="71">
        <v>0.17720102492067957</v>
      </c>
      <c r="Q4453" s="70">
        <v>9.891471313312647E-2</v>
      </c>
      <c r="R4453" s="71">
        <v>8.8651598958919428E-2</v>
      </c>
      <c r="S4453" s="70">
        <v>9.9031314719468369E-2</v>
      </c>
      <c r="T4453" s="71">
        <v>0.10941103147342802</v>
      </c>
      <c r="U4453" s="70">
        <v>0.11964100844537219</v>
      </c>
      <c r="V4453" s="71">
        <v>8.9344765701227704E-3</v>
      </c>
      <c r="W4453" s="70">
        <v>9.2161183183391872E-3</v>
      </c>
      <c r="X4453" s="71">
        <v>0.12415272582632801</v>
      </c>
      <c r="Y4453" s="70">
        <v>0</v>
      </c>
      <c r="Z4453" s="71">
        <v>0</v>
      </c>
      <c r="AA4453" s="70">
        <v>0</v>
      </c>
      <c r="AB4453" s="71">
        <v>0</v>
      </c>
      <c r="AC4453" s="54"/>
      <c r="AD4453" s="55">
        <f t="shared" si="91"/>
        <v>1.0573362724942672</v>
      </c>
      <c r="AE4453" s="54"/>
    </row>
    <row r="4454" spans="2:31" x14ac:dyDescent="0.3">
      <c r="B4454" s="4" t="s">
        <v>211</v>
      </c>
      <c r="C4454" s="4"/>
      <c r="D4454" s="4"/>
      <c r="E4454" s="70">
        <v>0</v>
      </c>
      <c r="F4454" s="71">
        <v>0</v>
      </c>
      <c r="G4454" s="70">
        <v>0</v>
      </c>
      <c r="H4454" s="71">
        <v>0</v>
      </c>
      <c r="I4454" s="70">
        <v>0</v>
      </c>
      <c r="J4454" s="71">
        <v>0</v>
      </c>
      <c r="K4454" s="70">
        <v>0</v>
      </c>
      <c r="L4454" s="71">
        <v>0</v>
      </c>
      <c r="M4454" s="70">
        <v>2.1124998728434246E-2</v>
      </c>
      <c r="N4454" s="71">
        <v>0</v>
      </c>
      <c r="O4454" s="70">
        <v>0</v>
      </c>
      <c r="P4454" s="71">
        <v>0</v>
      </c>
      <c r="Q4454" s="70">
        <v>0</v>
      </c>
      <c r="R4454" s="71">
        <v>0</v>
      </c>
      <c r="S4454" s="70">
        <v>0</v>
      </c>
      <c r="T4454" s="71">
        <v>0</v>
      </c>
      <c r="U4454" s="70">
        <v>0</v>
      </c>
      <c r="V4454" s="71">
        <v>0</v>
      </c>
      <c r="W4454" s="70">
        <v>0</v>
      </c>
      <c r="X4454" s="71">
        <v>0</v>
      </c>
      <c r="Y4454" s="70">
        <v>0</v>
      </c>
      <c r="Z4454" s="71">
        <v>0</v>
      </c>
      <c r="AA4454" s="70">
        <v>0</v>
      </c>
      <c r="AB4454" s="71">
        <v>0</v>
      </c>
      <c r="AC4454" s="54"/>
      <c r="AD4454" s="55">
        <f t="shared" si="91"/>
        <v>2.1124998728434246E-2</v>
      </c>
      <c r="AE4454" s="54"/>
    </row>
    <row r="4455" spans="2:31" x14ac:dyDescent="0.3">
      <c r="B4455" s="4" t="s">
        <v>261</v>
      </c>
      <c r="C4455" s="4"/>
      <c r="D4455" s="4"/>
      <c r="E4455" s="70">
        <v>0</v>
      </c>
      <c r="F4455" s="71">
        <v>0</v>
      </c>
      <c r="G4455" s="70">
        <v>0</v>
      </c>
      <c r="H4455" s="71">
        <v>0</v>
      </c>
      <c r="I4455" s="70">
        <v>0</v>
      </c>
      <c r="J4455" s="71">
        <v>0</v>
      </c>
      <c r="K4455" s="70">
        <v>0</v>
      </c>
      <c r="L4455" s="71">
        <v>0</v>
      </c>
      <c r="M4455" s="70">
        <v>0</v>
      </c>
      <c r="N4455" s="71">
        <v>0</v>
      </c>
      <c r="O4455" s="70">
        <v>0</v>
      </c>
      <c r="P4455" s="71">
        <v>0</v>
      </c>
      <c r="Q4455" s="70">
        <v>0</v>
      </c>
      <c r="R4455" s="71">
        <v>0</v>
      </c>
      <c r="S4455" s="70">
        <v>0</v>
      </c>
      <c r="T4455" s="71">
        <v>0</v>
      </c>
      <c r="U4455" s="70">
        <v>0</v>
      </c>
      <c r="V4455" s="71">
        <v>0</v>
      </c>
      <c r="W4455" s="70">
        <v>0</v>
      </c>
      <c r="X4455" s="71">
        <v>0</v>
      </c>
      <c r="Y4455" s="70">
        <v>0</v>
      </c>
      <c r="Z4455" s="71">
        <v>0</v>
      </c>
      <c r="AA4455" s="70">
        <v>0</v>
      </c>
      <c r="AB4455" s="71">
        <v>0</v>
      </c>
      <c r="AC4455" s="54"/>
      <c r="AD4455" s="55">
        <f t="shared" si="91"/>
        <v>0</v>
      </c>
      <c r="AE4455" s="54"/>
    </row>
    <row r="4456" spans="2:31" x14ac:dyDescent="0.3">
      <c r="B4456" s="4" t="s">
        <v>262</v>
      </c>
      <c r="C4456" s="4"/>
      <c r="D4456" s="4"/>
      <c r="E4456" s="70">
        <v>0</v>
      </c>
      <c r="F4456" s="71">
        <v>0</v>
      </c>
      <c r="G4456" s="70">
        <v>0</v>
      </c>
      <c r="H4456" s="71">
        <v>0</v>
      </c>
      <c r="I4456" s="70">
        <v>0</v>
      </c>
      <c r="J4456" s="71">
        <v>0</v>
      </c>
      <c r="K4456" s="70">
        <v>0</v>
      </c>
      <c r="L4456" s="71">
        <v>0</v>
      </c>
      <c r="M4456" s="70">
        <v>0</v>
      </c>
      <c r="N4456" s="71">
        <v>0</v>
      </c>
      <c r="O4456" s="70">
        <v>0</v>
      </c>
      <c r="P4456" s="71">
        <v>0</v>
      </c>
      <c r="Q4456" s="70">
        <v>0</v>
      </c>
      <c r="R4456" s="71">
        <v>0</v>
      </c>
      <c r="S4456" s="70">
        <v>0</v>
      </c>
      <c r="T4456" s="71">
        <v>0</v>
      </c>
      <c r="U4456" s="70">
        <v>0</v>
      </c>
      <c r="V4456" s="71">
        <v>0</v>
      </c>
      <c r="W4456" s="70">
        <v>0</v>
      </c>
      <c r="X4456" s="71">
        <v>0</v>
      </c>
      <c r="Y4456" s="70">
        <v>0</v>
      </c>
      <c r="Z4456" s="71">
        <v>0</v>
      </c>
      <c r="AA4456" s="70">
        <v>0</v>
      </c>
      <c r="AB4456" s="71">
        <v>0</v>
      </c>
      <c r="AC4456" s="54"/>
      <c r="AD4456" s="55">
        <f t="shared" si="91"/>
        <v>0</v>
      </c>
      <c r="AE4456" s="54"/>
    </row>
    <row r="4457" spans="2:31" x14ac:dyDescent="0.3">
      <c r="B4457" s="4" t="s">
        <v>215</v>
      </c>
      <c r="C4457" s="4"/>
      <c r="D4457" s="4"/>
      <c r="E4457" s="70">
        <v>0</v>
      </c>
      <c r="F4457" s="71">
        <v>0</v>
      </c>
      <c r="G4457" s="70">
        <v>0</v>
      </c>
      <c r="H4457" s="71">
        <v>0</v>
      </c>
      <c r="I4457" s="70">
        <v>0</v>
      </c>
      <c r="J4457" s="71">
        <v>0</v>
      </c>
      <c r="K4457" s="70">
        <v>0</v>
      </c>
      <c r="L4457" s="71">
        <v>0</v>
      </c>
      <c r="M4457" s="70">
        <v>1.144604782333374</v>
      </c>
      <c r="N4457" s="71">
        <v>1.2432691887749567</v>
      </c>
      <c r="O4457" s="70">
        <v>1.2369488366444903</v>
      </c>
      <c r="P4457" s="71">
        <v>1.2245627548853555</v>
      </c>
      <c r="Q4457" s="70">
        <v>1.1353507697677614</v>
      </c>
      <c r="R4457" s="71">
        <v>0.11305015240987144</v>
      </c>
      <c r="S4457" s="70">
        <v>0</v>
      </c>
      <c r="T4457" s="71">
        <v>0</v>
      </c>
      <c r="U4457" s="70">
        <v>0</v>
      </c>
      <c r="V4457" s="71">
        <v>0</v>
      </c>
      <c r="W4457" s="70">
        <v>0</v>
      </c>
      <c r="X4457" s="71">
        <v>0</v>
      </c>
      <c r="Y4457" s="70">
        <v>0</v>
      </c>
      <c r="Z4457" s="71">
        <v>0</v>
      </c>
      <c r="AA4457" s="70">
        <v>0</v>
      </c>
      <c r="AB4457" s="71">
        <v>0</v>
      </c>
      <c r="AC4457" s="54"/>
      <c r="AD4457" s="55">
        <f t="shared" si="91"/>
        <v>6.0977864848158099</v>
      </c>
      <c r="AE4457" s="54"/>
    </row>
    <row r="4458" spans="2:31" x14ac:dyDescent="0.3">
      <c r="B4458" s="4" t="s">
        <v>216</v>
      </c>
      <c r="C4458" s="4"/>
      <c r="D4458" s="4"/>
      <c r="E4458" s="70">
        <v>0</v>
      </c>
      <c r="F4458" s="71">
        <v>0</v>
      </c>
      <c r="G4458" s="70">
        <v>0</v>
      </c>
      <c r="H4458" s="71">
        <v>0</v>
      </c>
      <c r="I4458" s="70">
        <v>0</v>
      </c>
      <c r="J4458" s="71">
        <v>0</v>
      </c>
      <c r="K4458" s="70">
        <v>0</v>
      </c>
      <c r="L4458" s="71">
        <v>0</v>
      </c>
      <c r="M4458" s="70">
        <v>1.144604782333374</v>
      </c>
      <c r="N4458" s="71">
        <v>1.2432691887749567</v>
      </c>
      <c r="O4458" s="70">
        <v>1.2369488366444903</v>
      </c>
      <c r="P4458" s="71">
        <v>1.2245627548853555</v>
      </c>
      <c r="Q4458" s="70">
        <v>1.1353507697677614</v>
      </c>
      <c r="R4458" s="71">
        <v>0.11305015240987144</v>
      </c>
      <c r="S4458" s="70">
        <v>0</v>
      </c>
      <c r="T4458" s="71">
        <v>0</v>
      </c>
      <c r="U4458" s="70">
        <v>0</v>
      </c>
      <c r="V4458" s="71">
        <v>0</v>
      </c>
      <c r="W4458" s="70">
        <v>0</v>
      </c>
      <c r="X4458" s="71">
        <v>0</v>
      </c>
      <c r="Y4458" s="70">
        <v>0</v>
      </c>
      <c r="Z4458" s="71">
        <v>0</v>
      </c>
      <c r="AA4458" s="70">
        <v>0</v>
      </c>
      <c r="AB4458" s="71">
        <v>0</v>
      </c>
      <c r="AC4458" s="54"/>
      <c r="AD4458" s="55">
        <f t="shared" si="91"/>
        <v>6.0977864848158099</v>
      </c>
      <c r="AE4458" s="54"/>
    </row>
    <row r="4459" spans="2:31" x14ac:dyDescent="0.3">
      <c r="B4459" s="4" t="s">
        <v>241</v>
      </c>
      <c r="C4459" s="4"/>
      <c r="D4459" s="4"/>
      <c r="E4459" s="70">
        <v>0</v>
      </c>
      <c r="F4459" s="71">
        <v>0</v>
      </c>
      <c r="G4459" s="70">
        <v>0</v>
      </c>
      <c r="H4459" s="71">
        <v>0</v>
      </c>
      <c r="I4459" s="70">
        <v>0</v>
      </c>
      <c r="J4459" s="71">
        <v>0</v>
      </c>
      <c r="K4459" s="70">
        <v>0</v>
      </c>
      <c r="L4459" s="71">
        <v>0</v>
      </c>
      <c r="M4459" s="70">
        <v>0</v>
      </c>
      <c r="N4459" s="71">
        <v>0</v>
      </c>
      <c r="O4459" s="70">
        <v>0</v>
      </c>
      <c r="P4459" s="71">
        <v>0</v>
      </c>
      <c r="Q4459" s="70">
        <v>0</v>
      </c>
      <c r="R4459" s="71">
        <v>0</v>
      </c>
      <c r="S4459" s="70">
        <v>0</v>
      </c>
      <c r="T4459" s="71">
        <v>0</v>
      </c>
      <c r="U4459" s="70">
        <v>0</v>
      </c>
      <c r="V4459" s="71">
        <v>0</v>
      </c>
      <c r="W4459" s="70">
        <v>0</v>
      </c>
      <c r="X4459" s="71">
        <v>0</v>
      </c>
      <c r="Y4459" s="70">
        <v>0</v>
      </c>
      <c r="Z4459" s="71">
        <v>0</v>
      </c>
      <c r="AA4459" s="70">
        <v>0</v>
      </c>
      <c r="AB4459" s="71">
        <v>0</v>
      </c>
      <c r="AC4459" s="54"/>
      <c r="AD4459" s="55">
        <f t="shared" si="91"/>
        <v>0</v>
      </c>
      <c r="AE4459" s="54"/>
    </row>
    <row r="4460" spans="2:31" x14ac:dyDescent="0.3">
      <c r="B4460" s="4" t="s">
        <v>263</v>
      </c>
      <c r="C4460" s="4"/>
      <c r="D4460" s="4"/>
      <c r="E4460" s="70">
        <v>0</v>
      </c>
      <c r="F4460" s="71">
        <v>0</v>
      </c>
      <c r="G4460" s="70">
        <v>0</v>
      </c>
      <c r="H4460" s="71">
        <v>0</v>
      </c>
      <c r="I4460" s="70">
        <v>0</v>
      </c>
      <c r="J4460" s="71">
        <v>0</v>
      </c>
      <c r="K4460" s="70">
        <v>0</v>
      </c>
      <c r="L4460" s="71">
        <v>0</v>
      </c>
      <c r="M4460" s="70">
        <v>0</v>
      </c>
      <c r="N4460" s="71">
        <v>0</v>
      </c>
      <c r="O4460" s="70">
        <v>0</v>
      </c>
      <c r="P4460" s="71">
        <v>0</v>
      </c>
      <c r="Q4460" s="70">
        <v>0</v>
      </c>
      <c r="R4460" s="71">
        <v>0</v>
      </c>
      <c r="S4460" s="70">
        <v>0</v>
      </c>
      <c r="T4460" s="71">
        <v>0</v>
      </c>
      <c r="U4460" s="70">
        <v>0</v>
      </c>
      <c r="V4460" s="71">
        <v>0</v>
      </c>
      <c r="W4460" s="70">
        <v>0</v>
      </c>
      <c r="X4460" s="71">
        <v>0</v>
      </c>
      <c r="Y4460" s="70">
        <v>0</v>
      </c>
      <c r="Z4460" s="71">
        <v>0</v>
      </c>
      <c r="AA4460" s="70">
        <v>0</v>
      </c>
      <c r="AB4460" s="71">
        <v>0</v>
      </c>
      <c r="AC4460" s="54"/>
      <c r="AD4460" s="55">
        <f t="shared" si="91"/>
        <v>0</v>
      </c>
      <c r="AE4460" s="54"/>
    </row>
    <row r="4461" spans="2:31" x14ac:dyDescent="0.3">
      <c r="B4461" s="4" t="s">
        <v>168</v>
      </c>
      <c r="C4461" s="4"/>
      <c r="D4461" s="4"/>
      <c r="E4461" s="70">
        <v>4.111268335540986</v>
      </c>
      <c r="F4461" s="71">
        <v>0</v>
      </c>
      <c r="G4461" s="70">
        <v>0</v>
      </c>
      <c r="H4461" s="71">
        <v>0</v>
      </c>
      <c r="I4461" s="70">
        <v>0</v>
      </c>
      <c r="J4461" s="71">
        <v>0</v>
      </c>
      <c r="K4461" s="70">
        <v>0</v>
      </c>
      <c r="L4461" s="71">
        <v>0</v>
      </c>
      <c r="M4461" s="70">
        <v>0</v>
      </c>
      <c r="N4461" s="71">
        <v>0</v>
      </c>
      <c r="O4461" s="70">
        <v>0</v>
      </c>
      <c r="P4461" s="71">
        <v>0</v>
      </c>
      <c r="Q4461" s="70">
        <v>0</v>
      </c>
      <c r="R4461" s="71">
        <v>0</v>
      </c>
      <c r="S4461" s="70">
        <v>0</v>
      </c>
      <c r="T4461" s="71">
        <v>0</v>
      </c>
      <c r="U4461" s="70">
        <v>0</v>
      </c>
      <c r="V4461" s="71">
        <v>0</v>
      </c>
      <c r="W4461" s="70">
        <v>0</v>
      </c>
      <c r="X4461" s="71">
        <v>0</v>
      </c>
      <c r="Y4461" s="70">
        <v>0</v>
      </c>
      <c r="Z4461" s="71">
        <v>0</v>
      </c>
      <c r="AA4461" s="70">
        <v>0</v>
      </c>
      <c r="AB4461" s="71">
        <v>0</v>
      </c>
      <c r="AC4461" s="54"/>
      <c r="AD4461" s="55">
        <f t="shared" si="91"/>
        <v>4.111268335540986</v>
      </c>
      <c r="AE4461" s="54"/>
    </row>
    <row r="4462" spans="2:31" x14ac:dyDescent="0.3">
      <c r="B4462" s="4" t="s">
        <v>169</v>
      </c>
      <c r="C4462" s="4"/>
      <c r="D4462" s="4"/>
      <c r="E4462" s="70">
        <v>4.111268335540986</v>
      </c>
      <c r="F4462" s="71">
        <v>0</v>
      </c>
      <c r="G4462" s="70">
        <v>0</v>
      </c>
      <c r="H4462" s="71">
        <v>0</v>
      </c>
      <c r="I4462" s="70">
        <v>0</v>
      </c>
      <c r="J4462" s="71">
        <v>0</v>
      </c>
      <c r="K4462" s="70">
        <v>0</v>
      </c>
      <c r="L4462" s="71">
        <v>0</v>
      </c>
      <c r="M4462" s="70">
        <v>0</v>
      </c>
      <c r="N4462" s="71">
        <v>0</v>
      </c>
      <c r="O4462" s="70">
        <v>0</v>
      </c>
      <c r="P4462" s="71">
        <v>0</v>
      </c>
      <c r="Q4462" s="70">
        <v>0</v>
      </c>
      <c r="R4462" s="71">
        <v>0</v>
      </c>
      <c r="S4462" s="70">
        <v>0</v>
      </c>
      <c r="T4462" s="71">
        <v>0</v>
      </c>
      <c r="U4462" s="70">
        <v>0</v>
      </c>
      <c r="V4462" s="71">
        <v>0</v>
      </c>
      <c r="W4462" s="70">
        <v>0</v>
      </c>
      <c r="X4462" s="71">
        <v>0</v>
      </c>
      <c r="Y4462" s="70">
        <v>0</v>
      </c>
      <c r="Z4462" s="71">
        <v>0</v>
      </c>
      <c r="AA4462" s="70">
        <v>0</v>
      </c>
      <c r="AB4462" s="71">
        <v>0</v>
      </c>
      <c r="AC4462" s="54"/>
      <c r="AD4462" s="55">
        <f t="shared" si="91"/>
        <v>4.111268335540986</v>
      </c>
      <c r="AE4462" s="54"/>
    </row>
    <row r="4463" spans="2:31" x14ac:dyDescent="0.3">
      <c r="B4463" s="4" t="s">
        <v>170</v>
      </c>
      <c r="C4463" s="4"/>
      <c r="D4463" s="4"/>
      <c r="E4463" s="70">
        <v>4.111268335540986</v>
      </c>
      <c r="F4463" s="71">
        <v>0</v>
      </c>
      <c r="G4463" s="70">
        <v>0</v>
      </c>
      <c r="H4463" s="71">
        <v>0</v>
      </c>
      <c r="I4463" s="70">
        <v>0</v>
      </c>
      <c r="J4463" s="71">
        <v>0</v>
      </c>
      <c r="K4463" s="70">
        <v>0</v>
      </c>
      <c r="L4463" s="71">
        <v>0</v>
      </c>
      <c r="M4463" s="70">
        <v>0</v>
      </c>
      <c r="N4463" s="71">
        <v>0</v>
      </c>
      <c r="O4463" s="70">
        <v>0</v>
      </c>
      <c r="P4463" s="71">
        <v>0</v>
      </c>
      <c r="Q4463" s="70">
        <v>0</v>
      </c>
      <c r="R4463" s="71">
        <v>0</v>
      </c>
      <c r="S4463" s="70">
        <v>0</v>
      </c>
      <c r="T4463" s="71">
        <v>0</v>
      </c>
      <c r="U4463" s="70">
        <v>0</v>
      </c>
      <c r="V4463" s="71">
        <v>0</v>
      </c>
      <c r="W4463" s="70">
        <v>0</v>
      </c>
      <c r="X4463" s="71">
        <v>0</v>
      </c>
      <c r="Y4463" s="70">
        <v>0</v>
      </c>
      <c r="Z4463" s="71">
        <v>0</v>
      </c>
      <c r="AA4463" s="70">
        <v>0</v>
      </c>
      <c r="AB4463" s="71">
        <v>0</v>
      </c>
      <c r="AC4463" s="54"/>
      <c r="AD4463" s="55">
        <f t="shared" si="91"/>
        <v>4.111268335540986</v>
      </c>
      <c r="AE4463" s="54"/>
    </row>
    <row r="4464" spans="2:31" x14ac:dyDescent="0.3">
      <c r="B4464" s="4" t="s">
        <v>171</v>
      </c>
      <c r="C4464" s="4"/>
      <c r="D4464" s="4"/>
      <c r="E4464" s="70">
        <v>0</v>
      </c>
      <c r="F4464" s="71">
        <v>0</v>
      </c>
      <c r="G4464" s="70">
        <v>0</v>
      </c>
      <c r="H4464" s="71">
        <v>0</v>
      </c>
      <c r="I4464" s="70">
        <v>0</v>
      </c>
      <c r="J4464" s="71">
        <v>0</v>
      </c>
      <c r="K4464" s="70">
        <v>0</v>
      </c>
      <c r="L4464" s="71">
        <v>0</v>
      </c>
      <c r="M4464" s="70">
        <v>0</v>
      </c>
      <c r="N4464" s="71">
        <v>0</v>
      </c>
      <c r="O4464" s="70">
        <v>0</v>
      </c>
      <c r="P4464" s="71">
        <v>0</v>
      </c>
      <c r="Q4464" s="70">
        <v>0</v>
      </c>
      <c r="R4464" s="71">
        <v>0</v>
      </c>
      <c r="S4464" s="70">
        <v>0</v>
      </c>
      <c r="T4464" s="71">
        <v>0</v>
      </c>
      <c r="U4464" s="70">
        <v>0</v>
      </c>
      <c r="V4464" s="71">
        <v>0</v>
      </c>
      <c r="W4464" s="70">
        <v>0</v>
      </c>
      <c r="X4464" s="71">
        <v>0</v>
      </c>
      <c r="Y4464" s="70">
        <v>0</v>
      </c>
      <c r="Z4464" s="71">
        <v>0</v>
      </c>
      <c r="AA4464" s="70">
        <v>0</v>
      </c>
      <c r="AB4464" s="71">
        <v>0</v>
      </c>
      <c r="AC4464" s="54"/>
      <c r="AD4464" s="55">
        <f t="shared" si="91"/>
        <v>0</v>
      </c>
      <c r="AE4464" s="54"/>
    </row>
    <row r="4465" spans="2:31" x14ac:dyDescent="0.3">
      <c r="B4465" s="4" t="s">
        <v>136</v>
      </c>
      <c r="C4465" s="4"/>
      <c r="D4465" s="4"/>
      <c r="E4465" s="70">
        <v>0</v>
      </c>
      <c r="F4465" s="71">
        <v>0</v>
      </c>
      <c r="G4465" s="70">
        <v>0</v>
      </c>
      <c r="H4465" s="71">
        <v>0</v>
      </c>
      <c r="I4465" s="70">
        <v>0</v>
      </c>
      <c r="J4465" s="71">
        <v>0</v>
      </c>
      <c r="K4465" s="70">
        <v>0</v>
      </c>
      <c r="L4465" s="71">
        <v>0</v>
      </c>
      <c r="M4465" s="70">
        <v>0</v>
      </c>
      <c r="N4465" s="71">
        <v>0</v>
      </c>
      <c r="O4465" s="70">
        <v>0</v>
      </c>
      <c r="P4465" s="71">
        <v>0</v>
      </c>
      <c r="Q4465" s="70">
        <v>0</v>
      </c>
      <c r="R4465" s="71">
        <v>0</v>
      </c>
      <c r="S4465" s="70">
        <v>0</v>
      </c>
      <c r="T4465" s="71">
        <v>0</v>
      </c>
      <c r="U4465" s="70">
        <v>0</v>
      </c>
      <c r="V4465" s="71">
        <v>0</v>
      </c>
      <c r="W4465" s="70">
        <v>0</v>
      </c>
      <c r="X4465" s="71">
        <v>0</v>
      </c>
      <c r="Y4465" s="70">
        <v>0</v>
      </c>
      <c r="Z4465" s="71">
        <v>0</v>
      </c>
      <c r="AA4465" s="70">
        <v>0</v>
      </c>
      <c r="AB4465" s="71">
        <v>0</v>
      </c>
      <c r="AC4465" s="54"/>
      <c r="AD4465" s="55">
        <f t="shared" si="91"/>
        <v>0</v>
      </c>
      <c r="AE4465" s="54"/>
    </row>
    <row r="4466" spans="2:31" x14ac:dyDescent="0.3">
      <c r="B4466" s="12" t="s">
        <v>2</v>
      </c>
      <c r="C4466" s="12"/>
      <c r="D4466" s="12"/>
      <c r="E4466" s="13">
        <f t="shared" ref="E4466:AB4466" si="92">SUM(E4328:E4465)</f>
        <v>60.579122718414922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7.8333604391442258</v>
      </c>
      <c r="N4466" s="13">
        <f t="shared" si="92"/>
        <v>11.866950288246693</v>
      </c>
      <c r="O4466" s="13">
        <f t="shared" si="92"/>
        <v>20.201583734385782</v>
      </c>
      <c r="P4466" s="13">
        <f t="shared" si="92"/>
        <v>21.561332706071756</v>
      </c>
      <c r="Q4466" s="13">
        <f t="shared" si="92"/>
        <v>18.453834933566945</v>
      </c>
      <c r="R4466" s="13">
        <f t="shared" si="92"/>
        <v>16.463180494230986</v>
      </c>
      <c r="S4466" s="13">
        <f t="shared" si="92"/>
        <v>18.098710527323515</v>
      </c>
      <c r="T4466" s="13">
        <f t="shared" si="92"/>
        <v>20.544921201718555</v>
      </c>
      <c r="U4466" s="13">
        <f t="shared" si="92"/>
        <v>23.114544497391286</v>
      </c>
      <c r="V4466" s="13">
        <f t="shared" si="92"/>
        <v>25.882210785050063</v>
      </c>
      <c r="W4466" s="13">
        <f t="shared" si="92"/>
        <v>33.012607404536666</v>
      </c>
      <c r="X4466" s="13">
        <f t="shared" si="92"/>
        <v>36.672055259421661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0">
        <f>SUM(AC4328:AE4465)</f>
        <v>314.28441498950303</v>
      </c>
      <c r="AD4466" s="110"/>
      <c r="AE4466" s="110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topLeftCell="A910" zoomScale="70" zoomScaleNormal="70" workbookViewId="0">
      <selection activeCell="T1066" sqref="T106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45992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2</v>
      </c>
      <c r="AD7" s="92"/>
      <c r="AE7" s="92"/>
    </row>
    <row r="8" spans="2:31" x14ac:dyDescent="0.3">
      <c r="B8" s="4" t="s">
        <v>250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251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252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280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281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253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254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264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2.0672060807545982</v>
      </c>
      <c r="M15" s="70">
        <v>20.195964415868126</v>
      </c>
      <c r="N15" s="71">
        <v>20.003985627492273</v>
      </c>
      <c r="O15" s="70">
        <v>20.209737857182819</v>
      </c>
      <c r="P15" s="71">
        <v>19.759461196263636</v>
      </c>
      <c r="Q15" s="70">
        <v>20.538909165064499</v>
      </c>
      <c r="R15" s="71">
        <v>19.900631125768026</v>
      </c>
      <c r="S15" s="70">
        <v>19.901741615931186</v>
      </c>
      <c r="T15" s="71">
        <v>3.8438755989074709</v>
      </c>
      <c r="U15" s="70">
        <v>3.6380910681588303</v>
      </c>
      <c r="V15" s="71">
        <v>4.9758546949041449</v>
      </c>
      <c r="W15" s="70">
        <v>8.6234331592014843</v>
      </c>
      <c r="X15" s="71">
        <v>1.8809780949329193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165.53986970042999</v>
      </c>
      <c r="AE15" s="54"/>
    </row>
    <row r="16" spans="2:31" x14ac:dyDescent="0.3">
      <c r="B16" s="4" t="s">
        <v>265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0.14493039449055989</v>
      </c>
      <c r="M16" s="70">
        <v>3.1587918599446617E-3</v>
      </c>
      <c r="N16" s="71">
        <v>1.1989593505859373E-3</v>
      </c>
      <c r="O16" s="70">
        <v>5.2220026652018234E-4</v>
      </c>
      <c r="P16" s="71">
        <v>5.3715070088704436E-3</v>
      </c>
      <c r="Q16" s="70">
        <v>1.7242431640624998E-4</v>
      </c>
      <c r="R16" s="71">
        <v>2.3550033569335938E-3</v>
      </c>
      <c r="S16" s="70">
        <v>6.5139452616373699E-3</v>
      </c>
      <c r="T16" s="71">
        <v>4.9131711324055995E-3</v>
      </c>
      <c r="U16" s="70">
        <v>0.30454864501953111</v>
      </c>
      <c r="V16" s="71">
        <v>0.23275461196899414</v>
      </c>
      <c r="W16" s="70">
        <v>0.38022279739379883</v>
      </c>
      <c r="X16" s="71">
        <v>0.10564753214518229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1.1923099835713702</v>
      </c>
      <c r="AE16" s="54"/>
    </row>
    <row r="17" spans="2:31" x14ac:dyDescent="0.3">
      <c r="B17" s="4" t="s">
        <v>266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1.7796877781550091</v>
      </c>
      <c r="M17" s="70">
        <v>7.4042324384053559</v>
      </c>
      <c r="N17" s="71">
        <v>7.0497269868850712</v>
      </c>
      <c r="O17" s="70">
        <v>6.7396285533905038</v>
      </c>
      <c r="P17" s="71">
        <v>4.9324446641182425</v>
      </c>
      <c r="Q17" s="70">
        <v>7.0146022955576584</v>
      </c>
      <c r="R17" s="71">
        <v>5.7486559391021741</v>
      </c>
      <c r="S17" s="70">
        <v>5.7258538325627644</v>
      </c>
      <c r="T17" s="71">
        <v>0.88242592811584475</v>
      </c>
      <c r="U17" s="70">
        <v>8.0768680572509813E-2</v>
      </c>
      <c r="V17" s="71">
        <v>6.677066485087077E-2</v>
      </c>
      <c r="W17" s="70">
        <v>0.10531249046325682</v>
      </c>
      <c r="X17" s="71">
        <v>2.6783816019694005E-2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47.55689406819895</v>
      </c>
      <c r="AE17" s="54"/>
    </row>
    <row r="18" spans="2:31" x14ac:dyDescent="0.3">
      <c r="B18" s="4" t="s">
        <v>255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256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268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269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270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257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258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289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290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271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272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273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274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275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276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277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278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279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3.9918242534001669</v>
      </c>
      <c r="M37" s="13">
        <f t="shared" si="1"/>
        <v>27.603355646133426</v>
      </c>
      <c r="N37" s="13">
        <f t="shared" si="1"/>
        <v>27.054911573727928</v>
      </c>
      <c r="O37" s="13">
        <f t="shared" si="1"/>
        <v>26.949888610839842</v>
      </c>
      <c r="P37" s="13">
        <f t="shared" si="1"/>
        <v>24.69727736739075</v>
      </c>
      <c r="Q37" s="13">
        <f t="shared" si="1"/>
        <v>27.553683884938565</v>
      </c>
      <c r="R37" s="13">
        <f t="shared" si="1"/>
        <v>25.651642068227133</v>
      </c>
      <c r="S37" s="13">
        <f t="shared" si="1"/>
        <v>25.634109393755587</v>
      </c>
      <c r="T37" s="13">
        <f t="shared" si="1"/>
        <v>4.7312146981557213</v>
      </c>
      <c r="U37" s="13">
        <f t="shared" si="1"/>
        <v>4.0234083937508709</v>
      </c>
      <c r="V37" s="13">
        <f t="shared" si="1"/>
        <v>5.2753799717240097</v>
      </c>
      <c r="W37" s="13">
        <f t="shared" si="1"/>
        <v>9.1089684470585404</v>
      </c>
      <c r="X37" s="13">
        <f t="shared" si="1"/>
        <v>2.0134094430977956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214.2890737522003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45993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2" t="s">
        <v>2</v>
      </c>
      <c r="AD42" s="92"/>
      <c r="AE42" s="92"/>
    </row>
    <row r="43" spans="2:31" x14ac:dyDescent="0.3">
      <c r="B43" s="4" t="s">
        <v>250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251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252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280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281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253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254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264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3.1235228358755345</v>
      </c>
      <c r="M50" s="70">
        <v>17.45088661526373</v>
      </c>
      <c r="N50" s="71">
        <v>20.063705825805663</v>
      </c>
      <c r="O50" s="70">
        <v>15.933270984211951</v>
      </c>
      <c r="P50" s="71">
        <v>14.592837969462074</v>
      </c>
      <c r="Q50" s="70">
        <v>15.952625815073651</v>
      </c>
      <c r="R50" s="71">
        <v>16.631857299804683</v>
      </c>
      <c r="S50" s="70">
        <v>17.211434936523439</v>
      </c>
      <c r="T50" s="71">
        <v>17.016161378224691</v>
      </c>
      <c r="U50" s="70">
        <v>17.17866633733113</v>
      </c>
      <c r="V50" s="71">
        <v>17.134713967641197</v>
      </c>
      <c r="W50" s="70">
        <v>17.886484972635909</v>
      </c>
      <c r="X50" s="71">
        <v>10.740460030237836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200.91662896809149</v>
      </c>
      <c r="AE50" s="54"/>
    </row>
    <row r="51" spans="2:31" x14ac:dyDescent="0.3">
      <c r="B51" s="4" t="s">
        <v>265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0.21296424865722655</v>
      </c>
      <c r="M51" s="70">
        <v>0.16038554509480793</v>
      </c>
      <c r="N51" s="71">
        <v>3.3718109130859374E-3</v>
      </c>
      <c r="O51" s="70">
        <v>0.33604999971648425</v>
      </c>
      <c r="P51" s="71">
        <v>9.7488117218017575E-2</v>
      </c>
      <c r="Q51" s="70">
        <v>6.037906010945638E-2</v>
      </c>
      <c r="R51" s="71">
        <v>5.7617219289143887E-2</v>
      </c>
      <c r="S51" s="70">
        <v>3.4219487508138025E-2</v>
      </c>
      <c r="T51" s="71">
        <v>3.0579376220703124E-2</v>
      </c>
      <c r="U51" s="70">
        <v>2.0138231913248702E-2</v>
      </c>
      <c r="V51" s="71">
        <v>4.2231305440266931E-2</v>
      </c>
      <c r="W51" s="70">
        <v>1.2246227264404297E-2</v>
      </c>
      <c r="X51" s="71">
        <v>1.6182676951090495E-2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1.083853306296074</v>
      </c>
      <c r="AE51" s="54"/>
    </row>
    <row r="52" spans="2:31" x14ac:dyDescent="0.3">
      <c r="B52" s="4" t="s">
        <v>266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5.2036825815836595E-2</v>
      </c>
      <c r="M52" s="70">
        <v>4.134521937370299</v>
      </c>
      <c r="N52" s="71">
        <v>8.5712197820345573</v>
      </c>
      <c r="O52" s="70">
        <v>8.138000688559039</v>
      </c>
      <c r="P52" s="71">
        <v>0.3023094177246094</v>
      </c>
      <c r="Q52" s="70">
        <v>1.9054449399312339</v>
      </c>
      <c r="R52" s="71">
        <v>2.5394922574361161</v>
      </c>
      <c r="S52" s="70">
        <v>3.4580732345581047</v>
      </c>
      <c r="T52" s="71">
        <v>3.0287557284037274</v>
      </c>
      <c r="U52" s="70">
        <v>3.3389219443003331</v>
      </c>
      <c r="V52" s="71">
        <v>3.3190467993418373</v>
      </c>
      <c r="W52" s="70">
        <v>9.0381778041521734</v>
      </c>
      <c r="X52" s="71">
        <v>3.6628125190734879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51.488813878701343</v>
      </c>
      <c r="AE52" s="54"/>
    </row>
    <row r="53" spans="2:31" x14ac:dyDescent="0.3">
      <c r="B53" s="4" t="s">
        <v>255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256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267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268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269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270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257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258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289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290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271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272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273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274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275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276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277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278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279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3.388523910348598</v>
      </c>
      <c r="M72" s="13">
        <f t="shared" si="3"/>
        <v>21.745794097728837</v>
      </c>
      <c r="N72" s="13">
        <f t="shared" si="3"/>
        <v>28.638297418753307</v>
      </c>
      <c r="O72" s="13">
        <f t="shared" si="3"/>
        <v>24.407321672487473</v>
      </c>
      <c r="P72" s="13">
        <f t="shared" si="3"/>
        <v>14.992635504404701</v>
      </c>
      <c r="Q72" s="13">
        <f t="shared" si="3"/>
        <v>17.918449815114339</v>
      </c>
      <c r="R72" s="13">
        <f t="shared" si="3"/>
        <v>19.228966776529944</v>
      </c>
      <c r="S72" s="13">
        <f t="shared" si="3"/>
        <v>20.703727658589681</v>
      </c>
      <c r="T72" s="13">
        <f t="shared" si="3"/>
        <v>20.075496482849122</v>
      </c>
      <c r="U72" s="13">
        <f t="shared" si="3"/>
        <v>20.537726513544712</v>
      </c>
      <c r="V72" s="13">
        <f t="shared" si="3"/>
        <v>20.495992072423302</v>
      </c>
      <c r="W72" s="13">
        <f t="shared" si="3"/>
        <v>26.936909004052488</v>
      </c>
      <c r="X72" s="13">
        <f t="shared" si="3"/>
        <v>14.419455226262414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253.4892961530889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45994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2" t="s">
        <v>2</v>
      </c>
      <c r="AD77" s="92"/>
      <c r="AE77" s="92"/>
    </row>
    <row r="78" spans="2:31" x14ac:dyDescent="0.3">
      <c r="B78" s="4" t="s">
        <v>250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251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252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280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281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253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254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264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6.4880098025004056</v>
      </c>
      <c r="M85" s="70">
        <v>7.5604624057345866</v>
      </c>
      <c r="N85" s="71">
        <v>0</v>
      </c>
      <c r="O85" s="70">
        <v>4.9411602829827217</v>
      </c>
      <c r="P85" s="71">
        <v>12.652339555104575</v>
      </c>
      <c r="Q85" s="70">
        <v>1.1214125832875566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13.804974766572316</v>
      </c>
      <c r="X85" s="71">
        <v>8.753947464625039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55.322306860807203</v>
      </c>
      <c r="AE85" s="54"/>
    </row>
    <row r="86" spans="2:31" x14ac:dyDescent="0.3">
      <c r="B86" s="4" t="s">
        <v>265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4.544293085734049E-2</v>
      </c>
      <c r="M86" s="70">
        <v>3.782431284586589E-2</v>
      </c>
      <c r="N86" s="71">
        <v>1.7809995015462241E-2</v>
      </c>
      <c r="O86" s="70">
        <v>2.3028310139973956E-2</v>
      </c>
      <c r="P86" s="71">
        <v>6.1394691467285155E-3</v>
      </c>
      <c r="Q86" s="70">
        <v>7.7979087829589825E-3</v>
      </c>
      <c r="R86" s="71">
        <v>2.9914220174153644E-3</v>
      </c>
      <c r="S86" s="70">
        <v>1.3051986694335937E-3</v>
      </c>
      <c r="T86" s="71">
        <v>6.4619700113932293E-3</v>
      </c>
      <c r="U86" s="70">
        <v>5.4403940836588536E-3</v>
      </c>
      <c r="V86" s="71">
        <v>4.5223553975423172E-3</v>
      </c>
      <c r="W86" s="70">
        <v>0</v>
      </c>
      <c r="X86" s="71">
        <v>2.2957611083984374E-2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0.1817218780517578</v>
      </c>
      <c r="AE86" s="54"/>
    </row>
    <row r="87" spans="2:31" x14ac:dyDescent="0.3">
      <c r="B87" s="4" t="s">
        <v>266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1.1707123279571532</v>
      </c>
      <c r="M87" s="70">
        <v>0.13815373314751522</v>
      </c>
      <c r="N87" s="71">
        <v>0</v>
      </c>
      <c r="O87" s="70">
        <v>2.8919440587361653E-2</v>
      </c>
      <c r="P87" s="71">
        <v>0</v>
      </c>
      <c r="Q87" s="70">
        <v>9.1759350960644734E-2</v>
      </c>
      <c r="R87" s="71">
        <v>2.3305548724896363</v>
      </c>
      <c r="S87" s="70">
        <v>2.4486986495335898</v>
      </c>
      <c r="T87" s="71">
        <v>0</v>
      </c>
      <c r="U87" s="70">
        <v>0.30488565155572217</v>
      </c>
      <c r="V87" s="71">
        <v>0.18799526367475666</v>
      </c>
      <c r="W87" s="70">
        <v>3.1535973935546875</v>
      </c>
      <c r="X87" s="71">
        <v>0.75527341365814205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10.610550097119209</v>
      </c>
      <c r="AE87" s="54"/>
    </row>
    <row r="88" spans="2:31" x14ac:dyDescent="0.3">
      <c r="B88" s="4" t="s">
        <v>255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256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267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268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269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270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257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258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289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290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271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272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273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274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275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276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277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278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279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7.7041650613148986</v>
      </c>
      <c r="M107" s="13">
        <f t="shared" si="5"/>
        <v>7.7364404517279679</v>
      </c>
      <c r="N107" s="13">
        <f t="shared" si="5"/>
        <v>1.7809995015462241E-2</v>
      </c>
      <c r="O107" s="13">
        <f t="shared" si="5"/>
        <v>4.9931080337100573</v>
      </c>
      <c r="P107" s="13">
        <f t="shared" si="5"/>
        <v>12.658479024251303</v>
      </c>
      <c r="Q107" s="13">
        <f t="shared" si="5"/>
        <v>1.2209698430311602</v>
      </c>
      <c r="R107" s="13">
        <f t="shared" si="5"/>
        <v>2.3335462945070518</v>
      </c>
      <c r="S107" s="13">
        <f t="shared" si="5"/>
        <v>2.4500038482030235</v>
      </c>
      <c r="T107" s="13">
        <f t="shared" si="5"/>
        <v>6.4619700113932293E-3</v>
      </c>
      <c r="U107" s="13">
        <f t="shared" si="5"/>
        <v>0.31032604563938104</v>
      </c>
      <c r="V107" s="13">
        <f t="shared" si="5"/>
        <v>0.19251761907229897</v>
      </c>
      <c r="W107" s="13">
        <f t="shared" si="5"/>
        <v>16.958572160127005</v>
      </c>
      <c r="X107" s="13">
        <f t="shared" si="5"/>
        <v>9.5321784893671655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66.114578835978165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45995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2" t="s">
        <v>2</v>
      </c>
      <c r="AD112" s="92"/>
      <c r="AE112" s="92"/>
    </row>
    <row r="113" spans="2:31" x14ac:dyDescent="0.3">
      <c r="B113" s="4" t="s">
        <v>250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251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252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280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281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253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254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264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6.5877433652605326</v>
      </c>
      <c r="M120" s="70">
        <v>9.1271128018697105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15.714856167130243</v>
      </c>
      <c r="AE120" s="54"/>
    </row>
    <row r="121" spans="2:31" x14ac:dyDescent="0.3">
      <c r="B121" s="4" t="s">
        <v>265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0.18975512186686197</v>
      </c>
      <c r="M121" s="70">
        <v>4.9088637034098305E-2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0.23884375890096027</v>
      </c>
      <c r="AE121" s="54"/>
    </row>
    <row r="122" spans="2:31" x14ac:dyDescent="0.3">
      <c r="B122" s="4" t="s">
        <v>266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0.44201078414916989</v>
      </c>
      <c r="M122" s="70">
        <v>1.057999070485433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1.5000098546346028</v>
      </c>
      <c r="AE122" s="54"/>
    </row>
    <row r="123" spans="2:31" x14ac:dyDescent="0.3">
      <c r="B123" s="4" t="s">
        <v>255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256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267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268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269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270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257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258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289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290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271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272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273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274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275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276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277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278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279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7.2195092712765652</v>
      </c>
      <c r="M142" s="13">
        <f t="shared" si="7"/>
        <v>10.234200509389241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17.453709780665807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45996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2" t="s">
        <v>2</v>
      </c>
      <c r="AD147" s="92"/>
      <c r="AE147" s="92"/>
    </row>
    <row r="148" spans="2:31" x14ac:dyDescent="0.3">
      <c r="B148" s="4" t="s">
        <v>250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251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252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280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281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253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254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264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1.7676769383251671E-3</v>
      </c>
      <c r="P155" s="71">
        <v>2.1300000324845315E-3</v>
      </c>
      <c r="Q155" s="70">
        <v>0</v>
      </c>
      <c r="R155" s="71">
        <v>1.597122303210199E-3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5.4947992740198969E-3</v>
      </c>
      <c r="AE155" s="54"/>
    </row>
    <row r="156" spans="2:31" x14ac:dyDescent="0.3">
      <c r="B156" s="4" t="s">
        <v>265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266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3.8042610728492342E-3</v>
      </c>
      <c r="P157" s="71">
        <v>1.1481422116824739E-2</v>
      </c>
      <c r="Q157" s="70">
        <v>1.6211156862943124E-2</v>
      </c>
      <c r="R157" s="71">
        <v>4.1403572447597983E-3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3.5637197297376896E-2</v>
      </c>
      <c r="AE157" s="54"/>
    </row>
    <row r="158" spans="2:31" x14ac:dyDescent="0.3">
      <c r="B158" s="4" t="s">
        <v>255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256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267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268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269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270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257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258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289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290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271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272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273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274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275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276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277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278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279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5.5719380111744011E-3</v>
      </c>
      <c r="P177" s="13">
        <f t="shared" si="9"/>
        <v>1.3611422149309271E-2</v>
      </c>
      <c r="Q177" s="13">
        <f t="shared" si="9"/>
        <v>1.6211156862943124E-2</v>
      </c>
      <c r="R177" s="13">
        <f t="shared" si="9"/>
        <v>5.7374795479699977E-3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4.1131996571396795E-2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45997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2" t="s">
        <v>2</v>
      </c>
      <c r="AD182" s="92"/>
      <c r="AE182" s="92"/>
    </row>
    <row r="183" spans="2:31" x14ac:dyDescent="0.3">
      <c r="B183" s="4" t="s">
        <v>250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251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252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280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281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253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254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264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265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266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255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256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267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268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269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270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257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258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289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290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271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272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273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274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275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276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277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278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279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45998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2" t="s">
        <v>2</v>
      </c>
      <c r="AD217" s="92"/>
      <c r="AE217" s="92"/>
    </row>
    <row r="218" spans="2:31" x14ac:dyDescent="0.3">
      <c r="B218" s="4" t="s">
        <v>250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251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252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280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281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253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254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264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7.3535420190476195</v>
      </c>
      <c r="M225" s="70">
        <v>9.2177545219047587</v>
      </c>
      <c r="N225" s="71">
        <v>0</v>
      </c>
      <c r="O225" s="70">
        <v>0</v>
      </c>
      <c r="P225" s="71">
        <v>0</v>
      </c>
      <c r="Q225" s="70">
        <v>4.5428293304761898</v>
      </c>
      <c r="R225" s="71">
        <v>3.8922535714285691</v>
      </c>
      <c r="S225" s="70">
        <v>10.004947866666665</v>
      </c>
      <c r="T225" s="71">
        <v>16.731298257142857</v>
      </c>
      <c r="U225" s="70">
        <v>16.436941114285712</v>
      </c>
      <c r="V225" s="71">
        <v>7.9654824701587295</v>
      </c>
      <c r="W225" s="70">
        <v>6.5794267949206358</v>
      </c>
      <c r="X225" s="71">
        <v>5.7438632333333333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88.468339179365074</v>
      </c>
      <c r="AE225" s="54"/>
    </row>
    <row r="226" spans="2:31" x14ac:dyDescent="0.3">
      <c r="B226" s="4" t="s">
        <v>265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2.8204796400085042</v>
      </c>
      <c r="R226" s="71">
        <v>1.9461456738945573</v>
      </c>
      <c r="S226" s="70">
        <v>1.6680035773809534</v>
      </c>
      <c r="T226" s="71">
        <v>1.7856693932823127</v>
      </c>
      <c r="U226" s="70">
        <v>1.4921883133503395</v>
      </c>
      <c r="V226" s="71">
        <v>2.88072568282313</v>
      </c>
      <c r="W226" s="70">
        <v>1.9316101916666675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14.524822472406465</v>
      </c>
      <c r="AE226" s="54"/>
    </row>
    <row r="227" spans="2:31" x14ac:dyDescent="0.3">
      <c r="B227" s="4" t="s">
        <v>266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3.2236828979591937E-2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3.2236828979591937E-2</v>
      </c>
      <c r="AE227" s="54"/>
    </row>
    <row r="228" spans="2:31" x14ac:dyDescent="0.3">
      <c r="B228" s="4" t="s">
        <v>255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256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267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268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269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270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257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258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289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290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271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272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273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274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275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276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277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278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279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7.3535420190476195</v>
      </c>
      <c r="M247" s="13">
        <f t="shared" si="13"/>
        <v>9.2177545219047587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7.3955457994642853</v>
      </c>
      <c r="R247" s="13">
        <f t="shared" si="13"/>
        <v>5.8383992453231262</v>
      </c>
      <c r="S247" s="13">
        <f t="shared" si="13"/>
        <v>11.672951444047619</v>
      </c>
      <c r="T247" s="13">
        <f t="shared" si="13"/>
        <v>18.516967650425169</v>
      </c>
      <c r="U247" s="13">
        <f t="shared" si="13"/>
        <v>17.929129427636052</v>
      </c>
      <c r="V247" s="13">
        <f t="shared" si="13"/>
        <v>10.846208152981859</v>
      </c>
      <c r="W247" s="13">
        <f t="shared" si="13"/>
        <v>8.5110369865873032</v>
      </c>
      <c r="X247" s="13">
        <f t="shared" si="13"/>
        <v>5.7438632333333333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103.02539848075114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45999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2" t="s">
        <v>2</v>
      </c>
      <c r="AD252" s="92"/>
      <c r="AE252" s="92"/>
    </row>
    <row r="253" spans="2:31" x14ac:dyDescent="0.3">
      <c r="B253" s="4" t="s">
        <v>250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251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252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280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281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253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254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264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15.218035857409705</v>
      </c>
      <c r="M260" s="70">
        <v>3.4930468360582987</v>
      </c>
      <c r="N260" s="71">
        <v>1.0784384409586585</v>
      </c>
      <c r="O260" s="70">
        <v>2.6281724214553823</v>
      </c>
      <c r="P260" s="71">
        <v>1.1915133476257325</v>
      </c>
      <c r="Q260" s="70">
        <v>2.8025804201761879</v>
      </c>
      <c r="R260" s="71">
        <v>0.1911527951558431</v>
      </c>
      <c r="S260" s="70">
        <v>2.1802097797393793</v>
      </c>
      <c r="T260" s="71">
        <v>3.1926597913106285</v>
      </c>
      <c r="U260" s="70">
        <v>0.10815083185831706</v>
      </c>
      <c r="V260" s="71">
        <v>0.6237557835049099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32.707716305253044</v>
      </c>
      <c r="AE260" s="54"/>
    </row>
    <row r="261" spans="2:31" x14ac:dyDescent="0.3">
      <c r="B261" s="4" t="s">
        <v>265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3.7676493326822915E-3</v>
      </c>
      <c r="P261" s="71">
        <v>6.4999262491861984E-4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4.4176419576009117E-3</v>
      </c>
      <c r="AE261" s="54"/>
    </row>
    <row r="262" spans="2:31" x14ac:dyDescent="0.3">
      <c r="B262" s="4" t="s">
        <v>266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2.1501255437003239</v>
      </c>
      <c r="M262" s="70">
        <v>0.16940214856465652</v>
      </c>
      <c r="N262" s="71">
        <v>0.75467602411905899</v>
      </c>
      <c r="O262" s="70">
        <v>0.65487203598022437</v>
      </c>
      <c r="P262" s="71">
        <v>0.36467649141947422</v>
      </c>
      <c r="Q262" s="70">
        <v>0.13350825335184729</v>
      </c>
      <c r="R262" s="71">
        <v>0</v>
      </c>
      <c r="S262" s="70">
        <v>0</v>
      </c>
      <c r="T262" s="71">
        <v>2.3156060536314426E-2</v>
      </c>
      <c r="U262" s="70">
        <v>1.515664170185725E-3</v>
      </c>
      <c r="V262" s="71">
        <v>1.6146618550022444E-3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4.253546883697088</v>
      </c>
      <c r="AE262" s="54"/>
    </row>
    <row r="263" spans="2:31" x14ac:dyDescent="0.3">
      <c r="B263" s="4" t="s">
        <v>255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256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267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268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269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270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257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258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289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290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271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272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273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274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275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276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277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278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279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17.368161401110029</v>
      </c>
      <c r="M282" s="13">
        <f t="shared" si="15"/>
        <v>3.6624489846229551</v>
      </c>
      <c r="N282" s="13">
        <f t="shared" si="15"/>
        <v>1.8331144650777174</v>
      </c>
      <c r="O282" s="13">
        <f t="shared" si="15"/>
        <v>3.2868121067682887</v>
      </c>
      <c r="P282" s="13">
        <f t="shared" si="15"/>
        <v>1.5568398316701253</v>
      </c>
      <c r="Q282" s="13">
        <f t="shared" si="15"/>
        <v>2.9360886735280354</v>
      </c>
      <c r="R282" s="13">
        <f t="shared" si="15"/>
        <v>0.1911527951558431</v>
      </c>
      <c r="S282" s="13">
        <f t="shared" si="15"/>
        <v>2.1802097797393793</v>
      </c>
      <c r="T282" s="13">
        <f t="shared" si="15"/>
        <v>3.2158158518469429</v>
      </c>
      <c r="U282" s="13">
        <f t="shared" si="15"/>
        <v>0.10966649602850279</v>
      </c>
      <c r="V282" s="13">
        <f t="shared" si="15"/>
        <v>0.62537044535991215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36.965680830907736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46000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2" t="s">
        <v>2</v>
      </c>
      <c r="AD287" s="92"/>
      <c r="AE287" s="92"/>
    </row>
    <row r="288" spans="2:31" x14ac:dyDescent="0.3">
      <c r="B288" s="4" t="s">
        <v>250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251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252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280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281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253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254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264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5.9654761405480885</v>
      </c>
      <c r="W295" s="70">
        <v>26.88026870712638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32.845744847674467</v>
      </c>
      <c r="AE295" s="54"/>
    </row>
    <row r="296" spans="2:31" x14ac:dyDescent="0.3">
      <c r="B296" s="4" t="s">
        <v>265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8.0474853515624997E-3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8.0474853515624997E-3</v>
      </c>
      <c r="AE296" s="54"/>
    </row>
    <row r="297" spans="2:31" x14ac:dyDescent="0.3">
      <c r="B297" s="4" t="s">
        <v>266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2.7157337824503585</v>
      </c>
      <c r="W297" s="70">
        <v>10.538774054000774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13.254507836451133</v>
      </c>
      <c r="AE297" s="54"/>
    </row>
    <row r="298" spans="2:31" x14ac:dyDescent="0.3">
      <c r="B298" s="4" t="s">
        <v>255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256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267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268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269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270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257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258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289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290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271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272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273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274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275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276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277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278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279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8.6892574083500094</v>
      </c>
      <c r="W317" s="13">
        <f t="shared" si="17"/>
        <v>37.419042761127152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46.108300169477161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46001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2" t="s">
        <v>2</v>
      </c>
      <c r="AD322" s="92"/>
      <c r="AE322" s="92"/>
    </row>
    <row r="323" spans="2:31" x14ac:dyDescent="0.3">
      <c r="B323" s="4" t="s">
        <v>250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251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252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280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281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253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254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264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265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266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255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256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267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268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269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270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257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258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289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290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271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272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273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274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275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276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277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278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279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46002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2" t="s">
        <v>2</v>
      </c>
      <c r="AD357" s="92"/>
      <c r="AE357" s="92"/>
    </row>
    <row r="358" spans="2:31" x14ac:dyDescent="0.3">
      <c r="B358" s="4" t="s">
        <v>250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251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252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280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281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253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254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264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265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266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255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256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267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268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269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270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257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258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289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290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271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272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273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274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275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276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277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278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279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46003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2" t="s">
        <v>2</v>
      </c>
      <c r="AD392" s="92"/>
      <c r="AE392" s="92"/>
    </row>
    <row r="393" spans="2:31" x14ac:dyDescent="0.3">
      <c r="B393" s="4" t="s">
        <v>250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251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252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280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281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253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254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264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9.0817013874650012</v>
      </c>
      <c r="M400" s="70">
        <v>32.630130664507547</v>
      </c>
      <c r="N400" s="71">
        <v>10.965767679611844</v>
      </c>
      <c r="O400" s="70">
        <v>0</v>
      </c>
      <c r="P400" s="71">
        <v>32.967629973590377</v>
      </c>
      <c r="Q400" s="70">
        <v>27.127572095279177</v>
      </c>
      <c r="R400" s="71">
        <v>21.97648106962443</v>
      </c>
      <c r="S400" s="70">
        <v>6.8929187582184896</v>
      </c>
      <c r="T400" s="71">
        <v>1.3328731822967528</v>
      </c>
      <c r="U400" s="70">
        <v>8.8036935500754243</v>
      </c>
      <c r="V400" s="71">
        <v>1.2465979789310029</v>
      </c>
      <c r="W400" s="70">
        <v>14.309588304469058</v>
      </c>
      <c r="X400" s="71">
        <v>9.2418139063351923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176.5767685504043</v>
      </c>
      <c r="AE400" s="54"/>
    </row>
    <row r="401" spans="2:31" x14ac:dyDescent="0.3">
      <c r="B401" s="4" t="s">
        <v>265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3.1782913208007808E-2</v>
      </c>
      <c r="N401" s="71">
        <v>5.7678991158803292</v>
      </c>
      <c r="O401" s="70">
        <v>0</v>
      </c>
      <c r="P401" s="71">
        <v>0.34564339319864917</v>
      </c>
      <c r="Q401" s="70">
        <v>4.4180741628011067</v>
      </c>
      <c r="R401" s="71">
        <v>10.166666666666671</v>
      </c>
      <c r="S401" s="70">
        <v>0</v>
      </c>
      <c r="T401" s="71">
        <v>0</v>
      </c>
      <c r="U401" s="70">
        <v>0</v>
      </c>
      <c r="V401" s="71">
        <v>9.8333333333333339</v>
      </c>
      <c r="W401" s="70">
        <v>19.999999999999996</v>
      </c>
      <c r="X401" s="71">
        <v>14.000000000000007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64.563399585088092</v>
      </c>
      <c r="AE401" s="54"/>
    </row>
    <row r="402" spans="2:31" x14ac:dyDescent="0.3">
      <c r="B402" s="4" t="s">
        <v>266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3.7509061625848217</v>
      </c>
      <c r="M402" s="70">
        <v>12.643624588847162</v>
      </c>
      <c r="N402" s="71">
        <v>4.6107138564189274</v>
      </c>
      <c r="O402" s="70">
        <v>0</v>
      </c>
      <c r="P402" s="71">
        <v>13.300304496164122</v>
      </c>
      <c r="Q402" s="70">
        <v>8.2461190600071212</v>
      </c>
      <c r="R402" s="71">
        <v>9.6089445175870445</v>
      </c>
      <c r="S402" s="70">
        <v>7.6739999999999986</v>
      </c>
      <c r="T402" s="71">
        <v>0.10508333333333335</v>
      </c>
      <c r="U402" s="70">
        <v>0.10491666666666667</v>
      </c>
      <c r="V402" s="71">
        <v>2.101817122545186</v>
      </c>
      <c r="W402" s="70">
        <v>9.4902530137049119</v>
      </c>
      <c r="X402" s="71">
        <v>9.6685285638623419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81.305211381721648</v>
      </c>
      <c r="AE402" s="54"/>
    </row>
    <row r="403" spans="2:31" x14ac:dyDescent="0.3">
      <c r="B403" s="4" t="s">
        <v>255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256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267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268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269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270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257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258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289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290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271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272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273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274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275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276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277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278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279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12.832607550049822</v>
      </c>
      <c r="M422" s="13">
        <f t="shared" si="23"/>
        <v>45.305538166562712</v>
      </c>
      <c r="N422" s="13">
        <f t="shared" si="23"/>
        <v>21.344380651911102</v>
      </c>
      <c r="O422" s="13">
        <f t="shared" si="23"/>
        <v>0</v>
      </c>
      <c r="P422" s="13">
        <f t="shared" si="23"/>
        <v>46.61357786295315</v>
      </c>
      <c r="Q422" s="13">
        <f t="shared" si="23"/>
        <v>39.7917653180874</v>
      </c>
      <c r="R422" s="13">
        <f t="shared" si="23"/>
        <v>41.752092253878146</v>
      </c>
      <c r="S422" s="13">
        <f t="shared" si="23"/>
        <v>14.566918758218488</v>
      </c>
      <c r="T422" s="13">
        <f t="shared" si="23"/>
        <v>1.4379565156300862</v>
      </c>
      <c r="U422" s="13">
        <f t="shared" si="23"/>
        <v>8.9086102167420904</v>
      </c>
      <c r="V422" s="13">
        <f t="shared" si="23"/>
        <v>13.181748434809524</v>
      </c>
      <c r="W422" s="13">
        <f t="shared" si="23"/>
        <v>43.799841318173961</v>
      </c>
      <c r="X422" s="13">
        <f t="shared" si="23"/>
        <v>32.910342470197541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322.44537951721406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46004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2</v>
      </c>
      <c r="AD427" s="92"/>
      <c r="AE427" s="92"/>
    </row>
    <row r="428" spans="2:31" x14ac:dyDescent="0.3">
      <c r="B428" s="4" t="s">
        <v>250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251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252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280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281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253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254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264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265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266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255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256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267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268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269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270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257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258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289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290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271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272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273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274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275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276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277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278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279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46005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2" t="s">
        <v>2</v>
      </c>
      <c r="AD462" s="92"/>
      <c r="AE462" s="92"/>
    </row>
    <row r="463" spans="2:31" x14ac:dyDescent="0.3">
      <c r="B463" s="4" t="s">
        <v>250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251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252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280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281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253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254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264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265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266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255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256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267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268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269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270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257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258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289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290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271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272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273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274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275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276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277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278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279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46006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2" t="s">
        <v>2</v>
      </c>
      <c r="AD497" s="92"/>
      <c r="AE497" s="92"/>
    </row>
    <row r="498" spans="2:31" x14ac:dyDescent="0.3">
      <c r="B498" s="4" t="s">
        <v>250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251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252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280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281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253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254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264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265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266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255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256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268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269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270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257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258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289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290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271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272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273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274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275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276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277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278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279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46007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2" t="s">
        <v>2</v>
      </c>
      <c r="AD532" s="92"/>
      <c r="AE532" s="92"/>
    </row>
    <row r="533" spans="2:31" x14ac:dyDescent="0.3">
      <c r="B533" s="4" t="s">
        <v>250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251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252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280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281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253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254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264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265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266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255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256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267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268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269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270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257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258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289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290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271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272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273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274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275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276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277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278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279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46008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2" t="s">
        <v>2</v>
      </c>
      <c r="AD567" s="92"/>
      <c r="AE567" s="92"/>
    </row>
    <row r="568" spans="2:31" x14ac:dyDescent="0.3">
      <c r="B568" s="4" t="s">
        <v>250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251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252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280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281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253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254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264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265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266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1.1833333820104599E-3</v>
      </c>
      <c r="N577" s="71">
        <v>1.5848446014647681E-2</v>
      </c>
      <c r="O577" s="70">
        <v>6.4313318710774179E-3</v>
      </c>
      <c r="P577" s="71">
        <v>1.9641667380928996E-3</v>
      </c>
      <c r="Q577" s="70">
        <v>5.6192601596315693E-3</v>
      </c>
      <c r="R577" s="71">
        <v>2.0315891019999982E-3</v>
      </c>
      <c r="S577" s="70">
        <v>3.1355312491456668E-3</v>
      </c>
      <c r="T577" s="71">
        <v>6.7571222800761463E-3</v>
      </c>
      <c r="U577" s="70">
        <v>8.561638226184165E-3</v>
      </c>
      <c r="V577" s="71">
        <v>0</v>
      </c>
      <c r="W577" s="70">
        <v>6.6959196490546073</v>
      </c>
      <c r="X577" s="71">
        <v>4.4392653491313325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11.186717417208806</v>
      </c>
      <c r="AE577" s="54"/>
    </row>
    <row r="578" spans="2:31" x14ac:dyDescent="0.3">
      <c r="B578" s="4" t="s">
        <v>255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256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267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268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269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270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257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258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289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290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271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272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273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274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275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276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277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278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279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1.1833333820104599E-3</v>
      </c>
      <c r="N597" s="13">
        <f t="shared" si="33"/>
        <v>1.5848446014647681E-2</v>
      </c>
      <c r="O597" s="13">
        <f t="shared" si="33"/>
        <v>6.4313318710774179E-3</v>
      </c>
      <c r="P597" s="13">
        <f t="shared" si="33"/>
        <v>1.9641667380928996E-3</v>
      </c>
      <c r="Q597" s="13">
        <f t="shared" si="33"/>
        <v>5.6192601596315693E-3</v>
      </c>
      <c r="R597" s="13">
        <f t="shared" si="33"/>
        <v>2.0315891019999982E-3</v>
      </c>
      <c r="S597" s="13">
        <f t="shared" si="33"/>
        <v>3.1355312491456668E-3</v>
      </c>
      <c r="T597" s="13">
        <f t="shared" si="33"/>
        <v>6.7571222800761463E-3</v>
      </c>
      <c r="U597" s="13">
        <f t="shared" si="33"/>
        <v>8.561638226184165E-3</v>
      </c>
      <c r="V597" s="13">
        <f t="shared" si="33"/>
        <v>0</v>
      </c>
      <c r="W597" s="13">
        <f t="shared" si="33"/>
        <v>6.6959196490546073</v>
      </c>
      <c r="X597" s="13">
        <f t="shared" si="33"/>
        <v>4.4392653491313325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11.186717417208806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46009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2" t="s">
        <v>2</v>
      </c>
      <c r="AD602" s="92"/>
      <c r="AE602" s="92"/>
    </row>
    <row r="603" spans="2:31" x14ac:dyDescent="0.3">
      <c r="B603" s="4" t="s">
        <v>250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251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252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280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281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253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254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264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14.04457142857143</v>
      </c>
      <c r="M610" s="70">
        <v>3.5454920634920645E-2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14.080026349206351</v>
      </c>
      <c r="AE610" s="54"/>
    </row>
    <row r="611" spans="2:31" x14ac:dyDescent="0.3">
      <c r="B611" s="4" t="s">
        <v>265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4.4399617346938784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4.4399617346938784</v>
      </c>
      <c r="AE611" s="54"/>
    </row>
    <row r="612" spans="2:31" x14ac:dyDescent="0.3">
      <c r="B612" s="4" t="s">
        <v>266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2.4868034013605436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2.4868034013605436</v>
      </c>
      <c r="AE612" s="54"/>
    </row>
    <row r="613" spans="2:31" x14ac:dyDescent="0.3">
      <c r="B613" s="4" t="s">
        <v>255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256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267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268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269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270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257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258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289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290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271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272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273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274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275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276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277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278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279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20.971336564625851</v>
      </c>
      <c r="M632" s="13">
        <f t="shared" si="35"/>
        <v>3.5454920634920645E-2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21.006791485260774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46010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2" t="s">
        <v>2</v>
      </c>
      <c r="AD637" s="92"/>
      <c r="AE637" s="92"/>
    </row>
    <row r="638" spans="2:31" x14ac:dyDescent="0.3">
      <c r="B638" s="4" t="s">
        <v>250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251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252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280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281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253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254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264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265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266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255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256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267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268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269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270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257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258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289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290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271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272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273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274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275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276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277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278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279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46011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2" t="s">
        <v>2</v>
      </c>
      <c r="AD672" s="92"/>
      <c r="AE672" s="92"/>
    </row>
    <row r="673" spans="2:31" x14ac:dyDescent="0.3">
      <c r="B673" s="4" t="s">
        <v>250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251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252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280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281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253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254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264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265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266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255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256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267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268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269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270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257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258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289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290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271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272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273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274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275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276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277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278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279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46012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2" t="s">
        <v>2</v>
      </c>
      <c r="AD707" s="92"/>
      <c r="AE707" s="92"/>
    </row>
    <row r="708" spans="2:31" x14ac:dyDescent="0.3">
      <c r="B708" s="4" t="s">
        <v>250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251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252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280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281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253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254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264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265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266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255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256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267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268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269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270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257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258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289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290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271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272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273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274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275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276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277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278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279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46013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2" t="s">
        <v>2</v>
      </c>
      <c r="AD742" s="92"/>
      <c r="AE742" s="92"/>
    </row>
    <row r="743" spans="2:31" x14ac:dyDescent="0.3">
      <c r="B743" s="4" t="s">
        <v>250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251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252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280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281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253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254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264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265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266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255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256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267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268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269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270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257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258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289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290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271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272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273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274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275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276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277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278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279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46014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2" t="s">
        <v>2</v>
      </c>
      <c r="AD777" s="92"/>
      <c r="AE777" s="92"/>
    </row>
    <row r="778" spans="2:31" x14ac:dyDescent="0.3">
      <c r="B778" s="4" t="s">
        <v>250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251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252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280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281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253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254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264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265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266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255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256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267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268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269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270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257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258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289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290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271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272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273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274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275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276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277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278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279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46015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2" t="s">
        <v>2</v>
      </c>
      <c r="AD812" s="92"/>
      <c r="AE812" s="92"/>
    </row>
    <row r="813" spans="2:31" x14ac:dyDescent="0.3">
      <c r="B813" s="4" t="s">
        <v>250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251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252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280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281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253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254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264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265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266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255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256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268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269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270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257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258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289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290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271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272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273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274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275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276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277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278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279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46016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2</v>
      </c>
      <c r="AD847" s="92"/>
      <c r="AE847" s="92"/>
    </row>
    <row r="848" spans="2:31" x14ac:dyDescent="0.3">
      <c r="B848" s="4" t="s">
        <v>250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251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252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280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281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253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254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264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265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266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255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256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267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268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269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270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257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258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289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290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271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272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273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274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275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276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277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278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279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46017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2" t="s">
        <v>2</v>
      </c>
      <c r="AD882" s="92"/>
      <c r="AE882" s="92"/>
    </row>
    <row r="883" spans="2:31" x14ac:dyDescent="0.3">
      <c r="B883" s="4" t="s">
        <v>250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251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252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280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281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253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254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264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265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266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255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256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267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268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269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270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257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258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289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290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271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272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273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274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275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276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277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278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279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46018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2" t="s">
        <v>2</v>
      </c>
      <c r="AD917" s="92"/>
      <c r="AE917" s="92"/>
    </row>
    <row r="918" spans="2:31" x14ac:dyDescent="0.3">
      <c r="B918" s="4" t="s">
        <v>250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251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252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280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281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253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254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264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265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266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255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256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267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268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269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270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257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258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289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290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271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272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273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274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275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276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277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278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279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46019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2" t="s">
        <v>2</v>
      </c>
      <c r="AD952" s="92"/>
      <c r="AE952" s="92"/>
    </row>
    <row r="953" spans="2:31" x14ac:dyDescent="0.3">
      <c r="B953" s="4" t="s">
        <v>250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251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252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280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281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253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254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264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265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266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255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256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267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268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269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270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258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289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290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271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272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273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274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275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276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277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278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279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46020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2" t="s">
        <v>2</v>
      </c>
      <c r="AD987" s="92"/>
      <c r="AE987" s="92"/>
    </row>
    <row r="988" spans="2:31" x14ac:dyDescent="0.3">
      <c r="B988" s="4" t="s">
        <v>250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251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252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280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281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253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254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264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265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266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255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256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267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268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269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270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257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258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289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290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271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272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273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274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275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276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277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278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279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46021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2" t="s">
        <v>2</v>
      </c>
      <c r="AD1022" s="92"/>
      <c r="AE1022" s="92"/>
    </row>
    <row r="1023" spans="2:31" x14ac:dyDescent="0.3">
      <c r="B1023" s="4" t="s">
        <v>250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251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252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280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281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253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254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264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265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266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255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256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267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268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269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270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257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258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289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290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271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272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273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274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275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276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277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278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279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46022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2" t="s">
        <v>2</v>
      </c>
      <c r="AD1057" s="92"/>
      <c r="AE1057" s="92"/>
    </row>
    <row r="1058" spans="2:31" x14ac:dyDescent="0.3">
      <c r="B1058" s="4" t="s">
        <v>250</v>
      </c>
      <c r="C1058" s="4"/>
      <c r="D1058" s="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251</v>
      </c>
      <c r="C1059" s="4"/>
      <c r="D1059" s="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252</v>
      </c>
      <c r="C1060" s="4"/>
      <c r="D1060" s="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280</v>
      </c>
      <c r="C1061" s="4"/>
      <c r="D1061" s="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281</v>
      </c>
      <c r="C1062" s="4"/>
      <c r="D1062" s="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253</v>
      </c>
      <c r="C1063" s="4"/>
      <c r="D1063" s="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254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264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265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266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255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256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267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268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269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270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257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258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289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290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271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272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273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274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275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276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277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278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279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90"/>
  <sheetViews>
    <sheetView topLeftCell="A635" zoomScale="55" zoomScaleNormal="55" workbookViewId="0">
      <selection activeCell="AJ636" sqref="AJ63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76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77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78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78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78">
        <f t="shared" si="2"/>
        <v>9261.6238333333349</v>
      </c>
    </row>
    <row r="14" spans="2:36" x14ac:dyDescent="0.3">
      <c r="B14" s="14" t="s">
        <v>104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78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78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78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78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78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78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78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78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8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78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78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78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78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78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78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78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78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78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78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78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78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78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78">
        <f t="shared" si="2"/>
        <v>3623.2554999999998</v>
      </c>
    </row>
    <row r="37" spans="2:36" x14ac:dyDescent="0.3">
      <c r="B37" s="4" t="s">
        <v>105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78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78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78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78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78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78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8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78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78">
        <f t="shared" si="3"/>
        <v>228.85983333333334</v>
      </c>
    </row>
    <row r="46" spans="2:36" x14ac:dyDescent="0.3">
      <c r="B46" s="4" t="s">
        <v>106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78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78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78">
        <f t="shared" si="3"/>
        <v>3868.0535000000004</v>
      </c>
    </row>
    <row r="49" spans="2:36" x14ac:dyDescent="0.3">
      <c r="B49" s="4" t="s">
        <v>92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78">
        <f t="shared" si="3"/>
        <v>1196.2183333333332</v>
      </c>
    </row>
    <row r="50" spans="2:36" x14ac:dyDescent="0.3">
      <c r="B50" s="4" t="s">
        <v>97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78">
        <f t="shared" si="3"/>
        <v>679.29300000000035</v>
      </c>
    </row>
    <row r="51" spans="2:36" x14ac:dyDescent="0.3">
      <c r="B51" s="4" t="s">
        <v>98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78">
        <f t="shared" si="3"/>
        <v>612.80116666666663</v>
      </c>
    </row>
    <row r="52" spans="2:36" x14ac:dyDescent="0.3">
      <c r="B52" s="4" t="s">
        <v>99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78">
        <f t="shared" si="3"/>
        <v>12473.615333333335</v>
      </c>
    </row>
    <row r="53" spans="2:36" x14ac:dyDescent="0.3">
      <c r="B53" s="4" t="s">
        <v>100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78">
        <f t="shared" si="3"/>
        <v>5491.2536666666656</v>
      </c>
    </row>
    <row r="54" spans="2:36" x14ac:dyDescent="0.3">
      <c r="B54" s="4" t="s">
        <v>107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78">
        <f t="shared" si="3"/>
        <v>3549.3651666666669</v>
      </c>
    </row>
    <row r="55" spans="2:36" x14ac:dyDescent="0.3">
      <c r="B55" s="4" t="s">
        <v>113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78">
        <f t="shared" si="3"/>
        <v>9731.5498333333362</v>
      </c>
    </row>
    <row r="56" spans="2:36" x14ac:dyDescent="0.3">
      <c r="B56" s="4" t="s">
        <v>117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8">
        <f t="shared" si="3"/>
        <v>2767.3163333333332</v>
      </c>
    </row>
    <row r="57" spans="2:36" x14ac:dyDescent="0.3">
      <c r="B57" s="4" t="s">
        <v>123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78">
        <f t="shared" si="3"/>
        <v>323.77616666666665</v>
      </c>
    </row>
    <row r="58" spans="2:36" x14ac:dyDescent="0.3">
      <c r="B58" s="4" t="s">
        <v>124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78">
        <f t="shared" si="3"/>
        <v>121.65531166666668</v>
      </c>
    </row>
    <row r="59" spans="2:36" x14ac:dyDescent="0.3">
      <c r="B59" s="4" t="s">
        <v>302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78">
        <f t="shared" si="3"/>
        <v>174.02942666666667</v>
      </c>
    </row>
    <row r="60" spans="2:36" x14ac:dyDescent="0.3">
      <c r="B60" s="4" t="s">
        <v>303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78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314</v>
      </c>
      <c r="AH64" s="33" t="s">
        <v>314</v>
      </c>
      <c r="AI64" s="33" t="s">
        <v>314</v>
      </c>
      <c r="AJ64" s="76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77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78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78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78">
        <f t="shared" si="31"/>
        <v>6046.329333333334</v>
      </c>
    </row>
    <row r="69" spans="2:36" x14ac:dyDescent="0.3">
      <c r="B69" s="14" t="s">
        <v>104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78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78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78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78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78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78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78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78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78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78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78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78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78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78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78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78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78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78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78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78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78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78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78">
        <f t="shared" si="31"/>
        <v>2560.6906666666664</v>
      </c>
    </row>
    <row r="92" spans="2:36" x14ac:dyDescent="0.3">
      <c r="B92" s="14" t="s">
        <v>105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78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78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78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78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78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78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78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78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78">
        <f t="shared" si="31"/>
        <v>151.80016666666666</v>
      </c>
    </row>
    <row r="101" spans="2:36" x14ac:dyDescent="0.3">
      <c r="B101" s="14" t="s">
        <v>106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78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78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78">
        <f t="shared" si="31"/>
        <v>1914.3334999999995</v>
      </c>
    </row>
    <row r="104" spans="2:36" x14ac:dyDescent="0.3">
      <c r="B104" s="14" t="s">
        <v>92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78">
        <f t="shared" si="31"/>
        <v>951.99533333333352</v>
      </c>
    </row>
    <row r="105" spans="2:36" x14ac:dyDescent="0.3">
      <c r="B105" s="14" t="s">
        <v>97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78">
        <f t="shared" si="31"/>
        <v>1416.3025000000002</v>
      </c>
    </row>
    <row r="106" spans="2:36" x14ac:dyDescent="0.3">
      <c r="B106" s="14" t="s">
        <v>98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78">
        <f t="shared" si="31"/>
        <v>786.92149999999992</v>
      </c>
    </row>
    <row r="107" spans="2:36" x14ac:dyDescent="0.3">
      <c r="B107" s="14" t="s">
        <v>99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78">
        <f t="shared" si="31"/>
        <v>8558.3590000000004</v>
      </c>
    </row>
    <row r="108" spans="2:36" x14ac:dyDescent="0.3">
      <c r="B108" s="14" t="s">
        <v>100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78">
        <f t="shared" si="31"/>
        <v>3963.8513333333331</v>
      </c>
    </row>
    <row r="109" spans="2:36" x14ac:dyDescent="0.3">
      <c r="B109" s="14" t="s">
        <v>107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78">
        <f t="shared" si="31"/>
        <v>2963.1361666666662</v>
      </c>
    </row>
    <row r="110" spans="2:36" x14ac:dyDescent="0.3">
      <c r="B110" s="14" t="s">
        <v>113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78">
        <f t="shared" si="31"/>
        <v>4929.9291666666686</v>
      </c>
    </row>
    <row r="111" spans="2:36" x14ac:dyDescent="0.3">
      <c r="B111" s="14" t="s">
        <v>117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78">
        <f t="shared" si="31"/>
        <v>1726.287166666667</v>
      </c>
    </row>
    <row r="112" spans="2:36" x14ac:dyDescent="0.3">
      <c r="B112" s="14" t="s">
        <v>123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78">
        <f t="shared" si="31"/>
        <v>1063.3683333333331</v>
      </c>
    </row>
    <row r="113" spans="2:36" x14ac:dyDescent="0.3">
      <c r="B113" s="14" t="s">
        <v>124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78">
        <f t="shared" si="31"/>
        <v>54.748588333333331</v>
      </c>
    </row>
    <row r="114" spans="2:36" x14ac:dyDescent="0.3">
      <c r="B114" s="14" t="s">
        <v>302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78">
        <f t="shared" si="31"/>
        <v>132.13830999999999</v>
      </c>
    </row>
    <row r="115" spans="2:36" x14ac:dyDescent="0.3">
      <c r="B115" s="14" t="s">
        <v>303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78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76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77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78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78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78">
        <f t="shared" si="62"/>
        <v>6193.5845000000018</v>
      </c>
    </row>
    <row r="124" spans="2:36" x14ac:dyDescent="0.3">
      <c r="B124" s="14" t="s">
        <v>104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78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78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78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78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78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78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78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78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78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78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78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78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78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78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78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78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78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78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78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78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78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78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78">
        <f t="shared" si="62"/>
        <v>2229.2733333333331</v>
      </c>
    </row>
    <row r="147" spans="2:36" x14ac:dyDescent="0.3">
      <c r="B147" s="14" t="s">
        <v>105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78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78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78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78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78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78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78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78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78">
        <f t="shared" si="62"/>
        <v>303.36233333333337</v>
      </c>
    </row>
    <row r="156" spans="2:36" x14ac:dyDescent="0.3">
      <c r="B156" s="14" t="s">
        <v>106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78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78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78">
        <f t="shared" si="62"/>
        <v>3119.1505000000011</v>
      </c>
    </row>
    <row r="159" spans="2:36" x14ac:dyDescent="0.3">
      <c r="B159" s="14" t="s">
        <v>92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78">
        <f t="shared" si="62"/>
        <v>3081.2206655266655</v>
      </c>
    </row>
    <row r="160" spans="2:36" x14ac:dyDescent="0.3">
      <c r="B160" s="14" t="s">
        <v>97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78">
        <f t="shared" si="62"/>
        <v>1302.8183333333332</v>
      </c>
    </row>
    <row r="161" spans="2:36" x14ac:dyDescent="0.3">
      <c r="B161" s="14" t="s">
        <v>98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78">
        <f t="shared" si="62"/>
        <v>1209.8890000000001</v>
      </c>
    </row>
    <row r="162" spans="2:36" x14ac:dyDescent="0.3">
      <c r="B162" s="14" t="s">
        <v>99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78">
        <f t="shared" si="62"/>
        <v>11156.76816666667</v>
      </c>
    </row>
    <row r="163" spans="2:36" x14ac:dyDescent="0.3">
      <c r="B163" s="14" t="s">
        <v>100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78">
        <f t="shared" si="62"/>
        <v>2333.0745000000002</v>
      </c>
    </row>
    <row r="164" spans="2:36" x14ac:dyDescent="0.3">
      <c r="B164" s="14" t="s">
        <v>107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78">
        <f t="shared" si="62"/>
        <v>3428.2066666666674</v>
      </c>
    </row>
    <row r="165" spans="2:36" x14ac:dyDescent="0.3">
      <c r="B165" s="14" t="s">
        <v>113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78">
        <f t="shared" si="62"/>
        <v>9453.0694999999978</v>
      </c>
    </row>
    <row r="166" spans="2:36" x14ac:dyDescent="0.3">
      <c r="B166" s="14" t="s">
        <v>117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78">
        <f t="shared" si="62"/>
        <v>1101.2775000000001</v>
      </c>
    </row>
    <row r="167" spans="2:36" x14ac:dyDescent="0.3">
      <c r="B167" s="14" t="s">
        <v>123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78">
        <f t="shared" si="62"/>
        <v>1325.1191666666666</v>
      </c>
    </row>
    <row r="168" spans="2:36" x14ac:dyDescent="0.3">
      <c r="B168" s="14" t="s">
        <v>124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78">
        <f t="shared" si="62"/>
        <v>362.74762333333337</v>
      </c>
    </row>
    <row r="169" spans="2:36" x14ac:dyDescent="0.3">
      <c r="B169" s="14" t="s">
        <v>302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78">
        <f t="shared" si="62"/>
        <v>888.09347333333324</v>
      </c>
    </row>
    <row r="170" spans="2:36" x14ac:dyDescent="0.3">
      <c r="B170" s="14" t="s">
        <v>303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78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314</v>
      </c>
      <c r="AJ174" s="76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77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78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78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78">
        <f t="shared" si="92"/>
        <v>3578.1493333333333</v>
      </c>
    </row>
    <row r="179" spans="2:36" x14ac:dyDescent="0.3">
      <c r="B179" s="14" t="s">
        <v>104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78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78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78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78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78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78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78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78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78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78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78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78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78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78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78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78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78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78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78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78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78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78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78">
        <f t="shared" si="92"/>
        <v>609.73316666666676</v>
      </c>
    </row>
    <row r="202" spans="2:36" x14ac:dyDescent="0.3">
      <c r="B202" s="4" t="s">
        <v>105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78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78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78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78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78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78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78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78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78">
        <f t="shared" si="92"/>
        <v>40.299499999999988</v>
      </c>
    </row>
    <row r="211" spans="2:36" x14ac:dyDescent="0.3">
      <c r="B211" s="4" t="s">
        <v>106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78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78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78">
        <f t="shared" si="92"/>
        <v>685.07916666666665</v>
      </c>
    </row>
    <row r="214" spans="2:36" x14ac:dyDescent="0.3">
      <c r="B214" s="4" t="s">
        <v>92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78">
        <f t="shared" si="92"/>
        <v>383.85883333333334</v>
      </c>
    </row>
    <row r="215" spans="2:36" x14ac:dyDescent="0.3">
      <c r="B215" s="4" t="s">
        <v>97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78">
        <f t="shared" si="92"/>
        <v>226.58283333333335</v>
      </c>
    </row>
    <row r="216" spans="2:36" x14ac:dyDescent="0.3">
      <c r="B216" s="4" t="s">
        <v>98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78">
        <f t="shared" si="92"/>
        <v>73.546833333333339</v>
      </c>
    </row>
    <row r="217" spans="2:36" x14ac:dyDescent="0.3">
      <c r="B217" s="4" t="s">
        <v>99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78">
        <f t="shared" si="92"/>
        <v>3825.8844999999997</v>
      </c>
    </row>
    <row r="218" spans="2:36" x14ac:dyDescent="0.3">
      <c r="B218" s="4" t="s">
        <v>100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78">
        <f t="shared" si="92"/>
        <v>2948.3968333333328</v>
      </c>
    </row>
    <row r="219" spans="2:36" x14ac:dyDescent="0.3">
      <c r="B219" s="4" t="s">
        <v>107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78">
        <f t="shared" si="92"/>
        <v>739.55433333333315</v>
      </c>
    </row>
    <row r="220" spans="2:36" x14ac:dyDescent="0.3">
      <c r="B220" s="4" t="s">
        <v>113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78">
        <f t="shared" si="92"/>
        <v>6009.2623333333331</v>
      </c>
    </row>
    <row r="221" spans="2:36" x14ac:dyDescent="0.3">
      <c r="B221" s="4" t="s">
        <v>117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78">
        <f t="shared" si="92"/>
        <v>394.94866666666678</v>
      </c>
    </row>
    <row r="222" spans="2:36" x14ac:dyDescent="0.3">
      <c r="B222" s="4" t="s">
        <v>123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78">
        <f t="shared" si="92"/>
        <v>956.39333333333332</v>
      </c>
    </row>
    <row r="223" spans="2:36" x14ac:dyDescent="0.3">
      <c r="B223" s="4" t="s">
        <v>124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78">
        <f t="shared" si="92"/>
        <v>51.416659999999993</v>
      </c>
    </row>
    <row r="224" spans="2:36" x14ac:dyDescent="0.3">
      <c r="B224" s="14" t="s">
        <v>302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78">
        <f t="shared" si="92"/>
        <v>80.692053333333334</v>
      </c>
    </row>
    <row r="225" spans="2:36" x14ac:dyDescent="0.3">
      <c r="B225" s="14" t="s">
        <v>303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78">
        <f t="shared" si="92"/>
        <v>83.962204999999997</v>
      </c>
    </row>
    <row r="226" spans="2:36" x14ac:dyDescent="0.3">
      <c r="B226" s="14" t="s">
        <v>315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78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76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77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78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78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78">
        <f t="shared" si="122"/>
        <v>1749.568</v>
      </c>
    </row>
    <row r="235" spans="2:36" x14ac:dyDescent="0.3">
      <c r="B235" s="14" t="s">
        <v>104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78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78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78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78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78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78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78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78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78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78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78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78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78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78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78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78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78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78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78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78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78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78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78">
        <f t="shared" si="122"/>
        <v>574.21333333333337</v>
      </c>
    </row>
    <row r="258" spans="2:36" x14ac:dyDescent="0.3">
      <c r="B258" s="4" t="s">
        <v>105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78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78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78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78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78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78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78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78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78">
        <f t="shared" si="122"/>
        <v>163.23333333333326</v>
      </c>
    </row>
    <row r="267" spans="2:36" x14ac:dyDescent="0.3">
      <c r="B267" s="4" t="s">
        <v>106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78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78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78">
        <f t="shared" si="122"/>
        <v>363.08266666666668</v>
      </c>
    </row>
    <row r="270" spans="2:36" x14ac:dyDescent="0.3">
      <c r="B270" s="4" t="s">
        <v>92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78">
        <f t="shared" si="122"/>
        <v>286.53600000000006</v>
      </c>
    </row>
    <row r="271" spans="2:36" x14ac:dyDescent="0.3">
      <c r="B271" s="4" t="s">
        <v>97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78">
        <f t="shared" si="122"/>
        <v>425.03666666666669</v>
      </c>
    </row>
    <row r="272" spans="2:36" x14ac:dyDescent="0.3">
      <c r="B272" s="4" t="s">
        <v>98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78">
        <f t="shared" si="122"/>
        <v>464.61133333333339</v>
      </c>
    </row>
    <row r="273" spans="2:36" x14ac:dyDescent="0.3">
      <c r="B273" s="4" t="s">
        <v>99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78">
        <f t="shared" si="122"/>
        <v>1030.3313333333333</v>
      </c>
    </row>
    <row r="274" spans="2:36" x14ac:dyDescent="0.3">
      <c r="B274" s="4" t="s">
        <v>100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78">
        <f t="shared" si="122"/>
        <v>2837.1208333333334</v>
      </c>
    </row>
    <row r="275" spans="2:36" x14ac:dyDescent="0.3">
      <c r="B275" s="4" t="s">
        <v>107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78">
        <f t="shared" si="122"/>
        <v>434.63266666666675</v>
      </c>
    </row>
    <row r="276" spans="2:36" x14ac:dyDescent="0.3">
      <c r="B276" s="4" t="s">
        <v>113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78">
        <f t="shared" si="122"/>
        <v>3961.2655000000004</v>
      </c>
    </row>
    <row r="277" spans="2:36" x14ac:dyDescent="0.3">
      <c r="B277" s="4" t="s">
        <v>117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78">
        <f t="shared" si="122"/>
        <v>163.4205</v>
      </c>
    </row>
    <row r="278" spans="2:36" x14ac:dyDescent="0.3">
      <c r="B278" s="4" t="s">
        <v>123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78">
        <f t="shared" si="122"/>
        <v>1021.6143333333335</v>
      </c>
    </row>
    <row r="279" spans="2:36" x14ac:dyDescent="0.3">
      <c r="B279" s="4" t="s">
        <v>124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78">
        <f t="shared" si="122"/>
        <v>62.725941666666664</v>
      </c>
    </row>
    <row r="280" spans="2:36" x14ac:dyDescent="0.3">
      <c r="B280" s="14" t="s">
        <v>302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78">
        <f t="shared" si="122"/>
        <v>102.60970333333331</v>
      </c>
    </row>
    <row r="281" spans="2:36" x14ac:dyDescent="0.3">
      <c r="B281" s="14" t="s">
        <v>303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78">
        <f t="shared" si="122"/>
        <v>119.54705666666668</v>
      </c>
    </row>
    <row r="282" spans="2:36" x14ac:dyDescent="0.3">
      <c r="B282" s="14" t="s">
        <v>315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78">
        <f t="shared" si="122"/>
        <v>2421.1765000000005</v>
      </c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>
        <v>45809</v>
      </c>
    </row>
    <row r="286" spans="2:36" x14ac:dyDescent="0.3">
      <c r="B286" s="32" t="s">
        <v>3</v>
      </c>
      <c r="C286" s="4"/>
      <c r="D286" s="4"/>
      <c r="E286" s="33">
        <f>+B284</f>
        <v>45809</v>
      </c>
      <c r="F286" s="33">
        <f>+E286+1</f>
        <v>45810</v>
      </c>
      <c r="G286" s="33">
        <f t="shared" ref="G286" si="123">+F286+1</f>
        <v>45811</v>
      </c>
      <c r="H286" s="33">
        <f t="shared" ref="H286" si="124">+G286+1</f>
        <v>45812</v>
      </c>
      <c r="I286" s="33">
        <f t="shared" ref="I286" si="125">+H286+1</f>
        <v>45813</v>
      </c>
      <c r="J286" s="33">
        <f t="shared" ref="J286" si="126">+I286+1</f>
        <v>45814</v>
      </c>
      <c r="K286" s="33">
        <f t="shared" ref="K286" si="127">+J286+1</f>
        <v>45815</v>
      </c>
      <c r="L286" s="33">
        <f t="shared" ref="L286" si="128">+K286+1</f>
        <v>45816</v>
      </c>
      <c r="M286" s="33">
        <f t="shared" ref="M286" si="129">+L286+1</f>
        <v>45817</v>
      </c>
      <c r="N286" s="33">
        <f t="shared" ref="N286" si="130">+M286+1</f>
        <v>45818</v>
      </c>
      <c r="O286" s="33">
        <f t="shared" ref="O286" si="131">+N286+1</f>
        <v>45819</v>
      </c>
      <c r="P286" s="33">
        <f t="shared" ref="P286" si="132">+O286+1</f>
        <v>45820</v>
      </c>
      <c r="Q286" s="33">
        <f t="shared" ref="Q286" si="133">+P286+1</f>
        <v>45821</v>
      </c>
      <c r="R286" s="33">
        <f t="shared" ref="R286" si="134">+Q286+1</f>
        <v>45822</v>
      </c>
      <c r="S286" s="33">
        <f t="shared" ref="S286" si="135">+R286+1</f>
        <v>45823</v>
      </c>
      <c r="T286" s="33">
        <f t="shared" ref="T286" si="136">+S286+1</f>
        <v>45824</v>
      </c>
      <c r="U286" s="33">
        <f t="shared" ref="U286" si="137">+T286+1</f>
        <v>45825</v>
      </c>
      <c r="V286" s="33">
        <f t="shared" ref="V286" si="138">+U286+1</f>
        <v>45826</v>
      </c>
      <c r="W286" s="33">
        <f t="shared" ref="W286" si="139">+V286+1</f>
        <v>45827</v>
      </c>
      <c r="X286" s="33">
        <f t="shared" ref="X286" si="140">+W286+1</f>
        <v>45828</v>
      </c>
      <c r="Y286" s="33">
        <f t="shared" ref="Y286" si="141">+X286+1</f>
        <v>45829</v>
      </c>
      <c r="Z286" s="33">
        <f t="shared" ref="Z286" si="142">+Y286+1</f>
        <v>45830</v>
      </c>
      <c r="AA286" s="33">
        <f t="shared" ref="AA286" si="143">+Z286+1</f>
        <v>45831</v>
      </c>
      <c r="AB286" s="33">
        <f t="shared" ref="AB286" si="144">+AA286+1</f>
        <v>45832</v>
      </c>
      <c r="AC286" s="33">
        <f t="shared" ref="AC286" si="145">+AB286+1</f>
        <v>45833</v>
      </c>
      <c r="AD286" s="33">
        <f t="shared" ref="AD286" si="146">+AC286+1</f>
        <v>45834</v>
      </c>
      <c r="AE286" s="33">
        <f t="shared" ref="AE286" si="147">+AD286+1</f>
        <v>45835</v>
      </c>
      <c r="AF286" s="33">
        <f t="shared" ref="AF286" si="148">+AE286+1</f>
        <v>45836</v>
      </c>
      <c r="AG286" s="33">
        <f t="shared" ref="AG286" si="149">+AF286+1</f>
        <v>45837</v>
      </c>
      <c r="AH286" s="33">
        <f t="shared" ref="AH286" si="150">+AG286+1</f>
        <v>45838</v>
      </c>
      <c r="AI286" s="33" t="s">
        <v>314</v>
      </c>
      <c r="AJ286" s="76" t="s">
        <v>2</v>
      </c>
    </row>
    <row r="287" spans="2:36" x14ac:dyDescent="0.3">
      <c r="B287" s="12" t="s">
        <v>2</v>
      </c>
      <c r="C287" s="12"/>
      <c r="D287" s="12"/>
      <c r="E287" s="50">
        <f>SUM(E288:E338)</f>
        <v>1696.6188333333337</v>
      </c>
      <c r="F287" s="50">
        <f t="shared" ref="F287:AI287" si="151">SUM(F288:F338)</f>
        <v>900.24416666666639</v>
      </c>
      <c r="G287" s="50">
        <f t="shared" si="151"/>
        <v>167.33570000000003</v>
      </c>
      <c r="H287" s="50">
        <f t="shared" si="151"/>
        <v>2131.1073833333335</v>
      </c>
      <c r="I287" s="50">
        <f t="shared" si="151"/>
        <v>2116.3162833333331</v>
      </c>
      <c r="J287" s="50">
        <f t="shared" si="151"/>
        <v>604.4133333333333</v>
      </c>
      <c r="K287" s="50">
        <f t="shared" si="151"/>
        <v>969.3771333333334</v>
      </c>
      <c r="L287" s="50">
        <f t="shared" si="151"/>
        <v>470.20600000000007</v>
      </c>
      <c r="M287" s="50">
        <f t="shared" si="151"/>
        <v>1090.8336666666662</v>
      </c>
      <c r="N287" s="50">
        <f t="shared" si="151"/>
        <v>925.9048333333335</v>
      </c>
      <c r="O287" s="50">
        <f t="shared" si="151"/>
        <v>1949.5769833333336</v>
      </c>
      <c r="P287" s="50">
        <f t="shared" si="151"/>
        <v>1493.6104833333329</v>
      </c>
      <c r="Q287" s="50">
        <f t="shared" si="151"/>
        <v>1146.3720666666668</v>
      </c>
      <c r="R287" s="50">
        <f t="shared" si="151"/>
        <v>465.18449999999984</v>
      </c>
      <c r="S287" s="50">
        <f t="shared" si="151"/>
        <v>2065.2269333333338</v>
      </c>
      <c r="T287" s="50">
        <f t="shared" si="151"/>
        <v>1530.6722333333337</v>
      </c>
      <c r="U287" s="50">
        <f t="shared" si="151"/>
        <v>4242.1196000000009</v>
      </c>
      <c r="V287" s="50">
        <f t="shared" si="151"/>
        <v>4186.5086833333344</v>
      </c>
      <c r="W287" s="50">
        <f t="shared" si="151"/>
        <v>3344.570166666666</v>
      </c>
      <c r="X287" s="50">
        <f t="shared" si="151"/>
        <v>3341.1853616666676</v>
      </c>
      <c r="Y287" s="50">
        <f t="shared" si="151"/>
        <v>5497.7182083333346</v>
      </c>
      <c r="Z287" s="50">
        <f t="shared" si="151"/>
        <v>6885.0410000000011</v>
      </c>
      <c r="AA287" s="50">
        <f t="shared" si="151"/>
        <v>4098.2306666666673</v>
      </c>
      <c r="AB287" s="50">
        <f t="shared" si="151"/>
        <v>2225.7751666666672</v>
      </c>
      <c r="AC287" s="50">
        <f t="shared" si="151"/>
        <v>1115.3788333333332</v>
      </c>
      <c r="AD287" s="50">
        <f t="shared" si="151"/>
        <v>4881.2639333333336</v>
      </c>
      <c r="AE287" s="50">
        <f t="shared" si="151"/>
        <v>3245.0207833333338</v>
      </c>
      <c r="AF287" s="50">
        <f t="shared" si="151"/>
        <v>642.1032666666664</v>
      </c>
      <c r="AG287" s="50">
        <f t="shared" si="151"/>
        <v>4053.8605683333321</v>
      </c>
      <c r="AH287" s="50">
        <f t="shared" si="151"/>
        <v>2011.9815000000001</v>
      </c>
      <c r="AI287" s="50">
        <f t="shared" si="151"/>
        <v>0</v>
      </c>
      <c r="AJ287" s="77">
        <f>SUM(AJ288:AJ338)</f>
        <v>69493.75827166668</v>
      </c>
    </row>
    <row r="288" spans="2:36" x14ac:dyDescent="0.3">
      <c r="B288" s="14" t="s">
        <v>4</v>
      </c>
      <c r="C288" s="14"/>
      <c r="D288" s="14"/>
      <c r="E288" s="58">
        <v>20.637499999999996</v>
      </c>
      <c r="F288" s="61">
        <v>67.87433333333334</v>
      </c>
      <c r="G288" s="58">
        <v>2.3363333333333336</v>
      </c>
      <c r="H288" s="61">
        <v>218.90600000000001</v>
      </c>
      <c r="I288" s="58">
        <v>121.30533333333331</v>
      </c>
      <c r="J288" s="61">
        <v>19.160166666666658</v>
      </c>
      <c r="K288" s="58">
        <v>90.326333333333352</v>
      </c>
      <c r="L288" s="61">
        <v>13.914000000000005</v>
      </c>
      <c r="M288" s="58">
        <v>55.94816666666668</v>
      </c>
      <c r="N288" s="61">
        <v>41.833666666666673</v>
      </c>
      <c r="O288" s="58">
        <v>83.103999999999999</v>
      </c>
      <c r="P288" s="61">
        <v>74.395666666666656</v>
      </c>
      <c r="Q288" s="58">
        <v>0</v>
      </c>
      <c r="R288" s="61">
        <v>0.10516666666666667</v>
      </c>
      <c r="S288" s="58">
        <v>73.328833333333321</v>
      </c>
      <c r="T288" s="61">
        <v>42.541333333333327</v>
      </c>
      <c r="U288" s="58">
        <v>287.38850000000002</v>
      </c>
      <c r="V288" s="61">
        <v>211.99466666666666</v>
      </c>
      <c r="W288" s="58">
        <v>238.63216666666668</v>
      </c>
      <c r="X288" s="61">
        <v>220.24950000000004</v>
      </c>
      <c r="Y288" s="58">
        <v>82.605499999999992</v>
      </c>
      <c r="Z288" s="61">
        <v>149.54966666666672</v>
      </c>
      <c r="AA288" s="58">
        <v>339.23383333333334</v>
      </c>
      <c r="AB288" s="61">
        <v>170.27549999999997</v>
      </c>
      <c r="AC288" s="58">
        <v>29.342666666666666</v>
      </c>
      <c r="AD288" s="61">
        <v>180.77366666666671</v>
      </c>
      <c r="AE288" s="58">
        <v>45.598333333333329</v>
      </c>
      <c r="AF288" s="61">
        <v>40.880166666666675</v>
      </c>
      <c r="AG288" s="58">
        <v>85.355999999999995</v>
      </c>
      <c r="AH288" s="61">
        <v>91.863666666666674</v>
      </c>
      <c r="AI288" s="60"/>
      <c r="AJ288" s="78">
        <f t="shared" ref="AJ288:AJ338" si="152">SUM(E288:AI288)</f>
        <v>3099.4606666666664</v>
      </c>
    </row>
    <row r="289" spans="2:36" x14ac:dyDescent="0.3">
      <c r="B289" s="14" t="s">
        <v>5</v>
      </c>
      <c r="C289" s="14"/>
      <c r="D289" s="14"/>
      <c r="E289" s="58">
        <v>58.057333333333347</v>
      </c>
      <c r="F289" s="59">
        <v>85.71866666666665</v>
      </c>
      <c r="G289" s="58">
        <v>0</v>
      </c>
      <c r="H289" s="59">
        <v>142.17299999999997</v>
      </c>
      <c r="I289" s="58">
        <v>96.657333333333341</v>
      </c>
      <c r="J289" s="59">
        <v>64.899666666666675</v>
      </c>
      <c r="K289" s="58">
        <v>24.049333333333337</v>
      </c>
      <c r="L289" s="59">
        <v>10.593000000000002</v>
      </c>
      <c r="M289" s="58">
        <v>27.321166666666663</v>
      </c>
      <c r="N289" s="59">
        <v>40.395666666666656</v>
      </c>
      <c r="O289" s="58">
        <v>62.981833333333327</v>
      </c>
      <c r="P289" s="59">
        <v>50.384333333333323</v>
      </c>
      <c r="Q289" s="58">
        <v>0</v>
      </c>
      <c r="R289" s="59">
        <v>30.839666666666673</v>
      </c>
      <c r="S289" s="58">
        <v>4.5638333333333279</v>
      </c>
      <c r="T289" s="59">
        <v>143.36916666666664</v>
      </c>
      <c r="U289" s="58">
        <v>492.39933333333329</v>
      </c>
      <c r="V289" s="59">
        <v>493.71066666666667</v>
      </c>
      <c r="W289" s="58">
        <v>201.80633333333333</v>
      </c>
      <c r="X289" s="59">
        <v>227.94149999999999</v>
      </c>
      <c r="Y289" s="58">
        <v>187.69649999999999</v>
      </c>
      <c r="Z289" s="59">
        <v>187.2043333333333</v>
      </c>
      <c r="AA289" s="58">
        <v>0</v>
      </c>
      <c r="AB289" s="59">
        <v>206.58483333333339</v>
      </c>
      <c r="AC289" s="58">
        <v>149.1395</v>
      </c>
      <c r="AD289" s="59">
        <v>427.94349999999997</v>
      </c>
      <c r="AE289" s="58">
        <v>125.61850000000001</v>
      </c>
      <c r="AF289" s="59">
        <v>35.448333333333338</v>
      </c>
      <c r="AG289" s="58">
        <v>102.75916666666667</v>
      </c>
      <c r="AH289" s="59">
        <v>110.7613333333333</v>
      </c>
      <c r="AI289" s="60"/>
      <c r="AJ289" s="78">
        <f t="shared" si="152"/>
        <v>3791.0178333333324</v>
      </c>
    </row>
    <row r="290" spans="2:36" x14ac:dyDescent="0.3">
      <c r="B290" s="14" t="s">
        <v>6</v>
      </c>
      <c r="C290" s="14"/>
      <c r="D290" s="14"/>
      <c r="E290" s="58">
        <v>7.6076666666666704</v>
      </c>
      <c r="F290" s="59">
        <v>65.91549999999998</v>
      </c>
      <c r="G290" s="58">
        <v>0</v>
      </c>
      <c r="H290" s="59">
        <v>80.79516666666666</v>
      </c>
      <c r="I290" s="58">
        <v>98.754166666666691</v>
      </c>
      <c r="J290" s="59">
        <v>66.765500000000017</v>
      </c>
      <c r="K290" s="58">
        <v>165.96950000000004</v>
      </c>
      <c r="L290" s="59">
        <v>102.633</v>
      </c>
      <c r="M290" s="58">
        <v>72.419833333333315</v>
      </c>
      <c r="N290" s="59">
        <v>45.440500000000007</v>
      </c>
      <c r="O290" s="58">
        <v>51.76599999999997</v>
      </c>
      <c r="P290" s="59">
        <v>65.439499999999981</v>
      </c>
      <c r="Q290" s="58">
        <v>42.77866666666668</v>
      </c>
      <c r="R290" s="59">
        <v>118.68449999999999</v>
      </c>
      <c r="S290" s="58">
        <v>35.713166666666666</v>
      </c>
      <c r="T290" s="59">
        <v>45.474666666666657</v>
      </c>
      <c r="U290" s="58">
        <v>309.09133333333318</v>
      </c>
      <c r="V290" s="59">
        <v>316.15083333333342</v>
      </c>
      <c r="W290" s="58">
        <v>182.66399999999993</v>
      </c>
      <c r="X290" s="59">
        <v>170.55649999999997</v>
      </c>
      <c r="Y290" s="58">
        <v>205.0536666666666</v>
      </c>
      <c r="Z290" s="59">
        <v>171.77866666666662</v>
      </c>
      <c r="AA290" s="58">
        <v>128.93666666666667</v>
      </c>
      <c r="AB290" s="59">
        <v>154.06249999999994</v>
      </c>
      <c r="AC290" s="58">
        <v>112.04300000000002</v>
      </c>
      <c r="AD290" s="59">
        <v>0</v>
      </c>
      <c r="AE290" s="58">
        <v>118.55666666666666</v>
      </c>
      <c r="AF290" s="59">
        <v>96.468999999999966</v>
      </c>
      <c r="AG290" s="58">
        <v>0</v>
      </c>
      <c r="AH290" s="59">
        <v>48.613333333333316</v>
      </c>
      <c r="AI290" s="60"/>
      <c r="AJ290" s="78">
        <f t="shared" si="152"/>
        <v>3080.1334999999995</v>
      </c>
    </row>
    <row r="291" spans="2:36" x14ac:dyDescent="0.3">
      <c r="B291" s="14" t="s">
        <v>104</v>
      </c>
      <c r="C291" s="14"/>
      <c r="D291" s="14"/>
      <c r="E291" s="58">
        <v>0.38416666666666677</v>
      </c>
      <c r="F291" s="59">
        <v>106.06299999999992</v>
      </c>
      <c r="G291" s="58">
        <v>0.10799999999999998</v>
      </c>
      <c r="H291" s="59">
        <v>274.21083333333337</v>
      </c>
      <c r="I291" s="58">
        <v>112.11349999999995</v>
      </c>
      <c r="J291" s="59">
        <v>89.830666666666616</v>
      </c>
      <c r="K291" s="58">
        <v>1.2341666666666671</v>
      </c>
      <c r="L291" s="59">
        <v>0.59450000000000025</v>
      </c>
      <c r="M291" s="58">
        <v>94.050333333333313</v>
      </c>
      <c r="N291" s="59">
        <v>151.64216666666664</v>
      </c>
      <c r="O291" s="58">
        <v>112.02900000000001</v>
      </c>
      <c r="P291" s="59">
        <v>104.97549999999993</v>
      </c>
      <c r="Q291" s="58">
        <v>0</v>
      </c>
      <c r="R291" s="59">
        <v>1.8333333333333333E-2</v>
      </c>
      <c r="S291" s="58">
        <v>70.381166666666672</v>
      </c>
      <c r="T291" s="59">
        <v>9.9436666666666689</v>
      </c>
      <c r="U291" s="58">
        <v>205.56866666666673</v>
      </c>
      <c r="V291" s="59">
        <v>221.23399999999995</v>
      </c>
      <c r="W291" s="58">
        <v>230.8193333333333</v>
      </c>
      <c r="X291" s="59">
        <v>207.79516666666666</v>
      </c>
      <c r="Y291" s="58">
        <v>323.13883333333337</v>
      </c>
      <c r="Z291" s="59">
        <v>300.15300000000002</v>
      </c>
      <c r="AA291" s="58">
        <v>322.85283333333336</v>
      </c>
      <c r="AB291" s="59">
        <v>203.47516666666667</v>
      </c>
      <c r="AC291" s="58">
        <v>195.19766666666669</v>
      </c>
      <c r="AD291" s="59">
        <v>348.31850000000003</v>
      </c>
      <c r="AE291" s="58">
        <v>293.38483333333329</v>
      </c>
      <c r="AF291" s="59">
        <v>132.71983333333324</v>
      </c>
      <c r="AG291" s="58">
        <v>120.14083333333333</v>
      </c>
      <c r="AH291" s="59">
        <v>135.57166666666666</v>
      </c>
      <c r="AI291" s="60"/>
      <c r="AJ291" s="78">
        <f t="shared" si="152"/>
        <v>4367.9493333333321</v>
      </c>
    </row>
    <row r="292" spans="2:36" x14ac:dyDescent="0.3">
      <c r="B292" s="14" t="s">
        <v>7</v>
      </c>
      <c r="C292" s="14"/>
      <c r="D292" s="14"/>
      <c r="E292" s="58">
        <v>2.6138333333333339</v>
      </c>
      <c r="F292" s="59">
        <v>109.75516666666667</v>
      </c>
      <c r="G292" s="58">
        <v>0</v>
      </c>
      <c r="H292" s="59">
        <v>199.99399999999997</v>
      </c>
      <c r="I292" s="58">
        <v>168.80833333333334</v>
      </c>
      <c r="J292" s="59">
        <v>72.741166666666658</v>
      </c>
      <c r="K292" s="58">
        <v>324.94200000000001</v>
      </c>
      <c r="L292" s="59">
        <v>177.65600000000003</v>
      </c>
      <c r="M292" s="58">
        <v>114.32999999999998</v>
      </c>
      <c r="N292" s="59">
        <v>156.21899999999997</v>
      </c>
      <c r="O292" s="58">
        <v>224.06200000000004</v>
      </c>
      <c r="P292" s="59">
        <v>102.74583333333334</v>
      </c>
      <c r="Q292" s="58">
        <v>0</v>
      </c>
      <c r="R292" s="59">
        <v>21.525333333333332</v>
      </c>
      <c r="S292" s="58">
        <v>3.1123333333333347</v>
      </c>
      <c r="T292" s="59">
        <v>68.823333333333338</v>
      </c>
      <c r="U292" s="58">
        <v>505.10983333333343</v>
      </c>
      <c r="V292" s="59">
        <v>538.15416666666658</v>
      </c>
      <c r="W292" s="58">
        <v>297.44299999999987</v>
      </c>
      <c r="X292" s="59">
        <v>334.39516666666668</v>
      </c>
      <c r="Y292" s="58">
        <v>344.79066666666671</v>
      </c>
      <c r="Z292" s="59">
        <v>270.09483333333333</v>
      </c>
      <c r="AA292" s="58">
        <v>257.06583333333339</v>
      </c>
      <c r="AB292" s="59">
        <v>225.30600000000001</v>
      </c>
      <c r="AC292" s="58">
        <v>230.85566666666665</v>
      </c>
      <c r="AD292" s="59">
        <v>594.25983333333329</v>
      </c>
      <c r="AE292" s="58">
        <v>153.8965</v>
      </c>
      <c r="AF292" s="59">
        <v>58.547333333333341</v>
      </c>
      <c r="AG292" s="58">
        <v>67.272499999999994</v>
      </c>
      <c r="AH292" s="59">
        <v>172.72999999999996</v>
      </c>
      <c r="AI292" s="60"/>
      <c r="AJ292" s="78">
        <f t="shared" si="152"/>
        <v>5797.2496666666648</v>
      </c>
    </row>
    <row r="293" spans="2:36" x14ac:dyDescent="0.3">
      <c r="B293" s="14" t="s">
        <v>8</v>
      </c>
      <c r="C293" s="14"/>
      <c r="D293" s="14"/>
      <c r="E293" s="58">
        <v>71.223166666666685</v>
      </c>
      <c r="F293" s="59">
        <v>207.08866666666665</v>
      </c>
      <c r="G293" s="58">
        <v>128.02520000000001</v>
      </c>
      <c r="H293" s="59">
        <v>472.54055</v>
      </c>
      <c r="I293" s="58">
        <v>421.69328333333311</v>
      </c>
      <c r="J293" s="59">
        <v>54.659333333333308</v>
      </c>
      <c r="K293" s="58">
        <v>209.85129999999998</v>
      </c>
      <c r="L293" s="59">
        <v>24.984666666666662</v>
      </c>
      <c r="M293" s="58">
        <v>11.127166666666664</v>
      </c>
      <c r="N293" s="59">
        <v>43.897833333333331</v>
      </c>
      <c r="O293" s="58">
        <v>287.79498333333322</v>
      </c>
      <c r="P293" s="59">
        <v>267.66431666666648</v>
      </c>
      <c r="Q293" s="58">
        <v>1103.5934000000002</v>
      </c>
      <c r="R293" s="59">
        <v>22.849833333333329</v>
      </c>
      <c r="S293" s="58">
        <v>103.0005</v>
      </c>
      <c r="T293" s="59">
        <v>357.3848999999999</v>
      </c>
      <c r="U293" s="58">
        <v>406.63260000000002</v>
      </c>
      <c r="V293" s="59">
        <v>439.92118333333343</v>
      </c>
      <c r="W293" s="58">
        <v>441.9473333333334</v>
      </c>
      <c r="X293" s="59">
        <v>0.87216666666666443</v>
      </c>
      <c r="Y293" s="58">
        <v>39.156000000000013</v>
      </c>
      <c r="Z293" s="59">
        <v>74.255166666666682</v>
      </c>
      <c r="AA293" s="58">
        <v>97.870833333333351</v>
      </c>
      <c r="AB293" s="59">
        <v>319.79383333333328</v>
      </c>
      <c r="AC293" s="58">
        <v>0</v>
      </c>
      <c r="AD293" s="59">
        <v>677.61426666666659</v>
      </c>
      <c r="AE293" s="58">
        <v>390.53128333333331</v>
      </c>
      <c r="AF293" s="59">
        <v>53.761766666666659</v>
      </c>
      <c r="AG293" s="58">
        <v>238.61099999999993</v>
      </c>
      <c r="AH293" s="59">
        <v>21.836000000000002</v>
      </c>
      <c r="AI293" s="60"/>
      <c r="AJ293" s="78">
        <f t="shared" si="152"/>
        <v>6990.1825333333345</v>
      </c>
    </row>
    <row r="294" spans="2:36" x14ac:dyDescent="0.3">
      <c r="B294" s="14" t="s">
        <v>9</v>
      </c>
      <c r="C294" s="14"/>
      <c r="D294" s="14"/>
      <c r="E294" s="58">
        <v>66.092499999999987</v>
      </c>
      <c r="F294" s="59">
        <v>2.9931666666666676</v>
      </c>
      <c r="G294" s="58">
        <v>1.2808333333333333</v>
      </c>
      <c r="H294" s="59">
        <v>38.06900000000001</v>
      </c>
      <c r="I294" s="58">
        <v>20.959499999999998</v>
      </c>
      <c r="J294" s="59">
        <v>35.270000000000003</v>
      </c>
      <c r="K294" s="58">
        <v>0.1819999999999998</v>
      </c>
      <c r="L294" s="59">
        <v>0</v>
      </c>
      <c r="M294" s="58">
        <v>36.742333333333335</v>
      </c>
      <c r="N294" s="59">
        <v>24.480000000000004</v>
      </c>
      <c r="O294" s="58">
        <v>20.176666666666666</v>
      </c>
      <c r="P294" s="59">
        <v>6.4095000000000013</v>
      </c>
      <c r="Q294" s="58">
        <v>0</v>
      </c>
      <c r="R294" s="59">
        <v>0</v>
      </c>
      <c r="S294" s="58">
        <v>9.6621666666666659</v>
      </c>
      <c r="T294" s="59">
        <v>96.886666666666713</v>
      </c>
      <c r="U294" s="58">
        <v>82.009333333333331</v>
      </c>
      <c r="V294" s="59">
        <v>56.768666666666689</v>
      </c>
      <c r="W294" s="58">
        <v>114.31916666666667</v>
      </c>
      <c r="X294" s="59">
        <v>95.494166666666658</v>
      </c>
      <c r="Y294" s="58">
        <v>382.92066666666676</v>
      </c>
      <c r="Z294" s="59">
        <v>607.22683333333327</v>
      </c>
      <c r="AA294" s="58">
        <v>201.66050000000001</v>
      </c>
      <c r="AB294" s="59">
        <v>47.525000000000006</v>
      </c>
      <c r="AC294" s="58">
        <v>14.262333333333322</v>
      </c>
      <c r="AD294" s="59">
        <v>181.36750000000001</v>
      </c>
      <c r="AE294" s="58">
        <v>83.608666666666679</v>
      </c>
      <c r="AF294" s="59">
        <v>0.70416666666666805</v>
      </c>
      <c r="AG294" s="58">
        <v>150.86483333333334</v>
      </c>
      <c r="AH294" s="59">
        <v>4.2271666666666654</v>
      </c>
      <c r="AI294" s="60"/>
      <c r="AJ294" s="78">
        <f t="shared" si="152"/>
        <v>2382.1633333333334</v>
      </c>
    </row>
    <row r="295" spans="2:36" x14ac:dyDescent="0.3">
      <c r="B295" s="14" t="s">
        <v>10</v>
      </c>
      <c r="C295" s="14"/>
      <c r="D295" s="14"/>
      <c r="E295" s="58">
        <v>75.001666666666722</v>
      </c>
      <c r="F295" s="59">
        <v>5.6518333333333333</v>
      </c>
      <c r="G295" s="58">
        <v>1.3609999999999998</v>
      </c>
      <c r="H295" s="59">
        <v>18.084166666666665</v>
      </c>
      <c r="I295" s="58">
        <v>0</v>
      </c>
      <c r="J295" s="59">
        <v>18.226999999999997</v>
      </c>
      <c r="K295" s="58">
        <v>0</v>
      </c>
      <c r="L295" s="59">
        <v>0</v>
      </c>
      <c r="M295" s="58">
        <v>34.101333333333336</v>
      </c>
      <c r="N295" s="59">
        <v>8.5559999999999992</v>
      </c>
      <c r="O295" s="58">
        <v>58.075166666666668</v>
      </c>
      <c r="P295" s="59">
        <v>27.027666666666661</v>
      </c>
      <c r="Q295" s="58">
        <v>0</v>
      </c>
      <c r="R295" s="59">
        <v>0.25633333333333336</v>
      </c>
      <c r="S295" s="58">
        <v>6.2798333333333334</v>
      </c>
      <c r="T295" s="59">
        <v>104.6031666666667</v>
      </c>
      <c r="U295" s="58">
        <v>142.62133333333333</v>
      </c>
      <c r="V295" s="59">
        <v>83.063000000000017</v>
      </c>
      <c r="W295" s="58">
        <v>63.727999999999987</v>
      </c>
      <c r="X295" s="59">
        <v>82.664499999999975</v>
      </c>
      <c r="Y295" s="58">
        <v>329.17333333333335</v>
      </c>
      <c r="Z295" s="59">
        <v>459.80966666666677</v>
      </c>
      <c r="AA295" s="58">
        <v>141.76266666666669</v>
      </c>
      <c r="AB295" s="59">
        <v>70.134166666666644</v>
      </c>
      <c r="AC295" s="58">
        <v>49.514499999999998</v>
      </c>
      <c r="AD295" s="59">
        <v>300.82516666666663</v>
      </c>
      <c r="AE295" s="58">
        <v>245.08583333333331</v>
      </c>
      <c r="AF295" s="59">
        <v>6.2835000000000019</v>
      </c>
      <c r="AG295" s="58">
        <v>124.95316666666669</v>
      </c>
      <c r="AH295" s="59">
        <v>4.138999999999994</v>
      </c>
      <c r="AI295" s="60"/>
      <c r="AJ295" s="78">
        <f t="shared" si="152"/>
        <v>2460.9830000000002</v>
      </c>
    </row>
    <row r="296" spans="2:36" x14ac:dyDescent="0.3">
      <c r="B296" s="14" t="s">
        <v>11</v>
      </c>
      <c r="C296" s="14"/>
      <c r="D296" s="14"/>
      <c r="E296" s="58">
        <v>62.90716666666664</v>
      </c>
      <c r="F296" s="59">
        <v>6.4093333333333353</v>
      </c>
      <c r="G296" s="58">
        <v>1.4624999999999999</v>
      </c>
      <c r="H296" s="59">
        <v>16.493166666666674</v>
      </c>
      <c r="I296" s="58">
        <v>0</v>
      </c>
      <c r="J296" s="59">
        <v>18.687333333333342</v>
      </c>
      <c r="K296" s="58">
        <v>0</v>
      </c>
      <c r="L296" s="59">
        <v>4.166666666666631E-2</v>
      </c>
      <c r="M296" s="58">
        <v>48.775166666666642</v>
      </c>
      <c r="N296" s="59">
        <v>19.189500000000002</v>
      </c>
      <c r="O296" s="58">
        <v>220.83850000000001</v>
      </c>
      <c r="P296" s="59">
        <v>44.870000000000005</v>
      </c>
      <c r="Q296" s="58">
        <v>0</v>
      </c>
      <c r="R296" s="59">
        <v>0.8806666666666666</v>
      </c>
      <c r="S296" s="58">
        <v>3.4973333333333336</v>
      </c>
      <c r="T296" s="59">
        <v>79.679666666666719</v>
      </c>
      <c r="U296" s="58">
        <v>41.932833333333328</v>
      </c>
      <c r="V296" s="59">
        <v>59.137000000000022</v>
      </c>
      <c r="W296" s="58">
        <v>68.419166666666683</v>
      </c>
      <c r="X296" s="59">
        <v>42.620000000000012</v>
      </c>
      <c r="Y296" s="58">
        <v>343.58266666666668</v>
      </c>
      <c r="Z296" s="59">
        <v>374.91783333333319</v>
      </c>
      <c r="AA296" s="58">
        <v>67.42683333333332</v>
      </c>
      <c r="AB296" s="59">
        <v>64.680666666666667</v>
      </c>
      <c r="AC296" s="58">
        <v>32.574166666666663</v>
      </c>
      <c r="AD296" s="59">
        <v>180.24866666666668</v>
      </c>
      <c r="AE296" s="58">
        <v>233.44616666666676</v>
      </c>
      <c r="AF296" s="59">
        <v>2.402499999999999</v>
      </c>
      <c r="AG296" s="58">
        <v>151.76983333333339</v>
      </c>
      <c r="AH296" s="59">
        <v>15.592333333333332</v>
      </c>
      <c r="AI296" s="60"/>
      <c r="AJ296" s="78">
        <f t="shared" si="152"/>
        <v>2202.4826666666672</v>
      </c>
    </row>
    <row r="297" spans="2:36" x14ac:dyDescent="0.3">
      <c r="B297" s="14" t="s">
        <v>12</v>
      </c>
      <c r="C297" s="14"/>
      <c r="D297" s="14"/>
      <c r="E297" s="58">
        <v>54.86500000000003</v>
      </c>
      <c r="F297" s="59">
        <v>12.377333333333333</v>
      </c>
      <c r="G297" s="58">
        <v>2.2244999999999999</v>
      </c>
      <c r="H297" s="59">
        <v>16.750333333333334</v>
      </c>
      <c r="I297" s="58">
        <v>0</v>
      </c>
      <c r="J297" s="59">
        <v>16.921166666666664</v>
      </c>
      <c r="K297" s="58">
        <v>0</v>
      </c>
      <c r="L297" s="59">
        <v>0</v>
      </c>
      <c r="M297" s="58">
        <v>45.445333333333338</v>
      </c>
      <c r="N297" s="59">
        <v>11.066499999999998</v>
      </c>
      <c r="O297" s="58">
        <v>26.949666666666666</v>
      </c>
      <c r="P297" s="59">
        <v>0.80133333333333334</v>
      </c>
      <c r="Q297" s="58">
        <v>0</v>
      </c>
      <c r="R297" s="59">
        <v>0.22983333333333331</v>
      </c>
      <c r="S297" s="58">
        <v>8.3990000000000009</v>
      </c>
      <c r="T297" s="59">
        <v>5.7558333333333334</v>
      </c>
      <c r="U297" s="58">
        <v>176.47333333333336</v>
      </c>
      <c r="V297" s="59">
        <v>118.39133333333332</v>
      </c>
      <c r="W297" s="58">
        <v>100.337</v>
      </c>
      <c r="X297" s="59">
        <v>121.07183333333333</v>
      </c>
      <c r="Y297" s="58">
        <v>357.50833333333333</v>
      </c>
      <c r="Z297" s="59">
        <v>519.15266666666662</v>
      </c>
      <c r="AA297" s="58">
        <v>221.59866666666665</v>
      </c>
      <c r="AB297" s="59">
        <v>36.112666666666662</v>
      </c>
      <c r="AC297" s="58">
        <v>61.113333333333337</v>
      </c>
      <c r="AD297" s="59">
        <v>159.4973333333333</v>
      </c>
      <c r="AE297" s="58">
        <v>344.75833333333338</v>
      </c>
      <c r="AF297" s="59">
        <v>1.1838333333333335</v>
      </c>
      <c r="AG297" s="58">
        <v>58.620333333333335</v>
      </c>
      <c r="AH297" s="59">
        <v>2.0064999999999991</v>
      </c>
      <c r="AI297" s="60"/>
      <c r="AJ297" s="78">
        <f t="shared" si="152"/>
        <v>2479.6113333333333</v>
      </c>
    </row>
    <row r="298" spans="2:36" x14ac:dyDescent="0.3">
      <c r="B298" s="4" t="s">
        <v>13</v>
      </c>
      <c r="C298" s="14"/>
      <c r="D298" s="14"/>
      <c r="E298" s="58">
        <v>0</v>
      </c>
      <c r="F298" s="59">
        <v>0.23916666666666667</v>
      </c>
      <c r="G298" s="58">
        <v>3.3333333333333332E-4</v>
      </c>
      <c r="H298" s="59">
        <v>1.6026666666666662</v>
      </c>
      <c r="I298" s="58">
        <v>0</v>
      </c>
      <c r="J298" s="59">
        <v>4.4999999999999964</v>
      </c>
      <c r="K298" s="58">
        <v>0</v>
      </c>
      <c r="L298" s="59">
        <v>5.0150000000000015</v>
      </c>
      <c r="M298" s="58">
        <v>139.16800000000003</v>
      </c>
      <c r="N298" s="59">
        <v>0</v>
      </c>
      <c r="O298" s="58">
        <v>0</v>
      </c>
      <c r="P298" s="59">
        <v>2.938666666666669</v>
      </c>
      <c r="Q298" s="58">
        <v>0</v>
      </c>
      <c r="R298" s="59">
        <v>0</v>
      </c>
      <c r="S298" s="58">
        <v>4.9175000000000022</v>
      </c>
      <c r="T298" s="59">
        <v>1.6954999999999993</v>
      </c>
      <c r="U298" s="58">
        <v>303.3775</v>
      </c>
      <c r="V298" s="59">
        <v>184.88250000000005</v>
      </c>
      <c r="W298" s="58">
        <v>0</v>
      </c>
      <c r="X298" s="59">
        <v>78.547833333333344</v>
      </c>
      <c r="Y298" s="58">
        <v>223.88499999999996</v>
      </c>
      <c r="Z298" s="59">
        <v>717.50433333333331</v>
      </c>
      <c r="AA298" s="58">
        <v>106.6786666666667</v>
      </c>
      <c r="AB298" s="59">
        <v>7.7566666666666668</v>
      </c>
      <c r="AC298" s="58">
        <v>2.1918333333333333</v>
      </c>
      <c r="AD298" s="59">
        <v>450.61099999999999</v>
      </c>
      <c r="AE298" s="58">
        <v>143.34499999999997</v>
      </c>
      <c r="AF298" s="59">
        <v>0.47516666666666663</v>
      </c>
      <c r="AG298" s="58">
        <v>285.70283333333333</v>
      </c>
      <c r="AH298" s="59">
        <v>50.186000000000007</v>
      </c>
      <c r="AI298" s="60"/>
      <c r="AJ298" s="78">
        <f t="shared" si="152"/>
        <v>2715.2211666666662</v>
      </c>
    </row>
    <row r="299" spans="2:36" x14ac:dyDescent="0.3">
      <c r="B299" s="4" t="s">
        <v>14</v>
      </c>
      <c r="C299" s="14"/>
      <c r="D299" s="14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60"/>
      <c r="AJ299" s="78">
        <f t="shared" si="152"/>
        <v>0</v>
      </c>
    </row>
    <row r="300" spans="2:36" x14ac:dyDescent="0.3">
      <c r="B300" s="4" t="s">
        <v>15</v>
      </c>
      <c r="C300" s="14"/>
      <c r="D300" s="14"/>
      <c r="E300" s="58">
        <v>6.0603333333333342</v>
      </c>
      <c r="F300" s="59">
        <v>2.0425000000000004</v>
      </c>
      <c r="G300" s="58">
        <v>1.8999999999999996E-2</v>
      </c>
      <c r="H300" s="59">
        <v>7.9210000000000003</v>
      </c>
      <c r="I300" s="58">
        <v>19.703499999999998</v>
      </c>
      <c r="J300" s="59">
        <v>4.5111666666666661</v>
      </c>
      <c r="K300" s="58">
        <v>0</v>
      </c>
      <c r="L300" s="59">
        <v>1.2123333333333326</v>
      </c>
      <c r="M300" s="58">
        <v>29.348666666666684</v>
      </c>
      <c r="N300" s="59">
        <v>3.7183333333333333</v>
      </c>
      <c r="O300" s="58">
        <v>2.8333333333333263E-2</v>
      </c>
      <c r="P300" s="59">
        <v>19.334666666666674</v>
      </c>
      <c r="Q300" s="58">
        <v>0</v>
      </c>
      <c r="R300" s="59">
        <v>0.36700000000000005</v>
      </c>
      <c r="S300" s="58">
        <v>8.2680000000000007</v>
      </c>
      <c r="T300" s="59">
        <v>0</v>
      </c>
      <c r="U300" s="58">
        <v>53.76166666666667</v>
      </c>
      <c r="V300" s="59">
        <v>76.669333333333356</v>
      </c>
      <c r="W300" s="58">
        <v>116.05850000000001</v>
      </c>
      <c r="X300" s="59">
        <v>124.63616666666668</v>
      </c>
      <c r="Y300" s="58">
        <v>348.77716666666657</v>
      </c>
      <c r="Z300" s="59">
        <v>402.28100000000006</v>
      </c>
      <c r="AA300" s="58">
        <v>261.65649999999999</v>
      </c>
      <c r="AB300" s="59">
        <v>46.751333333333335</v>
      </c>
      <c r="AC300" s="58">
        <v>5.5614999999999997</v>
      </c>
      <c r="AD300" s="59">
        <v>129.69466666666665</v>
      </c>
      <c r="AE300" s="58">
        <v>39.032666666666671</v>
      </c>
      <c r="AF300" s="59">
        <v>59.102166666666655</v>
      </c>
      <c r="AG300" s="58">
        <v>0</v>
      </c>
      <c r="AH300" s="59">
        <v>3.0994999999999999</v>
      </c>
      <c r="AI300" s="60"/>
      <c r="AJ300" s="78">
        <f t="shared" si="152"/>
        <v>1769.6170000000002</v>
      </c>
    </row>
    <row r="301" spans="2:36" x14ac:dyDescent="0.3">
      <c r="B301" s="4" t="s">
        <v>16</v>
      </c>
      <c r="C301" s="14"/>
      <c r="D301" s="14"/>
      <c r="E301" s="58">
        <v>1.9601666666666666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0.1723333333333335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1.9166666666666676E-2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125.62366666666665</v>
      </c>
      <c r="Y301" s="58">
        <v>243.36216666666664</v>
      </c>
      <c r="Z301" s="59">
        <v>222.3683333333334</v>
      </c>
      <c r="AA301" s="58">
        <v>169.93033333333332</v>
      </c>
      <c r="AB301" s="59">
        <v>35.908666666666655</v>
      </c>
      <c r="AC301" s="58">
        <v>0.73116666666666663</v>
      </c>
      <c r="AD301" s="59">
        <v>0</v>
      </c>
      <c r="AE301" s="58">
        <v>0</v>
      </c>
      <c r="AF301" s="59">
        <v>0</v>
      </c>
      <c r="AG301" s="58">
        <v>83.234166666666667</v>
      </c>
      <c r="AH301" s="59">
        <v>0</v>
      </c>
      <c r="AI301" s="60"/>
      <c r="AJ301" s="78">
        <f t="shared" si="152"/>
        <v>883.31016666666676</v>
      </c>
    </row>
    <row r="302" spans="2:36" x14ac:dyDescent="0.3">
      <c r="B302" s="4" t="s">
        <v>17</v>
      </c>
      <c r="C302" s="14"/>
      <c r="D302" s="14"/>
      <c r="E302" s="58">
        <v>4.0256666666666669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1.7136666666666667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0.35833333333333339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104.01133333333334</v>
      </c>
      <c r="Y302" s="58">
        <v>315.38616666666667</v>
      </c>
      <c r="Z302" s="59">
        <v>370.04500000000007</v>
      </c>
      <c r="AA302" s="58">
        <v>185.6421666666667</v>
      </c>
      <c r="AB302" s="59">
        <v>43.911166666666681</v>
      </c>
      <c r="AC302" s="58">
        <v>0.55733333333333335</v>
      </c>
      <c r="AD302" s="59">
        <v>0.83866666666666678</v>
      </c>
      <c r="AE302" s="58">
        <v>0</v>
      </c>
      <c r="AF302" s="59">
        <v>0</v>
      </c>
      <c r="AG302" s="58">
        <v>241.08283333333335</v>
      </c>
      <c r="AH302" s="59">
        <v>0</v>
      </c>
      <c r="AI302" s="60"/>
      <c r="AJ302" s="78">
        <f t="shared" si="152"/>
        <v>1267.5723333333337</v>
      </c>
    </row>
    <row r="303" spans="2:36" x14ac:dyDescent="0.3">
      <c r="B303" s="4" t="s">
        <v>18</v>
      </c>
      <c r="C303" s="14"/>
      <c r="D303" s="14"/>
      <c r="E303" s="58">
        <v>0.10350000000000005</v>
      </c>
      <c r="F303" s="59">
        <v>17.726999999999997</v>
      </c>
      <c r="G303" s="58">
        <v>3.1666666666666676E-2</v>
      </c>
      <c r="H303" s="59">
        <v>263.91416666666663</v>
      </c>
      <c r="I303" s="58">
        <v>400.98950000000002</v>
      </c>
      <c r="J303" s="59">
        <v>29.11066666666667</v>
      </c>
      <c r="K303" s="58">
        <v>0</v>
      </c>
      <c r="L303" s="59">
        <v>0</v>
      </c>
      <c r="M303" s="58">
        <v>4.2386666666666661</v>
      </c>
      <c r="N303" s="59">
        <v>0.26800000000000007</v>
      </c>
      <c r="O303" s="58">
        <v>0</v>
      </c>
      <c r="P303" s="59">
        <v>1.2988333333333346</v>
      </c>
      <c r="Q303" s="58">
        <v>0</v>
      </c>
      <c r="R303" s="59">
        <v>6.666666666666668E-2</v>
      </c>
      <c r="S303" s="58">
        <v>12.9895</v>
      </c>
      <c r="T303" s="59">
        <v>89.843166666666662</v>
      </c>
      <c r="U303" s="58">
        <v>37.258166666666682</v>
      </c>
      <c r="V303" s="59">
        <v>112.99366666666668</v>
      </c>
      <c r="W303" s="58">
        <v>10.486333333333333</v>
      </c>
      <c r="X303" s="59">
        <v>145.52683333333337</v>
      </c>
      <c r="Y303" s="58">
        <v>339.5981666666666</v>
      </c>
      <c r="Z303" s="59">
        <v>379.52966666666663</v>
      </c>
      <c r="AA303" s="58">
        <v>419.46233333333345</v>
      </c>
      <c r="AB303" s="59">
        <v>0</v>
      </c>
      <c r="AC303" s="58">
        <v>5.6075000000000008</v>
      </c>
      <c r="AD303" s="59">
        <v>135.15549999999996</v>
      </c>
      <c r="AE303" s="58">
        <v>135.48150000000001</v>
      </c>
      <c r="AF303" s="59">
        <v>18.689166666666665</v>
      </c>
      <c r="AG303" s="58">
        <v>223.49833333333333</v>
      </c>
      <c r="AH303" s="59">
        <v>244.47466666666665</v>
      </c>
      <c r="AI303" s="60"/>
      <c r="AJ303" s="78">
        <f t="shared" si="152"/>
        <v>3028.3431666666665</v>
      </c>
    </row>
    <row r="304" spans="2:36" x14ac:dyDescent="0.3">
      <c r="B304" s="4" t="s">
        <v>19</v>
      </c>
      <c r="C304" s="14"/>
      <c r="D304" s="14"/>
      <c r="E304" s="58">
        <v>0</v>
      </c>
      <c r="F304" s="59">
        <v>1.6999999999999977E-2</v>
      </c>
      <c r="G304" s="58">
        <v>0</v>
      </c>
      <c r="H304" s="59">
        <v>1.5228333333333333</v>
      </c>
      <c r="I304" s="58">
        <v>5.2593333333333332</v>
      </c>
      <c r="J304" s="59">
        <v>0.71483333333333332</v>
      </c>
      <c r="K304" s="58">
        <v>0</v>
      </c>
      <c r="L304" s="59">
        <v>0.2456666666666667</v>
      </c>
      <c r="M304" s="58">
        <v>45.111000000000004</v>
      </c>
      <c r="N304" s="59">
        <v>2.1668333333333329</v>
      </c>
      <c r="O304" s="58">
        <v>185.9831666666667</v>
      </c>
      <c r="P304" s="59">
        <v>142.05283333333333</v>
      </c>
      <c r="Q304" s="58">
        <v>0</v>
      </c>
      <c r="R304" s="59">
        <v>0</v>
      </c>
      <c r="S304" s="58">
        <v>2.3378333333333328</v>
      </c>
      <c r="T304" s="59">
        <v>112.24466666666669</v>
      </c>
      <c r="U304" s="58">
        <v>120.75766666666667</v>
      </c>
      <c r="V304" s="59">
        <v>84.348666666666674</v>
      </c>
      <c r="W304" s="58">
        <v>0</v>
      </c>
      <c r="X304" s="59">
        <v>197.37033333333335</v>
      </c>
      <c r="Y304" s="58">
        <v>191.74233333333339</v>
      </c>
      <c r="Z304" s="59">
        <v>234.43416666666673</v>
      </c>
      <c r="AA304" s="58">
        <v>206.73083333333332</v>
      </c>
      <c r="AB304" s="59">
        <v>4.9868333333333315</v>
      </c>
      <c r="AC304" s="58">
        <v>0.54249999999999998</v>
      </c>
      <c r="AD304" s="59">
        <v>243.22200000000004</v>
      </c>
      <c r="AE304" s="58">
        <v>42.744333333333337</v>
      </c>
      <c r="AF304" s="59">
        <v>0</v>
      </c>
      <c r="AG304" s="58">
        <v>28.467000000000006</v>
      </c>
      <c r="AH304" s="59">
        <v>97.457333333333352</v>
      </c>
      <c r="AI304" s="60"/>
      <c r="AJ304" s="78">
        <f t="shared" si="152"/>
        <v>1950.46</v>
      </c>
    </row>
    <row r="305" spans="2:36" x14ac:dyDescent="0.3">
      <c r="B305" s="4" t="s">
        <v>20</v>
      </c>
      <c r="C305" s="14"/>
      <c r="D305" s="14"/>
      <c r="E305" s="58">
        <v>0</v>
      </c>
      <c r="F305" s="59">
        <v>1.6509999999999998</v>
      </c>
      <c r="G305" s="58">
        <v>0.34916666666666674</v>
      </c>
      <c r="H305" s="59">
        <v>7.9086666666666696</v>
      </c>
      <c r="I305" s="58">
        <v>2.923166666666666</v>
      </c>
      <c r="J305" s="59">
        <v>6.6666666666666729E-4</v>
      </c>
      <c r="K305" s="58">
        <v>0</v>
      </c>
      <c r="L305" s="59">
        <v>0.59550000000000003</v>
      </c>
      <c r="M305" s="58">
        <v>18.580166666666667</v>
      </c>
      <c r="N305" s="59">
        <v>11.814499999999997</v>
      </c>
      <c r="O305" s="58">
        <v>115.48483333333336</v>
      </c>
      <c r="P305" s="59">
        <v>51.86249999999999</v>
      </c>
      <c r="Q305" s="58">
        <v>0</v>
      </c>
      <c r="R305" s="59">
        <v>0.4251666666666668</v>
      </c>
      <c r="S305" s="58">
        <v>8.6313333333333322</v>
      </c>
      <c r="T305" s="59">
        <v>29.813833333333328</v>
      </c>
      <c r="U305" s="58">
        <v>0.77899999999999958</v>
      </c>
      <c r="V305" s="59">
        <v>44.48</v>
      </c>
      <c r="W305" s="58">
        <v>24.775999999999996</v>
      </c>
      <c r="X305" s="59">
        <v>31.512</v>
      </c>
      <c r="Y305" s="58">
        <v>101.30533333333334</v>
      </c>
      <c r="Z305" s="59">
        <v>137.63900000000001</v>
      </c>
      <c r="AA305" s="58">
        <v>159.95149999999998</v>
      </c>
      <c r="AB305" s="59">
        <v>0.23066666666666669</v>
      </c>
      <c r="AC305" s="58">
        <v>10.7585</v>
      </c>
      <c r="AD305" s="59">
        <v>52.064999999999998</v>
      </c>
      <c r="AE305" s="58">
        <v>12.208333333333334</v>
      </c>
      <c r="AF305" s="59">
        <v>7.3578333333333337</v>
      </c>
      <c r="AG305" s="58">
        <v>69.69816666666668</v>
      </c>
      <c r="AH305" s="59">
        <v>47.764166666666661</v>
      </c>
      <c r="AI305" s="60"/>
      <c r="AJ305" s="78">
        <f t="shared" si="152"/>
        <v>950.56600000000026</v>
      </c>
    </row>
    <row r="306" spans="2:36" x14ac:dyDescent="0.3">
      <c r="B306" s="4" t="s">
        <v>21</v>
      </c>
      <c r="C306" s="14"/>
      <c r="D306" s="14"/>
      <c r="E306" s="58">
        <v>1.3568333333333333</v>
      </c>
      <c r="F306" s="59">
        <v>0.18966666666666665</v>
      </c>
      <c r="G306" s="58">
        <v>0</v>
      </c>
      <c r="H306" s="59">
        <v>0</v>
      </c>
      <c r="I306" s="58">
        <v>0</v>
      </c>
      <c r="J306" s="59">
        <v>1.6666666666666682E-4</v>
      </c>
      <c r="K306" s="58">
        <v>0</v>
      </c>
      <c r="L306" s="59">
        <v>0</v>
      </c>
      <c r="M306" s="58">
        <v>11.331333333333333</v>
      </c>
      <c r="N306" s="59">
        <v>0.14300000000000002</v>
      </c>
      <c r="O306" s="58">
        <v>10.79616666666667</v>
      </c>
      <c r="P306" s="59">
        <v>80.151666666666699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38.064</v>
      </c>
      <c r="AH306" s="59">
        <v>12.815666666666667</v>
      </c>
      <c r="AI306" s="60"/>
      <c r="AJ306" s="78">
        <f t="shared" si="152"/>
        <v>154.84850000000003</v>
      </c>
    </row>
    <row r="307" spans="2:36" x14ac:dyDescent="0.3">
      <c r="B307" s="4" t="s">
        <v>22</v>
      </c>
      <c r="C307" s="14"/>
      <c r="D307" s="14"/>
      <c r="E307" s="58">
        <v>0.56833333333333336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0.24250000000000002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3.6666666666666597E-3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0.66999999999999993</v>
      </c>
      <c r="Y307" s="58">
        <v>2.5970000000000004</v>
      </c>
      <c r="Z307" s="59">
        <v>22.741333333333337</v>
      </c>
      <c r="AA307" s="58">
        <v>20.393166666666666</v>
      </c>
      <c r="AB307" s="59">
        <v>9.5014999999999965</v>
      </c>
      <c r="AC307" s="58">
        <v>1.0489999999999999</v>
      </c>
      <c r="AD307" s="59">
        <v>2.2633333333333336</v>
      </c>
      <c r="AE307" s="58">
        <v>0</v>
      </c>
      <c r="AF307" s="59">
        <v>0</v>
      </c>
      <c r="AG307" s="58">
        <v>20.347666666666669</v>
      </c>
      <c r="AH307" s="59">
        <v>0</v>
      </c>
      <c r="AI307" s="60"/>
      <c r="AJ307" s="78">
        <f t="shared" si="152"/>
        <v>80.377499999999998</v>
      </c>
    </row>
    <row r="308" spans="2:36" x14ac:dyDescent="0.3">
      <c r="B308" s="4" t="s">
        <v>23</v>
      </c>
      <c r="C308" s="14"/>
      <c r="D308" s="14"/>
      <c r="E308" s="58">
        <v>2.1179999999999999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0.52500000000000024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0.37800000000000006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43.785666666666664</v>
      </c>
      <c r="Y308" s="58">
        <v>124.47183333333334</v>
      </c>
      <c r="Z308" s="59">
        <v>154.70433333333332</v>
      </c>
      <c r="AA308" s="58">
        <v>150.5891666666667</v>
      </c>
      <c r="AB308" s="59">
        <v>54.19700000000001</v>
      </c>
      <c r="AC308" s="58">
        <v>5.7733333333333334</v>
      </c>
      <c r="AD308" s="59">
        <v>45.189666666666675</v>
      </c>
      <c r="AE308" s="58">
        <v>0</v>
      </c>
      <c r="AF308" s="59">
        <v>0</v>
      </c>
      <c r="AG308" s="58">
        <v>18.665833333333332</v>
      </c>
      <c r="AH308" s="59">
        <v>0</v>
      </c>
      <c r="AI308" s="60"/>
      <c r="AJ308" s="78">
        <f t="shared" si="152"/>
        <v>600.39783333333344</v>
      </c>
    </row>
    <row r="309" spans="2:36" x14ac:dyDescent="0.3">
      <c r="B309" s="4" t="s">
        <v>24</v>
      </c>
      <c r="C309" s="14"/>
      <c r="D309" s="14"/>
      <c r="E309" s="58">
        <v>1.6333333333333339E-2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72.591000000000008</v>
      </c>
      <c r="Y309" s="58">
        <v>49.26016666666667</v>
      </c>
      <c r="Z309" s="59">
        <v>125.94350000000003</v>
      </c>
      <c r="AA309" s="58">
        <v>102.63866666666668</v>
      </c>
      <c r="AB309" s="59">
        <v>43.741666666666667</v>
      </c>
      <c r="AC309" s="58">
        <v>6.7849999999999984</v>
      </c>
      <c r="AD309" s="59">
        <v>55.642833333333343</v>
      </c>
      <c r="AE309" s="58">
        <v>0</v>
      </c>
      <c r="AF309" s="59">
        <v>0</v>
      </c>
      <c r="AG309" s="58">
        <v>55.390833333333333</v>
      </c>
      <c r="AH309" s="59">
        <v>0</v>
      </c>
      <c r="AI309" s="60"/>
      <c r="AJ309" s="78">
        <f t="shared" si="152"/>
        <v>512.0100000000001</v>
      </c>
    </row>
    <row r="310" spans="2:36" x14ac:dyDescent="0.3">
      <c r="B310" s="4" t="s">
        <v>25</v>
      </c>
      <c r="C310" s="14"/>
      <c r="D310" s="14"/>
      <c r="E310" s="58">
        <v>4.9166666666666636E-2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10.297666666666665</v>
      </c>
      <c r="L310" s="59">
        <v>37.8125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0.6323333333333333</v>
      </c>
      <c r="S310" s="58">
        <v>17.01283333333334</v>
      </c>
      <c r="T310" s="59">
        <v>0</v>
      </c>
      <c r="U310" s="58">
        <v>0</v>
      </c>
      <c r="V310" s="59">
        <v>0</v>
      </c>
      <c r="W310" s="58">
        <v>0</v>
      </c>
      <c r="X310" s="59">
        <v>62.737333333333332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13.23233333333333</v>
      </c>
      <c r="AH310" s="59">
        <v>0</v>
      </c>
      <c r="AI310" s="60"/>
      <c r="AJ310" s="78">
        <f t="shared" si="152"/>
        <v>141.77416666666664</v>
      </c>
    </row>
    <row r="311" spans="2:36" x14ac:dyDescent="0.3">
      <c r="B311" s="4" t="s">
        <v>26</v>
      </c>
      <c r="C311" s="14"/>
      <c r="D311" s="14"/>
      <c r="E311" s="58">
        <v>28.105833333333344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0.88999999999999968</v>
      </c>
      <c r="M311" s="58">
        <v>0</v>
      </c>
      <c r="N311" s="59">
        <v>0</v>
      </c>
      <c r="O311" s="58">
        <v>7.714500000000001</v>
      </c>
      <c r="P311" s="59">
        <v>3.9666666666666676E-2</v>
      </c>
      <c r="Q311" s="58">
        <v>0</v>
      </c>
      <c r="R311" s="59">
        <v>3.7814999999999999</v>
      </c>
      <c r="S311" s="58">
        <v>4.450166666666667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5.5823333333333345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25.954166666666666</v>
      </c>
      <c r="AH311" s="59">
        <v>0</v>
      </c>
      <c r="AI311" s="60"/>
      <c r="AJ311" s="78">
        <f t="shared" si="152"/>
        <v>76.518166666666687</v>
      </c>
    </row>
    <row r="312" spans="2:36" x14ac:dyDescent="0.3">
      <c r="B312" s="4" t="s">
        <v>27</v>
      </c>
      <c r="C312" s="14"/>
      <c r="D312" s="14"/>
      <c r="E312" s="58">
        <v>6.622833333333336</v>
      </c>
      <c r="F312" s="59">
        <v>0</v>
      </c>
      <c r="G312" s="58">
        <v>0</v>
      </c>
      <c r="H312" s="59">
        <v>0</v>
      </c>
      <c r="I312" s="58">
        <v>0</v>
      </c>
      <c r="J312" s="59">
        <v>0</v>
      </c>
      <c r="K312" s="58">
        <v>0</v>
      </c>
      <c r="L312" s="59">
        <v>0</v>
      </c>
      <c r="M312" s="58">
        <v>0</v>
      </c>
      <c r="N312" s="59">
        <v>0</v>
      </c>
      <c r="O312" s="58">
        <v>0</v>
      </c>
      <c r="P312" s="59">
        <v>0</v>
      </c>
      <c r="Q312" s="58">
        <v>0</v>
      </c>
      <c r="R312" s="59">
        <v>0.61566666666666658</v>
      </c>
      <c r="S312" s="58">
        <v>54.976666666666688</v>
      </c>
      <c r="T312" s="59">
        <v>0</v>
      </c>
      <c r="U312" s="58">
        <v>0</v>
      </c>
      <c r="V312" s="59">
        <v>0</v>
      </c>
      <c r="W312" s="58">
        <v>0</v>
      </c>
      <c r="X312" s="59">
        <v>0</v>
      </c>
      <c r="Y312" s="58">
        <v>9.0631666666666675</v>
      </c>
      <c r="Z312" s="59">
        <v>0</v>
      </c>
      <c r="AA312" s="58">
        <v>0</v>
      </c>
      <c r="AB312" s="59">
        <v>0</v>
      </c>
      <c r="AC312" s="58">
        <v>0</v>
      </c>
      <c r="AD312" s="59">
        <v>0</v>
      </c>
      <c r="AE312" s="58">
        <v>0</v>
      </c>
      <c r="AF312" s="59">
        <v>0</v>
      </c>
      <c r="AG312" s="58">
        <v>96.012999999999991</v>
      </c>
      <c r="AH312" s="59">
        <v>0</v>
      </c>
      <c r="AI312" s="60"/>
      <c r="AJ312" s="78">
        <f t="shared" si="152"/>
        <v>167.29133333333334</v>
      </c>
    </row>
    <row r="313" spans="2:36" x14ac:dyDescent="0.3">
      <c r="B313" s="4" t="s">
        <v>28</v>
      </c>
      <c r="C313" s="14"/>
      <c r="D313" s="14"/>
      <c r="E313" s="58">
        <v>55.110166666666657</v>
      </c>
      <c r="F313" s="59">
        <v>0</v>
      </c>
      <c r="G313" s="58">
        <v>0</v>
      </c>
      <c r="H313" s="59">
        <v>0</v>
      </c>
      <c r="I313" s="58">
        <v>0</v>
      </c>
      <c r="J313" s="59">
        <v>0</v>
      </c>
      <c r="K313" s="58">
        <v>0</v>
      </c>
      <c r="L313" s="59">
        <v>0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9.6999999999999993</v>
      </c>
      <c r="S313" s="58">
        <v>31.662333333333329</v>
      </c>
      <c r="T313" s="59">
        <v>0</v>
      </c>
      <c r="U313" s="58">
        <v>0</v>
      </c>
      <c r="V313" s="59">
        <v>0</v>
      </c>
      <c r="W313" s="58">
        <v>0</v>
      </c>
      <c r="X313" s="59">
        <v>0</v>
      </c>
      <c r="Y313" s="58">
        <v>6.215166666666665</v>
      </c>
      <c r="Z313" s="59">
        <v>0</v>
      </c>
      <c r="AA313" s="58">
        <v>0</v>
      </c>
      <c r="AB313" s="59">
        <v>0</v>
      </c>
      <c r="AC313" s="58">
        <v>0</v>
      </c>
      <c r="AD313" s="59">
        <v>0</v>
      </c>
      <c r="AE313" s="58">
        <v>0</v>
      </c>
      <c r="AF313" s="59">
        <v>0</v>
      </c>
      <c r="AG313" s="58">
        <v>55.903333333333336</v>
      </c>
      <c r="AH313" s="59">
        <v>0</v>
      </c>
      <c r="AI313" s="60"/>
      <c r="AJ313" s="78">
        <f t="shared" si="152"/>
        <v>158.59100000000001</v>
      </c>
    </row>
    <row r="314" spans="2:36" x14ac:dyDescent="0.3">
      <c r="B314" s="4" t="s">
        <v>105</v>
      </c>
      <c r="C314" s="14"/>
      <c r="D314" s="14"/>
      <c r="E314" s="58">
        <v>14.983166666666662</v>
      </c>
      <c r="F314" s="59">
        <v>0</v>
      </c>
      <c r="G314" s="58">
        <v>0</v>
      </c>
      <c r="H314" s="59">
        <v>0</v>
      </c>
      <c r="I314" s="58">
        <v>0</v>
      </c>
      <c r="J314" s="59">
        <v>0</v>
      </c>
      <c r="K314" s="58">
        <v>0</v>
      </c>
      <c r="L314" s="59">
        <v>0</v>
      </c>
      <c r="M314" s="58">
        <v>0</v>
      </c>
      <c r="N314" s="59">
        <v>0</v>
      </c>
      <c r="O314" s="58">
        <v>0</v>
      </c>
      <c r="P314" s="59">
        <v>0</v>
      </c>
      <c r="Q314" s="58">
        <v>0</v>
      </c>
      <c r="R314" s="59">
        <v>3.1231666666666635</v>
      </c>
      <c r="S314" s="58">
        <v>145.80600000000001</v>
      </c>
      <c r="T314" s="59">
        <v>0</v>
      </c>
      <c r="U314" s="58">
        <v>0</v>
      </c>
      <c r="V314" s="59">
        <v>0</v>
      </c>
      <c r="W314" s="58">
        <v>0</v>
      </c>
      <c r="X314" s="59">
        <v>0</v>
      </c>
      <c r="Y314" s="58">
        <v>14.004499999999997</v>
      </c>
      <c r="Z314" s="59">
        <v>0</v>
      </c>
      <c r="AA314" s="58">
        <v>0</v>
      </c>
      <c r="AB314" s="59">
        <v>0</v>
      </c>
      <c r="AC314" s="58">
        <v>0</v>
      </c>
      <c r="AD314" s="59">
        <v>0</v>
      </c>
      <c r="AE314" s="58">
        <v>0</v>
      </c>
      <c r="AF314" s="59">
        <v>0</v>
      </c>
      <c r="AG314" s="58">
        <v>38.305166666666672</v>
      </c>
      <c r="AH314" s="59">
        <v>0</v>
      </c>
      <c r="AI314" s="60"/>
      <c r="AJ314" s="78">
        <f t="shared" si="152"/>
        <v>216.22200000000001</v>
      </c>
    </row>
    <row r="315" spans="2:36" x14ac:dyDescent="0.3">
      <c r="B315" s="4" t="s">
        <v>29</v>
      </c>
      <c r="C315" s="14"/>
      <c r="D315" s="14"/>
      <c r="E315" s="58">
        <v>11.468166666666662</v>
      </c>
      <c r="F315" s="59">
        <v>0</v>
      </c>
      <c r="G315" s="58">
        <v>0</v>
      </c>
      <c r="H315" s="59">
        <v>0</v>
      </c>
      <c r="I315" s="58">
        <v>0</v>
      </c>
      <c r="J315" s="59">
        <v>0</v>
      </c>
      <c r="K315" s="58">
        <v>0</v>
      </c>
      <c r="L315" s="59">
        <v>0</v>
      </c>
      <c r="M315" s="58">
        <v>0</v>
      </c>
      <c r="N315" s="59">
        <v>0</v>
      </c>
      <c r="O315" s="58">
        <v>0</v>
      </c>
      <c r="P315" s="59">
        <v>0</v>
      </c>
      <c r="Q315" s="58">
        <v>0</v>
      </c>
      <c r="R315" s="59">
        <v>9.6541666666666668</v>
      </c>
      <c r="S315" s="58">
        <v>95.833333333333329</v>
      </c>
      <c r="T315" s="59">
        <v>0</v>
      </c>
      <c r="U315" s="58">
        <v>0</v>
      </c>
      <c r="V315" s="59">
        <v>0</v>
      </c>
      <c r="W315" s="58">
        <v>0</v>
      </c>
      <c r="X315" s="59">
        <v>0</v>
      </c>
      <c r="Y315" s="58">
        <v>24.902833333333334</v>
      </c>
      <c r="Z315" s="59">
        <v>0</v>
      </c>
      <c r="AA315" s="58">
        <v>0</v>
      </c>
      <c r="AB315" s="59">
        <v>0</v>
      </c>
      <c r="AC315" s="58">
        <v>0</v>
      </c>
      <c r="AD315" s="59">
        <v>0</v>
      </c>
      <c r="AE315" s="58">
        <v>0</v>
      </c>
      <c r="AF315" s="59">
        <v>0</v>
      </c>
      <c r="AG315" s="58">
        <v>29.079333333333327</v>
      </c>
      <c r="AH315" s="59">
        <v>0</v>
      </c>
      <c r="AI315" s="60"/>
      <c r="AJ315" s="78">
        <f t="shared" si="152"/>
        <v>170.93783333333332</v>
      </c>
    </row>
    <row r="316" spans="2:36" x14ac:dyDescent="0.3">
      <c r="B316" s="4" t="s">
        <v>30</v>
      </c>
      <c r="C316" s="4"/>
      <c r="D316" s="4"/>
      <c r="E316" s="58">
        <v>94.215999999999994</v>
      </c>
      <c r="F316" s="59">
        <v>0</v>
      </c>
      <c r="G316" s="58">
        <v>0</v>
      </c>
      <c r="H316" s="59">
        <v>0</v>
      </c>
      <c r="I316" s="58">
        <v>0</v>
      </c>
      <c r="J316" s="59">
        <v>0</v>
      </c>
      <c r="K316" s="58">
        <v>0</v>
      </c>
      <c r="L316" s="59">
        <v>0</v>
      </c>
      <c r="M316" s="58">
        <v>0</v>
      </c>
      <c r="N316" s="59">
        <v>0</v>
      </c>
      <c r="O316" s="58">
        <v>0</v>
      </c>
      <c r="P316" s="59">
        <v>0</v>
      </c>
      <c r="Q316" s="58">
        <v>0</v>
      </c>
      <c r="R316" s="59">
        <v>26.278166666666664</v>
      </c>
      <c r="S316" s="58">
        <v>137.39600000000002</v>
      </c>
      <c r="T316" s="59">
        <v>0</v>
      </c>
      <c r="U316" s="58">
        <v>0</v>
      </c>
      <c r="V316" s="59">
        <v>0</v>
      </c>
      <c r="W316" s="58">
        <v>0</v>
      </c>
      <c r="X316" s="59">
        <v>0</v>
      </c>
      <c r="Y316" s="58">
        <v>9.0170000000000048</v>
      </c>
      <c r="Z316" s="59">
        <v>0</v>
      </c>
      <c r="AA316" s="58">
        <v>0</v>
      </c>
      <c r="AB316" s="59">
        <v>0</v>
      </c>
      <c r="AC316" s="58">
        <v>0</v>
      </c>
      <c r="AD316" s="59">
        <v>0</v>
      </c>
      <c r="AE316" s="58">
        <v>0</v>
      </c>
      <c r="AF316" s="59">
        <v>0</v>
      </c>
      <c r="AG316" s="58">
        <v>209.23016666666669</v>
      </c>
      <c r="AH316" s="59">
        <v>0</v>
      </c>
      <c r="AI316" s="60"/>
      <c r="AJ316" s="78">
        <f t="shared" si="152"/>
        <v>476.13733333333334</v>
      </c>
    </row>
    <row r="317" spans="2:36" x14ac:dyDescent="0.3">
      <c r="B317" s="4" t="s">
        <v>31</v>
      </c>
      <c r="C317" s="4"/>
      <c r="D317" s="4"/>
      <c r="E317" s="58">
        <v>31.586666666666673</v>
      </c>
      <c r="F317" s="59">
        <v>3.3066666666666675</v>
      </c>
      <c r="G317" s="58">
        <v>1.3999999999999997</v>
      </c>
      <c r="H317" s="59">
        <v>16.871666666666659</v>
      </c>
      <c r="I317" s="58">
        <v>77.000000000000028</v>
      </c>
      <c r="J317" s="59">
        <v>13.124999999999996</v>
      </c>
      <c r="K317" s="58">
        <v>0.44333333333333319</v>
      </c>
      <c r="L317" s="59">
        <v>1.5600000000000007</v>
      </c>
      <c r="M317" s="58">
        <v>12.906666666666673</v>
      </c>
      <c r="N317" s="59">
        <v>27.824999999999996</v>
      </c>
      <c r="O317" s="58">
        <v>43.963333333333324</v>
      </c>
      <c r="P317" s="59">
        <v>6.5499999999999972</v>
      </c>
      <c r="Q317" s="58">
        <v>0</v>
      </c>
      <c r="R317" s="59">
        <v>8.2700000000000014</v>
      </c>
      <c r="S317" s="58">
        <v>37.031666666666688</v>
      </c>
      <c r="T317" s="59">
        <v>24.900000000000002</v>
      </c>
      <c r="U317" s="58">
        <v>0</v>
      </c>
      <c r="V317" s="59">
        <v>106.40499999999999</v>
      </c>
      <c r="W317" s="58">
        <v>107.39999999999998</v>
      </c>
      <c r="X317" s="59">
        <v>16.25</v>
      </c>
      <c r="Y317" s="58">
        <v>33.963333333333352</v>
      </c>
      <c r="Z317" s="59">
        <v>120.34000000000009</v>
      </c>
      <c r="AA317" s="58">
        <v>136.3533333333333</v>
      </c>
      <c r="AB317" s="59">
        <v>14.288333333333341</v>
      </c>
      <c r="AC317" s="58">
        <v>33.530000000000015</v>
      </c>
      <c r="AD317" s="59">
        <v>4.0600000000000005</v>
      </c>
      <c r="AE317" s="58">
        <v>2.2183333333333324</v>
      </c>
      <c r="AF317" s="59">
        <v>10.128333333333327</v>
      </c>
      <c r="AG317" s="58">
        <v>136.73000000000005</v>
      </c>
      <c r="AH317" s="59">
        <v>128.35</v>
      </c>
      <c r="AI317" s="60"/>
      <c r="AJ317" s="78">
        <f t="shared" si="152"/>
        <v>1156.7566666666664</v>
      </c>
    </row>
    <row r="318" spans="2:36" x14ac:dyDescent="0.3">
      <c r="B318" s="4" t="s">
        <v>32</v>
      </c>
      <c r="C318" s="4"/>
      <c r="D318" s="4"/>
      <c r="E318" s="58">
        <v>44.524166666666666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1.3585</v>
      </c>
      <c r="S318" s="58">
        <v>86.968166666666676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9.3023333333333369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63.895000000000003</v>
      </c>
      <c r="AH318" s="59">
        <v>0</v>
      </c>
      <c r="AI318" s="60"/>
      <c r="AJ318" s="78">
        <f t="shared" si="152"/>
        <v>206.0481666666667</v>
      </c>
    </row>
    <row r="319" spans="2:36" x14ac:dyDescent="0.3">
      <c r="B319" s="4" t="s">
        <v>33</v>
      </c>
      <c r="C319" s="4"/>
      <c r="D319" s="4"/>
      <c r="E319" s="58">
        <v>35.66483333333332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0.13333333333333336</v>
      </c>
      <c r="M319" s="58">
        <v>0</v>
      </c>
      <c r="N319" s="59">
        <v>0</v>
      </c>
      <c r="O319" s="58">
        <v>0</v>
      </c>
      <c r="P319" s="59">
        <v>4.7828333333333344</v>
      </c>
      <c r="Q319" s="58">
        <v>0</v>
      </c>
      <c r="R319" s="59">
        <v>12.626333333333333</v>
      </c>
      <c r="S319" s="58">
        <v>25.12133333333334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0.64283333333333348</v>
      </c>
      <c r="Z319" s="59">
        <v>0</v>
      </c>
      <c r="AA319" s="58">
        <v>16.063833333333331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19.101833333333335</v>
      </c>
      <c r="AH319" s="59">
        <v>1.9691666666666663</v>
      </c>
      <c r="AI319" s="60"/>
      <c r="AJ319" s="78">
        <f t="shared" si="152"/>
        <v>116.10633333333332</v>
      </c>
    </row>
    <row r="320" spans="2:36" x14ac:dyDescent="0.3">
      <c r="B320" s="4" t="s">
        <v>34</v>
      </c>
      <c r="C320" s="4"/>
      <c r="D320" s="4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60"/>
      <c r="AJ320" s="78">
        <f t="shared" si="152"/>
        <v>0</v>
      </c>
    </row>
    <row r="321" spans="2:36" x14ac:dyDescent="0.3">
      <c r="B321" s="4" t="s">
        <v>35</v>
      </c>
      <c r="E321" s="58">
        <v>2.8176666666666685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1.2569999999999997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24.988833333333336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4.2833333333333459E-2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56.328000000000003</v>
      </c>
      <c r="AH321" s="59">
        <v>0</v>
      </c>
      <c r="AI321" s="60"/>
      <c r="AJ321" s="78">
        <f t="shared" si="152"/>
        <v>85.434333333333342</v>
      </c>
    </row>
    <row r="322" spans="2:36" x14ac:dyDescent="0.3">
      <c r="B322" s="4" t="s">
        <v>36</v>
      </c>
      <c r="E322" s="58">
        <v>22.154499999999999</v>
      </c>
      <c r="F322" s="59">
        <v>0</v>
      </c>
      <c r="G322" s="58">
        <v>0</v>
      </c>
      <c r="H322" s="59">
        <v>0</v>
      </c>
      <c r="I322" s="58">
        <v>0</v>
      </c>
      <c r="J322" s="59">
        <v>0</v>
      </c>
      <c r="K322" s="58">
        <v>0</v>
      </c>
      <c r="L322" s="59">
        <v>1.2283333333333335</v>
      </c>
      <c r="M322" s="58">
        <v>0</v>
      </c>
      <c r="N322" s="59">
        <v>0</v>
      </c>
      <c r="O322" s="58">
        <v>0</v>
      </c>
      <c r="P322" s="59">
        <v>0</v>
      </c>
      <c r="Q322" s="58">
        <v>0</v>
      </c>
      <c r="R322" s="59">
        <v>0</v>
      </c>
      <c r="S322" s="58">
        <v>19.648833333333332</v>
      </c>
      <c r="T322" s="59">
        <v>0</v>
      </c>
      <c r="U322" s="58">
        <v>0</v>
      </c>
      <c r="V322" s="59">
        <v>0</v>
      </c>
      <c r="W322" s="58">
        <v>0</v>
      </c>
      <c r="X322" s="59">
        <v>0</v>
      </c>
      <c r="Y322" s="58">
        <v>0.11783333333333333</v>
      </c>
      <c r="Z322" s="59">
        <v>0</v>
      </c>
      <c r="AA322" s="58">
        <v>0</v>
      </c>
      <c r="AB322" s="59">
        <v>0</v>
      </c>
      <c r="AC322" s="58">
        <v>0</v>
      </c>
      <c r="AD322" s="59">
        <v>0</v>
      </c>
      <c r="AE322" s="58">
        <v>0</v>
      </c>
      <c r="AF322" s="59">
        <v>0</v>
      </c>
      <c r="AG322" s="58">
        <v>24.173666666666669</v>
      </c>
      <c r="AH322" s="59">
        <v>0</v>
      </c>
      <c r="AI322" s="60"/>
      <c r="AJ322" s="78">
        <f t="shared" si="152"/>
        <v>67.323166666666665</v>
      </c>
    </row>
    <row r="323" spans="2:36" x14ac:dyDescent="0.3">
      <c r="B323" s="4" t="s">
        <v>106</v>
      </c>
      <c r="C323" s="4"/>
      <c r="D323" s="4"/>
      <c r="E323" s="58">
        <v>1.6240000000000006</v>
      </c>
      <c r="F323" s="59">
        <v>0</v>
      </c>
      <c r="G323" s="58">
        <v>0</v>
      </c>
      <c r="H323" s="59">
        <v>0</v>
      </c>
      <c r="I323" s="58">
        <v>0</v>
      </c>
      <c r="J323" s="59">
        <v>0</v>
      </c>
      <c r="K323" s="58">
        <v>0</v>
      </c>
      <c r="L323" s="59">
        <v>0.81666666666666643</v>
      </c>
      <c r="M323" s="58">
        <v>0</v>
      </c>
      <c r="N323" s="59">
        <v>0</v>
      </c>
      <c r="O323" s="58">
        <v>0</v>
      </c>
      <c r="P323" s="59">
        <v>0</v>
      </c>
      <c r="Q323" s="58">
        <v>0</v>
      </c>
      <c r="R323" s="59">
        <v>0</v>
      </c>
      <c r="S323" s="58">
        <v>37.836333333333336</v>
      </c>
      <c r="T323" s="59">
        <v>0</v>
      </c>
      <c r="U323" s="58">
        <v>0</v>
      </c>
      <c r="V323" s="59">
        <v>0</v>
      </c>
      <c r="W323" s="58">
        <v>0</v>
      </c>
      <c r="X323" s="59">
        <v>0</v>
      </c>
      <c r="Y323" s="58">
        <v>3.0154999999999976</v>
      </c>
      <c r="Z323" s="59">
        <v>0</v>
      </c>
      <c r="AA323" s="58">
        <v>0</v>
      </c>
      <c r="AB323" s="59">
        <v>0</v>
      </c>
      <c r="AC323" s="58">
        <v>0</v>
      </c>
      <c r="AD323" s="59">
        <v>0</v>
      </c>
      <c r="AE323" s="58">
        <v>0</v>
      </c>
      <c r="AF323" s="59">
        <v>0</v>
      </c>
      <c r="AG323" s="58">
        <v>25.461000000000002</v>
      </c>
      <c r="AH323" s="59">
        <v>0</v>
      </c>
      <c r="AI323" s="60"/>
      <c r="AJ323" s="78">
        <f t="shared" si="152"/>
        <v>68.753500000000003</v>
      </c>
    </row>
    <row r="324" spans="2:36" x14ac:dyDescent="0.3">
      <c r="B324" s="4" t="s">
        <v>86</v>
      </c>
      <c r="C324" s="6"/>
      <c r="D324" s="6"/>
      <c r="E324" s="58">
        <v>10.863833333333332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3.5474999999999999</v>
      </c>
      <c r="Q324" s="58">
        <v>0</v>
      </c>
      <c r="R324" s="59">
        <v>1.5924999999999998</v>
      </c>
      <c r="S324" s="58">
        <v>48.350833333333327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4.1166666666666678E-2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12.422666666666666</v>
      </c>
      <c r="AH324" s="59">
        <v>0.65900000000000003</v>
      </c>
      <c r="AI324" s="60"/>
      <c r="AJ324" s="78">
        <f t="shared" si="152"/>
        <v>77.477500000000006</v>
      </c>
    </row>
    <row r="325" spans="2:36" x14ac:dyDescent="0.3">
      <c r="B325" s="4" t="s">
        <v>87</v>
      </c>
      <c r="C325" s="14"/>
      <c r="D325" s="14"/>
      <c r="E325" s="58">
        <v>51.758833333333335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1.7824999999999998</v>
      </c>
      <c r="M325" s="58">
        <v>0</v>
      </c>
      <c r="N325" s="59">
        <v>0</v>
      </c>
      <c r="O325" s="58">
        <v>0</v>
      </c>
      <c r="P325" s="59">
        <v>1.4418333333333322</v>
      </c>
      <c r="Q325" s="58">
        <v>0</v>
      </c>
      <c r="R325" s="59">
        <v>8.3889999999999993</v>
      </c>
      <c r="S325" s="58">
        <v>50.681500000000007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62.308333333333316</v>
      </c>
      <c r="AH325" s="59">
        <v>0</v>
      </c>
      <c r="AI325" s="60"/>
      <c r="AJ325" s="78">
        <f t="shared" si="152"/>
        <v>176.36199999999999</v>
      </c>
    </row>
    <row r="326" spans="2:36" x14ac:dyDescent="0.3">
      <c r="B326" s="4" t="s">
        <v>92</v>
      </c>
      <c r="C326" s="14"/>
      <c r="D326" s="14"/>
      <c r="E326" s="58">
        <v>24.233999999999991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3.9223333333333334</v>
      </c>
      <c r="Q326" s="58">
        <v>0</v>
      </c>
      <c r="R326" s="59">
        <v>33.324166666666663</v>
      </c>
      <c r="S326" s="58">
        <v>162.45350000000005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4.9436666666666653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32.113166666666665</v>
      </c>
      <c r="AH326" s="59">
        <v>0</v>
      </c>
      <c r="AI326" s="60"/>
      <c r="AJ326" s="78">
        <f t="shared" si="152"/>
        <v>260.99083333333334</v>
      </c>
    </row>
    <row r="327" spans="2:36" x14ac:dyDescent="0.3">
      <c r="B327" s="4" t="s">
        <v>97</v>
      </c>
      <c r="C327" s="14"/>
      <c r="D327" s="14"/>
      <c r="E327" s="58">
        <v>38.848500000000001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1.3130000000000008</v>
      </c>
      <c r="S327" s="58">
        <v>109.32866666666668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4.1478333333333337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51.800333333333342</v>
      </c>
      <c r="AH327" s="59">
        <v>80.096666666666678</v>
      </c>
      <c r="AI327" s="60"/>
      <c r="AJ327" s="78">
        <f t="shared" si="152"/>
        <v>285.53500000000003</v>
      </c>
    </row>
    <row r="328" spans="2:36" x14ac:dyDescent="0.3">
      <c r="B328" s="4" t="s">
        <v>98</v>
      </c>
      <c r="C328" s="14"/>
      <c r="D328" s="14"/>
      <c r="E328" s="58">
        <v>3.1043333333333334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16.356833333333327</v>
      </c>
      <c r="S328" s="58">
        <v>36.601166666666671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30.907833333333343</v>
      </c>
      <c r="AH328" s="59">
        <v>0</v>
      </c>
      <c r="AI328" s="60"/>
      <c r="AJ328" s="78">
        <f t="shared" si="152"/>
        <v>86.970166666666671</v>
      </c>
    </row>
    <row r="329" spans="2:36" x14ac:dyDescent="0.3">
      <c r="B329" s="4" t="s">
        <v>99</v>
      </c>
      <c r="C329" s="14"/>
      <c r="D329" s="14"/>
      <c r="E329" s="58">
        <v>26.223333333333319</v>
      </c>
      <c r="F329" s="59">
        <v>16.563000000000002</v>
      </c>
      <c r="G329" s="58">
        <v>4.1409999999999991</v>
      </c>
      <c r="H329" s="59">
        <v>70.462999999999994</v>
      </c>
      <c r="I329" s="58">
        <v>80.92300000000003</v>
      </c>
      <c r="J329" s="59">
        <v>0</v>
      </c>
      <c r="K329" s="58">
        <v>14.995833333333337</v>
      </c>
      <c r="L329" s="59">
        <v>2.6453333333333333</v>
      </c>
      <c r="M329" s="58">
        <v>10.844166666666666</v>
      </c>
      <c r="N329" s="59">
        <v>11.138333333333335</v>
      </c>
      <c r="O329" s="58">
        <v>28.078166666666668</v>
      </c>
      <c r="P329" s="59">
        <v>40.906833333333317</v>
      </c>
      <c r="Q329" s="58">
        <v>0</v>
      </c>
      <c r="R329" s="59">
        <v>9.8833333333333273E-2</v>
      </c>
      <c r="S329" s="58">
        <v>0</v>
      </c>
      <c r="T329" s="59">
        <v>23.166499999999992</v>
      </c>
      <c r="U329" s="58">
        <v>78.921999999999997</v>
      </c>
      <c r="V329" s="59">
        <v>61.170999999999999</v>
      </c>
      <c r="W329" s="58">
        <v>94.794333333333356</v>
      </c>
      <c r="X329" s="59">
        <v>65.899833333333362</v>
      </c>
      <c r="Y329" s="58">
        <v>74.889833333333357</v>
      </c>
      <c r="Z329" s="59">
        <v>81.707333333333352</v>
      </c>
      <c r="AA329" s="58">
        <v>64.91983333333333</v>
      </c>
      <c r="AB329" s="59">
        <v>3.9603333333333315</v>
      </c>
      <c r="AC329" s="58">
        <v>114.28566666666666</v>
      </c>
      <c r="AD329" s="59">
        <v>103.06150000000001</v>
      </c>
      <c r="AE329" s="58">
        <v>93.835499999999954</v>
      </c>
      <c r="AF329" s="59">
        <v>0</v>
      </c>
      <c r="AG329" s="58">
        <v>99.946333333333271</v>
      </c>
      <c r="AH329" s="59">
        <v>71.876166666666663</v>
      </c>
      <c r="AI329" s="60"/>
      <c r="AJ329" s="78">
        <f t="shared" si="152"/>
        <v>1339.4570000000001</v>
      </c>
    </row>
    <row r="330" spans="2:36" x14ac:dyDescent="0.3">
      <c r="B330" s="4" t="s">
        <v>100</v>
      </c>
      <c r="C330" s="14"/>
      <c r="D330" s="14"/>
      <c r="E330" s="58">
        <v>141.87633333333338</v>
      </c>
      <c r="F330" s="59">
        <v>144.7645</v>
      </c>
      <c r="G330" s="58">
        <v>24.31433333333333</v>
      </c>
      <c r="H330" s="59">
        <v>266.14533333333344</v>
      </c>
      <c r="I330" s="58">
        <v>209.44699999999995</v>
      </c>
      <c r="J330" s="59">
        <v>92.817000000000036</v>
      </c>
      <c r="K330" s="58">
        <v>105.94466666666668</v>
      </c>
      <c r="L330" s="59">
        <v>22.014333333333333</v>
      </c>
      <c r="M330" s="58">
        <v>132.63450000000003</v>
      </c>
      <c r="N330" s="59">
        <v>116.27200000000005</v>
      </c>
      <c r="O330" s="58">
        <v>70.438666666666663</v>
      </c>
      <c r="P330" s="59">
        <v>172.05933333333329</v>
      </c>
      <c r="Q330" s="58">
        <v>0</v>
      </c>
      <c r="R330" s="59">
        <v>2.7911666666666659</v>
      </c>
      <c r="S330" s="58">
        <v>103.43350000000001</v>
      </c>
      <c r="T330" s="59">
        <v>125.65066666666664</v>
      </c>
      <c r="U330" s="58">
        <v>361.15066666666672</v>
      </c>
      <c r="V330" s="59">
        <v>314.3896666666667</v>
      </c>
      <c r="W330" s="58">
        <v>296.06583333333322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255.65</v>
      </c>
      <c r="AF330" s="59">
        <v>23.707499999999996</v>
      </c>
      <c r="AG330" s="58">
        <v>157.9383333333333</v>
      </c>
      <c r="AH330" s="59">
        <v>260.673</v>
      </c>
      <c r="AI330" s="60"/>
      <c r="AJ330" s="78">
        <f t="shared" si="152"/>
        <v>3400.1783333333333</v>
      </c>
    </row>
    <row r="331" spans="2:36" x14ac:dyDescent="0.3">
      <c r="B331" s="4" t="s">
        <v>107</v>
      </c>
      <c r="C331" s="14"/>
      <c r="D331" s="14"/>
      <c r="E331" s="58">
        <v>38.731000000000002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0.35766666666666619</v>
      </c>
      <c r="S331" s="58">
        <v>11.485499999999996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3.9000000000000055E-2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68.528833333333324</v>
      </c>
      <c r="AH331" s="59">
        <v>0</v>
      </c>
      <c r="AI331" s="60"/>
      <c r="AJ331" s="78">
        <f t="shared" si="152"/>
        <v>119.142</v>
      </c>
    </row>
    <row r="332" spans="2:36" x14ac:dyDescent="0.3">
      <c r="B332" s="4" t="s">
        <v>113</v>
      </c>
      <c r="C332" s="14"/>
      <c r="D332" s="14"/>
      <c r="E332" s="58">
        <v>204.24433333333346</v>
      </c>
      <c r="F332" s="59">
        <v>43.88966666666667</v>
      </c>
      <c r="G332" s="58">
        <v>0.28166666666666668</v>
      </c>
      <c r="H332" s="59">
        <v>3.2313333333333332</v>
      </c>
      <c r="I332" s="58">
        <v>121.60916666666667</v>
      </c>
      <c r="J332" s="59">
        <v>2.443666666666668</v>
      </c>
      <c r="K332" s="58">
        <v>21.14099999999998</v>
      </c>
      <c r="L332" s="59">
        <v>29.614333333333335</v>
      </c>
      <c r="M332" s="58">
        <v>142.64899999999997</v>
      </c>
      <c r="N332" s="59">
        <v>209.81900000000002</v>
      </c>
      <c r="O332" s="58">
        <v>258.63749999999999</v>
      </c>
      <c r="P332" s="59">
        <v>208.07716666666667</v>
      </c>
      <c r="Q332" s="58">
        <v>0</v>
      </c>
      <c r="R332" s="59">
        <v>8.6166666666666655E-2</v>
      </c>
      <c r="S332" s="58">
        <v>52.166999999999994</v>
      </c>
      <c r="T332" s="59">
        <v>162.40200000000002</v>
      </c>
      <c r="U332" s="58">
        <v>602.77599999999995</v>
      </c>
      <c r="V332" s="59">
        <v>547.44516666666675</v>
      </c>
      <c r="W332" s="58">
        <v>475.95716666666675</v>
      </c>
      <c r="X332" s="59">
        <v>31.882666666666662</v>
      </c>
      <c r="Y332" s="58">
        <v>722.97683333333327</v>
      </c>
      <c r="Z332" s="59">
        <v>801.66033333333337</v>
      </c>
      <c r="AA332" s="58">
        <v>313.82683333333341</v>
      </c>
      <c r="AB332" s="59">
        <v>462.59066666666661</v>
      </c>
      <c r="AC332" s="58">
        <v>53.962666666666664</v>
      </c>
      <c r="AD332" s="59">
        <v>608.61133333333328</v>
      </c>
      <c r="AE332" s="58">
        <v>485.77083333333331</v>
      </c>
      <c r="AF332" s="59">
        <v>78.705500000000001</v>
      </c>
      <c r="AG332" s="58">
        <v>408.74116666666674</v>
      </c>
      <c r="AH332" s="59">
        <v>248.39049999999997</v>
      </c>
      <c r="AI332" s="60"/>
      <c r="AJ332" s="78">
        <f t="shared" si="152"/>
        <v>7303.5906666666669</v>
      </c>
    </row>
    <row r="333" spans="2:36" x14ac:dyDescent="0.3">
      <c r="B333" s="4" t="s">
        <v>117</v>
      </c>
      <c r="C333" s="14"/>
      <c r="D333" s="14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4.9708333333333341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145.70466666666667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29.892166666666675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75.503833333333333</v>
      </c>
      <c r="AH333" s="59">
        <v>0</v>
      </c>
      <c r="AI333" s="60"/>
      <c r="AJ333" s="78">
        <f t="shared" si="152"/>
        <v>256.07150000000001</v>
      </c>
    </row>
    <row r="334" spans="2:36" x14ac:dyDescent="0.3">
      <c r="B334" s="4" t="s">
        <v>123</v>
      </c>
      <c r="C334" s="14"/>
      <c r="D334" s="14"/>
      <c r="E334" s="58">
        <v>63.078500000000005</v>
      </c>
      <c r="F334" s="59">
        <v>7.0000000000000001E-3</v>
      </c>
      <c r="G334" s="58">
        <v>1.6666666666666682E-4</v>
      </c>
      <c r="H334" s="59">
        <v>13.510499999999999</v>
      </c>
      <c r="I334" s="58">
        <v>158.17016666666666</v>
      </c>
      <c r="J334" s="59">
        <v>2.816666666666667E-2</v>
      </c>
      <c r="K334" s="58">
        <v>0</v>
      </c>
      <c r="L334" s="59">
        <v>9.4449999999999985</v>
      </c>
      <c r="M334" s="58">
        <v>3.7606666666666668</v>
      </c>
      <c r="N334" s="59">
        <v>1.900000000000001E-2</v>
      </c>
      <c r="O334" s="58">
        <v>80.674500000000009</v>
      </c>
      <c r="P334" s="59">
        <v>9.9301666666666666</v>
      </c>
      <c r="Q334" s="58">
        <v>0</v>
      </c>
      <c r="R334" s="59">
        <v>6.573333333333335</v>
      </c>
      <c r="S334" s="58">
        <v>104.44209999999998</v>
      </c>
      <c r="T334" s="59">
        <v>6.4934999999999992</v>
      </c>
      <c r="U334" s="58">
        <v>34.109833333333334</v>
      </c>
      <c r="V334" s="59">
        <v>115.19816666666668</v>
      </c>
      <c r="W334" s="58">
        <v>278.91649999999998</v>
      </c>
      <c r="X334" s="59">
        <v>0</v>
      </c>
      <c r="Y334" s="58">
        <v>7.4999999999999286E-3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0.24916666666666673</v>
      </c>
      <c r="AF334" s="59">
        <v>15.537166666666664</v>
      </c>
      <c r="AG334" s="58">
        <v>64.158666666666662</v>
      </c>
      <c r="AH334" s="59">
        <v>156.82866666666672</v>
      </c>
      <c r="AI334" s="60"/>
      <c r="AJ334" s="78">
        <f t="shared" si="152"/>
        <v>1121.1384333333333</v>
      </c>
    </row>
    <row r="335" spans="2:36" x14ac:dyDescent="0.3">
      <c r="B335" s="4" t="s">
        <v>124</v>
      </c>
      <c r="C335" s="14"/>
      <c r="D335" s="14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0.74979999999999969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13.883874999999998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0.40821833333333341</v>
      </c>
      <c r="AH335" s="59">
        <v>0</v>
      </c>
      <c r="AI335" s="60"/>
      <c r="AJ335" s="78">
        <f t="shared" si="152"/>
        <v>15.041893333333332</v>
      </c>
    </row>
    <row r="336" spans="2:36" x14ac:dyDescent="0.3">
      <c r="B336" s="14" t="s">
        <v>302</v>
      </c>
      <c r="C336" s="14"/>
      <c r="D336" s="14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0.48813333333333342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33.338866666666668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5.0404766666666658</v>
      </c>
      <c r="AH336" s="59">
        <v>0</v>
      </c>
      <c r="AI336" s="60"/>
      <c r="AJ336" s="78">
        <f t="shared" si="152"/>
        <v>38.867476666666661</v>
      </c>
    </row>
    <row r="337" spans="2:36" x14ac:dyDescent="0.3">
      <c r="B337" s="14" t="s">
        <v>303</v>
      </c>
      <c r="C337" s="14"/>
      <c r="D337" s="14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0.49306666666666654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31.160661666666666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2.0535400000000004</v>
      </c>
      <c r="AH337" s="59">
        <v>0</v>
      </c>
      <c r="AI337" s="60"/>
      <c r="AJ337" s="78">
        <f t="shared" si="152"/>
        <v>33.707268333333332</v>
      </c>
    </row>
    <row r="338" spans="2:36" x14ac:dyDescent="0.3">
      <c r="B338" s="14" t="s">
        <v>315</v>
      </c>
      <c r="C338" s="14"/>
      <c r="D338" s="14"/>
      <c r="E338" s="58">
        <v>309.12950000000001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15.897000000000013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94.534500000000008</v>
      </c>
      <c r="S338" s="58">
        <v>191.7525</v>
      </c>
      <c r="T338" s="59">
        <v>0</v>
      </c>
      <c r="U338" s="58">
        <v>0</v>
      </c>
      <c r="V338" s="59">
        <v>0</v>
      </c>
      <c r="W338" s="58">
        <v>0</v>
      </c>
      <c r="X338" s="59">
        <v>671.98066666666671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24.082500000000003</v>
      </c>
      <c r="AH338" s="59">
        <v>0</v>
      </c>
      <c r="AI338" s="60"/>
      <c r="AJ338" s="78">
        <f t="shared" si="152"/>
        <v>1307.3766666666666</v>
      </c>
    </row>
    <row r="339" spans="2:36" x14ac:dyDescent="0.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H339" s="3"/>
      <c r="AI339" s="3"/>
      <c r="AJ339" s="3"/>
    </row>
    <row r="340" spans="2:36" x14ac:dyDescent="0.3">
      <c r="B340" s="39">
        <v>45839</v>
      </c>
    </row>
    <row r="342" spans="2:36" x14ac:dyDescent="0.3">
      <c r="B342" s="32" t="s">
        <v>3</v>
      </c>
      <c r="C342" s="4"/>
      <c r="D342" s="4"/>
      <c r="E342" s="33">
        <f>+B340</f>
        <v>45839</v>
      </c>
      <c r="F342" s="33">
        <f>+E342+1</f>
        <v>45840</v>
      </c>
      <c r="G342" s="33">
        <f t="shared" ref="G342" si="153">+F342+1</f>
        <v>45841</v>
      </c>
      <c r="H342" s="33">
        <f t="shared" ref="H342" si="154">+G342+1</f>
        <v>45842</v>
      </c>
      <c r="I342" s="33">
        <f t="shared" ref="I342" si="155">+H342+1</f>
        <v>45843</v>
      </c>
      <c r="J342" s="33">
        <f t="shared" ref="J342" si="156">+I342+1</f>
        <v>45844</v>
      </c>
      <c r="K342" s="33">
        <f t="shared" ref="K342" si="157">+J342+1</f>
        <v>45845</v>
      </c>
      <c r="L342" s="33">
        <f t="shared" ref="L342" si="158">+K342+1</f>
        <v>45846</v>
      </c>
      <c r="M342" s="33">
        <f t="shared" ref="M342" si="159">+L342+1</f>
        <v>45847</v>
      </c>
      <c r="N342" s="33">
        <f t="shared" ref="N342" si="160">+M342+1</f>
        <v>45848</v>
      </c>
      <c r="O342" s="33">
        <f t="shared" ref="O342" si="161">+N342+1</f>
        <v>45849</v>
      </c>
      <c r="P342" s="33">
        <f t="shared" ref="P342" si="162">+O342+1</f>
        <v>45850</v>
      </c>
      <c r="Q342" s="33">
        <f t="shared" ref="Q342" si="163">+P342+1</f>
        <v>45851</v>
      </c>
      <c r="R342" s="33">
        <f t="shared" ref="R342" si="164">+Q342+1</f>
        <v>45852</v>
      </c>
      <c r="S342" s="33">
        <f t="shared" ref="S342" si="165">+R342+1</f>
        <v>45853</v>
      </c>
      <c r="T342" s="33">
        <f t="shared" ref="T342" si="166">+S342+1</f>
        <v>45854</v>
      </c>
      <c r="U342" s="33">
        <f t="shared" ref="U342" si="167">+T342+1</f>
        <v>45855</v>
      </c>
      <c r="V342" s="33">
        <f t="shared" ref="V342" si="168">+U342+1</f>
        <v>45856</v>
      </c>
      <c r="W342" s="33">
        <f t="shared" ref="W342" si="169">+V342+1</f>
        <v>45857</v>
      </c>
      <c r="X342" s="33">
        <f t="shared" ref="X342" si="170">+W342+1</f>
        <v>45858</v>
      </c>
      <c r="Y342" s="33">
        <f t="shared" ref="Y342" si="171">+X342+1</f>
        <v>45859</v>
      </c>
      <c r="Z342" s="33">
        <f t="shared" ref="Z342" si="172">+Y342+1</f>
        <v>45860</v>
      </c>
      <c r="AA342" s="33">
        <f t="shared" ref="AA342" si="173">+Z342+1</f>
        <v>45861</v>
      </c>
      <c r="AB342" s="33">
        <f t="shared" ref="AB342" si="174">+AA342+1</f>
        <v>45862</v>
      </c>
      <c r="AC342" s="33">
        <f t="shared" ref="AC342" si="175">+AB342+1</f>
        <v>45863</v>
      </c>
      <c r="AD342" s="33">
        <f t="shared" ref="AD342" si="176">+AC342+1</f>
        <v>45864</v>
      </c>
      <c r="AE342" s="33">
        <f t="shared" ref="AE342" si="177">+AD342+1</f>
        <v>45865</v>
      </c>
      <c r="AF342" s="33">
        <f t="shared" ref="AF342" si="178">+AE342+1</f>
        <v>45866</v>
      </c>
      <c r="AG342" s="33">
        <f t="shared" ref="AG342" si="179">+AF342+1</f>
        <v>45867</v>
      </c>
      <c r="AH342" s="33">
        <f t="shared" ref="AH342:AI342" si="180">+AG342+1</f>
        <v>45868</v>
      </c>
      <c r="AI342" s="33">
        <f t="shared" si="180"/>
        <v>45869</v>
      </c>
      <c r="AJ342" s="76" t="s">
        <v>2</v>
      </c>
    </row>
    <row r="343" spans="2:36" x14ac:dyDescent="0.3">
      <c r="B343" s="12" t="s">
        <v>2</v>
      </c>
      <c r="C343" s="12"/>
      <c r="D343" s="12"/>
      <c r="E343" s="50">
        <f>SUM(E344:E395)</f>
        <v>2320.5351666666666</v>
      </c>
      <c r="F343" s="50">
        <f t="shared" ref="F343:AI343" si="181">SUM(F344:F395)</f>
        <v>1678.1408333333334</v>
      </c>
      <c r="G343" s="50">
        <f t="shared" si="181"/>
        <v>660.6101666666666</v>
      </c>
      <c r="H343" s="50">
        <f t="shared" si="181"/>
        <v>1478.5511666666664</v>
      </c>
      <c r="I343" s="50">
        <f t="shared" si="181"/>
        <v>1716.0988333333335</v>
      </c>
      <c r="J343" s="50">
        <f t="shared" si="181"/>
        <v>3102.1222700000003</v>
      </c>
      <c r="K343" s="50">
        <f t="shared" si="181"/>
        <v>2252.6935983333337</v>
      </c>
      <c r="L343" s="50">
        <f t="shared" si="181"/>
        <v>2201.5467466666669</v>
      </c>
      <c r="M343" s="50">
        <f t="shared" si="181"/>
        <v>1274.3795</v>
      </c>
      <c r="N343" s="50">
        <f t="shared" si="181"/>
        <v>1946.2261733333335</v>
      </c>
      <c r="O343" s="50">
        <f t="shared" si="181"/>
        <v>2209.9124999999999</v>
      </c>
      <c r="P343" s="50">
        <f t="shared" si="181"/>
        <v>1779.9294999999997</v>
      </c>
      <c r="Q343" s="50">
        <f t="shared" si="181"/>
        <v>1347.2911333333336</v>
      </c>
      <c r="R343" s="50">
        <f t="shared" si="181"/>
        <v>1546.0604999999996</v>
      </c>
      <c r="S343" s="50">
        <f t="shared" si="181"/>
        <v>2648.3864999999996</v>
      </c>
      <c r="T343" s="50">
        <f t="shared" si="181"/>
        <v>3277.2518333333333</v>
      </c>
      <c r="U343" s="50">
        <f t="shared" si="181"/>
        <v>3260.1921666666672</v>
      </c>
      <c r="V343" s="50">
        <f t="shared" si="181"/>
        <v>1193.5823333333335</v>
      </c>
      <c r="W343" s="50">
        <f t="shared" si="181"/>
        <v>2084.1927883333333</v>
      </c>
      <c r="X343" s="50">
        <f t="shared" si="181"/>
        <v>1848.349928333334</v>
      </c>
      <c r="Y343" s="50">
        <f t="shared" si="181"/>
        <v>296.98916666666673</v>
      </c>
      <c r="Z343" s="50">
        <f t="shared" si="181"/>
        <v>1878.3026450000002</v>
      </c>
      <c r="AA343" s="50">
        <f t="shared" si="181"/>
        <v>792.82016666666686</v>
      </c>
      <c r="AB343" s="50">
        <f t="shared" si="181"/>
        <v>1616.8487250000001</v>
      </c>
      <c r="AC343" s="50">
        <f t="shared" si="181"/>
        <v>1857.6858333333337</v>
      </c>
      <c r="AD343" s="50">
        <f t="shared" si="181"/>
        <v>1770.5765000000001</v>
      </c>
      <c r="AE343" s="50">
        <f t="shared" si="181"/>
        <v>3637.8557266666667</v>
      </c>
      <c r="AF343" s="50">
        <f t="shared" si="181"/>
        <v>2669.5358400000005</v>
      </c>
      <c r="AG343" s="50">
        <f t="shared" si="181"/>
        <v>932.47816666666677</v>
      </c>
      <c r="AH343" s="50">
        <f t="shared" si="181"/>
        <v>5137.3996750000015</v>
      </c>
      <c r="AI343" s="50">
        <f t="shared" si="181"/>
        <v>7136.5912700000008</v>
      </c>
      <c r="AJ343" s="77">
        <f>SUM(AJ344:AJ395)</f>
        <v>67553.137353333324</v>
      </c>
    </row>
    <row r="344" spans="2:36" x14ac:dyDescent="0.3">
      <c r="B344" s="14" t="s">
        <v>4</v>
      </c>
      <c r="C344" s="14"/>
      <c r="D344" s="14"/>
      <c r="E344" s="58">
        <v>59.454333333333338</v>
      </c>
      <c r="F344" s="61">
        <v>50.874000000000002</v>
      </c>
      <c r="G344" s="58">
        <v>106.54566666666668</v>
      </c>
      <c r="H344" s="61">
        <v>181.63549999999992</v>
      </c>
      <c r="I344" s="58">
        <v>194.75433333333336</v>
      </c>
      <c r="J344" s="61">
        <v>139.64733333333334</v>
      </c>
      <c r="K344" s="58">
        <v>124.12483333333333</v>
      </c>
      <c r="L344" s="61">
        <v>64.774333333333331</v>
      </c>
      <c r="M344" s="58">
        <v>10.178666666666668</v>
      </c>
      <c r="N344" s="61">
        <v>58.154000000000003</v>
      </c>
      <c r="O344" s="58">
        <v>29.252666666666663</v>
      </c>
      <c r="P344" s="61">
        <v>77.816500000000005</v>
      </c>
      <c r="Q344" s="58">
        <v>178.6815</v>
      </c>
      <c r="R344" s="61">
        <v>44.552500000000002</v>
      </c>
      <c r="S344" s="58">
        <v>91.099333333333348</v>
      </c>
      <c r="T344" s="61">
        <v>188.15049999999999</v>
      </c>
      <c r="U344" s="58">
        <v>154.96783333333332</v>
      </c>
      <c r="V344" s="61">
        <v>125.64499999999998</v>
      </c>
      <c r="W344" s="58">
        <v>146.67733333333331</v>
      </c>
      <c r="X344" s="61">
        <v>75.586666666666645</v>
      </c>
      <c r="Y344" s="58">
        <v>25.208333333333339</v>
      </c>
      <c r="Z344" s="61">
        <v>67.560500000000005</v>
      </c>
      <c r="AA344" s="58">
        <v>90.603500000000011</v>
      </c>
      <c r="AB344" s="61">
        <v>83.892499999999998</v>
      </c>
      <c r="AC344" s="58">
        <v>103.33283333333335</v>
      </c>
      <c r="AD344" s="61">
        <v>127.4845</v>
      </c>
      <c r="AE344" s="58">
        <v>167.02116666666663</v>
      </c>
      <c r="AF344" s="61">
        <v>46.577833333333338</v>
      </c>
      <c r="AG344" s="58">
        <v>39.923333333333325</v>
      </c>
      <c r="AH344" s="61">
        <v>187.94500000000002</v>
      </c>
      <c r="AI344" s="60">
        <v>145.53349999999998</v>
      </c>
      <c r="AJ344" s="78">
        <f t="shared" ref="AJ344:AJ395" si="182">SUM(E344:AI344)</f>
        <v>3187.6558333333332</v>
      </c>
    </row>
    <row r="345" spans="2:36" x14ac:dyDescent="0.3">
      <c r="B345" s="14" t="s">
        <v>5</v>
      </c>
      <c r="C345" s="14"/>
      <c r="D345" s="14"/>
      <c r="E345" s="58">
        <v>42.373999999999995</v>
      </c>
      <c r="F345" s="59">
        <v>25.742666666666672</v>
      </c>
      <c r="G345" s="58">
        <v>15.78816666666666</v>
      </c>
      <c r="H345" s="59">
        <v>52.706666666666663</v>
      </c>
      <c r="I345" s="58">
        <v>81.223833333333317</v>
      </c>
      <c r="J345" s="59">
        <v>135.95883333333333</v>
      </c>
      <c r="K345" s="58">
        <v>87.892666666666656</v>
      </c>
      <c r="L345" s="59">
        <v>48.730166666666669</v>
      </c>
      <c r="M345" s="58">
        <v>40.996500000000012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370.68000000000006</v>
      </c>
      <c r="T345" s="59">
        <v>0</v>
      </c>
      <c r="U345" s="58">
        <v>343.46566666666678</v>
      </c>
      <c r="V345" s="59">
        <v>167.8066666666667</v>
      </c>
      <c r="W345" s="58">
        <v>79.814166666666651</v>
      </c>
      <c r="X345" s="59">
        <v>54.518833333333319</v>
      </c>
      <c r="Y345" s="58">
        <v>32.239500000000014</v>
      </c>
      <c r="Z345" s="59">
        <v>21.553166666666666</v>
      </c>
      <c r="AA345" s="58">
        <v>42.052166666666665</v>
      </c>
      <c r="AB345" s="59">
        <v>112.14866666666667</v>
      </c>
      <c r="AC345" s="58">
        <v>41.085999999999999</v>
      </c>
      <c r="AD345" s="59">
        <v>115.10899999999998</v>
      </c>
      <c r="AE345" s="58">
        <v>138.80799999999996</v>
      </c>
      <c r="AF345" s="59">
        <v>70.903333333333336</v>
      </c>
      <c r="AG345" s="58">
        <v>39.078666666666663</v>
      </c>
      <c r="AH345" s="59">
        <v>61.793999999999997</v>
      </c>
      <c r="AI345" s="60">
        <v>68.825166666666661</v>
      </c>
      <c r="AJ345" s="78">
        <f t="shared" si="182"/>
        <v>2291.2964999999995</v>
      </c>
    </row>
    <row r="346" spans="2:36" x14ac:dyDescent="0.3">
      <c r="B346" s="14" t="s">
        <v>6</v>
      </c>
      <c r="C346" s="14"/>
      <c r="D346" s="14"/>
      <c r="E346" s="58">
        <v>89.88566666666668</v>
      </c>
      <c r="F346" s="59">
        <v>88.583166666666628</v>
      </c>
      <c r="G346" s="58">
        <v>54.184666666666701</v>
      </c>
      <c r="H346" s="59">
        <v>114.1366666666667</v>
      </c>
      <c r="I346" s="58">
        <v>55.649833333333319</v>
      </c>
      <c r="J346" s="59">
        <v>18.866500000000002</v>
      </c>
      <c r="K346" s="58">
        <v>0</v>
      </c>
      <c r="L346" s="59">
        <v>0</v>
      </c>
      <c r="M346" s="58">
        <v>80.563666666666663</v>
      </c>
      <c r="N346" s="59">
        <v>59.005166666666668</v>
      </c>
      <c r="O346" s="58">
        <v>110.21999999999997</v>
      </c>
      <c r="P346" s="59">
        <v>121.26266666666666</v>
      </c>
      <c r="Q346" s="58">
        <v>57.104166666666693</v>
      </c>
      <c r="R346" s="59">
        <v>99.122333333333302</v>
      </c>
      <c r="S346" s="58">
        <v>111.38166666666667</v>
      </c>
      <c r="T346" s="59">
        <v>94.178833333333344</v>
      </c>
      <c r="U346" s="58">
        <v>49.805333333333316</v>
      </c>
      <c r="V346" s="59">
        <v>111.52583333333337</v>
      </c>
      <c r="W346" s="58">
        <v>104.99266666666662</v>
      </c>
      <c r="X346" s="59">
        <v>31.826833333333326</v>
      </c>
      <c r="Y346" s="58">
        <v>8.1671666666666649</v>
      </c>
      <c r="Z346" s="59">
        <v>28.566499999999994</v>
      </c>
      <c r="AA346" s="58">
        <v>48.825833333333314</v>
      </c>
      <c r="AB346" s="59">
        <v>139.98866666666669</v>
      </c>
      <c r="AC346" s="58">
        <v>69.245333333333321</v>
      </c>
      <c r="AD346" s="59">
        <v>127.07183333333336</v>
      </c>
      <c r="AE346" s="58">
        <v>112.89199999999997</v>
      </c>
      <c r="AF346" s="59">
        <v>64.791499999999999</v>
      </c>
      <c r="AG346" s="58">
        <v>89.670666666666676</v>
      </c>
      <c r="AH346" s="59">
        <v>19.636666666666667</v>
      </c>
      <c r="AI346" s="60">
        <v>151.72916666666669</v>
      </c>
      <c r="AJ346" s="78">
        <f t="shared" si="182"/>
        <v>2312.8809999999999</v>
      </c>
    </row>
    <row r="347" spans="2:36" x14ac:dyDescent="0.3">
      <c r="B347" s="14" t="s">
        <v>104</v>
      </c>
      <c r="C347" s="14"/>
      <c r="D347" s="14"/>
      <c r="E347" s="58">
        <v>173.07583333333332</v>
      </c>
      <c r="F347" s="59">
        <v>83.513666666666666</v>
      </c>
      <c r="G347" s="58">
        <v>83.820333333333352</v>
      </c>
      <c r="H347" s="59">
        <v>223.47699999999995</v>
      </c>
      <c r="I347" s="58">
        <v>298.63650000000007</v>
      </c>
      <c r="J347" s="59">
        <v>273.32016666666664</v>
      </c>
      <c r="K347" s="58">
        <v>303.71416666666664</v>
      </c>
      <c r="L347" s="59">
        <v>93.757499999999993</v>
      </c>
      <c r="M347" s="58">
        <v>0</v>
      </c>
      <c r="N347" s="59">
        <v>0</v>
      </c>
      <c r="O347" s="58">
        <v>0</v>
      </c>
      <c r="P347" s="59">
        <v>80.677333333333294</v>
      </c>
      <c r="Q347" s="58">
        <v>201.00116666666665</v>
      </c>
      <c r="R347" s="59">
        <v>351.39433333333346</v>
      </c>
      <c r="S347" s="58">
        <v>157.95366666666663</v>
      </c>
      <c r="T347" s="59">
        <v>265.11150000000009</v>
      </c>
      <c r="U347" s="58">
        <v>226.11966666666657</v>
      </c>
      <c r="V347" s="59">
        <v>208.27100000000002</v>
      </c>
      <c r="W347" s="58">
        <v>227.15799999999996</v>
      </c>
      <c r="X347" s="59">
        <v>4.4494999999999987</v>
      </c>
      <c r="Y347" s="58">
        <v>0.26133333333333336</v>
      </c>
      <c r="Z347" s="59">
        <v>109.72050000000002</v>
      </c>
      <c r="AA347" s="58">
        <v>97.672499999999985</v>
      </c>
      <c r="AB347" s="59">
        <v>282.47449999999992</v>
      </c>
      <c r="AC347" s="58">
        <v>250.05583333333334</v>
      </c>
      <c r="AD347" s="59">
        <v>161.17616666666672</v>
      </c>
      <c r="AE347" s="58">
        <v>183.5798333333334</v>
      </c>
      <c r="AF347" s="59">
        <v>202.24233333333339</v>
      </c>
      <c r="AG347" s="58">
        <v>160.90899999999999</v>
      </c>
      <c r="AH347" s="59">
        <v>229.65283333333332</v>
      </c>
      <c r="AI347" s="60">
        <v>53.971833333333322</v>
      </c>
      <c r="AJ347" s="78">
        <f t="shared" si="182"/>
        <v>4987.1679999999997</v>
      </c>
    </row>
    <row r="348" spans="2:36" x14ac:dyDescent="0.3">
      <c r="B348" s="14" t="s">
        <v>7</v>
      </c>
      <c r="C348" s="14"/>
      <c r="D348" s="14"/>
      <c r="E348" s="58">
        <v>137.39483333333331</v>
      </c>
      <c r="F348" s="59">
        <v>114.84766666666671</v>
      </c>
      <c r="G348" s="58">
        <v>23.651833333333322</v>
      </c>
      <c r="H348" s="59">
        <v>124.39500000000001</v>
      </c>
      <c r="I348" s="58">
        <v>36.792499999999997</v>
      </c>
      <c r="J348" s="59">
        <v>185.82033333333334</v>
      </c>
      <c r="K348" s="58">
        <v>83.781000000000006</v>
      </c>
      <c r="L348" s="59">
        <v>225.35866666666664</v>
      </c>
      <c r="M348" s="58">
        <v>162.06683333333328</v>
      </c>
      <c r="N348" s="59">
        <v>159.47016666666664</v>
      </c>
      <c r="O348" s="58">
        <v>273.5121666666667</v>
      </c>
      <c r="P348" s="59">
        <v>229.91600000000003</v>
      </c>
      <c r="Q348" s="58">
        <v>174.02600000000001</v>
      </c>
      <c r="R348" s="59">
        <v>109.83566666666667</v>
      </c>
      <c r="S348" s="58">
        <v>292.72133333333329</v>
      </c>
      <c r="T348" s="59">
        <v>216.17333333333332</v>
      </c>
      <c r="U348" s="58">
        <v>101.56466666666665</v>
      </c>
      <c r="V348" s="59">
        <v>215.72849999999997</v>
      </c>
      <c r="W348" s="58">
        <v>173.47266666666664</v>
      </c>
      <c r="X348" s="59">
        <v>89.998333333333321</v>
      </c>
      <c r="Y348" s="58">
        <v>2.5085000000000002</v>
      </c>
      <c r="Z348" s="59">
        <v>105.8548333333333</v>
      </c>
      <c r="AA348" s="58">
        <v>129.56199999999998</v>
      </c>
      <c r="AB348" s="59">
        <v>309.03449999999998</v>
      </c>
      <c r="AC348" s="58">
        <v>205.68750000000003</v>
      </c>
      <c r="AD348" s="59">
        <v>358.9616666666667</v>
      </c>
      <c r="AE348" s="58">
        <v>142.32216666666665</v>
      </c>
      <c r="AF348" s="59">
        <v>190.10149999999999</v>
      </c>
      <c r="AG348" s="58">
        <v>231.71750000000003</v>
      </c>
      <c r="AH348" s="59">
        <v>61.197666666666677</v>
      </c>
      <c r="AI348" s="60">
        <v>260.05933333333337</v>
      </c>
      <c r="AJ348" s="78">
        <f t="shared" si="182"/>
        <v>5127.5346666666665</v>
      </c>
    </row>
    <row r="349" spans="2:36" x14ac:dyDescent="0.3">
      <c r="B349" s="14" t="s">
        <v>8</v>
      </c>
      <c r="C349" s="14"/>
      <c r="D349" s="14"/>
      <c r="E349" s="58">
        <v>6.9248333333333356</v>
      </c>
      <c r="F349" s="59">
        <v>11.258500000000005</v>
      </c>
      <c r="G349" s="58">
        <v>2.3228333333333326</v>
      </c>
      <c r="H349" s="59">
        <v>13.313499999999999</v>
      </c>
      <c r="I349" s="58">
        <v>37.207500000000003</v>
      </c>
      <c r="J349" s="59">
        <v>21.750833333333336</v>
      </c>
      <c r="K349" s="58">
        <v>26.204999999999998</v>
      </c>
      <c r="L349" s="59">
        <v>53.345166666666671</v>
      </c>
      <c r="M349" s="58">
        <v>19.719999999999995</v>
      </c>
      <c r="N349" s="59">
        <v>132.12449999999995</v>
      </c>
      <c r="O349" s="58">
        <v>375.02350000000007</v>
      </c>
      <c r="P349" s="59">
        <v>853.50799999999981</v>
      </c>
      <c r="Q349" s="58">
        <v>468.0746333333334</v>
      </c>
      <c r="R349" s="59">
        <v>458.74516666666642</v>
      </c>
      <c r="S349" s="58">
        <v>173.57</v>
      </c>
      <c r="T349" s="59">
        <v>5.3381666666666661</v>
      </c>
      <c r="U349" s="58">
        <v>103.12283333333332</v>
      </c>
      <c r="V349" s="59">
        <v>9.2489999999999988</v>
      </c>
      <c r="W349" s="58">
        <v>120.62633333333335</v>
      </c>
      <c r="X349" s="59">
        <v>135.92016666666672</v>
      </c>
      <c r="Y349" s="58">
        <v>12.437833333333336</v>
      </c>
      <c r="Z349" s="59">
        <v>43.851666666666674</v>
      </c>
      <c r="AA349" s="58">
        <v>100.27033333333337</v>
      </c>
      <c r="AB349" s="59">
        <v>113.63466666666663</v>
      </c>
      <c r="AC349" s="58">
        <v>151.803</v>
      </c>
      <c r="AD349" s="59">
        <v>363.8578333333333</v>
      </c>
      <c r="AE349" s="58">
        <v>144.58233333333331</v>
      </c>
      <c r="AF349" s="59">
        <v>34.814166666666644</v>
      </c>
      <c r="AG349" s="58">
        <v>72.9256666666667</v>
      </c>
      <c r="AH349" s="59">
        <v>409.52583333333342</v>
      </c>
      <c r="AI349" s="60">
        <v>472.20816666666644</v>
      </c>
      <c r="AJ349" s="78">
        <f t="shared" si="182"/>
        <v>4947.2619666666651</v>
      </c>
    </row>
    <row r="350" spans="2:36" x14ac:dyDescent="0.3">
      <c r="B350" s="14" t="s">
        <v>9</v>
      </c>
      <c r="C350" s="14"/>
      <c r="D350" s="14"/>
      <c r="E350" s="58">
        <v>220.90933333333336</v>
      </c>
      <c r="F350" s="59">
        <v>132.8015</v>
      </c>
      <c r="G350" s="58">
        <v>38.155499999999989</v>
      </c>
      <c r="H350" s="59">
        <v>14.360833333333336</v>
      </c>
      <c r="I350" s="58">
        <v>12.217000000000006</v>
      </c>
      <c r="J350" s="59">
        <v>287.14166666666665</v>
      </c>
      <c r="K350" s="58">
        <v>142.2115</v>
      </c>
      <c r="L350" s="59">
        <v>61.503999999999991</v>
      </c>
      <c r="M350" s="58">
        <v>13.166166666666669</v>
      </c>
      <c r="N350" s="59">
        <v>22.742166666666666</v>
      </c>
      <c r="O350" s="58">
        <v>0</v>
      </c>
      <c r="P350" s="59">
        <v>14.555166666666672</v>
      </c>
      <c r="Q350" s="58">
        <v>0</v>
      </c>
      <c r="R350" s="59">
        <v>0</v>
      </c>
      <c r="S350" s="58">
        <v>0</v>
      </c>
      <c r="T350" s="59">
        <v>47.263333333333328</v>
      </c>
      <c r="U350" s="58">
        <v>0</v>
      </c>
      <c r="V350" s="59">
        <v>0</v>
      </c>
      <c r="W350" s="58">
        <v>40.771000000000015</v>
      </c>
      <c r="X350" s="59">
        <v>5.6304999999999996</v>
      </c>
      <c r="Y350" s="58">
        <v>0</v>
      </c>
      <c r="Z350" s="59">
        <v>23.369166666666661</v>
      </c>
      <c r="AA350" s="58">
        <v>0</v>
      </c>
      <c r="AB350" s="59">
        <v>0</v>
      </c>
      <c r="AC350" s="58">
        <v>13.072166666666668</v>
      </c>
      <c r="AD350" s="59">
        <v>28.417833333333334</v>
      </c>
      <c r="AE350" s="58">
        <v>99.00233333333334</v>
      </c>
      <c r="AF350" s="59">
        <v>129.86699999999999</v>
      </c>
      <c r="AG350" s="58">
        <v>3.8723333333333341</v>
      </c>
      <c r="AH350" s="59">
        <v>30.249500000000005</v>
      </c>
      <c r="AI350" s="60">
        <v>0.4018333333333331</v>
      </c>
      <c r="AJ350" s="78">
        <f t="shared" si="182"/>
        <v>1381.6818333333331</v>
      </c>
    </row>
    <row r="351" spans="2:36" x14ac:dyDescent="0.3">
      <c r="B351" s="14" t="s">
        <v>10</v>
      </c>
      <c r="C351" s="14"/>
      <c r="D351" s="14"/>
      <c r="E351" s="58">
        <v>193.09399999999999</v>
      </c>
      <c r="F351" s="59">
        <v>187.80099999999996</v>
      </c>
      <c r="G351" s="58">
        <v>11.164499999999999</v>
      </c>
      <c r="H351" s="59">
        <v>8.8716666666666661</v>
      </c>
      <c r="I351" s="58">
        <v>29.630500000000005</v>
      </c>
      <c r="J351" s="59">
        <v>99.199500000000015</v>
      </c>
      <c r="K351" s="58">
        <v>3.3311666666666664</v>
      </c>
      <c r="L351" s="59">
        <v>176.04933333333327</v>
      </c>
      <c r="M351" s="58">
        <v>12.838333333333338</v>
      </c>
      <c r="N351" s="59">
        <v>16.113500000000002</v>
      </c>
      <c r="O351" s="58">
        <v>12.788500000000003</v>
      </c>
      <c r="P351" s="59">
        <v>14.21</v>
      </c>
      <c r="Q351" s="58">
        <v>30.273166666666661</v>
      </c>
      <c r="R351" s="59">
        <v>18.667166666666663</v>
      </c>
      <c r="S351" s="58">
        <v>79.132999999999996</v>
      </c>
      <c r="T351" s="59">
        <v>216.97783333333336</v>
      </c>
      <c r="U351" s="58">
        <v>19.672166666666669</v>
      </c>
      <c r="V351" s="59">
        <v>14.748166666666666</v>
      </c>
      <c r="W351" s="58">
        <v>41.969000000000001</v>
      </c>
      <c r="X351" s="59">
        <v>11.255333333333333</v>
      </c>
      <c r="Y351" s="58">
        <v>16.994166666666668</v>
      </c>
      <c r="Z351" s="59">
        <v>11.377333333333333</v>
      </c>
      <c r="AA351" s="58">
        <v>9.2351666666666681</v>
      </c>
      <c r="AB351" s="59">
        <v>10.668166666666668</v>
      </c>
      <c r="AC351" s="58">
        <v>17.906333333333329</v>
      </c>
      <c r="AD351" s="59">
        <v>13.426666666666666</v>
      </c>
      <c r="AE351" s="58">
        <v>111.78666666666666</v>
      </c>
      <c r="AF351" s="59">
        <v>58.047000000000025</v>
      </c>
      <c r="AG351" s="58">
        <v>13.063666666666663</v>
      </c>
      <c r="AH351" s="59">
        <v>34.391999999999989</v>
      </c>
      <c r="AI351" s="60">
        <v>0.63749999999999862</v>
      </c>
      <c r="AJ351" s="78">
        <f t="shared" si="182"/>
        <v>1495.3225000000002</v>
      </c>
    </row>
    <row r="352" spans="2:36" x14ac:dyDescent="0.3">
      <c r="B352" s="14" t="s">
        <v>11</v>
      </c>
      <c r="C352" s="14"/>
      <c r="D352" s="14"/>
      <c r="E352" s="58">
        <v>138.92783333333335</v>
      </c>
      <c r="F352" s="59">
        <v>120.92749999999998</v>
      </c>
      <c r="G352" s="58">
        <v>15.764000000000003</v>
      </c>
      <c r="H352" s="59">
        <v>76.803999999999988</v>
      </c>
      <c r="I352" s="58">
        <v>44.916333333333341</v>
      </c>
      <c r="J352" s="59">
        <v>102.36683333333333</v>
      </c>
      <c r="K352" s="58">
        <v>54.506999999999969</v>
      </c>
      <c r="L352" s="59">
        <v>25.273499999999999</v>
      </c>
      <c r="M352" s="58">
        <v>0</v>
      </c>
      <c r="N352" s="59">
        <v>0.58350000000000046</v>
      </c>
      <c r="O352" s="58">
        <v>15.586333333333336</v>
      </c>
      <c r="P352" s="59">
        <v>13.263666666666666</v>
      </c>
      <c r="Q352" s="58">
        <v>34.37466666666667</v>
      </c>
      <c r="R352" s="59">
        <v>11.570333333333329</v>
      </c>
      <c r="S352" s="58">
        <v>130.06116666666668</v>
      </c>
      <c r="T352" s="59">
        <v>141.73799999999997</v>
      </c>
      <c r="U352" s="58">
        <v>5.7151666666666685</v>
      </c>
      <c r="V352" s="59">
        <v>9.1771666666666647</v>
      </c>
      <c r="W352" s="58">
        <v>28.990666666666655</v>
      </c>
      <c r="X352" s="59">
        <v>11.818833333333334</v>
      </c>
      <c r="Y352" s="58">
        <v>19.857500000000012</v>
      </c>
      <c r="Z352" s="59">
        <v>13.881500000000001</v>
      </c>
      <c r="AA352" s="58">
        <v>5.3126666666666669</v>
      </c>
      <c r="AB352" s="59">
        <v>3.7363333333333344</v>
      </c>
      <c r="AC352" s="58">
        <v>23.643833333333347</v>
      </c>
      <c r="AD352" s="59">
        <v>11.651833333333332</v>
      </c>
      <c r="AE352" s="58">
        <v>29.639499999999995</v>
      </c>
      <c r="AF352" s="59">
        <v>49.330333333333328</v>
      </c>
      <c r="AG352" s="58">
        <v>14.929166666666671</v>
      </c>
      <c r="AH352" s="59">
        <v>7.0223333333333358</v>
      </c>
      <c r="AI352" s="60">
        <v>12.772666666666655</v>
      </c>
      <c r="AJ352" s="78">
        <f t="shared" si="182"/>
        <v>1174.1441666666667</v>
      </c>
    </row>
    <row r="353" spans="2:36" x14ac:dyDescent="0.3">
      <c r="B353" s="14" t="s">
        <v>12</v>
      </c>
      <c r="C353" s="14"/>
      <c r="D353" s="14"/>
      <c r="E353" s="58">
        <v>182.74950000000001</v>
      </c>
      <c r="F353" s="59">
        <v>101.49</v>
      </c>
      <c r="G353" s="58">
        <v>7.6985000000000001</v>
      </c>
      <c r="H353" s="59">
        <v>5.5663333333333354</v>
      </c>
      <c r="I353" s="58">
        <v>12.494666666666671</v>
      </c>
      <c r="J353" s="59">
        <v>263.57383333333337</v>
      </c>
      <c r="K353" s="58">
        <v>39.988333333333323</v>
      </c>
      <c r="L353" s="59">
        <v>45.56</v>
      </c>
      <c r="M353" s="58">
        <v>0</v>
      </c>
      <c r="N353" s="59">
        <v>0.14283333333333312</v>
      </c>
      <c r="O353" s="58">
        <v>32.124666666666663</v>
      </c>
      <c r="P353" s="59">
        <v>30.452000000000002</v>
      </c>
      <c r="Q353" s="58">
        <v>43.428166666666669</v>
      </c>
      <c r="R353" s="59">
        <v>35.843833333333336</v>
      </c>
      <c r="S353" s="58">
        <v>40.920833333333334</v>
      </c>
      <c r="T353" s="59">
        <v>161.30200000000002</v>
      </c>
      <c r="U353" s="58">
        <v>171.25066666666666</v>
      </c>
      <c r="V353" s="59">
        <v>22.122666666666667</v>
      </c>
      <c r="W353" s="58">
        <v>71.68116666666667</v>
      </c>
      <c r="X353" s="59">
        <v>28.612666666666673</v>
      </c>
      <c r="Y353" s="58">
        <v>24.8095</v>
      </c>
      <c r="Z353" s="59">
        <v>7.7960000000000003</v>
      </c>
      <c r="AA353" s="58">
        <v>25.782833333333343</v>
      </c>
      <c r="AB353" s="59">
        <v>16.248833333333334</v>
      </c>
      <c r="AC353" s="58">
        <v>56.068999999999996</v>
      </c>
      <c r="AD353" s="59">
        <v>21.911166666666666</v>
      </c>
      <c r="AE353" s="58">
        <v>55.145666666666671</v>
      </c>
      <c r="AF353" s="59">
        <v>41.314333333333337</v>
      </c>
      <c r="AG353" s="58">
        <v>9.7876666666666665</v>
      </c>
      <c r="AH353" s="59">
        <v>18.341666666666665</v>
      </c>
      <c r="AI353" s="60">
        <v>22.717666666666666</v>
      </c>
      <c r="AJ353" s="78">
        <f t="shared" si="182"/>
        <v>1596.9270000000004</v>
      </c>
    </row>
    <row r="354" spans="2:36" x14ac:dyDescent="0.3">
      <c r="B354" s="4" t="s">
        <v>13</v>
      </c>
      <c r="C354" s="14"/>
      <c r="D354" s="14"/>
      <c r="E354" s="58">
        <v>385.26716666666664</v>
      </c>
      <c r="F354" s="59">
        <v>283.28033333333337</v>
      </c>
      <c r="G354" s="58">
        <v>0</v>
      </c>
      <c r="H354" s="59">
        <v>0</v>
      </c>
      <c r="I354" s="58">
        <v>0</v>
      </c>
      <c r="J354" s="59">
        <v>146.82633333333337</v>
      </c>
      <c r="K354" s="58">
        <v>16.077999999999999</v>
      </c>
      <c r="L354" s="59">
        <v>10.8645</v>
      </c>
      <c r="M354" s="58">
        <v>61.824500000000022</v>
      </c>
      <c r="N354" s="59">
        <v>171.05800000000002</v>
      </c>
      <c r="O354" s="58">
        <v>7.5933333333333328</v>
      </c>
      <c r="P354" s="59">
        <v>6.261166666666667</v>
      </c>
      <c r="Q354" s="58">
        <v>2.0438333333333318</v>
      </c>
      <c r="R354" s="59">
        <v>0.66449999999999987</v>
      </c>
      <c r="S354" s="58">
        <v>60.884666666666661</v>
      </c>
      <c r="T354" s="59">
        <v>537.58216666666669</v>
      </c>
      <c r="U354" s="58">
        <v>669.53533333333326</v>
      </c>
      <c r="V354" s="59">
        <v>0.64600000000000002</v>
      </c>
      <c r="W354" s="58">
        <v>4.5748333333333315</v>
      </c>
      <c r="X354" s="59">
        <v>1.1008333333333333</v>
      </c>
      <c r="Y354" s="58">
        <v>8.5685000000000002</v>
      </c>
      <c r="Z354" s="59">
        <v>1.4426666666666672</v>
      </c>
      <c r="AA354" s="58">
        <v>66.32983333333334</v>
      </c>
      <c r="AB354" s="59">
        <v>21.741499999999995</v>
      </c>
      <c r="AC354" s="58">
        <v>417.60516666666672</v>
      </c>
      <c r="AD354" s="59">
        <v>81.662499999999994</v>
      </c>
      <c r="AE354" s="58">
        <v>302.81783333333334</v>
      </c>
      <c r="AF354" s="59">
        <v>535.31466666666654</v>
      </c>
      <c r="AG354" s="58">
        <v>2.1179999999999999</v>
      </c>
      <c r="AH354" s="59">
        <v>0</v>
      </c>
      <c r="AI354" s="60">
        <v>303.52516666666673</v>
      </c>
      <c r="AJ354" s="78">
        <f t="shared" si="182"/>
        <v>4107.2113333333336</v>
      </c>
    </row>
    <row r="355" spans="2:36" x14ac:dyDescent="0.3">
      <c r="B355" s="4" t="s">
        <v>14</v>
      </c>
      <c r="C355" s="14"/>
      <c r="D355" s="14"/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60">
        <v>0</v>
      </c>
      <c r="AJ355" s="78">
        <f t="shared" si="182"/>
        <v>0</v>
      </c>
    </row>
    <row r="356" spans="2:36" x14ac:dyDescent="0.3">
      <c r="B356" s="4" t="s">
        <v>15</v>
      </c>
      <c r="C356" s="14"/>
      <c r="D356" s="14"/>
      <c r="E356" s="58">
        <v>74.531166666666664</v>
      </c>
      <c r="F356" s="59">
        <v>21.786999999999999</v>
      </c>
      <c r="G356" s="58">
        <v>29.132166666666663</v>
      </c>
      <c r="H356" s="59">
        <v>5.8579999999999988</v>
      </c>
      <c r="I356" s="58">
        <v>18.6995</v>
      </c>
      <c r="J356" s="59">
        <v>66.199333333333342</v>
      </c>
      <c r="K356" s="58">
        <v>69.255666666666656</v>
      </c>
      <c r="L356" s="59">
        <v>40.193500000000007</v>
      </c>
      <c r="M356" s="58">
        <v>41.758666666666663</v>
      </c>
      <c r="N356" s="59">
        <v>7.93933333333334</v>
      </c>
      <c r="O356" s="58">
        <v>32.533000000000008</v>
      </c>
      <c r="P356" s="59">
        <v>3.9283333333333332</v>
      </c>
      <c r="Q356" s="58">
        <v>2.4378333333333337</v>
      </c>
      <c r="R356" s="59">
        <v>6.4544999999999995</v>
      </c>
      <c r="S356" s="58">
        <v>176.386</v>
      </c>
      <c r="T356" s="59">
        <v>93.311333333333337</v>
      </c>
      <c r="U356" s="58">
        <v>144.33066666666667</v>
      </c>
      <c r="V356" s="59">
        <v>81.55883333333334</v>
      </c>
      <c r="W356" s="58">
        <v>76.005499999999998</v>
      </c>
      <c r="X356" s="59">
        <v>14.917333333333335</v>
      </c>
      <c r="Y356" s="58">
        <v>41.586500000000008</v>
      </c>
      <c r="Z356" s="59">
        <v>111.42499999999998</v>
      </c>
      <c r="AA356" s="58">
        <v>11.062833333333334</v>
      </c>
      <c r="AB356" s="59">
        <v>10.813333333333333</v>
      </c>
      <c r="AC356" s="58">
        <v>6.4589999999999996</v>
      </c>
      <c r="AD356" s="59">
        <v>11.632166666666665</v>
      </c>
      <c r="AE356" s="58">
        <v>38.402166666666673</v>
      </c>
      <c r="AF356" s="59">
        <v>51.445999999999991</v>
      </c>
      <c r="AG356" s="58">
        <v>12.61316666666667</v>
      </c>
      <c r="AH356" s="59">
        <v>21.345500000000001</v>
      </c>
      <c r="AI356" s="60">
        <v>2.2666666666666658E-2</v>
      </c>
      <c r="AJ356" s="78">
        <f t="shared" si="182"/>
        <v>1324.0260000000003</v>
      </c>
    </row>
    <row r="357" spans="2:36" x14ac:dyDescent="0.3">
      <c r="B357" s="4" t="s">
        <v>16</v>
      </c>
      <c r="C357" s="14"/>
      <c r="D357" s="1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4.1526666666666676</v>
      </c>
      <c r="K357" s="58">
        <v>6.2636666666666674</v>
      </c>
      <c r="L357" s="59">
        <v>6.5991666666666662</v>
      </c>
      <c r="M357" s="58">
        <v>0</v>
      </c>
      <c r="N357" s="59">
        <v>16.941666666666666</v>
      </c>
      <c r="O357" s="58">
        <v>19.212166666666665</v>
      </c>
      <c r="P357" s="59">
        <v>5.4493333333333354</v>
      </c>
      <c r="Q357" s="58">
        <v>9.0064999999999973</v>
      </c>
      <c r="R357" s="59">
        <v>4.440666666666667</v>
      </c>
      <c r="S357" s="58">
        <v>96.376833333333352</v>
      </c>
      <c r="T357" s="59">
        <v>49.741666666666653</v>
      </c>
      <c r="U357" s="58">
        <v>80.845166666666657</v>
      </c>
      <c r="V357" s="59">
        <v>32.670666666666662</v>
      </c>
      <c r="W357" s="58">
        <v>57.866499999999995</v>
      </c>
      <c r="X357" s="59">
        <v>1.2610000000000001</v>
      </c>
      <c r="Y357" s="58">
        <v>1.5830000000000002</v>
      </c>
      <c r="Z357" s="59">
        <v>59.161000000000001</v>
      </c>
      <c r="AA357" s="58">
        <v>7.597833333333333</v>
      </c>
      <c r="AB357" s="59">
        <v>7.3043333333333305</v>
      </c>
      <c r="AC357" s="58">
        <v>0</v>
      </c>
      <c r="AD357" s="59">
        <v>0</v>
      </c>
      <c r="AE357" s="58">
        <v>3.2939999999999996</v>
      </c>
      <c r="AF357" s="59">
        <v>50.961666666666666</v>
      </c>
      <c r="AG357" s="58">
        <v>16.797333333333338</v>
      </c>
      <c r="AH357" s="59">
        <v>13.828000000000003</v>
      </c>
      <c r="AI357" s="60">
        <v>22.911166666666666</v>
      </c>
      <c r="AJ357" s="78">
        <f t="shared" si="182"/>
        <v>574.26599999999985</v>
      </c>
    </row>
    <row r="358" spans="2:36" x14ac:dyDescent="0.3">
      <c r="B358" s="4" t="s">
        <v>17</v>
      </c>
      <c r="C358" s="14"/>
      <c r="D358" s="14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4.958666666666665</v>
      </c>
      <c r="K358" s="58">
        <v>9.017333333333335</v>
      </c>
      <c r="L358" s="59">
        <v>11.141333333333332</v>
      </c>
      <c r="M358" s="58">
        <v>0</v>
      </c>
      <c r="N358" s="59">
        <v>22.644833333333327</v>
      </c>
      <c r="O358" s="58">
        <v>21.038166666666665</v>
      </c>
      <c r="P358" s="59">
        <v>18.81600000000001</v>
      </c>
      <c r="Q358" s="58">
        <v>24.079333333333334</v>
      </c>
      <c r="R358" s="59">
        <v>6.5354999999999981</v>
      </c>
      <c r="S358" s="58">
        <v>187.55049999999997</v>
      </c>
      <c r="T358" s="59">
        <v>106.58933333333333</v>
      </c>
      <c r="U358" s="58">
        <v>74.397166666666649</v>
      </c>
      <c r="V358" s="59">
        <v>41.028333333333336</v>
      </c>
      <c r="W358" s="58">
        <v>64.821000000000012</v>
      </c>
      <c r="X358" s="59">
        <v>5.3083333333333345</v>
      </c>
      <c r="Y358" s="58">
        <v>21.744500000000006</v>
      </c>
      <c r="Z358" s="59">
        <v>66.434666666666672</v>
      </c>
      <c r="AA358" s="58">
        <v>3.0593333333333312</v>
      </c>
      <c r="AB358" s="59">
        <v>14.336333333333325</v>
      </c>
      <c r="AC358" s="58">
        <v>2.2075000000000005</v>
      </c>
      <c r="AD358" s="59">
        <v>0</v>
      </c>
      <c r="AE358" s="58">
        <v>5.343</v>
      </c>
      <c r="AF358" s="59">
        <v>82.182000000000002</v>
      </c>
      <c r="AG358" s="58">
        <v>36.456666666666671</v>
      </c>
      <c r="AH358" s="59">
        <v>0</v>
      </c>
      <c r="AI358" s="60">
        <v>0</v>
      </c>
      <c r="AJ358" s="78">
        <f t="shared" si="182"/>
        <v>829.68983333333324</v>
      </c>
    </row>
    <row r="359" spans="2:36" x14ac:dyDescent="0.3">
      <c r="B359" s="4" t="s">
        <v>18</v>
      </c>
      <c r="C359" s="14"/>
      <c r="D359" s="14"/>
      <c r="E359" s="58">
        <v>8.8903333333333343</v>
      </c>
      <c r="F359" s="59">
        <v>0.2566666666666666</v>
      </c>
      <c r="G359" s="58">
        <v>1.305666666666667</v>
      </c>
      <c r="H359" s="59">
        <v>0</v>
      </c>
      <c r="I359" s="58">
        <v>158.04766666666666</v>
      </c>
      <c r="J359" s="59">
        <v>30.308833333333329</v>
      </c>
      <c r="K359" s="58">
        <v>121.46216666666666</v>
      </c>
      <c r="L359" s="59">
        <v>3.5818333333333348</v>
      </c>
      <c r="M359" s="58">
        <v>2.2910000000000008</v>
      </c>
      <c r="N359" s="59">
        <v>40.101666666666674</v>
      </c>
      <c r="O359" s="58">
        <v>1.284</v>
      </c>
      <c r="P359" s="59">
        <v>0.61649999999999949</v>
      </c>
      <c r="Q359" s="58">
        <v>0</v>
      </c>
      <c r="R359" s="59">
        <v>0</v>
      </c>
      <c r="S359" s="58">
        <v>0</v>
      </c>
      <c r="T359" s="59">
        <v>26.015666666666668</v>
      </c>
      <c r="U359" s="58">
        <v>5.3900000000000006</v>
      </c>
      <c r="V359" s="59">
        <v>0</v>
      </c>
      <c r="W359" s="58">
        <v>16.900333333333329</v>
      </c>
      <c r="X359" s="59">
        <v>0.18499999999999994</v>
      </c>
      <c r="Y359" s="58">
        <v>0</v>
      </c>
      <c r="Z359" s="59">
        <v>49.302833333333325</v>
      </c>
      <c r="AA359" s="58">
        <v>0</v>
      </c>
      <c r="AB359" s="59">
        <v>0</v>
      </c>
      <c r="AC359" s="58">
        <v>25.62983333333333</v>
      </c>
      <c r="AD359" s="59">
        <v>7.2488333333333346</v>
      </c>
      <c r="AE359" s="58">
        <v>2.000166666666666</v>
      </c>
      <c r="AF359" s="59">
        <v>135.74016666666665</v>
      </c>
      <c r="AG359" s="58">
        <v>0.74399999999999999</v>
      </c>
      <c r="AH359" s="59">
        <v>50.472500000000004</v>
      </c>
      <c r="AI359" s="60">
        <v>28.806166666666655</v>
      </c>
      <c r="AJ359" s="78">
        <f t="shared" si="182"/>
        <v>716.58183333333329</v>
      </c>
    </row>
    <row r="360" spans="2:36" x14ac:dyDescent="0.3">
      <c r="B360" s="4" t="s">
        <v>19</v>
      </c>
      <c r="C360" s="14"/>
      <c r="D360" s="14"/>
      <c r="E360" s="58">
        <v>53.396500000000003</v>
      </c>
      <c r="F360" s="59">
        <v>1.2450000000000001</v>
      </c>
      <c r="G360" s="58">
        <v>0.6436666666666665</v>
      </c>
      <c r="H360" s="59">
        <v>0</v>
      </c>
      <c r="I360" s="58">
        <v>15.307000000000002</v>
      </c>
      <c r="J360" s="59">
        <v>10.130833333333335</v>
      </c>
      <c r="K360" s="58">
        <v>67.828666666666663</v>
      </c>
      <c r="L360" s="59">
        <v>32.2395</v>
      </c>
      <c r="M360" s="58">
        <v>60.725166666666681</v>
      </c>
      <c r="N360" s="59">
        <v>10.332166666666662</v>
      </c>
      <c r="O360" s="58">
        <v>0.88116666666666665</v>
      </c>
      <c r="P360" s="59">
        <v>3.3223333333333347</v>
      </c>
      <c r="Q360" s="58">
        <v>4.8189999999999991</v>
      </c>
      <c r="R360" s="59">
        <v>4.6529999999999996</v>
      </c>
      <c r="S360" s="58">
        <v>71.231833333333327</v>
      </c>
      <c r="T360" s="59">
        <v>39.481333333333325</v>
      </c>
      <c r="U360" s="58">
        <v>233.23216666666664</v>
      </c>
      <c r="V360" s="59">
        <v>36.749999999999993</v>
      </c>
      <c r="W360" s="58">
        <v>38.314999999999998</v>
      </c>
      <c r="X360" s="59">
        <v>26.583500000000001</v>
      </c>
      <c r="Y360" s="58">
        <v>4.3401666666666667</v>
      </c>
      <c r="Z360" s="59">
        <v>50.94116666666666</v>
      </c>
      <c r="AA360" s="58">
        <v>16.349666666666664</v>
      </c>
      <c r="AB360" s="59">
        <v>14.249000000000002</v>
      </c>
      <c r="AC360" s="58">
        <v>14.361833333333331</v>
      </c>
      <c r="AD360" s="59">
        <v>62.576000000000015</v>
      </c>
      <c r="AE360" s="58">
        <v>6.0615000000000023</v>
      </c>
      <c r="AF360" s="59">
        <v>34.155333333333331</v>
      </c>
      <c r="AG360" s="58">
        <v>2.0668333333333333</v>
      </c>
      <c r="AH360" s="59">
        <v>0</v>
      </c>
      <c r="AI360" s="60">
        <v>114.76566666666668</v>
      </c>
      <c r="AJ360" s="78">
        <f t="shared" si="182"/>
        <v>1030.9849999999999</v>
      </c>
    </row>
    <row r="361" spans="2:36" x14ac:dyDescent="0.3">
      <c r="B361" s="4" t="s">
        <v>20</v>
      </c>
      <c r="C361" s="14"/>
      <c r="D361" s="14"/>
      <c r="E361" s="58">
        <v>19.528333333333336</v>
      </c>
      <c r="F361" s="59">
        <v>2.5838333333333332</v>
      </c>
      <c r="G361" s="58">
        <v>4.8008333333333342</v>
      </c>
      <c r="H361" s="59">
        <v>0</v>
      </c>
      <c r="I361" s="58">
        <v>10.567166666666667</v>
      </c>
      <c r="J361" s="59">
        <v>27.750166666666672</v>
      </c>
      <c r="K361" s="58">
        <v>55.782833333333336</v>
      </c>
      <c r="L361" s="59">
        <v>22.253333333333337</v>
      </c>
      <c r="M361" s="58">
        <v>3.8996666666666662</v>
      </c>
      <c r="N361" s="59">
        <v>0</v>
      </c>
      <c r="O361" s="58">
        <v>6.5063333333333331</v>
      </c>
      <c r="P361" s="59">
        <v>3.969333333333334</v>
      </c>
      <c r="Q361" s="58">
        <v>9.0930000000000035</v>
      </c>
      <c r="R361" s="59">
        <v>4.0768333333333349</v>
      </c>
      <c r="S361" s="58">
        <v>44.711000000000013</v>
      </c>
      <c r="T361" s="59">
        <v>18.263166666666667</v>
      </c>
      <c r="U361" s="58">
        <v>60.439</v>
      </c>
      <c r="V361" s="59">
        <v>12.796833333333336</v>
      </c>
      <c r="W361" s="58">
        <v>33.536000000000001</v>
      </c>
      <c r="X361" s="59">
        <v>7.0563333333333347</v>
      </c>
      <c r="Y361" s="58">
        <v>12.582333333333334</v>
      </c>
      <c r="Z361" s="59">
        <v>60.559500000000007</v>
      </c>
      <c r="AA361" s="58">
        <v>1.4169999999999998</v>
      </c>
      <c r="AB361" s="59">
        <v>4.4068333333333314</v>
      </c>
      <c r="AC361" s="58">
        <v>14.480333333333332</v>
      </c>
      <c r="AD361" s="59">
        <v>9.8623333333333356</v>
      </c>
      <c r="AE361" s="58">
        <v>13.751999999999999</v>
      </c>
      <c r="AF361" s="59">
        <v>23.314</v>
      </c>
      <c r="AG361" s="58">
        <v>9.8218333333333341</v>
      </c>
      <c r="AH361" s="59">
        <v>33.804999999999993</v>
      </c>
      <c r="AI361" s="60">
        <v>0</v>
      </c>
      <c r="AJ361" s="78">
        <f t="shared" si="182"/>
        <v>531.61516666666671</v>
      </c>
    </row>
    <row r="362" spans="2:36" x14ac:dyDescent="0.3">
      <c r="B362" s="4" t="s">
        <v>21</v>
      </c>
      <c r="C362" s="14"/>
      <c r="D362" s="14"/>
      <c r="E362" s="58">
        <v>3.8876666666666662</v>
      </c>
      <c r="F362" s="59">
        <v>0</v>
      </c>
      <c r="G362" s="58">
        <v>4.3276666666666648</v>
      </c>
      <c r="H362" s="59">
        <v>0</v>
      </c>
      <c r="I362" s="58">
        <v>21.692833333333336</v>
      </c>
      <c r="J362" s="59">
        <v>3.4221666666666661</v>
      </c>
      <c r="K362" s="58">
        <v>0.84666666666666668</v>
      </c>
      <c r="L362" s="59">
        <v>9.7428333333333335</v>
      </c>
      <c r="M362" s="58">
        <v>4.7160000000000002</v>
      </c>
      <c r="N362" s="59">
        <v>4.2136666666666631</v>
      </c>
      <c r="O362" s="58">
        <v>6.7070000000000007</v>
      </c>
      <c r="P362" s="59">
        <v>0</v>
      </c>
      <c r="Q362" s="58">
        <v>0.15283333333333335</v>
      </c>
      <c r="R362" s="59">
        <v>2.955833333333334</v>
      </c>
      <c r="S362" s="58">
        <v>44.843499999999999</v>
      </c>
      <c r="T362" s="59">
        <v>13.624666666666666</v>
      </c>
      <c r="U362" s="58">
        <v>33.640500000000003</v>
      </c>
      <c r="V362" s="59">
        <v>15.118833333333335</v>
      </c>
      <c r="W362" s="58">
        <v>21.74</v>
      </c>
      <c r="X362" s="59">
        <v>0.90416666666666701</v>
      </c>
      <c r="Y362" s="58">
        <v>2.387</v>
      </c>
      <c r="Z362" s="59">
        <v>23.12916666666667</v>
      </c>
      <c r="AA362" s="58">
        <v>1.3226666666666671</v>
      </c>
      <c r="AB362" s="59">
        <v>1.3005</v>
      </c>
      <c r="AC362" s="58">
        <v>1.6388333333333334</v>
      </c>
      <c r="AD362" s="59">
        <v>0.28800000000000014</v>
      </c>
      <c r="AE362" s="58">
        <v>0.37966666666666649</v>
      </c>
      <c r="AF362" s="59">
        <v>0</v>
      </c>
      <c r="AG362" s="58">
        <v>0</v>
      </c>
      <c r="AH362" s="59">
        <v>4.7633333333333336</v>
      </c>
      <c r="AI362" s="60">
        <v>22.966999999999999</v>
      </c>
      <c r="AJ362" s="78">
        <f t="shared" si="182"/>
        <v>250.71300000000002</v>
      </c>
    </row>
    <row r="363" spans="2:36" x14ac:dyDescent="0.3">
      <c r="B363" s="4" t="s">
        <v>22</v>
      </c>
      <c r="C363" s="14"/>
      <c r="D363" s="1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0.46266666666666667</v>
      </c>
      <c r="K363" s="58">
        <v>5.0000000000000122E-3</v>
      </c>
      <c r="L363" s="59">
        <v>0.88566666666666638</v>
      </c>
      <c r="M363" s="58">
        <v>0</v>
      </c>
      <c r="N363" s="59">
        <v>4.3833333333333328E-2</v>
      </c>
      <c r="O363" s="58">
        <v>1.590166666666667</v>
      </c>
      <c r="P363" s="59">
        <v>2.0000000000000011E-2</v>
      </c>
      <c r="Q363" s="58">
        <v>0</v>
      </c>
      <c r="R363" s="59">
        <v>0</v>
      </c>
      <c r="S363" s="58">
        <v>0</v>
      </c>
      <c r="T363" s="59">
        <v>2.0196666666666667</v>
      </c>
      <c r="U363" s="58">
        <v>0.48066666666666652</v>
      </c>
      <c r="V363" s="59">
        <v>0</v>
      </c>
      <c r="W363" s="58">
        <v>1.3446666666666662</v>
      </c>
      <c r="X363" s="59">
        <v>0.28266666666666662</v>
      </c>
      <c r="Y363" s="58">
        <v>0</v>
      </c>
      <c r="Z363" s="59">
        <v>13.742333333333335</v>
      </c>
      <c r="AA363" s="58">
        <v>0</v>
      </c>
      <c r="AB363" s="59">
        <v>0</v>
      </c>
      <c r="AC363" s="58">
        <v>5.0499999999999989E-2</v>
      </c>
      <c r="AD363" s="59">
        <v>0</v>
      </c>
      <c r="AE363" s="58">
        <v>0.11000000000000007</v>
      </c>
      <c r="AF363" s="59">
        <v>0</v>
      </c>
      <c r="AG363" s="58">
        <v>0</v>
      </c>
      <c r="AH363" s="59">
        <v>1.0911666666666668</v>
      </c>
      <c r="AI363" s="60">
        <v>11.692666666666666</v>
      </c>
      <c r="AJ363" s="78">
        <f t="shared" si="182"/>
        <v>33.821666666666665</v>
      </c>
    </row>
    <row r="364" spans="2:36" x14ac:dyDescent="0.3">
      <c r="B364" s="4" t="s">
        <v>23</v>
      </c>
      <c r="C364" s="14"/>
      <c r="D364" s="14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2.331833333333333</v>
      </c>
      <c r="K364" s="58">
        <v>0</v>
      </c>
      <c r="L364" s="59">
        <v>4.7161666666666653</v>
      </c>
      <c r="M364" s="58">
        <v>0</v>
      </c>
      <c r="N364" s="59">
        <v>0</v>
      </c>
      <c r="O364" s="58">
        <v>6.5013333333333314</v>
      </c>
      <c r="P364" s="59">
        <v>1.5435000000000003</v>
      </c>
      <c r="Q364" s="58">
        <v>0</v>
      </c>
      <c r="R364" s="59">
        <v>0</v>
      </c>
      <c r="S364" s="58">
        <v>0</v>
      </c>
      <c r="T364" s="59">
        <v>4.7971666666666684</v>
      </c>
      <c r="U364" s="58">
        <v>2.8926666666666665</v>
      </c>
      <c r="V364" s="59">
        <v>0</v>
      </c>
      <c r="W364" s="58">
        <v>2.3160000000000003</v>
      </c>
      <c r="X364" s="59">
        <v>4.5441666666666691</v>
      </c>
      <c r="Y364" s="58">
        <v>0</v>
      </c>
      <c r="Z364" s="59">
        <v>25.156166666666671</v>
      </c>
      <c r="AA364" s="58">
        <v>0</v>
      </c>
      <c r="AB364" s="59">
        <v>0</v>
      </c>
      <c r="AC364" s="58">
        <v>0.32650000000000007</v>
      </c>
      <c r="AD364" s="59">
        <v>0</v>
      </c>
      <c r="AE364" s="58">
        <v>2.3870000000000009</v>
      </c>
      <c r="AF364" s="59">
        <v>0</v>
      </c>
      <c r="AG364" s="58">
        <v>0</v>
      </c>
      <c r="AH364" s="59">
        <v>0.99016666666666697</v>
      </c>
      <c r="AI364" s="60">
        <v>1.5423333333333336</v>
      </c>
      <c r="AJ364" s="78">
        <f t="shared" si="182"/>
        <v>60.045000000000009</v>
      </c>
    </row>
    <row r="365" spans="2:36" x14ac:dyDescent="0.3">
      <c r="B365" s="4" t="s">
        <v>24</v>
      </c>
      <c r="C365" s="14"/>
      <c r="D365" s="1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2.833333333333334E-3</v>
      </c>
      <c r="K365" s="58">
        <v>7.8166666666666607E-2</v>
      </c>
      <c r="L365" s="59">
        <v>0.83383333333333343</v>
      </c>
      <c r="M365" s="58">
        <v>0</v>
      </c>
      <c r="N365" s="59">
        <v>0</v>
      </c>
      <c r="O365" s="58">
        <v>1.7826666666666671</v>
      </c>
      <c r="P365" s="59">
        <v>0</v>
      </c>
      <c r="Q365" s="58">
        <v>0</v>
      </c>
      <c r="R365" s="59">
        <v>0</v>
      </c>
      <c r="S365" s="58">
        <v>0</v>
      </c>
      <c r="T365" s="59">
        <v>0.41199999999999998</v>
      </c>
      <c r="U365" s="58">
        <v>4.8643333333333336</v>
      </c>
      <c r="V365" s="59">
        <v>0</v>
      </c>
      <c r="W365" s="58">
        <v>0.38949999999999996</v>
      </c>
      <c r="X365" s="59">
        <v>0.14349999999999996</v>
      </c>
      <c r="Y365" s="58">
        <v>0</v>
      </c>
      <c r="Z365" s="59">
        <v>29.62</v>
      </c>
      <c r="AA365" s="58">
        <v>0</v>
      </c>
      <c r="AB365" s="59">
        <v>0</v>
      </c>
      <c r="AC365" s="58">
        <v>7.5666666666666674E-2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38.525333333333357</v>
      </c>
      <c r="AJ365" s="78">
        <f t="shared" si="182"/>
        <v>76.727833333333365</v>
      </c>
    </row>
    <row r="366" spans="2:36" x14ac:dyDescent="0.3">
      <c r="B366" s="4" t="s">
        <v>25</v>
      </c>
      <c r="C366" s="14"/>
      <c r="D366" s="14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11.643666666666661</v>
      </c>
      <c r="L366" s="59">
        <v>5.027000000000001</v>
      </c>
      <c r="M366" s="58">
        <v>0</v>
      </c>
      <c r="N366" s="59">
        <v>6.4566666666666652</v>
      </c>
      <c r="O366" s="58">
        <v>15.149666666666668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2.8956666666666666</v>
      </c>
      <c r="V366" s="59">
        <v>0</v>
      </c>
      <c r="W366" s="58">
        <v>19.770333333333333</v>
      </c>
      <c r="X366" s="59">
        <v>3.371999999999999</v>
      </c>
      <c r="Y366" s="58">
        <v>0</v>
      </c>
      <c r="Z366" s="59">
        <v>14.771666666666665</v>
      </c>
      <c r="AA366" s="58">
        <v>0</v>
      </c>
      <c r="AB366" s="59">
        <v>5.8536666666666672</v>
      </c>
      <c r="AC366" s="58">
        <v>0.75449999999999984</v>
      </c>
      <c r="AD366" s="59">
        <v>0</v>
      </c>
      <c r="AE366" s="58">
        <v>8.7929999999999993</v>
      </c>
      <c r="AF366" s="59">
        <v>0</v>
      </c>
      <c r="AG366" s="58">
        <v>0</v>
      </c>
      <c r="AH366" s="59">
        <v>13.934500000000002</v>
      </c>
      <c r="AI366" s="60">
        <v>0</v>
      </c>
      <c r="AJ366" s="78">
        <f t="shared" si="182"/>
        <v>108.4223333333333</v>
      </c>
    </row>
    <row r="367" spans="2:36" x14ac:dyDescent="0.3">
      <c r="B367" s="4" t="s">
        <v>26</v>
      </c>
      <c r="C367" s="14"/>
      <c r="D367" s="14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2.3921666666666663</v>
      </c>
      <c r="K367" s="58">
        <v>4.2833333333333459E-2</v>
      </c>
      <c r="L367" s="59">
        <v>69.537999999999997</v>
      </c>
      <c r="M367" s="58">
        <v>51.122833333333311</v>
      </c>
      <c r="N367" s="59">
        <v>137.3845</v>
      </c>
      <c r="O367" s="58">
        <v>96.915333333333351</v>
      </c>
      <c r="P367" s="59">
        <v>132.19316666666671</v>
      </c>
      <c r="Q367" s="58">
        <v>4.0348333333333333</v>
      </c>
      <c r="R367" s="59">
        <v>4.3738333333333319</v>
      </c>
      <c r="S367" s="58">
        <v>0</v>
      </c>
      <c r="T367" s="59">
        <v>24.533499999999997</v>
      </c>
      <c r="U367" s="58">
        <v>5.4848333333333326</v>
      </c>
      <c r="V367" s="59">
        <v>0</v>
      </c>
      <c r="W367" s="58">
        <v>2.012</v>
      </c>
      <c r="X367" s="59">
        <v>23.593000000000004</v>
      </c>
      <c r="Y367" s="58">
        <v>0</v>
      </c>
      <c r="Z367" s="59">
        <v>4.1111666666666684</v>
      </c>
      <c r="AA367" s="58">
        <v>0</v>
      </c>
      <c r="AB367" s="59">
        <v>2.1443333333333334</v>
      </c>
      <c r="AC367" s="58">
        <v>1.8119999999999998</v>
      </c>
      <c r="AD367" s="59">
        <v>0</v>
      </c>
      <c r="AE367" s="58">
        <v>0.75549999999999873</v>
      </c>
      <c r="AF367" s="59">
        <v>0</v>
      </c>
      <c r="AG367" s="58">
        <v>0</v>
      </c>
      <c r="AH367" s="59">
        <v>6.7711666666666668</v>
      </c>
      <c r="AI367" s="60">
        <v>14.845166666666662</v>
      </c>
      <c r="AJ367" s="78">
        <f t="shared" si="182"/>
        <v>584.06016666666642</v>
      </c>
    </row>
    <row r="368" spans="2:36" x14ac:dyDescent="0.3">
      <c r="B368" s="4" t="s">
        <v>27</v>
      </c>
      <c r="C368" s="14"/>
      <c r="D368" s="14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3.0563333333333333</v>
      </c>
      <c r="L368" s="59">
        <v>49.323666666666647</v>
      </c>
      <c r="M368" s="58">
        <v>0</v>
      </c>
      <c r="N368" s="59">
        <v>0.56983333333333386</v>
      </c>
      <c r="O368" s="58">
        <v>12.668500000000002</v>
      </c>
      <c r="P368" s="59">
        <v>0</v>
      </c>
      <c r="Q368" s="58">
        <v>0</v>
      </c>
      <c r="R368" s="59">
        <v>0</v>
      </c>
      <c r="S368" s="58">
        <v>0</v>
      </c>
      <c r="T368" s="59">
        <v>24.301166666666671</v>
      </c>
      <c r="U368" s="58">
        <v>0</v>
      </c>
      <c r="V368" s="59">
        <v>0</v>
      </c>
      <c r="W368" s="58">
        <v>6.2613333333333294</v>
      </c>
      <c r="X368" s="59">
        <v>32.718499999999992</v>
      </c>
      <c r="Y368" s="58">
        <v>0</v>
      </c>
      <c r="Z368" s="59">
        <v>5.768499999999996</v>
      </c>
      <c r="AA368" s="58">
        <v>0</v>
      </c>
      <c r="AB368" s="59">
        <v>0</v>
      </c>
      <c r="AC368" s="58">
        <v>0</v>
      </c>
      <c r="AD368" s="59">
        <v>0</v>
      </c>
      <c r="AE368" s="58">
        <v>8.9976666666666638</v>
      </c>
      <c r="AF368" s="59">
        <v>0</v>
      </c>
      <c r="AG368" s="58">
        <v>0</v>
      </c>
      <c r="AH368" s="59">
        <v>16.236500000000003</v>
      </c>
      <c r="AI368" s="60">
        <v>48.393166666666666</v>
      </c>
      <c r="AJ368" s="78">
        <f t="shared" si="182"/>
        <v>208.29516666666663</v>
      </c>
    </row>
    <row r="369" spans="2:36" x14ac:dyDescent="0.3">
      <c r="B369" s="4" t="s">
        <v>28</v>
      </c>
      <c r="C369" s="14"/>
      <c r="D369" s="14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7.3666666666666575E-2</v>
      </c>
      <c r="K369" s="58">
        <v>0</v>
      </c>
      <c r="L369" s="59">
        <v>37.11</v>
      </c>
      <c r="M369" s="58">
        <v>0</v>
      </c>
      <c r="N369" s="59">
        <v>49.096833333333336</v>
      </c>
      <c r="O369" s="58">
        <v>86.927666666666653</v>
      </c>
      <c r="P369" s="59">
        <v>0</v>
      </c>
      <c r="Q369" s="58">
        <v>0</v>
      </c>
      <c r="R369" s="59">
        <v>0</v>
      </c>
      <c r="S369" s="58">
        <v>0</v>
      </c>
      <c r="T369" s="59">
        <v>8.4995000000000012</v>
      </c>
      <c r="U369" s="58">
        <v>7.0196666666666676</v>
      </c>
      <c r="V369" s="59">
        <v>0</v>
      </c>
      <c r="W369" s="58">
        <v>0.16066666666666662</v>
      </c>
      <c r="X369" s="59">
        <v>118.13866666666671</v>
      </c>
      <c r="Y369" s="58">
        <v>0</v>
      </c>
      <c r="Z369" s="59">
        <v>45.118333333333332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9.5484999999999971</v>
      </c>
      <c r="AG369" s="58">
        <v>0</v>
      </c>
      <c r="AH369" s="59">
        <v>147.48149999999998</v>
      </c>
      <c r="AI369" s="60">
        <v>269.65033333333338</v>
      </c>
      <c r="AJ369" s="78">
        <f t="shared" si="182"/>
        <v>778.82533333333345</v>
      </c>
    </row>
    <row r="370" spans="2:36" x14ac:dyDescent="0.3">
      <c r="B370" s="4" t="s">
        <v>105</v>
      </c>
      <c r="C370" s="14"/>
      <c r="D370" s="14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0.55033333333333334</v>
      </c>
      <c r="L370" s="59">
        <v>192.04949999999997</v>
      </c>
      <c r="M370" s="58">
        <v>0</v>
      </c>
      <c r="N370" s="59">
        <v>34.295666666666662</v>
      </c>
      <c r="O370" s="58">
        <v>45.494999999999983</v>
      </c>
      <c r="P370" s="59">
        <v>0</v>
      </c>
      <c r="Q370" s="58">
        <v>0</v>
      </c>
      <c r="R370" s="59">
        <v>0</v>
      </c>
      <c r="S370" s="58">
        <v>0</v>
      </c>
      <c r="T370" s="59">
        <v>25.139166666666668</v>
      </c>
      <c r="U370" s="58">
        <v>64.650166666666678</v>
      </c>
      <c r="V370" s="59">
        <v>0</v>
      </c>
      <c r="W370" s="58">
        <v>0</v>
      </c>
      <c r="X370" s="59">
        <v>64.143000000000015</v>
      </c>
      <c r="Y370" s="58">
        <v>0</v>
      </c>
      <c r="Z370" s="59">
        <v>4.6835000000000004</v>
      </c>
      <c r="AA370" s="58">
        <v>0</v>
      </c>
      <c r="AB370" s="59">
        <v>0</v>
      </c>
      <c r="AC370" s="58">
        <v>0.56316666666666515</v>
      </c>
      <c r="AD370" s="59">
        <v>0</v>
      </c>
      <c r="AE370" s="58">
        <v>11.573999999999998</v>
      </c>
      <c r="AF370" s="59">
        <v>0</v>
      </c>
      <c r="AG370" s="58">
        <v>0.76183333333333336</v>
      </c>
      <c r="AH370" s="59">
        <v>499.46950000000004</v>
      </c>
      <c r="AI370" s="60">
        <v>663.02599999999995</v>
      </c>
      <c r="AJ370" s="78">
        <f t="shared" si="182"/>
        <v>1606.4008333333334</v>
      </c>
    </row>
    <row r="371" spans="2:36" x14ac:dyDescent="0.3">
      <c r="B371" s="4" t="s">
        <v>29</v>
      </c>
      <c r="C371" s="14"/>
      <c r="D371" s="14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2.1268333333333329</v>
      </c>
      <c r="L371" s="59">
        <v>41.841333333333338</v>
      </c>
      <c r="M371" s="58">
        <v>0</v>
      </c>
      <c r="N371" s="59">
        <v>51.948999999999998</v>
      </c>
      <c r="O371" s="58">
        <v>87.743333333333339</v>
      </c>
      <c r="P371" s="59">
        <v>0</v>
      </c>
      <c r="Q371" s="58">
        <v>0</v>
      </c>
      <c r="R371" s="59">
        <v>0</v>
      </c>
      <c r="S371" s="58">
        <v>0</v>
      </c>
      <c r="T371" s="59">
        <v>27.520833333333329</v>
      </c>
      <c r="U371" s="58">
        <v>27.071833333333327</v>
      </c>
      <c r="V371" s="59">
        <v>0</v>
      </c>
      <c r="W371" s="58">
        <v>0</v>
      </c>
      <c r="X371" s="59">
        <v>33.178000000000004</v>
      </c>
      <c r="Y371" s="58">
        <v>0</v>
      </c>
      <c r="Z371" s="59">
        <v>1.1295000000000008</v>
      </c>
      <c r="AA371" s="58">
        <v>0</v>
      </c>
      <c r="AB371" s="59">
        <v>0</v>
      </c>
      <c r="AC371" s="58">
        <v>0</v>
      </c>
      <c r="AD371" s="59">
        <v>0</v>
      </c>
      <c r="AE371" s="58">
        <v>29.704499999999996</v>
      </c>
      <c r="AF371" s="59">
        <v>0</v>
      </c>
      <c r="AG371" s="58">
        <v>0.51300000000000012</v>
      </c>
      <c r="AH371" s="59">
        <v>280.19566666666674</v>
      </c>
      <c r="AI371" s="60">
        <v>421.97750000000008</v>
      </c>
      <c r="AJ371" s="78">
        <f t="shared" si="182"/>
        <v>1004.9513333333335</v>
      </c>
    </row>
    <row r="372" spans="2:36" x14ac:dyDescent="0.3">
      <c r="B372" s="4" t="s">
        <v>30</v>
      </c>
      <c r="C372" s="4"/>
      <c r="D372" s="4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1.6833333333333419E-2</v>
      </c>
      <c r="K372" s="58">
        <v>0</v>
      </c>
      <c r="L372" s="59">
        <v>42.006333333333295</v>
      </c>
      <c r="M372" s="58">
        <v>0</v>
      </c>
      <c r="N372" s="59">
        <v>41.988833333333353</v>
      </c>
      <c r="O372" s="58">
        <v>27.509166666666683</v>
      </c>
      <c r="P372" s="59">
        <v>0</v>
      </c>
      <c r="Q372" s="58">
        <v>0</v>
      </c>
      <c r="R372" s="59">
        <v>0</v>
      </c>
      <c r="S372" s="58">
        <v>0</v>
      </c>
      <c r="T372" s="59">
        <v>13.085333333333331</v>
      </c>
      <c r="U372" s="58">
        <v>15.329666666666657</v>
      </c>
      <c r="V372" s="59">
        <v>0</v>
      </c>
      <c r="W372" s="58">
        <v>4.729166666666667</v>
      </c>
      <c r="X372" s="59">
        <v>211.74333333333334</v>
      </c>
      <c r="Y372" s="58">
        <v>0</v>
      </c>
      <c r="Z372" s="59">
        <v>47.277666666666654</v>
      </c>
      <c r="AA372" s="58">
        <v>0</v>
      </c>
      <c r="AB372" s="59">
        <v>0</v>
      </c>
      <c r="AC372" s="58">
        <v>0</v>
      </c>
      <c r="AD372" s="59">
        <v>0</v>
      </c>
      <c r="AE372" s="58">
        <v>104.92283333333336</v>
      </c>
      <c r="AF372" s="59">
        <v>11.4125</v>
      </c>
      <c r="AG372" s="58">
        <v>0</v>
      </c>
      <c r="AH372" s="59">
        <v>283.13549999999998</v>
      </c>
      <c r="AI372" s="60">
        <v>793.66116666666665</v>
      </c>
      <c r="AJ372" s="78">
        <f t="shared" si="182"/>
        <v>1596.8183333333332</v>
      </c>
    </row>
    <row r="373" spans="2:36" x14ac:dyDescent="0.3">
      <c r="B373" s="4" t="s">
        <v>31</v>
      </c>
      <c r="C373" s="4"/>
      <c r="D373" s="4"/>
      <c r="E373" s="58">
        <v>4.2699999999999969</v>
      </c>
      <c r="F373" s="59">
        <v>3.2966666666666651</v>
      </c>
      <c r="G373" s="58">
        <v>27.446666666666655</v>
      </c>
      <c r="H373" s="59">
        <v>134.755</v>
      </c>
      <c r="I373" s="58">
        <v>60.073333333333345</v>
      </c>
      <c r="J373" s="59">
        <v>97.168333333333337</v>
      </c>
      <c r="K373" s="58">
        <v>73.938333333333347</v>
      </c>
      <c r="L373" s="59">
        <v>181.89999999999998</v>
      </c>
      <c r="M373" s="58">
        <v>232.32999999999996</v>
      </c>
      <c r="N373" s="59">
        <v>159.39999999999998</v>
      </c>
      <c r="O373" s="58">
        <v>87.351666666666674</v>
      </c>
      <c r="P373" s="59">
        <v>48.978333333333339</v>
      </c>
      <c r="Q373" s="58">
        <v>0</v>
      </c>
      <c r="R373" s="59">
        <v>0</v>
      </c>
      <c r="S373" s="58">
        <v>0</v>
      </c>
      <c r="T373" s="59">
        <v>156.93000000000004</v>
      </c>
      <c r="U373" s="58">
        <v>38.904999999999987</v>
      </c>
      <c r="V373" s="59">
        <v>0</v>
      </c>
      <c r="W373" s="58">
        <v>13.695000000000007</v>
      </c>
      <c r="X373" s="59">
        <v>7.6999999999999948</v>
      </c>
      <c r="Y373" s="58">
        <v>0</v>
      </c>
      <c r="Z373" s="59">
        <v>132.58833333333328</v>
      </c>
      <c r="AA373" s="58">
        <v>0</v>
      </c>
      <c r="AB373" s="59">
        <v>24.246666666666677</v>
      </c>
      <c r="AC373" s="58">
        <v>60.963333333333352</v>
      </c>
      <c r="AD373" s="59">
        <v>3.7250000000000005</v>
      </c>
      <c r="AE373" s="58">
        <v>117.38333333333333</v>
      </c>
      <c r="AF373" s="59">
        <v>67.661666666666662</v>
      </c>
      <c r="AG373" s="58">
        <v>24.490000000000002</v>
      </c>
      <c r="AH373" s="59">
        <v>117.28000000000002</v>
      </c>
      <c r="AI373" s="60">
        <v>68.599999999999994</v>
      </c>
      <c r="AJ373" s="78">
        <f t="shared" si="182"/>
        <v>1945.0766666666661</v>
      </c>
    </row>
    <row r="374" spans="2:36" x14ac:dyDescent="0.3">
      <c r="B374" s="4" t="s">
        <v>32</v>
      </c>
      <c r="C374" s="4"/>
      <c r="D374" s="4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45.80716666666666</v>
      </c>
      <c r="K374" s="58">
        <v>0</v>
      </c>
      <c r="L374" s="59">
        <v>0</v>
      </c>
      <c r="M374" s="58">
        <v>0</v>
      </c>
      <c r="N374" s="59">
        <v>4.0726666666666667</v>
      </c>
      <c r="O374" s="58">
        <v>7.3333333333333195E-2</v>
      </c>
      <c r="P374" s="59">
        <v>0</v>
      </c>
      <c r="Q374" s="58">
        <v>0</v>
      </c>
      <c r="R374" s="59">
        <v>0</v>
      </c>
      <c r="S374" s="58">
        <v>0</v>
      </c>
      <c r="T374" s="59">
        <v>17.643833333333337</v>
      </c>
      <c r="U374" s="58">
        <v>10.998333333333335</v>
      </c>
      <c r="V374" s="59">
        <v>0</v>
      </c>
      <c r="W374" s="58">
        <v>0.93450000000000033</v>
      </c>
      <c r="X374" s="59">
        <v>37.465000000000003</v>
      </c>
      <c r="Y374" s="58">
        <v>0</v>
      </c>
      <c r="Z374" s="59">
        <v>35.028000000000006</v>
      </c>
      <c r="AA374" s="58">
        <v>0</v>
      </c>
      <c r="AB374" s="59">
        <v>0</v>
      </c>
      <c r="AC374" s="58">
        <v>0</v>
      </c>
      <c r="AD374" s="59">
        <v>0</v>
      </c>
      <c r="AE374" s="58">
        <v>6.9528333333333308</v>
      </c>
      <c r="AF374" s="59">
        <v>6.2128333333333332</v>
      </c>
      <c r="AG374" s="58">
        <v>0</v>
      </c>
      <c r="AH374" s="59">
        <v>88.398333333333326</v>
      </c>
      <c r="AI374" s="60">
        <v>282.27483333333333</v>
      </c>
      <c r="AJ374" s="78">
        <f t="shared" si="182"/>
        <v>535.86166666666668</v>
      </c>
    </row>
    <row r="375" spans="2:36" x14ac:dyDescent="0.3">
      <c r="B375" s="4" t="s">
        <v>33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0.24583333333333307</v>
      </c>
      <c r="J375" s="59">
        <v>6.0836666666666668</v>
      </c>
      <c r="K375" s="58">
        <v>0.30949999999999994</v>
      </c>
      <c r="L375" s="59">
        <v>95.279999999999973</v>
      </c>
      <c r="M375" s="58">
        <v>87.798000000000016</v>
      </c>
      <c r="N375" s="59">
        <v>99.392000000000024</v>
      </c>
      <c r="O375" s="58">
        <v>83.745500000000007</v>
      </c>
      <c r="P375" s="59">
        <v>44.559666666666651</v>
      </c>
      <c r="Q375" s="58">
        <v>3.7783333333333329</v>
      </c>
      <c r="R375" s="59">
        <v>3.3153333333333324</v>
      </c>
      <c r="S375" s="58">
        <v>0</v>
      </c>
      <c r="T375" s="59">
        <v>17.823666666666668</v>
      </c>
      <c r="U375" s="58">
        <v>6.4248333333333338</v>
      </c>
      <c r="V375" s="59">
        <v>0</v>
      </c>
      <c r="W375" s="58">
        <v>2.9115000000000002</v>
      </c>
      <c r="X375" s="59">
        <v>28.704666666666668</v>
      </c>
      <c r="Y375" s="58">
        <v>0</v>
      </c>
      <c r="Z375" s="59">
        <v>10.332333333333334</v>
      </c>
      <c r="AA375" s="58">
        <v>0</v>
      </c>
      <c r="AB375" s="59">
        <v>0.12733333333333341</v>
      </c>
      <c r="AC375" s="58">
        <v>0.68283333333333363</v>
      </c>
      <c r="AD375" s="59">
        <v>0</v>
      </c>
      <c r="AE375" s="58">
        <v>2.5211666666666668</v>
      </c>
      <c r="AF375" s="59">
        <v>0</v>
      </c>
      <c r="AG375" s="58">
        <v>0</v>
      </c>
      <c r="AH375" s="59">
        <v>18.783000000000001</v>
      </c>
      <c r="AI375" s="60">
        <v>51.045833333333327</v>
      </c>
      <c r="AJ375" s="78">
        <f t="shared" si="182"/>
        <v>563.86500000000001</v>
      </c>
    </row>
    <row r="376" spans="2:36" x14ac:dyDescent="0.3">
      <c r="B376" s="4" t="s">
        <v>34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0.51083333333333358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78">
        <f t="shared" si="182"/>
        <v>0.51083333333333358</v>
      </c>
    </row>
    <row r="377" spans="2:36" x14ac:dyDescent="0.3">
      <c r="B377" s="4" t="s">
        <v>35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28.06016666666666</v>
      </c>
      <c r="K377" s="58">
        <v>0.21966666666666643</v>
      </c>
      <c r="L377" s="59">
        <v>0.57449999999999979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0.38999999999999996</v>
      </c>
      <c r="V377" s="59">
        <v>0</v>
      </c>
      <c r="W377" s="58">
        <v>0.6196666666666667</v>
      </c>
      <c r="X377" s="59">
        <v>37.507166666666677</v>
      </c>
      <c r="Y377" s="58">
        <v>0</v>
      </c>
      <c r="Z377" s="59">
        <v>33.631333333333338</v>
      </c>
      <c r="AA377" s="58">
        <v>0</v>
      </c>
      <c r="AB377" s="59">
        <v>0</v>
      </c>
      <c r="AC377" s="58">
        <v>0.15916666666666685</v>
      </c>
      <c r="AD377" s="59">
        <v>0</v>
      </c>
      <c r="AE377" s="58">
        <v>103.06883333333334</v>
      </c>
      <c r="AF377" s="59">
        <v>3.8428333333333322</v>
      </c>
      <c r="AG377" s="58">
        <v>0</v>
      </c>
      <c r="AH377" s="59">
        <v>321.64950000000005</v>
      </c>
      <c r="AI377" s="60">
        <v>281.41033333333331</v>
      </c>
      <c r="AJ377" s="78">
        <f t="shared" si="182"/>
        <v>811.13316666666674</v>
      </c>
    </row>
    <row r="378" spans="2:36" x14ac:dyDescent="0.3">
      <c r="B378" s="4" t="s">
        <v>36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50.862833333333342</v>
      </c>
      <c r="K378" s="58">
        <v>6.8333333333333354E-3</v>
      </c>
      <c r="L378" s="59">
        <v>11.767500000000002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2.6666666666666692E-3</v>
      </c>
      <c r="U378" s="58">
        <v>5.0148333333333337</v>
      </c>
      <c r="V378" s="59">
        <v>0</v>
      </c>
      <c r="W378" s="58">
        <v>1.3951666666666669</v>
      </c>
      <c r="X378" s="59">
        <v>0</v>
      </c>
      <c r="Y378" s="58">
        <v>0</v>
      </c>
      <c r="Z378" s="59">
        <v>25.804500000000004</v>
      </c>
      <c r="AA378" s="58">
        <v>0</v>
      </c>
      <c r="AB378" s="59">
        <v>0</v>
      </c>
      <c r="AC378" s="58">
        <v>2.8761666666666668</v>
      </c>
      <c r="AD378" s="59">
        <v>0</v>
      </c>
      <c r="AE378" s="58">
        <v>2.3919999999999995</v>
      </c>
      <c r="AF378" s="59">
        <v>5.833333333333357E-3</v>
      </c>
      <c r="AG378" s="58">
        <v>0.96983333333333333</v>
      </c>
      <c r="AH378" s="59">
        <v>220.43933333333328</v>
      </c>
      <c r="AI378" s="60">
        <v>268.32733333333334</v>
      </c>
      <c r="AJ378" s="78">
        <f t="shared" si="182"/>
        <v>589.86483333333331</v>
      </c>
    </row>
    <row r="379" spans="2:36" x14ac:dyDescent="0.3">
      <c r="B379" s="4" t="s">
        <v>106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91.277000000000001</v>
      </c>
      <c r="K379" s="58">
        <v>0</v>
      </c>
      <c r="L379" s="59">
        <v>17.626333333333331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0.44433333333333397</v>
      </c>
      <c r="U379" s="58">
        <v>0</v>
      </c>
      <c r="V379" s="59">
        <v>0</v>
      </c>
      <c r="W379" s="58">
        <v>2.7186666666666666</v>
      </c>
      <c r="X379" s="59">
        <v>0.33183333333333337</v>
      </c>
      <c r="Y379" s="58">
        <v>0</v>
      </c>
      <c r="Z379" s="59">
        <v>36.603000000000002</v>
      </c>
      <c r="AA379" s="58">
        <v>0</v>
      </c>
      <c r="AB379" s="59">
        <v>0</v>
      </c>
      <c r="AC379" s="58">
        <v>4.3010000000000002</v>
      </c>
      <c r="AD379" s="59">
        <v>0</v>
      </c>
      <c r="AE379" s="58">
        <v>12.953166666666664</v>
      </c>
      <c r="AF379" s="59">
        <v>0</v>
      </c>
      <c r="AG379" s="58">
        <v>1.0636666666666665</v>
      </c>
      <c r="AH379" s="59">
        <v>376.47016666666656</v>
      </c>
      <c r="AI379" s="60">
        <v>263.01966666666669</v>
      </c>
      <c r="AJ379" s="78">
        <f t="shared" si="182"/>
        <v>806.80883333333327</v>
      </c>
    </row>
    <row r="380" spans="2:36" x14ac:dyDescent="0.3">
      <c r="B380" s="4" t="s">
        <v>86</v>
      </c>
      <c r="C380" s="6"/>
      <c r="D380" s="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9.9999999999997877E-4</v>
      </c>
      <c r="K380" s="58">
        <v>0.36816666666666664</v>
      </c>
      <c r="L380" s="59">
        <v>0.90566666666666584</v>
      </c>
      <c r="M380" s="58">
        <v>14.432499999999999</v>
      </c>
      <c r="N380" s="59">
        <v>1.1655000000000006</v>
      </c>
      <c r="O380" s="58">
        <v>12.501000000000001</v>
      </c>
      <c r="P380" s="59">
        <v>2.6010000000000009</v>
      </c>
      <c r="Q380" s="58">
        <v>2.1754999999999995</v>
      </c>
      <c r="R380" s="59">
        <v>9.8793333333333351</v>
      </c>
      <c r="S380" s="58">
        <v>0</v>
      </c>
      <c r="T380" s="59">
        <v>12.086666666666666</v>
      </c>
      <c r="U380" s="58">
        <v>7.7166666666666647E-2</v>
      </c>
      <c r="V380" s="59">
        <v>0</v>
      </c>
      <c r="W380" s="58">
        <v>2.055166666666667</v>
      </c>
      <c r="X380" s="59">
        <v>19.400500000000001</v>
      </c>
      <c r="Y380" s="58">
        <v>0</v>
      </c>
      <c r="Z380" s="59">
        <v>8.8496666666666695</v>
      </c>
      <c r="AA380" s="58">
        <v>0</v>
      </c>
      <c r="AB380" s="59">
        <v>0</v>
      </c>
      <c r="AC380" s="58">
        <v>0</v>
      </c>
      <c r="AD380" s="59">
        <v>0</v>
      </c>
      <c r="AE380" s="58">
        <v>17.700833333333332</v>
      </c>
      <c r="AF380" s="59">
        <v>0</v>
      </c>
      <c r="AG380" s="58">
        <v>0</v>
      </c>
      <c r="AH380" s="59">
        <v>19.230333333333324</v>
      </c>
      <c r="AI380" s="60">
        <v>33.93950000000001</v>
      </c>
      <c r="AJ380" s="78">
        <f t="shared" si="182"/>
        <v>157.36950000000002</v>
      </c>
    </row>
    <row r="381" spans="2:36" x14ac:dyDescent="0.3">
      <c r="B381" s="4" t="s">
        <v>87</v>
      </c>
      <c r="C381" s="14"/>
      <c r="D381" s="14"/>
      <c r="E381" s="58">
        <v>0</v>
      </c>
      <c r="F381" s="59">
        <v>0</v>
      </c>
      <c r="G381" s="58">
        <v>0</v>
      </c>
      <c r="H381" s="59">
        <v>0</v>
      </c>
      <c r="I381" s="58">
        <v>0</v>
      </c>
      <c r="J381" s="59">
        <v>1.5183333333333338</v>
      </c>
      <c r="K381" s="58">
        <v>1.2809999999999999</v>
      </c>
      <c r="L381" s="59">
        <v>57.689166666666686</v>
      </c>
      <c r="M381" s="58">
        <v>59.505999999999993</v>
      </c>
      <c r="N381" s="59">
        <v>35.311833333333333</v>
      </c>
      <c r="O381" s="58">
        <v>18.35499999999999</v>
      </c>
      <c r="P381" s="59">
        <v>13.490166666666664</v>
      </c>
      <c r="Q381" s="58">
        <v>0.34433333333333316</v>
      </c>
      <c r="R381" s="59">
        <v>32.579000000000001</v>
      </c>
      <c r="S381" s="58">
        <v>0</v>
      </c>
      <c r="T381" s="59">
        <v>5.9723333333333342</v>
      </c>
      <c r="U381" s="58">
        <v>0</v>
      </c>
      <c r="V381" s="59">
        <v>0</v>
      </c>
      <c r="W381" s="58">
        <v>10.412500000000003</v>
      </c>
      <c r="X381" s="59">
        <v>31.080833333333331</v>
      </c>
      <c r="Y381" s="58">
        <v>0</v>
      </c>
      <c r="Z381" s="59">
        <v>5.7228333333333321</v>
      </c>
      <c r="AA381" s="58">
        <v>0</v>
      </c>
      <c r="AB381" s="59">
        <v>0.32833333333333325</v>
      </c>
      <c r="AC381" s="58">
        <v>0</v>
      </c>
      <c r="AD381" s="59">
        <v>0</v>
      </c>
      <c r="AE381" s="58">
        <v>10.682500000000001</v>
      </c>
      <c r="AF381" s="59">
        <v>0</v>
      </c>
      <c r="AG381" s="58">
        <v>0</v>
      </c>
      <c r="AH381" s="59">
        <v>6.8495000000000008</v>
      </c>
      <c r="AI381" s="60">
        <v>12.716999999999999</v>
      </c>
      <c r="AJ381" s="78">
        <f t="shared" si="182"/>
        <v>303.84066666666661</v>
      </c>
    </row>
    <row r="382" spans="2:36" x14ac:dyDescent="0.3">
      <c r="B382" s="4" t="s">
        <v>92</v>
      </c>
      <c r="C382" s="14"/>
      <c r="D382" s="14"/>
      <c r="E382" s="58">
        <v>0</v>
      </c>
      <c r="F382" s="59">
        <v>0</v>
      </c>
      <c r="G382" s="58">
        <v>0</v>
      </c>
      <c r="H382" s="59">
        <v>0</v>
      </c>
      <c r="I382" s="58">
        <v>0</v>
      </c>
      <c r="J382" s="59">
        <v>0</v>
      </c>
      <c r="K382" s="58">
        <v>1.272</v>
      </c>
      <c r="L382" s="59">
        <v>73.758500000000055</v>
      </c>
      <c r="M382" s="58">
        <v>48.80383333333333</v>
      </c>
      <c r="N382" s="59">
        <v>60.928166666666662</v>
      </c>
      <c r="O382" s="58">
        <v>65.396333333333331</v>
      </c>
      <c r="P382" s="59">
        <v>0</v>
      </c>
      <c r="Q382" s="58">
        <v>2.9533333333333331</v>
      </c>
      <c r="R382" s="59">
        <v>30.926166666666646</v>
      </c>
      <c r="S382" s="58">
        <v>0</v>
      </c>
      <c r="T382" s="59">
        <v>22.401666666666667</v>
      </c>
      <c r="U382" s="58">
        <v>0</v>
      </c>
      <c r="V382" s="59">
        <v>0</v>
      </c>
      <c r="W382" s="58">
        <v>12.866833333333336</v>
      </c>
      <c r="X382" s="59">
        <v>39.882999999999996</v>
      </c>
      <c r="Y382" s="58">
        <v>0</v>
      </c>
      <c r="Z382" s="59">
        <v>15.244333333333334</v>
      </c>
      <c r="AA382" s="58">
        <v>0</v>
      </c>
      <c r="AB382" s="59">
        <v>0</v>
      </c>
      <c r="AC382" s="58">
        <v>2.1863333333333337</v>
      </c>
      <c r="AD382" s="59">
        <v>0</v>
      </c>
      <c r="AE382" s="58">
        <v>8.549666666666667</v>
      </c>
      <c r="AF382" s="59">
        <v>0</v>
      </c>
      <c r="AG382" s="58">
        <v>0</v>
      </c>
      <c r="AH382" s="59">
        <v>18.240166666666674</v>
      </c>
      <c r="AI382" s="60">
        <v>41.421166666666686</v>
      </c>
      <c r="AJ382" s="78">
        <f t="shared" si="182"/>
        <v>444.83149999999995</v>
      </c>
    </row>
    <row r="383" spans="2:36" x14ac:dyDescent="0.3">
      <c r="B383" s="4" t="s">
        <v>97</v>
      </c>
      <c r="C383" s="14"/>
      <c r="D383" s="14"/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173.87083333333334</v>
      </c>
      <c r="K383" s="58">
        <v>1.5405000000000002</v>
      </c>
      <c r="L383" s="59">
        <v>59.818499999999993</v>
      </c>
      <c r="M383" s="58">
        <v>0</v>
      </c>
      <c r="N383" s="59">
        <v>17.212666666666671</v>
      </c>
      <c r="O383" s="58">
        <v>97.626999999999995</v>
      </c>
      <c r="P383" s="59">
        <v>0</v>
      </c>
      <c r="Q383" s="58">
        <v>0</v>
      </c>
      <c r="R383" s="59">
        <v>0</v>
      </c>
      <c r="S383" s="58">
        <v>0</v>
      </c>
      <c r="T383" s="59">
        <v>55.743166666666667</v>
      </c>
      <c r="U383" s="58">
        <v>8.937166666666668</v>
      </c>
      <c r="V383" s="59">
        <v>0</v>
      </c>
      <c r="W383" s="58">
        <v>3.265999999999996</v>
      </c>
      <c r="X383" s="59">
        <v>42.843999999999994</v>
      </c>
      <c r="Y383" s="58">
        <v>0</v>
      </c>
      <c r="Z383" s="59">
        <v>38.10616666666666</v>
      </c>
      <c r="AA383" s="58">
        <v>0</v>
      </c>
      <c r="AB383" s="59">
        <v>0</v>
      </c>
      <c r="AC383" s="58">
        <v>0.35099999999999981</v>
      </c>
      <c r="AD383" s="59">
        <v>0</v>
      </c>
      <c r="AE383" s="58">
        <v>3.7749999999999977</v>
      </c>
      <c r="AF383" s="59">
        <v>104.68216666666667</v>
      </c>
      <c r="AG383" s="58">
        <v>20.306666666666665</v>
      </c>
      <c r="AH383" s="59">
        <v>126.00183333333332</v>
      </c>
      <c r="AI383" s="60">
        <v>502.09933333333333</v>
      </c>
      <c r="AJ383" s="78">
        <f t="shared" si="182"/>
        <v>1256.182</v>
      </c>
    </row>
    <row r="384" spans="2:36" x14ac:dyDescent="0.3">
      <c r="B384" s="4" t="s">
        <v>98</v>
      </c>
      <c r="C384" s="14"/>
      <c r="D384" s="14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62.37116666666666</v>
      </c>
      <c r="K384" s="58">
        <v>3.0878333333333332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19.607666666666667</v>
      </c>
      <c r="V384" s="59">
        <v>0</v>
      </c>
      <c r="W384" s="58">
        <v>1.56</v>
      </c>
      <c r="X384" s="59">
        <v>28.104166666666661</v>
      </c>
      <c r="Y384" s="58">
        <v>0</v>
      </c>
      <c r="Z384" s="59">
        <v>74.417000000000002</v>
      </c>
      <c r="AA384" s="58">
        <v>0</v>
      </c>
      <c r="AB384" s="59">
        <v>0</v>
      </c>
      <c r="AC384" s="58">
        <v>0</v>
      </c>
      <c r="AD384" s="59">
        <v>0</v>
      </c>
      <c r="AE384" s="58">
        <v>208.09216666666671</v>
      </c>
      <c r="AF384" s="59">
        <v>0</v>
      </c>
      <c r="AG384" s="58">
        <v>0</v>
      </c>
      <c r="AH384" s="59">
        <v>321.06366666666668</v>
      </c>
      <c r="AI384" s="60">
        <v>207.21083333333331</v>
      </c>
      <c r="AJ384" s="78">
        <f t="shared" si="182"/>
        <v>925.5145</v>
      </c>
    </row>
    <row r="385" spans="2:36" x14ac:dyDescent="0.3">
      <c r="B385" s="4" t="s">
        <v>99</v>
      </c>
      <c r="C385" s="14"/>
      <c r="D385" s="14"/>
      <c r="E385" s="58">
        <v>18.671499999999998</v>
      </c>
      <c r="F385" s="59">
        <v>5.9108333333333345</v>
      </c>
      <c r="G385" s="58">
        <v>11.986666666666657</v>
      </c>
      <c r="H385" s="59">
        <v>69.74133333333333</v>
      </c>
      <c r="I385" s="58">
        <v>119.15000000000002</v>
      </c>
      <c r="J385" s="59">
        <v>101.40333333333331</v>
      </c>
      <c r="K385" s="58">
        <v>65.32916666666668</v>
      </c>
      <c r="L385" s="59">
        <v>46.572833333333335</v>
      </c>
      <c r="M385" s="58">
        <v>0</v>
      </c>
      <c r="N385" s="59">
        <v>23.256333333333323</v>
      </c>
      <c r="O385" s="58">
        <v>35.400500000000001</v>
      </c>
      <c r="P385" s="59">
        <v>49.690833333333316</v>
      </c>
      <c r="Q385" s="58">
        <v>94.187500000000014</v>
      </c>
      <c r="R385" s="59">
        <v>149.8545</v>
      </c>
      <c r="S385" s="58">
        <v>66.334500000000006</v>
      </c>
      <c r="T385" s="59">
        <v>21.934666666666669</v>
      </c>
      <c r="U385" s="58">
        <v>77.196166666666642</v>
      </c>
      <c r="V385" s="59">
        <v>59.808000000000014</v>
      </c>
      <c r="W385" s="58">
        <v>79.653666666666638</v>
      </c>
      <c r="X385" s="59">
        <v>35.64466666666668</v>
      </c>
      <c r="Y385" s="58">
        <v>9.5928333333333331</v>
      </c>
      <c r="Z385" s="59">
        <v>15.634333333333343</v>
      </c>
      <c r="AA385" s="58">
        <v>10.414999999999994</v>
      </c>
      <c r="AB385" s="59">
        <v>112.29216666666665</v>
      </c>
      <c r="AC385" s="58">
        <v>43.405500000000011</v>
      </c>
      <c r="AD385" s="59">
        <v>32.725166666666674</v>
      </c>
      <c r="AE385" s="58">
        <v>87.270666666666642</v>
      </c>
      <c r="AF385" s="59">
        <v>71.096999999999994</v>
      </c>
      <c r="AG385" s="58">
        <v>50.344999999999978</v>
      </c>
      <c r="AH385" s="59">
        <v>92.904833333333315</v>
      </c>
      <c r="AI385" s="60">
        <v>38.453999999999972</v>
      </c>
      <c r="AJ385" s="78">
        <f t="shared" si="182"/>
        <v>1695.8634999999997</v>
      </c>
    </row>
    <row r="386" spans="2:36" x14ac:dyDescent="0.3">
      <c r="B386" s="4" t="s">
        <v>100</v>
      </c>
      <c r="C386" s="14"/>
      <c r="D386" s="14"/>
      <c r="E386" s="58">
        <v>130.17350000000008</v>
      </c>
      <c r="F386" s="59">
        <v>120.18300000000004</v>
      </c>
      <c r="G386" s="58">
        <v>98.847666666666669</v>
      </c>
      <c r="H386" s="59">
        <v>196.53233333333336</v>
      </c>
      <c r="I386" s="58">
        <v>84.771833333333348</v>
      </c>
      <c r="J386" s="59">
        <v>14.140833333333326</v>
      </c>
      <c r="K386" s="58">
        <v>310.18966666666665</v>
      </c>
      <c r="L386" s="59">
        <v>89.99466666666666</v>
      </c>
      <c r="M386" s="58">
        <v>10.242500000000001</v>
      </c>
      <c r="N386" s="59">
        <v>3.4168333333333303</v>
      </c>
      <c r="O386" s="58">
        <v>5.0713333333333326</v>
      </c>
      <c r="P386" s="59">
        <v>0</v>
      </c>
      <c r="Q386" s="58">
        <v>0</v>
      </c>
      <c r="R386" s="59">
        <v>0</v>
      </c>
      <c r="S386" s="58">
        <v>0</v>
      </c>
      <c r="T386" s="59">
        <v>23.654833333333336</v>
      </c>
      <c r="U386" s="58">
        <v>2.7503333333333329</v>
      </c>
      <c r="V386" s="59">
        <v>0</v>
      </c>
      <c r="W386" s="58">
        <v>43.506</v>
      </c>
      <c r="X386" s="59">
        <v>81.921833333333339</v>
      </c>
      <c r="Y386" s="58">
        <v>0</v>
      </c>
      <c r="Z386" s="59">
        <v>47.358166666666662</v>
      </c>
      <c r="AA386" s="58">
        <v>0</v>
      </c>
      <c r="AB386" s="59">
        <v>0</v>
      </c>
      <c r="AC386" s="58">
        <v>2.3754999999999997</v>
      </c>
      <c r="AD386" s="59">
        <v>168.6695</v>
      </c>
      <c r="AE386" s="58">
        <v>86.757833333333323</v>
      </c>
      <c r="AF386" s="59">
        <v>13.773166666666667</v>
      </c>
      <c r="AG386" s="58">
        <v>0.93350000000000011</v>
      </c>
      <c r="AH386" s="59">
        <v>293.56450000000001</v>
      </c>
      <c r="AI386" s="60">
        <v>429.90633333333335</v>
      </c>
      <c r="AJ386" s="78">
        <f t="shared" si="182"/>
        <v>2258.7356666666674</v>
      </c>
    </row>
    <row r="387" spans="2:36" x14ac:dyDescent="0.3">
      <c r="B387" s="4" t="s">
        <v>107</v>
      </c>
      <c r="C387" s="14"/>
      <c r="D387" s="14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12.454500000000003</v>
      </c>
      <c r="M387" s="58">
        <v>0</v>
      </c>
      <c r="N387" s="59">
        <v>30.549333333333326</v>
      </c>
      <c r="O387" s="58">
        <v>90.458500000000001</v>
      </c>
      <c r="P387" s="59">
        <v>0</v>
      </c>
      <c r="Q387" s="58">
        <v>0</v>
      </c>
      <c r="R387" s="59">
        <v>0</v>
      </c>
      <c r="S387" s="58">
        <v>0</v>
      </c>
      <c r="T387" s="59">
        <v>2.1846666666666681</v>
      </c>
      <c r="U387" s="58">
        <v>9.3371666666666666</v>
      </c>
      <c r="V387" s="59">
        <v>0</v>
      </c>
      <c r="W387" s="58">
        <v>0</v>
      </c>
      <c r="X387" s="59">
        <v>116.52033333333335</v>
      </c>
      <c r="Y387" s="58">
        <v>0</v>
      </c>
      <c r="Z387" s="59">
        <v>7.5833333333333516E-2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80.260166666666663</v>
      </c>
      <c r="AI387" s="60">
        <v>135.21783333333332</v>
      </c>
      <c r="AJ387" s="78">
        <f t="shared" si="182"/>
        <v>477.05833333333334</v>
      </c>
    </row>
    <row r="388" spans="2:36" x14ac:dyDescent="0.3">
      <c r="B388" s="4" t="s">
        <v>113</v>
      </c>
      <c r="C388" s="14"/>
      <c r="D388" s="14"/>
      <c r="E388" s="58">
        <v>366.94600000000003</v>
      </c>
      <c r="F388" s="59">
        <v>318.05233333333342</v>
      </c>
      <c r="G388" s="58">
        <v>117.19866666666664</v>
      </c>
      <c r="H388" s="59">
        <v>192.27900000000002</v>
      </c>
      <c r="I388" s="58">
        <v>340.21466666666663</v>
      </c>
      <c r="J388" s="59">
        <v>574.81583333333344</v>
      </c>
      <c r="K388" s="58">
        <v>420.02733333333339</v>
      </c>
      <c r="L388" s="59">
        <v>68.59433333333331</v>
      </c>
      <c r="M388" s="58">
        <v>137.7656666666667</v>
      </c>
      <c r="N388" s="59">
        <v>421.95650000000001</v>
      </c>
      <c r="O388" s="58">
        <v>51.828833333333321</v>
      </c>
      <c r="P388" s="59">
        <v>8.3176666666666677</v>
      </c>
      <c r="Q388" s="58">
        <v>1.2214999999999998</v>
      </c>
      <c r="R388" s="59">
        <v>155.62016666666665</v>
      </c>
      <c r="S388" s="58">
        <v>452.54666666666674</v>
      </c>
      <c r="T388" s="59">
        <v>377.05983333333336</v>
      </c>
      <c r="U388" s="58">
        <v>230.81833333333338</v>
      </c>
      <c r="V388" s="59">
        <v>28.930833333333329</v>
      </c>
      <c r="W388" s="58">
        <v>277.77133333333325</v>
      </c>
      <c r="X388" s="59">
        <v>15.02033333333333</v>
      </c>
      <c r="Y388" s="58">
        <v>52.1205</v>
      </c>
      <c r="Z388" s="59">
        <v>252.691</v>
      </c>
      <c r="AA388" s="58">
        <v>125.94900000000001</v>
      </c>
      <c r="AB388" s="59">
        <v>179.33733333333333</v>
      </c>
      <c r="AC388" s="58">
        <v>267.99800000000005</v>
      </c>
      <c r="AD388" s="59">
        <v>60.479166666666671</v>
      </c>
      <c r="AE388" s="58">
        <v>428.38950000000006</v>
      </c>
      <c r="AF388" s="59">
        <v>575.84933333333333</v>
      </c>
      <c r="AG388" s="58">
        <v>76.159000000000006</v>
      </c>
      <c r="AH388" s="59">
        <v>81.452333333333328</v>
      </c>
      <c r="AI388" s="60">
        <v>4.0433333333333366</v>
      </c>
      <c r="AJ388" s="78">
        <f t="shared" si="182"/>
        <v>6661.4543333333322</v>
      </c>
    </row>
    <row r="389" spans="2:36" x14ac:dyDescent="0.3">
      <c r="B389" s="4" t="s">
        <v>117</v>
      </c>
      <c r="C389" s="14"/>
      <c r="D389" s="1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18.710333333333335</v>
      </c>
      <c r="U389" s="58">
        <v>15.530500000000007</v>
      </c>
      <c r="V389" s="59">
        <v>0</v>
      </c>
      <c r="W389" s="58">
        <v>12.617833333333332</v>
      </c>
      <c r="X389" s="59">
        <v>142.68633333333332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0</v>
      </c>
      <c r="AJ389" s="78">
        <f t="shared" si="182"/>
        <v>189.54499999999999</v>
      </c>
    </row>
    <row r="390" spans="2:36" x14ac:dyDescent="0.3">
      <c r="B390" s="4" t="s">
        <v>123</v>
      </c>
      <c r="C390" s="14"/>
      <c r="D390" s="14"/>
      <c r="E390" s="58">
        <v>10.182833333333331</v>
      </c>
      <c r="F390" s="59">
        <v>3.7054999999999989</v>
      </c>
      <c r="G390" s="58">
        <v>5.8244999999999996</v>
      </c>
      <c r="H390" s="59">
        <v>64.118333333333339</v>
      </c>
      <c r="I390" s="58">
        <v>83.805999999999997</v>
      </c>
      <c r="J390" s="59">
        <v>0.83649999999999991</v>
      </c>
      <c r="K390" s="58">
        <v>32.738500000000002</v>
      </c>
      <c r="L390" s="59">
        <v>15.941500000000007</v>
      </c>
      <c r="M390" s="58">
        <v>117.63300000000001</v>
      </c>
      <c r="N390" s="59">
        <v>41.122833333333347</v>
      </c>
      <c r="O390" s="58">
        <v>115.92133333333334</v>
      </c>
      <c r="P390" s="59">
        <v>0</v>
      </c>
      <c r="Q390" s="58">
        <v>0</v>
      </c>
      <c r="R390" s="59">
        <v>0</v>
      </c>
      <c r="S390" s="58">
        <v>0</v>
      </c>
      <c r="T390" s="59">
        <v>33.659166666666671</v>
      </c>
      <c r="U390" s="58">
        <v>52.417833333333334</v>
      </c>
      <c r="V390" s="59">
        <v>0</v>
      </c>
      <c r="W390" s="58">
        <v>19.25183333333333</v>
      </c>
      <c r="X390" s="59">
        <v>125.053</v>
      </c>
      <c r="Y390" s="58">
        <v>0</v>
      </c>
      <c r="Z390" s="59">
        <v>59.38450000000001</v>
      </c>
      <c r="AA390" s="58">
        <v>0</v>
      </c>
      <c r="AB390" s="59">
        <v>0</v>
      </c>
      <c r="AC390" s="58">
        <v>3.4686666666666675</v>
      </c>
      <c r="AD390" s="59">
        <v>2.6393333333333344</v>
      </c>
      <c r="AE390" s="58">
        <v>186.11250000000001</v>
      </c>
      <c r="AF390" s="59">
        <v>2.5536666666666665</v>
      </c>
      <c r="AG390" s="58">
        <v>0.4401666666666666</v>
      </c>
      <c r="AH390" s="59">
        <v>274.97566666666665</v>
      </c>
      <c r="AI390" s="60">
        <v>220.42699999999996</v>
      </c>
      <c r="AJ390" s="78">
        <f t="shared" si="182"/>
        <v>1472.2141666666664</v>
      </c>
    </row>
    <row r="391" spans="2:36" x14ac:dyDescent="0.3">
      <c r="B391" s="4" t="s">
        <v>124</v>
      </c>
      <c r="C391" s="14"/>
      <c r="D391" s="14"/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8.039156666666667</v>
      </c>
      <c r="K391" s="58">
        <v>0.96179499999999996</v>
      </c>
      <c r="L391" s="59">
        <v>9.3446483333333337</v>
      </c>
      <c r="M391" s="58">
        <v>0</v>
      </c>
      <c r="N391" s="59">
        <v>0</v>
      </c>
      <c r="O391" s="58">
        <v>6.3287916666666657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3.3369999999999976E-2</v>
      </c>
      <c r="X391" s="59">
        <v>9.8493333333333377E-2</v>
      </c>
      <c r="Y391" s="58">
        <v>0</v>
      </c>
      <c r="Z391" s="59">
        <v>1.956798333333333</v>
      </c>
      <c r="AA391" s="58">
        <v>0</v>
      </c>
      <c r="AB391" s="59">
        <v>0</v>
      </c>
      <c r="AC391" s="58">
        <v>0</v>
      </c>
      <c r="AD391" s="59">
        <v>0</v>
      </c>
      <c r="AE391" s="58">
        <v>20.25798833333333</v>
      </c>
      <c r="AF391" s="59">
        <v>1.7931733333333337</v>
      </c>
      <c r="AG391" s="58">
        <v>0</v>
      </c>
      <c r="AH391" s="59">
        <v>53.619571666666673</v>
      </c>
      <c r="AI391" s="60">
        <v>7.2706983333333346</v>
      </c>
      <c r="AJ391" s="78">
        <f t="shared" si="182"/>
        <v>109.70448499999999</v>
      </c>
    </row>
    <row r="392" spans="2:36" x14ac:dyDescent="0.3">
      <c r="B392" s="14" t="s">
        <v>302</v>
      </c>
      <c r="C392" s="14"/>
      <c r="D392" s="14"/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1.0634000000000001</v>
      </c>
      <c r="K392" s="58">
        <v>3.655349999999999</v>
      </c>
      <c r="L392" s="59">
        <v>3.31081</v>
      </c>
      <c r="M392" s="58">
        <v>0</v>
      </c>
      <c r="N392" s="59">
        <v>5.0891733333333331</v>
      </c>
      <c r="O392" s="58">
        <v>6.6924166666666665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1.1981899999999999</v>
      </c>
      <c r="X392" s="59">
        <v>5.2680000000000005E-2</v>
      </c>
      <c r="Y392" s="58">
        <v>0</v>
      </c>
      <c r="Z392" s="59">
        <v>1.7145666666666664</v>
      </c>
      <c r="AA392" s="58">
        <v>0</v>
      </c>
      <c r="AB392" s="59">
        <v>6.0759833333333342</v>
      </c>
      <c r="AC392" s="58">
        <v>0</v>
      </c>
      <c r="AD392" s="59">
        <v>0</v>
      </c>
      <c r="AE392" s="58">
        <v>5.9461499999999994</v>
      </c>
      <c r="AF392" s="59">
        <v>0</v>
      </c>
      <c r="AG392" s="58">
        <v>0</v>
      </c>
      <c r="AH392" s="59">
        <v>4.8455333333333339</v>
      </c>
      <c r="AI392" s="60">
        <v>1.6236199999999994</v>
      </c>
      <c r="AJ392" s="78">
        <f t="shared" si="182"/>
        <v>41.267873333333334</v>
      </c>
    </row>
    <row r="393" spans="2:36" x14ac:dyDescent="0.3">
      <c r="B393" s="14" t="s">
        <v>303</v>
      </c>
      <c r="C393" s="14"/>
      <c r="D393" s="14"/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3.8655466666666665</v>
      </c>
      <c r="K393" s="58">
        <v>4.2234533333333335</v>
      </c>
      <c r="L393" s="59">
        <v>6.4647883333333276</v>
      </c>
      <c r="M393" s="58">
        <v>0</v>
      </c>
      <c r="N393" s="59">
        <v>0</v>
      </c>
      <c r="O393" s="58">
        <v>8.7689583333333321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0.44289499999999987</v>
      </c>
      <c r="X393" s="59">
        <v>5.7754999999999973E-2</v>
      </c>
      <c r="Y393" s="58">
        <v>0</v>
      </c>
      <c r="Z393" s="59">
        <v>2.1839466666666674</v>
      </c>
      <c r="AA393" s="58">
        <v>0</v>
      </c>
      <c r="AB393" s="59">
        <v>15.974075000000003</v>
      </c>
      <c r="AC393" s="58">
        <v>0</v>
      </c>
      <c r="AD393" s="59">
        <v>0</v>
      </c>
      <c r="AE393" s="58">
        <v>12.015588333333332</v>
      </c>
      <c r="AF393" s="59">
        <v>0</v>
      </c>
      <c r="AG393" s="58">
        <v>0</v>
      </c>
      <c r="AH393" s="59">
        <v>10.086569999999998</v>
      </c>
      <c r="AI393" s="60">
        <v>3.5456183333333371</v>
      </c>
      <c r="AJ393" s="78">
        <f t="shared" si="182"/>
        <v>67.629194999999996</v>
      </c>
    </row>
    <row r="394" spans="2:36" x14ac:dyDescent="0.3">
      <c r="B394" s="14" t="s">
        <v>315</v>
      </c>
      <c r="C394" s="14"/>
      <c r="D394" s="14"/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14.262333333333332</v>
      </c>
      <c r="K394" s="58">
        <v>103.75066666666667</v>
      </c>
      <c r="L394" s="59">
        <v>75.248333333333335</v>
      </c>
      <c r="M394" s="58">
        <v>0</v>
      </c>
      <c r="N394" s="59">
        <v>0</v>
      </c>
      <c r="O394" s="58">
        <v>197.84616666666668</v>
      </c>
      <c r="P394" s="59">
        <v>0</v>
      </c>
      <c r="Q394" s="58">
        <v>0</v>
      </c>
      <c r="R394" s="59">
        <v>0</v>
      </c>
      <c r="S394" s="58">
        <v>0</v>
      </c>
      <c r="T394" s="59">
        <v>159.84883333333335</v>
      </c>
      <c r="U394" s="58">
        <v>173.60333333333338</v>
      </c>
      <c r="V394" s="59">
        <v>0</v>
      </c>
      <c r="W394" s="58">
        <v>210.38683333333333</v>
      </c>
      <c r="X394" s="59">
        <v>59.482333333333308</v>
      </c>
      <c r="Y394" s="58">
        <v>0</v>
      </c>
      <c r="Z394" s="59">
        <v>33.670000000000016</v>
      </c>
      <c r="AA394" s="58">
        <v>0</v>
      </c>
      <c r="AB394" s="59">
        <v>124.49016666666668</v>
      </c>
      <c r="AC394" s="58">
        <v>51.051666666666669</v>
      </c>
      <c r="AD394" s="59">
        <v>0</v>
      </c>
      <c r="AE394" s="58">
        <v>592.95950000000005</v>
      </c>
      <c r="AF394" s="59">
        <v>0</v>
      </c>
      <c r="AG394" s="58">
        <v>0</v>
      </c>
      <c r="AH394" s="59">
        <v>167.5506666666667</v>
      </c>
      <c r="AI394" s="60">
        <v>182.54816666666667</v>
      </c>
      <c r="AJ394" s="78">
        <f t="shared" si="182"/>
        <v>2146.6990000000001</v>
      </c>
    </row>
    <row r="395" spans="2:36" x14ac:dyDescent="0.3">
      <c r="B395" s="14" t="s">
        <v>320</v>
      </c>
      <c r="C395" s="14"/>
      <c r="D395" s="14"/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0</v>
      </c>
      <c r="AD395" s="59">
        <v>0</v>
      </c>
      <c r="AE395" s="58">
        <v>0</v>
      </c>
      <c r="AF395" s="59">
        <v>0</v>
      </c>
      <c r="AG395" s="58">
        <v>0</v>
      </c>
      <c r="AH395" s="59">
        <v>10.456499999999997</v>
      </c>
      <c r="AI395" s="60">
        <v>156.32050000000001</v>
      </c>
      <c r="AJ395" s="78">
        <f t="shared" si="182"/>
        <v>166.77700000000002</v>
      </c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H396" s="3"/>
      <c r="AI396" s="3"/>
      <c r="AJ396" s="3"/>
    </row>
    <row r="397" spans="2:36" x14ac:dyDescent="0.3">
      <c r="B397" s="39">
        <v>45870</v>
      </c>
    </row>
    <row r="398" spans="2:36" x14ac:dyDescent="0.3">
      <c r="AC398" s="3"/>
      <c r="AD398" s="3"/>
      <c r="AE398" s="3"/>
      <c r="AF398" s="3"/>
      <c r="AG398" s="3"/>
      <c r="AH398" s="3"/>
      <c r="AI398" s="3"/>
    </row>
    <row r="399" spans="2:36" x14ac:dyDescent="0.3">
      <c r="B399" s="32" t="s">
        <v>3</v>
      </c>
      <c r="C399" s="4"/>
      <c r="D399" s="4"/>
      <c r="E399" s="33">
        <f>+B397</f>
        <v>45870</v>
      </c>
      <c r="F399" s="33">
        <f>+E399+1</f>
        <v>45871</v>
      </c>
      <c r="G399" s="33">
        <f t="shared" ref="G399" si="183">+F399+1</f>
        <v>45872</v>
      </c>
      <c r="H399" s="33">
        <f t="shared" ref="H399" si="184">+G399+1</f>
        <v>45873</v>
      </c>
      <c r="I399" s="33">
        <f t="shared" ref="I399" si="185">+H399+1</f>
        <v>45874</v>
      </c>
      <c r="J399" s="33">
        <f t="shared" ref="J399" si="186">+I399+1</f>
        <v>45875</v>
      </c>
      <c r="K399" s="33">
        <f t="shared" ref="K399" si="187">+J399+1</f>
        <v>45876</v>
      </c>
      <c r="L399" s="33">
        <f t="shared" ref="L399" si="188">+K399+1</f>
        <v>45877</v>
      </c>
      <c r="M399" s="33">
        <f t="shared" ref="M399" si="189">+L399+1</f>
        <v>45878</v>
      </c>
      <c r="N399" s="33">
        <f t="shared" ref="N399" si="190">+M399+1</f>
        <v>45879</v>
      </c>
      <c r="O399" s="33">
        <f t="shared" ref="O399" si="191">+N399+1</f>
        <v>45880</v>
      </c>
      <c r="P399" s="33">
        <f t="shared" ref="P399" si="192">+O399+1</f>
        <v>45881</v>
      </c>
      <c r="Q399" s="33">
        <f t="shared" ref="Q399" si="193">+P399+1</f>
        <v>45882</v>
      </c>
      <c r="R399" s="33">
        <f t="shared" ref="R399" si="194">+Q399+1</f>
        <v>45883</v>
      </c>
      <c r="S399" s="33">
        <f t="shared" ref="S399" si="195">+R399+1</f>
        <v>45884</v>
      </c>
      <c r="T399" s="33">
        <f t="shared" ref="T399" si="196">+S399+1</f>
        <v>45885</v>
      </c>
      <c r="U399" s="33">
        <f t="shared" ref="U399" si="197">+T399+1</f>
        <v>45886</v>
      </c>
      <c r="V399" s="33">
        <f t="shared" ref="V399" si="198">+U399+1</f>
        <v>45887</v>
      </c>
      <c r="W399" s="33">
        <f t="shared" ref="W399" si="199">+V399+1</f>
        <v>45888</v>
      </c>
      <c r="X399" s="33">
        <f t="shared" ref="X399" si="200">+W399+1</f>
        <v>45889</v>
      </c>
      <c r="Y399" s="33">
        <f t="shared" ref="Y399" si="201">+X399+1</f>
        <v>45890</v>
      </c>
      <c r="Z399" s="33">
        <f t="shared" ref="Z399" si="202">+Y399+1</f>
        <v>45891</v>
      </c>
      <c r="AA399" s="33">
        <f t="shared" ref="AA399" si="203">+Z399+1</f>
        <v>45892</v>
      </c>
      <c r="AB399" s="33">
        <f t="shared" ref="AB399" si="204">+AA399+1</f>
        <v>45893</v>
      </c>
      <c r="AC399" s="33">
        <f t="shared" ref="AC399" si="205">+AB399+1</f>
        <v>45894</v>
      </c>
      <c r="AD399" s="33">
        <f t="shared" ref="AD399" si="206">+AC399+1</f>
        <v>45895</v>
      </c>
      <c r="AE399" s="33">
        <f t="shared" ref="AE399" si="207">+AD399+1</f>
        <v>45896</v>
      </c>
      <c r="AF399" s="33">
        <f t="shared" ref="AF399" si="208">+AE399+1</f>
        <v>45897</v>
      </c>
      <c r="AG399" s="33">
        <f t="shared" ref="AG399" si="209">+AF399+1</f>
        <v>45898</v>
      </c>
      <c r="AH399" s="33">
        <f t="shared" ref="AH399" si="210">+AG399+1</f>
        <v>45899</v>
      </c>
      <c r="AI399" s="33">
        <f t="shared" ref="AI399" si="211">+AH399+1</f>
        <v>45900</v>
      </c>
      <c r="AJ399" s="76" t="s">
        <v>2</v>
      </c>
    </row>
    <row r="400" spans="2:36" x14ac:dyDescent="0.3">
      <c r="B400" s="12" t="s">
        <v>2</v>
      </c>
      <c r="C400" s="12"/>
      <c r="D400" s="12"/>
      <c r="E400" s="50">
        <f>SUM(E401:E454)</f>
        <v>4021.4275183333334</v>
      </c>
      <c r="F400" s="50">
        <f t="shared" ref="F400:AI400" si="212">SUM(F401:F454)</f>
        <v>5846.0170433333351</v>
      </c>
      <c r="G400" s="50">
        <f t="shared" si="212"/>
        <v>3943.7004099999999</v>
      </c>
      <c r="H400" s="50">
        <f t="shared" si="212"/>
        <v>3851.6790533333337</v>
      </c>
      <c r="I400" s="50">
        <f t="shared" si="212"/>
        <v>2082.1535999999996</v>
      </c>
      <c r="J400" s="50">
        <f t="shared" si="212"/>
        <v>6002.2946516666661</v>
      </c>
      <c r="K400" s="50">
        <f t="shared" si="212"/>
        <v>5790.5664716666679</v>
      </c>
      <c r="L400" s="50">
        <f t="shared" si="212"/>
        <v>1609.1168733333338</v>
      </c>
      <c r="M400" s="50">
        <f t="shared" si="212"/>
        <v>1241.1578933333337</v>
      </c>
      <c r="N400" s="50">
        <f t="shared" si="212"/>
        <v>4996.3863450000017</v>
      </c>
      <c r="O400" s="50">
        <f t="shared" si="212"/>
        <v>1912.0723333333333</v>
      </c>
      <c r="P400" s="50">
        <f t="shared" si="212"/>
        <v>1089.1714999999999</v>
      </c>
      <c r="Q400" s="50">
        <f t="shared" si="212"/>
        <v>3416.3148033333332</v>
      </c>
      <c r="R400" s="50">
        <f t="shared" si="212"/>
        <v>5575.025408333333</v>
      </c>
      <c r="S400" s="50">
        <f t="shared" si="212"/>
        <v>5716.6692600000015</v>
      </c>
      <c r="T400" s="50">
        <f t="shared" si="212"/>
        <v>3533.6478283333345</v>
      </c>
      <c r="U400" s="50">
        <f t="shared" si="212"/>
        <v>5129.8075700000009</v>
      </c>
      <c r="V400" s="50">
        <f t="shared" si="212"/>
        <v>5141.3434666666653</v>
      </c>
      <c r="W400" s="50">
        <f t="shared" si="212"/>
        <v>2733.3231183333337</v>
      </c>
      <c r="X400" s="50">
        <f t="shared" si="212"/>
        <v>4375.7042316666666</v>
      </c>
      <c r="Y400" s="50">
        <f t="shared" si="212"/>
        <v>3503.0295099999998</v>
      </c>
      <c r="Z400" s="50">
        <f t="shared" si="212"/>
        <v>4814.010666666667</v>
      </c>
      <c r="AA400" s="50">
        <f t="shared" si="212"/>
        <v>7426.6519666666663</v>
      </c>
      <c r="AB400" s="50">
        <f t="shared" si="212"/>
        <v>5153.8706800000009</v>
      </c>
      <c r="AC400" s="50">
        <f t="shared" si="212"/>
        <v>6118.4147550000007</v>
      </c>
      <c r="AD400" s="50">
        <f t="shared" si="212"/>
        <v>7326.5203366666674</v>
      </c>
      <c r="AE400" s="50">
        <f t="shared" si="212"/>
        <v>4480.9544483333339</v>
      </c>
      <c r="AF400" s="50">
        <f t="shared" si="212"/>
        <v>4151.1349999999993</v>
      </c>
      <c r="AG400" s="50">
        <f t="shared" si="212"/>
        <v>7228.8183133333332</v>
      </c>
      <c r="AH400" s="50">
        <f t="shared" si="212"/>
        <v>9345.7652716666671</v>
      </c>
      <c r="AI400" s="50">
        <f t="shared" si="212"/>
        <v>13596.862369999999</v>
      </c>
      <c r="AJ400" s="77">
        <f>SUM(AJ401:AJ454)</f>
        <v>151153.61269833337</v>
      </c>
    </row>
    <row r="401" spans="2:36" x14ac:dyDescent="0.3">
      <c r="B401" s="4" t="s">
        <v>4</v>
      </c>
      <c r="C401" s="14"/>
      <c r="D401" s="14"/>
      <c r="E401" s="58">
        <v>2.1534999999999997</v>
      </c>
      <c r="F401" s="61">
        <v>31.221</v>
      </c>
      <c r="G401" s="58">
        <v>183.02700000000002</v>
      </c>
      <c r="H401" s="61">
        <v>294.18016666666665</v>
      </c>
      <c r="I401" s="58">
        <v>122.71883333333332</v>
      </c>
      <c r="J401" s="61">
        <v>193.96583333333331</v>
      </c>
      <c r="K401" s="58">
        <v>235.6588333333334</v>
      </c>
      <c r="L401" s="61">
        <v>132.11866666666668</v>
      </c>
      <c r="M401" s="58">
        <v>28.155000000000012</v>
      </c>
      <c r="N401" s="61">
        <v>79.141000000000005</v>
      </c>
      <c r="O401" s="58">
        <v>258.04466666666667</v>
      </c>
      <c r="P401" s="61">
        <v>85.439333333333352</v>
      </c>
      <c r="Q401" s="58">
        <v>84.312166666666684</v>
      </c>
      <c r="R401" s="61">
        <v>76.319666666666663</v>
      </c>
      <c r="S401" s="58">
        <v>99.34933333333332</v>
      </c>
      <c r="T401" s="61">
        <v>64.651833333333315</v>
      </c>
      <c r="U401" s="58">
        <v>128.87866666666667</v>
      </c>
      <c r="V401" s="61">
        <v>87.958833333333317</v>
      </c>
      <c r="W401" s="58">
        <v>148.1285</v>
      </c>
      <c r="X401" s="61">
        <v>111.69999999999997</v>
      </c>
      <c r="Y401" s="58">
        <v>204.22450000000001</v>
      </c>
      <c r="Z401" s="61">
        <v>377.27299999999997</v>
      </c>
      <c r="AA401" s="58">
        <v>186.56683333333334</v>
      </c>
      <c r="AB401" s="61">
        <v>138.85500000000005</v>
      </c>
      <c r="AC401" s="58">
        <v>28.251000000000008</v>
      </c>
      <c r="AD401" s="61">
        <v>111.63916666666667</v>
      </c>
      <c r="AE401" s="58">
        <v>111.62900000000002</v>
      </c>
      <c r="AF401" s="61">
        <v>159.59016666666665</v>
      </c>
      <c r="AG401" s="58">
        <v>235.85150000000002</v>
      </c>
      <c r="AH401" s="61">
        <v>267.01566666666668</v>
      </c>
      <c r="AI401" s="60">
        <v>47.622500000000009</v>
      </c>
      <c r="AJ401" s="78">
        <f t="shared" ref="AJ401:AJ454" si="213">SUM(E401:AI401)</f>
        <v>4315.6411666666672</v>
      </c>
    </row>
    <row r="402" spans="2:36" x14ac:dyDescent="0.3">
      <c r="B402" s="4" t="s">
        <v>5</v>
      </c>
      <c r="C402" s="14"/>
      <c r="D402" s="14"/>
      <c r="E402" s="58">
        <v>0</v>
      </c>
      <c r="F402" s="59">
        <v>95.033500000000004</v>
      </c>
      <c r="G402" s="58">
        <v>187.52300000000005</v>
      </c>
      <c r="H402" s="59">
        <v>113.00099999999996</v>
      </c>
      <c r="I402" s="58">
        <v>63.141999999999996</v>
      </c>
      <c r="J402" s="59">
        <v>147.06183333333331</v>
      </c>
      <c r="K402" s="58">
        <v>127.49233333333333</v>
      </c>
      <c r="L402" s="59">
        <v>126.05016666666668</v>
      </c>
      <c r="M402" s="58">
        <v>63.581333333333326</v>
      </c>
      <c r="N402" s="59">
        <v>234.22283333333331</v>
      </c>
      <c r="O402" s="58">
        <v>179.08283333333338</v>
      </c>
      <c r="P402" s="59">
        <v>69.459499999999991</v>
      </c>
      <c r="Q402" s="58">
        <v>69.633499999999998</v>
      </c>
      <c r="R402" s="59">
        <v>119.55850000000001</v>
      </c>
      <c r="S402" s="58">
        <v>162.08016666666668</v>
      </c>
      <c r="T402" s="59">
        <v>153.845</v>
      </c>
      <c r="U402" s="58">
        <v>241.62883333333338</v>
      </c>
      <c r="V402" s="59">
        <v>252.10033333333334</v>
      </c>
      <c r="W402" s="58">
        <v>355.16033333333343</v>
      </c>
      <c r="X402" s="59">
        <v>153.85899999999998</v>
      </c>
      <c r="Y402" s="58">
        <v>245.12350000000004</v>
      </c>
      <c r="Z402" s="59">
        <v>440.89150000000001</v>
      </c>
      <c r="AA402" s="58">
        <v>306.33566666666667</v>
      </c>
      <c r="AB402" s="59">
        <v>194.01216666666664</v>
      </c>
      <c r="AC402" s="58">
        <v>81.847833333333341</v>
      </c>
      <c r="AD402" s="59">
        <v>238.89</v>
      </c>
      <c r="AE402" s="58">
        <v>179.11899999999997</v>
      </c>
      <c r="AF402" s="59">
        <v>238.64783333333335</v>
      </c>
      <c r="AG402" s="58">
        <v>223.73516666666671</v>
      </c>
      <c r="AH402" s="59">
        <v>247.14566666666661</v>
      </c>
      <c r="AI402" s="60">
        <v>295.11550000000011</v>
      </c>
      <c r="AJ402" s="78">
        <f t="shared" si="213"/>
        <v>5604.3798333333325</v>
      </c>
    </row>
    <row r="403" spans="2:36" x14ac:dyDescent="0.3">
      <c r="B403" s="4" t="s">
        <v>6</v>
      </c>
      <c r="C403" s="14"/>
      <c r="D403" s="14"/>
      <c r="E403" s="58">
        <v>110.30999999999997</v>
      </c>
      <c r="F403" s="59">
        <v>146.48616666666663</v>
      </c>
      <c r="G403" s="58">
        <v>85.879333333333321</v>
      </c>
      <c r="H403" s="59">
        <v>87.710499999999982</v>
      </c>
      <c r="I403" s="58">
        <v>106.66933333333337</v>
      </c>
      <c r="J403" s="59">
        <v>122.90949999999999</v>
      </c>
      <c r="K403" s="58">
        <v>184.80133333333333</v>
      </c>
      <c r="L403" s="59">
        <v>150.33983333333333</v>
      </c>
      <c r="M403" s="58">
        <v>128.34966666666668</v>
      </c>
      <c r="N403" s="59">
        <v>99.275499999999994</v>
      </c>
      <c r="O403" s="58">
        <v>114.83833333333331</v>
      </c>
      <c r="P403" s="59">
        <v>102.3985</v>
      </c>
      <c r="Q403" s="58">
        <v>146.3355</v>
      </c>
      <c r="R403" s="59">
        <v>150.82666666666671</v>
      </c>
      <c r="S403" s="58">
        <v>121.92133333333334</v>
      </c>
      <c r="T403" s="59">
        <v>92.766999999999996</v>
      </c>
      <c r="U403" s="58">
        <v>259.67383333333333</v>
      </c>
      <c r="V403" s="59">
        <v>353.58683333333317</v>
      </c>
      <c r="W403" s="58">
        <v>105.07383333333341</v>
      </c>
      <c r="X403" s="59">
        <v>56.133833333333321</v>
      </c>
      <c r="Y403" s="58">
        <v>272.85000000000014</v>
      </c>
      <c r="Z403" s="59">
        <v>0</v>
      </c>
      <c r="AA403" s="58">
        <v>232.08483333333334</v>
      </c>
      <c r="AB403" s="59">
        <v>151.52150000000003</v>
      </c>
      <c r="AC403" s="58">
        <v>199.31750000000002</v>
      </c>
      <c r="AD403" s="59">
        <v>118.21516666666658</v>
      </c>
      <c r="AE403" s="58">
        <v>97.255333333333311</v>
      </c>
      <c r="AF403" s="59">
        <v>2.2676666666666665</v>
      </c>
      <c r="AG403" s="58">
        <v>0</v>
      </c>
      <c r="AH403" s="59">
        <v>166.6658333333335</v>
      </c>
      <c r="AI403" s="60">
        <v>305.11783333333329</v>
      </c>
      <c r="AJ403" s="78">
        <f t="shared" si="213"/>
        <v>4271.5824999999995</v>
      </c>
    </row>
    <row r="404" spans="2:36" x14ac:dyDescent="0.3">
      <c r="B404" s="4" t="s">
        <v>104</v>
      </c>
      <c r="C404" s="14"/>
      <c r="D404" s="14"/>
      <c r="E404" s="58">
        <v>0.7083333333333337</v>
      </c>
      <c r="F404" s="59">
        <v>154.17966666666661</v>
      </c>
      <c r="G404" s="58">
        <v>171.54800000000003</v>
      </c>
      <c r="H404" s="59">
        <v>349.44533333333311</v>
      </c>
      <c r="I404" s="58">
        <v>338.85283333333336</v>
      </c>
      <c r="J404" s="59">
        <v>376.81650000000008</v>
      </c>
      <c r="K404" s="58">
        <v>369.67499999999995</v>
      </c>
      <c r="L404" s="59">
        <v>353.80466666666666</v>
      </c>
      <c r="M404" s="58">
        <v>214.8868333333333</v>
      </c>
      <c r="N404" s="59">
        <v>205.88466666666673</v>
      </c>
      <c r="O404" s="58">
        <v>219.03533333333334</v>
      </c>
      <c r="P404" s="59">
        <v>165.45433333333335</v>
      </c>
      <c r="Q404" s="58">
        <v>151.21466666666672</v>
      </c>
      <c r="R404" s="59">
        <v>204.14783333333332</v>
      </c>
      <c r="S404" s="58">
        <v>213.34750000000003</v>
      </c>
      <c r="T404" s="59">
        <v>185.77233333333339</v>
      </c>
      <c r="U404" s="58">
        <v>163.47933333333333</v>
      </c>
      <c r="V404" s="59">
        <v>350.07366666666667</v>
      </c>
      <c r="W404" s="58">
        <v>210.09416666666664</v>
      </c>
      <c r="X404" s="59">
        <v>113.3093333333333</v>
      </c>
      <c r="Y404" s="58">
        <v>265.702</v>
      </c>
      <c r="Z404" s="59">
        <v>417.54416666666668</v>
      </c>
      <c r="AA404" s="58">
        <v>244.59983333333332</v>
      </c>
      <c r="AB404" s="59">
        <v>140.77000000000007</v>
      </c>
      <c r="AC404" s="58">
        <v>203.49749999999997</v>
      </c>
      <c r="AD404" s="59">
        <v>303.39183333333335</v>
      </c>
      <c r="AE404" s="58">
        <v>220.26833333333337</v>
      </c>
      <c r="AF404" s="59">
        <v>289.05533333333335</v>
      </c>
      <c r="AG404" s="58">
        <v>51.329666666666654</v>
      </c>
      <c r="AH404" s="59">
        <v>303.60599999999994</v>
      </c>
      <c r="AI404" s="60">
        <v>420.56966666666665</v>
      </c>
      <c r="AJ404" s="78">
        <f t="shared" si="213"/>
        <v>7372.064666666668</v>
      </c>
    </row>
    <row r="405" spans="2:36" x14ac:dyDescent="0.3">
      <c r="B405" s="4" t="s">
        <v>7</v>
      </c>
      <c r="C405" s="14"/>
      <c r="D405" s="14"/>
      <c r="E405" s="58">
        <v>14.518666666666665</v>
      </c>
      <c r="F405" s="59">
        <v>239.97016666666667</v>
      </c>
      <c r="G405" s="58">
        <v>188.78283333333331</v>
      </c>
      <c r="H405" s="59">
        <v>170.70949999999999</v>
      </c>
      <c r="I405" s="58">
        <v>93.400833333333367</v>
      </c>
      <c r="J405" s="59">
        <v>312.40583333333336</v>
      </c>
      <c r="K405" s="58">
        <v>283.29599999999999</v>
      </c>
      <c r="L405" s="59">
        <v>183.47066666666669</v>
      </c>
      <c r="M405" s="58">
        <v>176.23366666666669</v>
      </c>
      <c r="N405" s="59">
        <v>228.50633333333332</v>
      </c>
      <c r="O405" s="58">
        <v>249.95833333333337</v>
      </c>
      <c r="P405" s="59">
        <v>139.75666666666663</v>
      </c>
      <c r="Q405" s="58">
        <v>176.54516666666669</v>
      </c>
      <c r="R405" s="59">
        <v>183.49416666666662</v>
      </c>
      <c r="S405" s="58">
        <v>217.36683333333329</v>
      </c>
      <c r="T405" s="59">
        <v>210.26833333333332</v>
      </c>
      <c r="U405" s="58">
        <v>454.04716666666673</v>
      </c>
      <c r="V405" s="59">
        <v>557.97433333333333</v>
      </c>
      <c r="W405" s="58">
        <v>57.865166666666667</v>
      </c>
      <c r="X405" s="59">
        <v>91.011833333333357</v>
      </c>
      <c r="Y405" s="58">
        <v>471.25716666666671</v>
      </c>
      <c r="Z405" s="59">
        <v>0</v>
      </c>
      <c r="AA405" s="58">
        <v>259.89099999999996</v>
      </c>
      <c r="AB405" s="59">
        <v>184.9701666666667</v>
      </c>
      <c r="AC405" s="58">
        <v>235.48299999999998</v>
      </c>
      <c r="AD405" s="59">
        <v>182.98883333333333</v>
      </c>
      <c r="AE405" s="58">
        <v>304.53633333333335</v>
      </c>
      <c r="AF405" s="59">
        <v>230.85416666666669</v>
      </c>
      <c r="AG405" s="58">
        <v>228.70216666666664</v>
      </c>
      <c r="AH405" s="59">
        <v>268.04750000000001</v>
      </c>
      <c r="AI405" s="60">
        <v>359.17849999999999</v>
      </c>
      <c r="AJ405" s="78">
        <f t="shared" si="213"/>
        <v>6955.4913333333325</v>
      </c>
    </row>
    <row r="406" spans="2:36" x14ac:dyDescent="0.3">
      <c r="B406" s="4" t="s">
        <v>8</v>
      </c>
      <c r="C406" s="14"/>
      <c r="D406" s="14"/>
      <c r="E406" s="58">
        <v>21.77293333333332</v>
      </c>
      <c r="F406" s="59">
        <v>266.47658333333328</v>
      </c>
      <c r="G406" s="58">
        <v>267.0858333333332</v>
      </c>
      <c r="H406" s="59">
        <v>0</v>
      </c>
      <c r="I406" s="58">
        <v>0</v>
      </c>
      <c r="J406" s="59">
        <v>7.3311666666666628</v>
      </c>
      <c r="K406" s="58">
        <v>35.029333333333334</v>
      </c>
      <c r="L406" s="59">
        <v>39.551000000000009</v>
      </c>
      <c r="M406" s="58">
        <v>43.525333333333322</v>
      </c>
      <c r="N406" s="59">
        <v>0</v>
      </c>
      <c r="O406" s="58">
        <v>13.843333333333332</v>
      </c>
      <c r="P406" s="59">
        <v>44.969166666666702</v>
      </c>
      <c r="Q406" s="58">
        <v>23.895166666666668</v>
      </c>
      <c r="R406" s="59">
        <v>362.30883333333338</v>
      </c>
      <c r="S406" s="58">
        <v>740.21983333333333</v>
      </c>
      <c r="T406" s="59">
        <v>335.17700000000008</v>
      </c>
      <c r="U406" s="58">
        <v>762.36089999999956</v>
      </c>
      <c r="V406" s="59">
        <v>443.24130000000002</v>
      </c>
      <c r="W406" s="58">
        <v>380.03190000000012</v>
      </c>
      <c r="X406" s="59">
        <v>74.788416666666635</v>
      </c>
      <c r="Y406" s="58">
        <v>315.05</v>
      </c>
      <c r="Z406" s="59">
        <v>261.94633333333337</v>
      </c>
      <c r="AA406" s="58">
        <v>0</v>
      </c>
      <c r="AB406" s="59">
        <v>0</v>
      </c>
      <c r="AC406" s="58">
        <v>0</v>
      </c>
      <c r="AD406" s="59">
        <v>0</v>
      </c>
      <c r="AE406" s="58">
        <v>107.29366666666674</v>
      </c>
      <c r="AF406" s="59">
        <v>199.07733333333329</v>
      </c>
      <c r="AG406" s="58">
        <v>450.69616666666644</v>
      </c>
      <c r="AH406" s="59">
        <v>978.30466666666666</v>
      </c>
      <c r="AI406" s="60">
        <v>830.29816666666648</v>
      </c>
      <c r="AJ406" s="78">
        <f t="shared" si="213"/>
        <v>7004.2743666666665</v>
      </c>
    </row>
    <row r="407" spans="2:36" x14ac:dyDescent="0.3">
      <c r="B407" s="4" t="s">
        <v>9</v>
      </c>
      <c r="C407" s="14"/>
      <c r="D407" s="14"/>
      <c r="E407" s="58">
        <v>1.426333333333333</v>
      </c>
      <c r="F407" s="59">
        <v>60.070333333333323</v>
      </c>
      <c r="G407" s="58">
        <v>157.68149999999997</v>
      </c>
      <c r="H407" s="59">
        <v>14.797333333333334</v>
      </c>
      <c r="I407" s="58">
        <v>68.258499999999984</v>
      </c>
      <c r="J407" s="59">
        <v>121.08383333333333</v>
      </c>
      <c r="K407" s="58">
        <v>96.011333333333326</v>
      </c>
      <c r="L407" s="59">
        <v>18.478333333333335</v>
      </c>
      <c r="M407" s="58">
        <v>123.03966666666662</v>
      </c>
      <c r="N407" s="59">
        <v>129.25550000000001</v>
      </c>
      <c r="O407" s="58">
        <v>55.289666666666662</v>
      </c>
      <c r="P407" s="59">
        <v>17.346333333333334</v>
      </c>
      <c r="Q407" s="58">
        <v>117.29366666666667</v>
      </c>
      <c r="R407" s="59">
        <v>72.12466666666667</v>
      </c>
      <c r="S407" s="58">
        <v>9.6036666666666637</v>
      </c>
      <c r="T407" s="59">
        <v>18.413666666666664</v>
      </c>
      <c r="U407" s="58">
        <v>117.03416666666665</v>
      </c>
      <c r="V407" s="59">
        <v>253.82416666666666</v>
      </c>
      <c r="W407" s="58">
        <v>211.84633333333335</v>
      </c>
      <c r="X407" s="59">
        <v>198.9723333333333</v>
      </c>
      <c r="Y407" s="58">
        <v>59.353499999999997</v>
      </c>
      <c r="Z407" s="59">
        <v>175.02033333333333</v>
      </c>
      <c r="AA407" s="58">
        <v>491.08583333333337</v>
      </c>
      <c r="AB407" s="59">
        <v>178.67516666666666</v>
      </c>
      <c r="AC407" s="58">
        <v>82.314333333333337</v>
      </c>
      <c r="AD407" s="59">
        <v>49.759166666666658</v>
      </c>
      <c r="AE407" s="58">
        <v>73.775999999999996</v>
      </c>
      <c r="AF407" s="59">
        <v>98.308333333333309</v>
      </c>
      <c r="AG407" s="58">
        <v>65.114999999999995</v>
      </c>
      <c r="AH407" s="59">
        <v>146.01500000000001</v>
      </c>
      <c r="AI407" s="60">
        <v>54.336166666666657</v>
      </c>
      <c r="AJ407" s="78">
        <f t="shared" si="213"/>
        <v>3335.6101666666659</v>
      </c>
    </row>
    <row r="408" spans="2:36" x14ac:dyDescent="0.3">
      <c r="B408" s="4" t="s">
        <v>10</v>
      </c>
      <c r="C408" s="14"/>
      <c r="D408" s="14"/>
      <c r="E408" s="58">
        <v>20.360999999999994</v>
      </c>
      <c r="F408" s="59">
        <v>100.51866666666665</v>
      </c>
      <c r="G408" s="58">
        <v>147.40033333333332</v>
      </c>
      <c r="H408" s="59">
        <v>131.14316666666667</v>
      </c>
      <c r="I408" s="58">
        <v>48.402833333333334</v>
      </c>
      <c r="J408" s="59">
        <v>196.05433333333332</v>
      </c>
      <c r="K408" s="58">
        <v>48.73</v>
      </c>
      <c r="L408" s="59">
        <v>11.182666666666666</v>
      </c>
      <c r="M408" s="58">
        <v>15.941999999999998</v>
      </c>
      <c r="N408" s="59">
        <v>94.826333333333338</v>
      </c>
      <c r="O408" s="58">
        <v>162.05199999999996</v>
      </c>
      <c r="P408" s="59">
        <v>41.014833333333335</v>
      </c>
      <c r="Q408" s="58">
        <v>29.402833333333326</v>
      </c>
      <c r="R408" s="59">
        <v>374.68783333333334</v>
      </c>
      <c r="S408" s="58">
        <v>105.34500000000003</v>
      </c>
      <c r="T408" s="59">
        <v>3.1448333333333327</v>
      </c>
      <c r="U408" s="58">
        <v>98.946166666666656</v>
      </c>
      <c r="V408" s="59">
        <v>470.18116666666668</v>
      </c>
      <c r="W408" s="58">
        <v>102.15583333333331</v>
      </c>
      <c r="X408" s="59">
        <v>182.55383333333336</v>
      </c>
      <c r="Y408" s="58">
        <v>22.405333333333328</v>
      </c>
      <c r="Z408" s="59">
        <v>250.11450000000002</v>
      </c>
      <c r="AA408" s="58">
        <v>651.37249999999995</v>
      </c>
      <c r="AB408" s="59">
        <v>182.82033333333339</v>
      </c>
      <c r="AC408" s="58">
        <v>46.018833333333326</v>
      </c>
      <c r="AD408" s="59">
        <v>2.7719999999999962</v>
      </c>
      <c r="AE408" s="58">
        <v>66.429000000000002</v>
      </c>
      <c r="AF408" s="59">
        <v>96.726333333333315</v>
      </c>
      <c r="AG408" s="58">
        <v>43.330333333333328</v>
      </c>
      <c r="AH408" s="59">
        <v>57.198499999999996</v>
      </c>
      <c r="AI408" s="60">
        <v>242.20749999999998</v>
      </c>
      <c r="AJ408" s="78">
        <f t="shared" si="213"/>
        <v>4045.4408333333336</v>
      </c>
    </row>
    <row r="409" spans="2:36" x14ac:dyDescent="0.3">
      <c r="B409" s="4" t="s">
        <v>11</v>
      </c>
      <c r="C409" s="14"/>
      <c r="D409" s="14"/>
      <c r="E409" s="58">
        <v>62.618333333333354</v>
      </c>
      <c r="F409" s="59">
        <v>231.17966666666663</v>
      </c>
      <c r="G409" s="58">
        <v>172.422</v>
      </c>
      <c r="H409" s="59">
        <v>42.76166666666667</v>
      </c>
      <c r="I409" s="58">
        <v>60.556500000000014</v>
      </c>
      <c r="J409" s="59">
        <v>127.21983333333331</v>
      </c>
      <c r="K409" s="58">
        <v>81.184666666666672</v>
      </c>
      <c r="L409" s="59">
        <v>9.9706666666666699</v>
      </c>
      <c r="M409" s="58">
        <v>20.635833333333338</v>
      </c>
      <c r="N409" s="59">
        <v>65.077000000000027</v>
      </c>
      <c r="O409" s="58">
        <v>93.629333333333335</v>
      </c>
      <c r="P409" s="59">
        <v>43.765666666666668</v>
      </c>
      <c r="Q409" s="58">
        <v>39.146999999999998</v>
      </c>
      <c r="R409" s="59">
        <v>197.12966666666668</v>
      </c>
      <c r="S409" s="58">
        <v>3.5161666666666669</v>
      </c>
      <c r="T409" s="59">
        <v>5.0518333333333318</v>
      </c>
      <c r="U409" s="58">
        <v>549.98</v>
      </c>
      <c r="V409" s="59">
        <v>395.0374999999998</v>
      </c>
      <c r="W409" s="58">
        <v>105.75699999999998</v>
      </c>
      <c r="X409" s="59">
        <v>147.84550000000004</v>
      </c>
      <c r="Y409" s="58">
        <v>31.441499999999994</v>
      </c>
      <c r="Z409" s="59">
        <v>188.22183333333334</v>
      </c>
      <c r="AA409" s="58">
        <v>440.28599999999989</v>
      </c>
      <c r="AB409" s="59">
        <v>128.40950000000001</v>
      </c>
      <c r="AC409" s="58">
        <v>36.350333333333339</v>
      </c>
      <c r="AD409" s="59">
        <v>31.250166666666651</v>
      </c>
      <c r="AE409" s="58">
        <v>31.769000000000005</v>
      </c>
      <c r="AF409" s="59">
        <v>61.274333333333317</v>
      </c>
      <c r="AG409" s="58">
        <v>32.307333333333347</v>
      </c>
      <c r="AH409" s="59">
        <v>52.24649999999999</v>
      </c>
      <c r="AI409" s="60">
        <v>202.09333333333333</v>
      </c>
      <c r="AJ409" s="78">
        <f t="shared" si="213"/>
        <v>3690.1356666666675</v>
      </c>
    </row>
    <row r="410" spans="2:36" x14ac:dyDescent="0.3">
      <c r="B410" s="4" t="s">
        <v>12</v>
      </c>
      <c r="C410" s="14"/>
      <c r="D410" s="14"/>
      <c r="E410" s="58">
        <v>28.992499999999993</v>
      </c>
      <c r="F410" s="59">
        <v>337.22983333333343</v>
      </c>
      <c r="G410" s="58">
        <v>194.39983333333328</v>
      </c>
      <c r="H410" s="59">
        <v>98.469500000000011</v>
      </c>
      <c r="I410" s="58">
        <v>56.624833333333342</v>
      </c>
      <c r="J410" s="59">
        <v>249.12133333333333</v>
      </c>
      <c r="K410" s="58">
        <v>121.9905</v>
      </c>
      <c r="L410" s="59">
        <v>31.128499999999985</v>
      </c>
      <c r="M410" s="58">
        <v>67.899333333333331</v>
      </c>
      <c r="N410" s="59">
        <v>162.32100000000003</v>
      </c>
      <c r="O410" s="58">
        <v>135.76300000000001</v>
      </c>
      <c r="P410" s="59">
        <v>14.494333333333335</v>
      </c>
      <c r="Q410" s="58">
        <v>29.36</v>
      </c>
      <c r="R410" s="59">
        <v>170.42016666666666</v>
      </c>
      <c r="S410" s="58">
        <v>13.745666666666672</v>
      </c>
      <c r="T410" s="59">
        <v>10.707000000000001</v>
      </c>
      <c r="U410" s="58">
        <v>165.66666666666666</v>
      </c>
      <c r="V410" s="59">
        <v>279.84550000000002</v>
      </c>
      <c r="W410" s="58">
        <v>111.26583333333335</v>
      </c>
      <c r="X410" s="59">
        <v>190.91916666666668</v>
      </c>
      <c r="Y410" s="58">
        <v>19.719000000000001</v>
      </c>
      <c r="Z410" s="59">
        <v>315.9425</v>
      </c>
      <c r="AA410" s="58">
        <v>578.10566666666671</v>
      </c>
      <c r="AB410" s="59">
        <v>189.65383333333332</v>
      </c>
      <c r="AC410" s="58">
        <v>33.362500000000011</v>
      </c>
      <c r="AD410" s="59">
        <v>0</v>
      </c>
      <c r="AE410" s="58">
        <v>47.605333333333334</v>
      </c>
      <c r="AF410" s="59">
        <v>107.60466666666666</v>
      </c>
      <c r="AG410" s="58">
        <v>10.799833333333332</v>
      </c>
      <c r="AH410" s="59">
        <v>50.077833333333345</v>
      </c>
      <c r="AI410" s="60">
        <v>322.71400000000006</v>
      </c>
      <c r="AJ410" s="78">
        <f t="shared" si="213"/>
        <v>4145.9496666666673</v>
      </c>
    </row>
    <row r="411" spans="2:36" x14ac:dyDescent="0.3">
      <c r="B411" s="4" t="s">
        <v>13</v>
      </c>
      <c r="C411" s="14"/>
      <c r="D411" s="14"/>
      <c r="E411" s="58">
        <v>158.27733333333336</v>
      </c>
      <c r="F411" s="59">
        <v>1058.7071666666668</v>
      </c>
      <c r="G411" s="58">
        <v>415.28683333333328</v>
      </c>
      <c r="H411" s="59">
        <v>336.31166666666667</v>
      </c>
      <c r="I411" s="58">
        <v>5.5636666666666654</v>
      </c>
      <c r="J411" s="59">
        <v>130.31816666666668</v>
      </c>
      <c r="K411" s="58">
        <v>4.0380000000000003</v>
      </c>
      <c r="L411" s="59">
        <v>0</v>
      </c>
      <c r="M411" s="58">
        <v>70.272833333333338</v>
      </c>
      <c r="N411" s="59">
        <v>464.24266666666659</v>
      </c>
      <c r="O411" s="58">
        <v>10.106166666666667</v>
      </c>
      <c r="P411" s="59">
        <v>4.3010000000000002</v>
      </c>
      <c r="Q411" s="58">
        <v>0</v>
      </c>
      <c r="R411" s="59">
        <v>0</v>
      </c>
      <c r="S411" s="58">
        <v>28.060499999999998</v>
      </c>
      <c r="T411" s="59">
        <v>29.657833333333343</v>
      </c>
      <c r="U411" s="58">
        <v>618.29966666666678</v>
      </c>
      <c r="V411" s="59">
        <v>690.22283333333348</v>
      </c>
      <c r="W411" s="58">
        <v>10.575499999999995</v>
      </c>
      <c r="X411" s="59">
        <v>303.21266666666668</v>
      </c>
      <c r="Y411" s="58">
        <v>22.680499999999995</v>
      </c>
      <c r="Z411" s="59">
        <v>1258.6043333333332</v>
      </c>
      <c r="AA411" s="58">
        <v>1025.5655000000002</v>
      </c>
      <c r="AB411" s="59">
        <v>51.390000000000008</v>
      </c>
      <c r="AC411" s="58">
        <v>0.82633333333333392</v>
      </c>
      <c r="AD411" s="59">
        <v>0</v>
      </c>
      <c r="AE411" s="58">
        <v>8.5246666666666666</v>
      </c>
      <c r="AF411" s="59">
        <v>11.765833333333331</v>
      </c>
      <c r="AG411" s="58">
        <v>4.3693333333333335</v>
      </c>
      <c r="AH411" s="59">
        <v>8.3351666666666695</v>
      </c>
      <c r="AI411" s="60">
        <v>290.58566666666661</v>
      </c>
      <c r="AJ411" s="78">
        <f t="shared" si="213"/>
        <v>7020.1018333333332</v>
      </c>
    </row>
    <row r="412" spans="2:36" x14ac:dyDescent="0.3">
      <c r="B412" s="4" t="s">
        <v>14</v>
      </c>
      <c r="C412" s="14"/>
      <c r="D412" s="14"/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60">
        <v>0</v>
      </c>
      <c r="AJ412" s="78">
        <f t="shared" si="213"/>
        <v>0</v>
      </c>
    </row>
    <row r="413" spans="2:36" x14ac:dyDescent="0.3">
      <c r="B413" s="4" t="s">
        <v>15</v>
      </c>
      <c r="C413" s="14"/>
      <c r="D413" s="14"/>
      <c r="E413" s="58">
        <v>79.907833333333329</v>
      </c>
      <c r="F413" s="59">
        <v>215.67566666666664</v>
      </c>
      <c r="G413" s="58">
        <v>64.153333333333336</v>
      </c>
      <c r="H413" s="59">
        <v>72.184666666666672</v>
      </c>
      <c r="I413" s="58">
        <v>94.225333333333339</v>
      </c>
      <c r="J413" s="59">
        <v>192.33716666666669</v>
      </c>
      <c r="K413" s="58">
        <v>76.227833333333322</v>
      </c>
      <c r="L413" s="59">
        <v>2.4156666666666662</v>
      </c>
      <c r="M413" s="58">
        <v>20.882499999999997</v>
      </c>
      <c r="N413" s="59">
        <v>125.86083333333336</v>
      </c>
      <c r="O413" s="58">
        <v>1.7739999999999996</v>
      </c>
      <c r="P413" s="59">
        <v>50.608666666666686</v>
      </c>
      <c r="Q413" s="58">
        <v>19.084666666666671</v>
      </c>
      <c r="R413" s="59">
        <v>13.047333333333338</v>
      </c>
      <c r="S413" s="58">
        <v>110.96399999999998</v>
      </c>
      <c r="T413" s="59">
        <v>5.4774999999999991</v>
      </c>
      <c r="U413" s="58">
        <v>81.309666666666672</v>
      </c>
      <c r="V413" s="59">
        <v>31.12316666666667</v>
      </c>
      <c r="W413" s="58">
        <v>17.413</v>
      </c>
      <c r="X413" s="59">
        <v>159.53600000000003</v>
      </c>
      <c r="Y413" s="58">
        <v>6.5044999999999984</v>
      </c>
      <c r="Z413" s="59">
        <v>44.031500000000001</v>
      </c>
      <c r="AA413" s="58">
        <v>256.7286666666667</v>
      </c>
      <c r="AB413" s="59">
        <v>109.17666666666666</v>
      </c>
      <c r="AC413" s="58">
        <v>5.9261666666666653</v>
      </c>
      <c r="AD413" s="59">
        <v>16.40733333333333</v>
      </c>
      <c r="AE413" s="58">
        <v>14.535500000000001</v>
      </c>
      <c r="AF413" s="59">
        <v>24.570666666666668</v>
      </c>
      <c r="AG413" s="58">
        <v>7.7473333333333336</v>
      </c>
      <c r="AH413" s="59">
        <v>9.0909999999999975</v>
      </c>
      <c r="AI413" s="60">
        <v>99.762666666666632</v>
      </c>
      <c r="AJ413" s="78">
        <f t="shared" si="213"/>
        <v>2028.6908333333336</v>
      </c>
    </row>
    <row r="414" spans="2:36" x14ac:dyDescent="0.3">
      <c r="B414" s="4" t="s">
        <v>16</v>
      </c>
      <c r="C414" s="14"/>
      <c r="D414" s="14"/>
      <c r="E414" s="58">
        <v>30.377166666666671</v>
      </c>
      <c r="F414" s="59">
        <v>176.50983333333335</v>
      </c>
      <c r="G414" s="58">
        <v>29.00116666666667</v>
      </c>
      <c r="H414" s="59">
        <v>37.135000000000012</v>
      </c>
      <c r="I414" s="58">
        <v>37.875166666666665</v>
      </c>
      <c r="J414" s="59">
        <v>145.25716666666668</v>
      </c>
      <c r="K414" s="58">
        <v>106.61516666666667</v>
      </c>
      <c r="L414" s="59">
        <v>0.25766666666666671</v>
      </c>
      <c r="M414" s="58">
        <v>0.74299999999999999</v>
      </c>
      <c r="N414" s="59">
        <v>212.85149999999999</v>
      </c>
      <c r="O414" s="58">
        <v>0.26949999999999957</v>
      </c>
      <c r="P414" s="59">
        <v>36.426166666666674</v>
      </c>
      <c r="Q414" s="58">
        <v>35.657000000000004</v>
      </c>
      <c r="R414" s="59">
        <v>46.234999999999999</v>
      </c>
      <c r="S414" s="58">
        <v>87.680333333333337</v>
      </c>
      <c r="T414" s="59">
        <v>13.663166666666665</v>
      </c>
      <c r="U414" s="58">
        <v>85.540999999999997</v>
      </c>
      <c r="V414" s="59">
        <v>52.525666666666673</v>
      </c>
      <c r="W414" s="58">
        <v>31.472666666666665</v>
      </c>
      <c r="X414" s="59">
        <v>147.81033333333332</v>
      </c>
      <c r="Y414" s="58">
        <v>24.317</v>
      </c>
      <c r="Z414" s="59">
        <v>16.625166666666669</v>
      </c>
      <c r="AA414" s="58">
        <v>257.51483333333334</v>
      </c>
      <c r="AB414" s="59">
        <v>131.50283333333331</v>
      </c>
      <c r="AC414" s="58">
        <v>30.297666666666675</v>
      </c>
      <c r="AD414" s="59">
        <v>58.785333333333327</v>
      </c>
      <c r="AE414" s="58">
        <v>13.233166666666666</v>
      </c>
      <c r="AF414" s="59">
        <v>0.53416666666666668</v>
      </c>
      <c r="AG414" s="58">
        <v>0.44850000000000001</v>
      </c>
      <c r="AH414" s="59">
        <v>3.8095000000000034</v>
      </c>
      <c r="AI414" s="60">
        <v>28.369166666666661</v>
      </c>
      <c r="AJ414" s="78">
        <f t="shared" si="213"/>
        <v>1879.3409999999999</v>
      </c>
    </row>
    <row r="415" spans="2:36" x14ac:dyDescent="0.3">
      <c r="B415" s="4" t="s">
        <v>17</v>
      </c>
      <c r="C415" s="14"/>
      <c r="D415" s="14"/>
      <c r="E415" s="58">
        <v>0</v>
      </c>
      <c r="F415" s="59">
        <v>7.7749999999999897</v>
      </c>
      <c r="G415" s="58">
        <v>21.959499999999991</v>
      </c>
      <c r="H415" s="59">
        <v>0</v>
      </c>
      <c r="I415" s="58">
        <v>0</v>
      </c>
      <c r="J415" s="59">
        <v>282.97616666666653</v>
      </c>
      <c r="K415" s="58">
        <v>90.580833333333331</v>
      </c>
      <c r="L415" s="59">
        <v>0</v>
      </c>
      <c r="M415" s="58">
        <v>1.0220000000000005</v>
      </c>
      <c r="N415" s="59">
        <v>279.01333333333332</v>
      </c>
      <c r="O415" s="58">
        <v>5.9881666666666664</v>
      </c>
      <c r="P415" s="59">
        <v>69.385000000000005</v>
      </c>
      <c r="Q415" s="58">
        <v>35.3185</v>
      </c>
      <c r="R415" s="59">
        <v>52.377666666666663</v>
      </c>
      <c r="S415" s="58">
        <v>102.98600000000003</v>
      </c>
      <c r="T415" s="59">
        <v>19.089333333333329</v>
      </c>
      <c r="U415" s="58">
        <v>120.69066666666666</v>
      </c>
      <c r="V415" s="59">
        <v>195.14133333333334</v>
      </c>
      <c r="W415" s="58">
        <v>0</v>
      </c>
      <c r="X415" s="59">
        <v>98.727833333333336</v>
      </c>
      <c r="Y415" s="58">
        <v>0</v>
      </c>
      <c r="Z415" s="59">
        <v>0</v>
      </c>
      <c r="AA415" s="58">
        <v>218.40466666666666</v>
      </c>
      <c r="AB415" s="59">
        <v>105.6015</v>
      </c>
      <c r="AC415" s="58">
        <v>125.44333333333334</v>
      </c>
      <c r="AD415" s="59">
        <v>0</v>
      </c>
      <c r="AE415" s="58">
        <v>41.037833333333332</v>
      </c>
      <c r="AF415" s="59">
        <v>1.2273333333333334</v>
      </c>
      <c r="AG415" s="58">
        <v>8.2999999999999963E-2</v>
      </c>
      <c r="AH415" s="59">
        <v>4.3370000000000042</v>
      </c>
      <c r="AI415" s="60">
        <v>58.345999999999997</v>
      </c>
      <c r="AJ415" s="78">
        <f t="shared" si="213"/>
        <v>1937.5119999999995</v>
      </c>
    </row>
    <row r="416" spans="2:36" x14ac:dyDescent="0.3">
      <c r="B416" s="4" t="s">
        <v>18</v>
      </c>
      <c r="C416" s="14"/>
      <c r="D416" s="14"/>
      <c r="E416" s="58">
        <v>27.342833333333331</v>
      </c>
      <c r="F416" s="59">
        <v>291.89933333333335</v>
      </c>
      <c r="G416" s="58">
        <v>93.641666666666652</v>
      </c>
      <c r="H416" s="59">
        <v>107.64266666666667</v>
      </c>
      <c r="I416" s="58">
        <v>82.602333333333334</v>
      </c>
      <c r="J416" s="59">
        <v>268.20233333333329</v>
      </c>
      <c r="K416" s="58">
        <v>207.06016666666665</v>
      </c>
      <c r="L416" s="59">
        <v>0.16983333333333328</v>
      </c>
      <c r="M416" s="58">
        <v>1.1618333333333331</v>
      </c>
      <c r="N416" s="59">
        <v>247.2645</v>
      </c>
      <c r="O416" s="58">
        <v>24.814000000000004</v>
      </c>
      <c r="P416" s="59">
        <v>13.318</v>
      </c>
      <c r="Q416" s="58">
        <v>19.029999999999998</v>
      </c>
      <c r="R416" s="59">
        <v>41.336833333333324</v>
      </c>
      <c r="S416" s="58">
        <v>275.37683333333331</v>
      </c>
      <c r="T416" s="59">
        <v>0.55149999999999955</v>
      </c>
      <c r="U416" s="58">
        <v>101.94133333333333</v>
      </c>
      <c r="V416" s="59">
        <v>65.510500000000008</v>
      </c>
      <c r="W416" s="58">
        <v>20.897833333333338</v>
      </c>
      <c r="X416" s="59">
        <v>285.3454999999999</v>
      </c>
      <c r="Y416" s="58">
        <v>30.867666666666661</v>
      </c>
      <c r="Z416" s="59">
        <v>0.4566666666666665</v>
      </c>
      <c r="AA416" s="58">
        <v>223.27350000000001</v>
      </c>
      <c r="AB416" s="59">
        <v>130.32283333333334</v>
      </c>
      <c r="AC416" s="58">
        <v>23.567666666666668</v>
      </c>
      <c r="AD416" s="59">
        <v>5.2348333333333379</v>
      </c>
      <c r="AE416" s="58">
        <v>3.8551666666666651</v>
      </c>
      <c r="AF416" s="59">
        <v>1.9999999999999997E-2</v>
      </c>
      <c r="AG416" s="58">
        <v>1.8491666666666666</v>
      </c>
      <c r="AH416" s="59">
        <v>0</v>
      </c>
      <c r="AI416" s="60">
        <v>101.91216666666666</v>
      </c>
      <c r="AJ416" s="78">
        <f t="shared" si="213"/>
        <v>2696.4694999999997</v>
      </c>
    </row>
    <row r="417" spans="2:36" x14ac:dyDescent="0.3">
      <c r="B417" s="4" t="s">
        <v>19</v>
      </c>
      <c r="C417" s="14"/>
      <c r="D417" s="14"/>
      <c r="E417" s="58">
        <v>40.558</v>
      </c>
      <c r="F417" s="59">
        <v>223.43050000000008</v>
      </c>
      <c r="G417" s="58">
        <v>29.266000000000005</v>
      </c>
      <c r="H417" s="59">
        <v>191.54116666666667</v>
      </c>
      <c r="I417" s="58">
        <v>88.830666666666687</v>
      </c>
      <c r="J417" s="59">
        <v>97.842833333333317</v>
      </c>
      <c r="K417" s="58">
        <v>13.616666666666664</v>
      </c>
      <c r="L417" s="59">
        <v>1.1526666666666665</v>
      </c>
      <c r="M417" s="58">
        <v>4.4168333333333329</v>
      </c>
      <c r="N417" s="59">
        <v>106.24083333333333</v>
      </c>
      <c r="O417" s="58">
        <v>12.960666666666668</v>
      </c>
      <c r="P417" s="59">
        <v>2.0833333333333336E-2</v>
      </c>
      <c r="Q417" s="58">
        <v>9.5625</v>
      </c>
      <c r="R417" s="59">
        <v>108.05549999999999</v>
      </c>
      <c r="S417" s="58">
        <v>197.98099999999999</v>
      </c>
      <c r="T417" s="59">
        <v>0.3643333333333334</v>
      </c>
      <c r="U417" s="58">
        <v>104.77333333333334</v>
      </c>
      <c r="V417" s="59">
        <v>19.386333333333329</v>
      </c>
      <c r="W417" s="58">
        <v>164.071</v>
      </c>
      <c r="X417" s="59">
        <v>106.15300000000001</v>
      </c>
      <c r="Y417" s="58">
        <v>8.5000000000000006E-3</v>
      </c>
      <c r="Z417" s="59">
        <v>192.03299999999996</v>
      </c>
      <c r="AA417" s="58">
        <v>76.513499999999993</v>
      </c>
      <c r="AB417" s="59">
        <v>12.000666666666667</v>
      </c>
      <c r="AC417" s="58">
        <v>6.7401666666666671</v>
      </c>
      <c r="AD417" s="59">
        <v>6.3666666666666663E-2</v>
      </c>
      <c r="AE417" s="58">
        <v>11.510666666666667</v>
      </c>
      <c r="AF417" s="59">
        <v>0</v>
      </c>
      <c r="AG417" s="58">
        <v>0</v>
      </c>
      <c r="AH417" s="59">
        <v>0</v>
      </c>
      <c r="AI417" s="60">
        <v>19.214166666666671</v>
      </c>
      <c r="AJ417" s="78">
        <f t="shared" si="213"/>
        <v>1838.3089999999997</v>
      </c>
    </row>
    <row r="418" spans="2:36" x14ac:dyDescent="0.3">
      <c r="B418" s="4" t="s">
        <v>20</v>
      </c>
      <c r="C418" s="14"/>
      <c r="D418" s="14"/>
      <c r="E418" s="58">
        <v>0</v>
      </c>
      <c r="F418" s="59">
        <v>72.488</v>
      </c>
      <c r="G418" s="58">
        <v>17.743166666666667</v>
      </c>
      <c r="H418" s="59">
        <v>71.615333333333339</v>
      </c>
      <c r="I418" s="58">
        <v>40.778333333333329</v>
      </c>
      <c r="J418" s="59">
        <v>90.543166666666664</v>
      </c>
      <c r="K418" s="58">
        <v>6.5998333333333328</v>
      </c>
      <c r="L418" s="59">
        <v>1.9816666666666665</v>
      </c>
      <c r="M418" s="58">
        <v>9.8573333333333313</v>
      </c>
      <c r="N418" s="59">
        <v>93.636333333333354</v>
      </c>
      <c r="O418" s="58">
        <v>10.701666666666666</v>
      </c>
      <c r="P418" s="59">
        <v>64.817666666666668</v>
      </c>
      <c r="Q418" s="58">
        <v>11.313833333333333</v>
      </c>
      <c r="R418" s="59">
        <v>12.571000000000003</v>
      </c>
      <c r="S418" s="58">
        <v>36.103000000000002</v>
      </c>
      <c r="T418" s="59">
        <v>6.0783333333333314</v>
      </c>
      <c r="U418" s="58">
        <v>23.378166666666665</v>
      </c>
      <c r="V418" s="59">
        <v>0</v>
      </c>
      <c r="W418" s="58">
        <v>22.764333333333333</v>
      </c>
      <c r="X418" s="59">
        <v>57.39233333333334</v>
      </c>
      <c r="Y418" s="58">
        <v>1.1734999999999995</v>
      </c>
      <c r="Z418" s="59">
        <v>16.011166666666668</v>
      </c>
      <c r="AA418" s="58">
        <v>95.246333333333325</v>
      </c>
      <c r="AB418" s="59">
        <v>43.6965</v>
      </c>
      <c r="AC418" s="58">
        <v>22.221</v>
      </c>
      <c r="AD418" s="59">
        <v>2.2861666666666669</v>
      </c>
      <c r="AE418" s="58">
        <v>9.7220000000000013</v>
      </c>
      <c r="AF418" s="59">
        <v>0.36466666666666669</v>
      </c>
      <c r="AG418" s="58">
        <v>0.38866666666666666</v>
      </c>
      <c r="AH418" s="59">
        <v>2.5351666666666661</v>
      </c>
      <c r="AI418" s="60">
        <v>23.788000000000004</v>
      </c>
      <c r="AJ418" s="78">
        <f t="shared" si="213"/>
        <v>867.79666666666674</v>
      </c>
    </row>
    <row r="419" spans="2:36" x14ac:dyDescent="0.3">
      <c r="B419" s="4" t="s">
        <v>21</v>
      </c>
      <c r="C419" s="14"/>
      <c r="D419" s="14"/>
      <c r="E419" s="58">
        <v>11.218499999999997</v>
      </c>
      <c r="F419" s="59">
        <v>29.297166666666666</v>
      </c>
      <c r="G419" s="58">
        <v>34.37016666666667</v>
      </c>
      <c r="H419" s="59">
        <v>56.107666666666667</v>
      </c>
      <c r="I419" s="58">
        <v>6.5651666666666673</v>
      </c>
      <c r="J419" s="59">
        <v>43.005999999999986</v>
      </c>
      <c r="K419" s="58">
        <v>20.20183333333333</v>
      </c>
      <c r="L419" s="59">
        <v>0.40200000000000002</v>
      </c>
      <c r="M419" s="58">
        <v>9.4000000000000028E-2</v>
      </c>
      <c r="N419" s="59">
        <v>43.927833333333346</v>
      </c>
      <c r="O419" s="58">
        <v>0</v>
      </c>
      <c r="P419" s="59">
        <v>0</v>
      </c>
      <c r="Q419" s="58">
        <v>8.5503333333333362</v>
      </c>
      <c r="R419" s="59">
        <v>21.409000000000006</v>
      </c>
      <c r="S419" s="58">
        <v>34.971166666666662</v>
      </c>
      <c r="T419" s="59">
        <v>1.5303333333333333</v>
      </c>
      <c r="U419" s="58">
        <v>5.1269999999999989</v>
      </c>
      <c r="V419" s="59">
        <v>1.9255000000000004</v>
      </c>
      <c r="W419" s="58">
        <v>1.6770000000000003</v>
      </c>
      <c r="X419" s="59">
        <v>35.255333333333333</v>
      </c>
      <c r="Y419" s="58">
        <v>2.6166666666666668E-2</v>
      </c>
      <c r="Z419" s="59">
        <v>0</v>
      </c>
      <c r="AA419" s="58">
        <v>93.312833333333316</v>
      </c>
      <c r="AB419" s="59">
        <v>0</v>
      </c>
      <c r="AC419" s="58">
        <v>4.6090000000000018</v>
      </c>
      <c r="AD419" s="59">
        <v>8.0648333333333362</v>
      </c>
      <c r="AE419" s="58">
        <v>1.9279999999999999</v>
      </c>
      <c r="AF419" s="59">
        <v>5.6666666666666671E-3</v>
      </c>
      <c r="AG419" s="58">
        <v>0.29933333333333328</v>
      </c>
      <c r="AH419" s="59">
        <v>0.36799999999999983</v>
      </c>
      <c r="AI419" s="60">
        <v>10.684500000000002</v>
      </c>
      <c r="AJ419" s="78">
        <f t="shared" si="213"/>
        <v>474.93433333333326</v>
      </c>
    </row>
    <row r="420" spans="2:36" x14ac:dyDescent="0.3">
      <c r="B420" s="4" t="s">
        <v>22</v>
      </c>
      <c r="C420" s="14"/>
      <c r="D420" s="14"/>
      <c r="E420" s="58">
        <v>8.497166666666665</v>
      </c>
      <c r="F420" s="59">
        <v>5.1639999999999997</v>
      </c>
      <c r="G420" s="58">
        <v>5.1304999999999996</v>
      </c>
      <c r="H420" s="59">
        <v>3.9756666666666685</v>
      </c>
      <c r="I420" s="58">
        <v>8.6696666666666662</v>
      </c>
      <c r="J420" s="59">
        <v>14.405333333333333</v>
      </c>
      <c r="K420" s="58">
        <v>10.915833333333333</v>
      </c>
      <c r="L420" s="59">
        <v>0.45999999999999991</v>
      </c>
      <c r="M420" s="58">
        <v>1.7833333333333347E-2</v>
      </c>
      <c r="N420" s="59">
        <v>3.5080000000000005</v>
      </c>
      <c r="O420" s="58">
        <v>2.9988333333333332</v>
      </c>
      <c r="P420" s="59">
        <v>0</v>
      </c>
      <c r="Q420" s="58">
        <v>5.8451666666666675</v>
      </c>
      <c r="R420" s="59">
        <v>6.8435000000000024</v>
      </c>
      <c r="S420" s="58">
        <v>38.988333333333323</v>
      </c>
      <c r="T420" s="59">
        <v>1.3118333333333336</v>
      </c>
      <c r="U420" s="58">
        <v>2.5181666666666667</v>
      </c>
      <c r="V420" s="59">
        <v>0.6605000000000002</v>
      </c>
      <c r="W420" s="58">
        <v>0.85683333333333334</v>
      </c>
      <c r="X420" s="59">
        <v>14.50783333333333</v>
      </c>
      <c r="Y420" s="58">
        <v>0.20983333333333326</v>
      </c>
      <c r="Z420" s="59">
        <v>0</v>
      </c>
      <c r="AA420" s="58">
        <v>6.5294999999999996</v>
      </c>
      <c r="AB420" s="59">
        <v>8.4428333333333345</v>
      </c>
      <c r="AC420" s="58">
        <v>0.99550000000000027</v>
      </c>
      <c r="AD420" s="59">
        <v>5.677833333333334</v>
      </c>
      <c r="AE420" s="58">
        <v>1.6355000000000002</v>
      </c>
      <c r="AF420" s="59">
        <v>0</v>
      </c>
      <c r="AG420" s="58">
        <v>5.8166666666666686E-2</v>
      </c>
      <c r="AH420" s="59">
        <v>0.10533333333333329</v>
      </c>
      <c r="AI420" s="60">
        <v>5.7450000000000001</v>
      </c>
      <c r="AJ420" s="78">
        <f t="shared" si="213"/>
        <v>164.67449999999999</v>
      </c>
    </row>
    <row r="421" spans="2:36" x14ac:dyDescent="0.3">
      <c r="B421" s="4" t="s">
        <v>23</v>
      </c>
      <c r="C421" s="4"/>
      <c r="D421" s="4"/>
      <c r="E421" s="58">
        <v>3.4446666666666665</v>
      </c>
      <c r="F421" s="59">
        <v>41.044499999999999</v>
      </c>
      <c r="G421" s="58">
        <v>48.993333333333339</v>
      </c>
      <c r="H421" s="59">
        <v>98.318166666666656</v>
      </c>
      <c r="I421" s="58">
        <v>74.25</v>
      </c>
      <c r="J421" s="59">
        <v>111.46766666666666</v>
      </c>
      <c r="K421" s="58">
        <v>43.877166666666668</v>
      </c>
      <c r="L421" s="59">
        <v>1.9628333333333341</v>
      </c>
      <c r="M421" s="58">
        <v>5.5166666666666662E-2</v>
      </c>
      <c r="N421" s="59">
        <v>53.813499999999991</v>
      </c>
      <c r="O421" s="58">
        <v>2.9371666666666671</v>
      </c>
      <c r="P421" s="59">
        <v>0</v>
      </c>
      <c r="Q421" s="58">
        <v>62.476666666666681</v>
      </c>
      <c r="R421" s="59">
        <v>37.285499999999999</v>
      </c>
      <c r="S421" s="58">
        <v>70.041666666666657</v>
      </c>
      <c r="T421" s="59">
        <v>6.1278333333333332</v>
      </c>
      <c r="U421" s="58">
        <v>10.513333333333332</v>
      </c>
      <c r="V421" s="59">
        <v>3.5131666666666677</v>
      </c>
      <c r="W421" s="58">
        <v>5.7338333333333331</v>
      </c>
      <c r="X421" s="59">
        <v>67.907500000000013</v>
      </c>
      <c r="Y421" s="58">
        <v>21.136000000000003</v>
      </c>
      <c r="Z421" s="59">
        <v>0</v>
      </c>
      <c r="AA421" s="58">
        <v>108.4756666666666</v>
      </c>
      <c r="AB421" s="59">
        <v>55.8363333333333</v>
      </c>
      <c r="AC421" s="58">
        <v>0.95033333333333392</v>
      </c>
      <c r="AD421" s="59">
        <v>35.475500000000004</v>
      </c>
      <c r="AE421" s="58">
        <v>0</v>
      </c>
      <c r="AF421" s="59">
        <v>8.96666666666667E-2</v>
      </c>
      <c r="AG421" s="58">
        <v>0.48183333333333322</v>
      </c>
      <c r="AH421" s="59">
        <v>0.55549999999999966</v>
      </c>
      <c r="AI421" s="60">
        <v>10.045500000000001</v>
      </c>
      <c r="AJ421" s="78">
        <f t="shared" si="213"/>
        <v>976.80999999999972</v>
      </c>
    </row>
    <row r="422" spans="2:36" x14ac:dyDescent="0.3">
      <c r="B422" s="4" t="s">
        <v>24</v>
      </c>
      <c r="E422" s="58">
        <v>3.4666666666666401E-2</v>
      </c>
      <c r="F422" s="59">
        <v>1.7449999999999981</v>
      </c>
      <c r="G422" s="58">
        <v>0</v>
      </c>
      <c r="H422" s="59">
        <v>0</v>
      </c>
      <c r="I422" s="58">
        <v>25.777666666666672</v>
      </c>
      <c r="J422" s="59">
        <v>29.344499999999996</v>
      </c>
      <c r="K422" s="58">
        <v>34.52000000000001</v>
      </c>
      <c r="L422" s="59">
        <v>0.27133333333333332</v>
      </c>
      <c r="M422" s="58">
        <v>0</v>
      </c>
      <c r="N422" s="59">
        <v>25.465833333333336</v>
      </c>
      <c r="O422" s="58">
        <v>8.1739999999999995</v>
      </c>
      <c r="P422" s="59">
        <v>0</v>
      </c>
      <c r="Q422" s="58">
        <v>22.378666666666671</v>
      </c>
      <c r="R422" s="59">
        <v>8.2001666666666679</v>
      </c>
      <c r="S422" s="58">
        <v>44.526333333333341</v>
      </c>
      <c r="T422" s="59">
        <v>0.7340000000000001</v>
      </c>
      <c r="U422" s="58">
        <v>1.8903333333333334</v>
      </c>
      <c r="V422" s="59">
        <v>0.6276666666666666</v>
      </c>
      <c r="W422" s="58">
        <v>0.54566666666666674</v>
      </c>
      <c r="X422" s="59">
        <v>55.162666666666681</v>
      </c>
      <c r="Y422" s="58">
        <v>0</v>
      </c>
      <c r="Z422" s="59">
        <v>0</v>
      </c>
      <c r="AA422" s="58">
        <v>58.485000000000007</v>
      </c>
      <c r="AB422" s="59">
        <v>3.5546666666666669</v>
      </c>
      <c r="AC422" s="58">
        <v>4.2510000000000012</v>
      </c>
      <c r="AD422" s="59">
        <v>5.6733333333333338</v>
      </c>
      <c r="AE422" s="58">
        <v>1.5885</v>
      </c>
      <c r="AF422" s="59">
        <v>2.8333333333333335E-3</v>
      </c>
      <c r="AG422" s="58">
        <v>7.6833333333333295E-2</v>
      </c>
      <c r="AH422" s="59">
        <v>0</v>
      </c>
      <c r="AI422" s="60">
        <v>19.441500000000001</v>
      </c>
      <c r="AJ422" s="78">
        <f t="shared" si="213"/>
        <v>352.47216666666679</v>
      </c>
    </row>
    <row r="423" spans="2:36" x14ac:dyDescent="0.3">
      <c r="B423" s="4" t="s">
        <v>25</v>
      </c>
      <c r="E423" s="58">
        <v>6.1403333333333352</v>
      </c>
      <c r="F423" s="59">
        <v>9.2553333333333363</v>
      </c>
      <c r="G423" s="58">
        <v>43.934666666666651</v>
      </c>
      <c r="H423" s="59">
        <v>37.807999999999993</v>
      </c>
      <c r="I423" s="58">
        <v>19.235333333333333</v>
      </c>
      <c r="J423" s="59">
        <v>67.615333333333325</v>
      </c>
      <c r="K423" s="58">
        <v>31.577833333333334</v>
      </c>
      <c r="L423" s="59">
        <v>9.618666666666666</v>
      </c>
      <c r="M423" s="58">
        <v>2.4621666666666671</v>
      </c>
      <c r="N423" s="59">
        <v>15.828499999999996</v>
      </c>
      <c r="O423" s="58">
        <v>6.5264999999999995</v>
      </c>
      <c r="P423" s="59">
        <v>0</v>
      </c>
      <c r="Q423" s="58">
        <v>30.039999999999996</v>
      </c>
      <c r="R423" s="59">
        <v>5.5706666666666713</v>
      </c>
      <c r="S423" s="58">
        <v>1.1706666666666672</v>
      </c>
      <c r="T423" s="59">
        <v>4.4411666666666667</v>
      </c>
      <c r="U423" s="58">
        <v>1.0878333333333332</v>
      </c>
      <c r="V423" s="59">
        <v>3.6666666666666774E-3</v>
      </c>
      <c r="W423" s="58">
        <v>3.7486666666666664</v>
      </c>
      <c r="X423" s="59">
        <v>6.3168333333333342</v>
      </c>
      <c r="Y423" s="58">
        <v>0.6459999999999998</v>
      </c>
      <c r="Z423" s="59">
        <v>0</v>
      </c>
      <c r="AA423" s="58">
        <v>30.330333333333336</v>
      </c>
      <c r="AB423" s="59">
        <v>98.183833333333311</v>
      </c>
      <c r="AC423" s="58">
        <v>63.004999999999995</v>
      </c>
      <c r="AD423" s="59">
        <v>48.008499999999998</v>
      </c>
      <c r="AE423" s="58">
        <v>10.386333333333333</v>
      </c>
      <c r="AF423" s="59">
        <v>4.3666666666666666E-2</v>
      </c>
      <c r="AG423" s="58">
        <v>0.36599999999999994</v>
      </c>
      <c r="AH423" s="59">
        <v>1.0871666666666664</v>
      </c>
      <c r="AI423" s="60">
        <v>6.6848333333333292</v>
      </c>
      <c r="AJ423" s="78">
        <f t="shared" si="213"/>
        <v>561.12383333333332</v>
      </c>
    </row>
    <row r="424" spans="2:36" x14ac:dyDescent="0.3">
      <c r="B424" s="4" t="s">
        <v>26</v>
      </c>
      <c r="C424" s="4"/>
      <c r="D424" s="4"/>
      <c r="E424" s="58">
        <v>13.949666666666666</v>
      </c>
      <c r="F424" s="59">
        <v>3.2370000000000005</v>
      </c>
      <c r="G424" s="58">
        <v>0.47399999999999992</v>
      </c>
      <c r="H424" s="59">
        <v>2.9758333333333331</v>
      </c>
      <c r="I424" s="58">
        <v>1.2908333333333337</v>
      </c>
      <c r="J424" s="59">
        <v>24.122999999999998</v>
      </c>
      <c r="K424" s="58">
        <v>58.810666666666648</v>
      </c>
      <c r="L424" s="59">
        <v>2.0156666666666667</v>
      </c>
      <c r="M424" s="58">
        <v>4.1666666666666666E-3</v>
      </c>
      <c r="N424" s="59">
        <v>1.5374999999999999</v>
      </c>
      <c r="O424" s="58">
        <v>1.3499999999999996E-2</v>
      </c>
      <c r="P424" s="59">
        <v>0</v>
      </c>
      <c r="Q424" s="58">
        <v>59.494666666666667</v>
      </c>
      <c r="R424" s="59">
        <v>5.6080000000000014</v>
      </c>
      <c r="S424" s="58">
        <v>4.0769999999999991</v>
      </c>
      <c r="T424" s="59">
        <v>1.6276666666666664</v>
      </c>
      <c r="U424" s="58">
        <v>2.0241666666666678</v>
      </c>
      <c r="V424" s="59">
        <v>1.5833333333333328E-2</v>
      </c>
      <c r="W424" s="58">
        <v>0</v>
      </c>
      <c r="X424" s="59">
        <v>3.9555000000000007</v>
      </c>
      <c r="Y424" s="58">
        <v>2.4979999999999993</v>
      </c>
      <c r="Z424" s="59">
        <v>0</v>
      </c>
      <c r="AA424" s="58">
        <v>1.3478333333333334</v>
      </c>
      <c r="AB424" s="59">
        <v>1.6828333333333321</v>
      </c>
      <c r="AC424" s="58">
        <v>139.47966666666665</v>
      </c>
      <c r="AD424" s="59">
        <v>118.10116666666669</v>
      </c>
      <c r="AE424" s="58">
        <v>9.6803333333333335</v>
      </c>
      <c r="AF424" s="59">
        <v>0.4235000000000001</v>
      </c>
      <c r="AG424" s="58">
        <v>5.7333333333333354E-2</v>
      </c>
      <c r="AH424" s="59">
        <v>2.190666666666667</v>
      </c>
      <c r="AI424" s="60">
        <v>0.73066666666666669</v>
      </c>
      <c r="AJ424" s="78">
        <f t="shared" si="213"/>
        <v>461.42666666666668</v>
      </c>
    </row>
    <row r="425" spans="2:36" x14ac:dyDescent="0.3">
      <c r="B425" s="4" t="s">
        <v>27</v>
      </c>
      <c r="C425" s="6"/>
      <c r="D425" s="6"/>
      <c r="E425" s="58">
        <v>12.622000000000003</v>
      </c>
      <c r="F425" s="59">
        <v>59.100333333333282</v>
      </c>
      <c r="G425" s="58">
        <v>41.885666666666665</v>
      </c>
      <c r="H425" s="59">
        <v>78.414666666666648</v>
      </c>
      <c r="I425" s="58">
        <v>11.86216666666666</v>
      </c>
      <c r="J425" s="59">
        <v>54.36183333333333</v>
      </c>
      <c r="K425" s="58">
        <v>34.477833333333344</v>
      </c>
      <c r="L425" s="59">
        <v>20.256833333333329</v>
      </c>
      <c r="M425" s="58">
        <v>0</v>
      </c>
      <c r="N425" s="59">
        <v>66.364666666666665</v>
      </c>
      <c r="O425" s="58">
        <v>13.781166666666664</v>
      </c>
      <c r="P425" s="59">
        <v>0</v>
      </c>
      <c r="Q425" s="58">
        <v>109.13616666666668</v>
      </c>
      <c r="R425" s="59">
        <v>21.490666666666677</v>
      </c>
      <c r="S425" s="58">
        <v>91.326666666666668</v>
      </c>
      <c r="T425" s="59">
        <v>29.453666666666663</v>
      </c>
      <c r="U425" s="58">
        <v>7.1344999999999992</v>
      </c>
      <c r="V425" s="59">
        <v>0</v>
      </c>
      <c r="W425" s="58">
        <v>19.850166666666674</v>
      </c>
      <c r="X425" s="59">
        <v>61.800833333333337</v>
      </c>
      <c r="Y425" s="58">
        <v>11.024833333333333</v>
      </c>
      <c r="Z425" s="59">
        <v>0</v>
      </c>
      <c r="AA425" s="58">
        <v>32.365166666666674</v>
      </c>
      <c r="AB425" s="59">
        <v>37.731499999999997</v>
      </c>
      <c r="AC425" s="58">
        <v>156.97116666666665</v>
      </c>
      <c r="AD425" s="59">
        <v>129.75566666666671</v>
      </c>
      <c r="AE425" s="58">
        <v>24.132666666666665</v>
      </c>
      <c r="AF425" s="59">
        <v>2.3336666666666668</v>
      </c>
      <c r="AG425" s="58">
        <v>8.9999999999999983E-2</v>
      </c>
      <c r="AH425" s="59">
        <v>3.9004999999999979</v>
      </c>
      <c r="AI425" s="60">
        <v>23.329499999999999</v>
      </c>
      <c r="AJ425" s="78">
        <f t="shared" si="213"/>
        <v>1154.9544999999998</v>
      </c>
    </row>
    <row r="426" spans="2:36" x14ac:dyDescent="0.3">
      <c r="B426" s="4" t="s">
        <v>28</v>
      </c>
      <c r="C426" s="14"/>
      <c r="D426" s="14"/>
      <c r="E426" s="58">
        <v>59.178166666666662</v>
      </c>
      <c r="F426" s="59">
        <v>17.983166666666666</v>
      </c>
      <c r="G426" s="58">
        <v>4.8998333333333335</v>
      </c>
      <c r="H426" s="59">
        <v>11.720666666666665</v>
      </c>
      <c r="I426" s="58">
        <v>13.161166666666665</v>
      </c>
      <c r="J426" s="59">
        <v>166.81333333333333</v>
      </c>
      <c r="K426" s="58">
        <v>192.07866666666669</v>
      </c>
      <c r="L426" s="59">
        <v>13.145499999999998</v>
      </c>
      <c r="M426" s="58">
        <v>1.2606666666666668</v>
      </c>
      <c r="N426" s="59">
        <v>7.5835000000000008</v>
      </c>
      <c r="O426" s="58">
        <v>4.6819999999999986</v>
      </c>
      <c r="P426" s="59">
        <v>0</v>
      </c>
      <c r="Q426" s="58">
        <v>54.490666666666662</v>
      </c>
      <c r="R426" s="59">
        <v>19.292333333333328</v>
      </c>
      <c r="S426" s="58">
        <v>28.164000000000005</v>
      </c>
      <c r="T426" s="59">
        <v>30.928333333333324</v>
      </c>
      <c r="U426" s="58">
        <v>8.4240000000000013</v>
      </c>
      <c r="V426" s="59">
        <v>0</v>
      </c>
      <c r="W426" s="58">
        <v>0</v>
      </c>
      <c r="X426" s="59">
        <v>21.147166666666667</v>
      </c>
      <c r="Y426" s="58">
        <v>11.300999999999997</v>
      </c>
      <c r="Z426" s="59">
        <v>0</v>
      </c>
      <c r="AA426" s="58">
        <v>6.2939999999999996</v>
      </c>
      <c r="AB426" s="59">
        <v>12.745833333333332</v>
      </c>
      <c r="AC426" s="58">
        <v>243.70383333333331</v>
      </c>
      <c r="AD426" s="59">
        <v>484.58283333333338</v>
      </c>
      <c r="AE426" s="58">
        <v>88.669833333333344</v>
      </c>
      <c r="AF426" s="59">
        <v>1.8208333333333333</v>
      </c>
      <c r="AG426" s="58">
        <v>1.1911666666666667</v>
      </c>
      <c r="AH426" s="59">
        <v>1.4111666666666667</v>
      </c>
      <c r="AI426" s="60">
        <v>13.370999999999999</v>
      </c>
      <c r="AJ426" s="78">
        <f t="shared" si="213"/>
        <v>1520.0446666666669</v>
      </c>
    </row>
    <row r="427" spans="2:36" x14ac:dyDescent="0.3">
      <c r="B427" s="4" t="s">
        <v>105</v>
      </c>
      <c r="C427" s="14"/>
      <c r="D427" s="14"/>
      <c r="E427" s="58">
        <v>305.81400000000002</v>
      </c>
      <c r="F427" s="59">
        <v>29.529500000000002</v>
      </c>
      <c r="G427" s="58">
        <v>6.9766666666666666</v>
      </c>
      <c r="H427" s="59">
        <v>5.5806666666666658</v>
      </c>
      <c r="I427" s="58">
        <v>2.129666666666667</v>
      </c>
      <c r="J427" s="59">
        <v>19.798333333333336</v>
      </c>
      <c r="K427" s="58">
        <v>317.50183333333337</v>
      </c>
      <c r="L427" s="59">
        <v>1.6413333333333338</v>
      </c>
      <c r="M427" s="58">
        <v>0</v>
      </c>
      <c r="N427" s="59">
        <v>27.405333333333335</v>
      </c>
      <c r="O427" s="58">
        <v>0.86866666666666648</v>
      </c>
      <c r="P427" s="59">
        <v>0</v>
      </c>
      <c r="Q427" s="58">
        <v>51.48266666666666</v>
      </c>
      <c r="R427" s="59">
        <v>6.7266666666666657</v>
      </c>
      <c r="S427" s="58">
        <v>28.262333333333327</v>
      </c>
      <c r="T427" s="59">
        <v>28.826166666666659</v>
      </c>
      <c r="U427" s="58">
        <v>0.68133333333333324</v>
      </c>
      <c r="V427" s="59">
        <v>0</v>
      </c>
      <c r="W427" s="58">
        <v>0</v>
      </c>
      <c r="X427" s="59">
        <v>6.3079999999999998</v>
      </c>
      <c r="Y427" s="58">
        <v>279.88900000000001</v>
      </c>
      <c r="Z427" s="59">
        <v>0</v>
      </c>
      <c r="AA427" s="58">
        <v>0.42499999999999993</v>
      </c>
      <c r="AB427" s="59">
        <v>5.1866666666666674</v>
      </c>
      <c r="AC427" s="58">
        <v>267.33750000000003</v>
      </c>
      <c r="AD427" s="59">
        <v>771.18800000000022</v>
      </c>
      <c r="AE427" s="58">
        <v>95.358666666666693</v>
      </c>
      <c r="AF427" s="59">
        <v>1.6026666666666669</v>
      </c>
      <c r="AG427" s="58">
        <v>0.58533333333333326</v>
      </c>
      <c r="AH427" s="59">
        <v>8.3666666666666598E-2</v>
      </c>
      <c r="AI427" s="60">
        <v>10.330500000000001</v>
      </c>
      <c r="AJ427" s="78">
        <f t="shared" si="213"/>
        <v>2271.5201666666671</v>
      </c>
    </row>
    <row r="428" spans="2:36" x14ac:dyDescent="0.3">
      <c r="B428" s="4" t="s">
        <v>29</v>
      </c>
      <c r="C428" s="4"/>
      <c r="D428" s="4"/>
      <c r="E428" s="58">
        <v>415.33083333333337</v>
      </c>
      <c r="F428" s="59">
        <v>24.600333333333339</v>
      </c>
      <c r="G428" s="58">
        <v>10.518500000000001</v>
      </c>
      <c r="H428" s="59">
        <v>18.261666666666663</v>
      </c>
      <c r="I428" s="58">
        <v>4.5783333333333331</v>
      </c>
      <c r="J428" s="59">
        <v>69.926333333333346</v>
      </c>
      <c r="K428" s="58">
        <v>353.11833333333334</v>
      </c>
      <c r="L428" s="59">
        <v>7.1955</v>
      </c>
      <c r="M428" s="58">
        <v>0</v>
      </c>
      <c r="N428" s="59">
        <v>17.397499999999997</v>
      </c>
      <c r="O428" s="58">
        <v>1.5138333333333336</v>
      </c>
      <c r="P428" s="59">
        <v>0</v>
      </c>
      <c r="Q428" s="58">
        <v>119.04616666666666</v>
      </c>
      <c r="R428" s="59">
        <v>13.855333333333332</v>
      </c>
      <c r="S428" s="58">
        <v>28.943666666666658</v>
      </c>
      <c r="T428" s="59">
        <v>27.377666666666663</v>
      </c>
      <c r="U428" s="58">
        <v>2.2718333333333334</v>
      </c>
      <c r="V428" s="59">
        <v>0</v>
      </c>
      <c r="W428" s="58">
        <v>0</v>
      </c>
      <c r="X428" s="59">
        <v>7.6449999999999978</v>
      </c>
      <c r="Y428" s="58">
        <v>152.27316666666667</v>
      </c>
      <c r="Z428" s="59">
        <v>0</v>
      </c>
      <c r="AA428" s="58">
        <v>0</v>
      </c>
      <c r="AB428" s="59">
        <v>4.8153333333333341</v>
      </c>
      <c r="AC428" s="58">
        <v>273.16249999999997</v>
      </c>
      <c r="AD428" s="59">
        <v>750.34183333333351</v>
      </c>
      <c r="AE428" s="58">
        <v>117.26049999999999</v>
      </c>
      <c r="AF428" s="59">
        <v>2.8374999999999999</v>
      </c>
      <c r="AG428" s="58">
        <v>1.2049999999999998</v>
      </c>
      <c r="AH428" s="59">
        <v>13.393833333333333</v>
      </c>
      <c r="AI428" s="60">
        <v>11.597833333333332</v>
      </c>
      <c r="AJ428" s="78">
        <f t="shared" si="213"/>
        <v>2448.4683333333332</v>
      </c>
    </row>
    <row r="429" spans="2:36" x14ac:dyDescent="0.3">
      <c r="B429" s="4" t="s">
        <v>30</v>
      </c>
      <c r="C429" s="4"/>
      <c r="D429" s="4"/>
      <c r="E429" s="58">
        <v>228.61499999999995</v>
      </c>
      <c r="F429" s="59">
        <v>40.614333333333342</v>
      </c>
      <c r="G429" s="58">
        <v>0.3145</v>
      </c>
      <c r="H429" s="59">
        <v>45.01366666666668</v>
      </c>
      <c r="I429" s="58">
        <v>0</v>
      </c>
      <c r="J429" s="59">
        <v>273.25533333333328</v>
      </c>
      <c r="K429" s="58">
        <v>429.85449999999997</v>
      </c>
      <c r="L429" s="59">
        <v>17.28916666666667</v>
      </c>
      <c r="M429" s="58">
        <v>0</v>
      </c>
      <c r="N429" s="59">
        <v>0</v>
      </c>
      <c r="O429" s="58">
        <v>7.8645000000000014</v>
      </c>
      <c r="P429" s="59">
        <v>0</v>
      </c>
      <c r="Q429" s="58">
        <v>237.83316666666667</v>
      </c>
      <c r="R429" s="59">
        <v>34.193333333333342</v>
      </c>
      <c r="S429" s="58">
        <v>46.156499999999994</v>
      </c>
      <c r="T429" s="59">
        <v>34.351666666666674</v>
      </c>
      <c r="U429" s="58">
        <v>9.4561666666666593</v>
      </c>
      <c r="V429" s="59">
        <v>0</v>
      </c>
      <c r="W429" s="58">
        <v>0</v>
      </c>
      <c r="X429" s="59">
        <v>32.490833333333342</v>
      </c>
      <c r="Y429" s="58">
        <v>62.477000000000025</v>
      </c>
      <c r="Z429" s="59">
        <v>0</v>
      </c>
      <c r="AA429" s="58">
        <v>14.659333333333334</v>
      </c>
      <c r="AB429" s="59">
        <v>1.0646666666666667</v>
      </c>
      <c r="AC429" s="58">
        <v>597.44450000000006</v>
      </c>
      <c r="AD429" s="59">
        <v>425.16783333333331</v>
      </c>
      <c r="AE429" s="58">
        <v>155.02983333333333</v>
      </c>
      <c r="AF429" s="59">
        <v>3.1995000000000005</v>
      </c>
      <c r="AG429" s="58">
        <v>2.5871666666666675</v>
      </c>
      <c r="AH429" s="59">
        <v>5.7784999999999993</v>
      </c>
      <c r="AI429" s="60">
        <v>2.5888333333333335</v>
      </c>
      <c r="AJ429" s="78">
        <f t="shared" si="213"/>
        <v>2707.299833333333</v>
      </c>
    </row>
    <row r="430" spans="2:36" x14ac:dyDescent="0.3">
      <c r="B430" s="4" t="s">
        <v>31</v>
      </c>
      <c r="E430" s="58">
        <v>221.70000000000002</v>
      </c>
      <c r="F430" s="59">
        <v>86.279999999999973</v>
      </c>
      <c r="G430" s="58">
        <v>59.834999999999965</v>
      </c>
      <c r="H430" s="59">
        <v>85.476666666666659</v>
      </c>
      <c r="I430" s="58">
        <v>9.9016666666666637</v>
      </c>
      <c r="J430" s="59">
        <v>142.44</v>
      </c>
      <c r="K430" s="58">
        <v>234.70166666666651</v>
      </c>
      <c r="L430" s="59">
        <v>8.5333333333333368</v>
      </c>
      <c r="M430" s="58">
        <v>2.069999999999999</v>
      </c>
      <c r="N430" s="59">
        <v>26.086666666666652</v>
      </c>
      <c r="O430" s="58">
        <v>6.6399999999999988</v>
      </c>
      <c r="P430" s="59">
        <v>0</v>
      </c>
      <c r="Q430" s="58">
        <v>81.349999999999994</v>
      </c>
      <c r="R430" s="59">
        <v>19.285</v>
      </c>
      <c r="S430" s="58">
        <v>29.353333333333339</v>
      </c>
      <c r="T430" s="59">
        <v>60.559999999999995</v>
      </c>
      <c r="U430" s="58">
        <v>14.353333333333332</v>
      </c>
      <c r="V430" s="59">
        <v>2.9600000000000013</v>
      </c>
      <c r="W430" s="58">
        <v>76.923333333333332</v>
      </c>
      <c r="X430" s="59">
        <v>77.339999999999989</v>
      </c>
      <c r="Y430" s="58">
        <v>167.0866666666667</v>
      </c>
      <c r="Z430" s="59">
        <v>32.661666666666683</v>
      </c>
      <c r="AA430" s="58">
        <v>18.483333333333334</v>
      </c>
      <c r="AB430" s="59">
        <v>11.524999999999999</v>
      </c>
      <c r="AC430" s="58">
        <v>351.4500000000001</v>
      </c>
      <c r="AD430" s="59">
        <v>345.72000000000008</v>
      </c>
      <c r="AE430" s="58">
        <v>129.82</v>
      </c>
      <c r="AF430" s="59">
        <v>1.02</v>
      </c>
      <c r="AG430" s="58">
        <v>0.41999999999999987</v>
      </c>
      <c r="AH430" s="59">
        <v>2.9100000000000019</v>
      </c>
      <c r="AI430" s="60">
        <v>7.0200000000000031</v>
      </c>
      <c r="AJ430" s="78">
        <f t="shared" si="213"/>
        <v>2313.9066666666668</v>
      </c>
    </row>
    <row r="431" spans="2:36" x14ac:dyDescent="0.3">
      <c r="B431" s="4" t="s">
        <v>32</v>
      </c>
      <c r="E431" s="58">
        <v>26.656833333333331</v>
      </c>
      <c r="F431" s="59">
        <v>27.051166666666674</v>
      </c>
      <c r="G431" s="58">
        <v>1.2019999999999997</v>
      </c>
      <c r="H431" s="59">
        <v>18.246833333333328</v>
      </c>
      <c r="I431" s="58">
        <v>3.6353333333333344</v>
      </c>
      <c r="J431" s="59">
        <v>0</v>
      </c>
      <c r="K431" s="58">
        <v>117.68633333333335</v>
      </c>
      <c r="L431" s="59">
        <v>6.5968333333333335</v>
      </c>
      <c r="M431" s="58">
        <v>4.629999999999999</v>
      </c>
      <c r="N431" s="59">
        <v>18.520000000000003</v>
      </c>
      <c r="O431" s="58">
        <v>4.7791666666666659</v>
      </c>
      <c r="P431" s="59">
        <v>0</v>
      </c>
      <c r="Q431" s="58">
        <v>21.990333333333332</v>
      </c>
      <c r="R431" s="59">
        <v>15.049500000000005</v>
      </c>
      <c r="S431" s="58">
        <v>33.764000000000003</v>
      </c>
      <c r="T431" s="59">
        <v>14.642833333333332</v>
      </c>
      <c r="U431" s="58">
        <v>11.577333333333339</v>
      </c>
      <c r="V431" s="59">
        <v>0</v>
      </c>
      <c r="W431" s="58">
        <v>0</v>
      </c>
      <c r="X431" s="59">
        <v>13.474166666666667</v>
      </c>
      <c r="Y431" s="58">
        <v>23.688833333333331</v>
      </c>
      <c r="Z431" s="59">
        <v>0</v>
      </c>
      <c r="AA431" s="58">
        <v>5.2366666666666672</v>
      </c>
      <c r="AB431" s="59">
        <v>1.7908333333333333</v>
      </c>
      <c r="AC431" s="58">
        <v>248.21883333333329</v>
      </c>
      <c r="AD431" s="59">
        <v>552.99083333333328</v>
      </c>
      <c r="AE431" s="58">
        <v>62.956333333333326</v>
      </c>
      <c r="AF431" s="59">
        <v>0.8793333333333333</v>
      </c>
      <c r="AG431" s="58">
        <v>0.11183333333333327</v>
      </c>
      <c r="AH431" s="59">
        <v>0.88066666666666671</v>
      </c>
      <c r="AI431" s="60">
        <v>3.0841666666666674</v>
      </c>
      <c r="AJ431" s="78">
        <f t="shared" si="213"/>
        <v>1239.3410000000001</v>
      </c>
    </row>
    <row r="432" spans="2:36" x14ac:dyDescent="0.3">
      <c r="B432" s="4" t="s">
        <v>33</v>
      </c>
      <c r="C432" s="4"/>
      <c r="D432" s="4"/>
      <c r="E432" s="58">
        <v>12.596333333333336</v>
      </c>
      <c r="F432" s="59">
        <v>6.3998333333333335</v>
      </c>
      <c r="G432" s="58">
        <v>1.0045000000000002</v>
      </c>
      <c r="H432" s="59">
        <v>6.3845000000000018</v>
      </c>
      <c r="I432" s="58">
        <v>2.6124999999999985</v>
      </c>
      <c r="J432" s="59">
        <v>106.62499999999997</v>
      </c>
      <c r="K432" s="58">
        <v>114.51933333333336</v>
      </c>
      <c r="L432" s="59">
        <v>1.1831666666666667</v>
      </c>
      <c r="M432" s="58">
        <v>0</v>
      </c>
      <c r="N432" s="59">
        <v>4.3293333333333335</v>
      </c>
      <c r="O432" s="58">
        <v>0.43616666666666676</v>
      </c>
      <c r="P432" s="59">
        <v>0</v>
      </c>
      <c r="Q432" s="58">
        <v>32.574666666666673</v>
      </c>
      <c r="R432" s="59">
        <v>2.692333333333333</v>
      </c>
      <c r="S432" s="58">
        <v>5.9963333333333324</v>
      </c>
      <c r="T432" s="59">
        <v>1.3381666666666667</v>
      </c>
      <c r="U432" s="58">
        <v>1.5281666666666665</v>
      </c>
      <c r="V432" s="59">
        <v>0</v>
      </c>
      <c r="W432" s="58">
        <v>3.7881666666666671</v>
      </c>
      <c r="X432" s="59">
        <v>5.9958333333333345</v>
      </c>
      <c r="Y432" s="58">
        <v>10.356499999999999</v>
      </c>
      <c r="Z432" s="59">
        <v>0</v>
      </c>
      <c r="AA432" s="58">
        <v>2.5593333333333335</v>
      </c>
      <c r="AB432" s="59">
        <v>6.8536666666666664</v>
      </c>
      <c r="AC432" s="58">
        <v>154.66433333333333</v>
      </c>
      <c r="AD432" s="59">
        <v>121.63933333333331</v>
      </c>
      <c r="AE432" s="58">
        <v>8.5475000000000012</v>
      </c>
      <c r="AF432" s="59">
        <v>0.23633333333333328</v>
      </c>
      <c r="AG432" s="58">
        <v>0.18049999999999994</v>
      </c>
      <c r="AH432" s="59">
        <v>0.88366666666666682</v>
      </c>
      <c r="AI432" s="60">
        <v>2.3336666666666672</v>
      </c>
      <c r="AJ432" s="78">
        <f t="shared" si="213"/>
        <v>618.2591666666666</v>
      </c>
    </row>
    <row r="433" spans="2:36" x14ac:dyDescent="0.3">
      <c r="B433" s="4" t="s">
        <v>34</v>
      </c>
      <c r="C433" s="6"/>
      <c r="D433" s="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>
        <v>0</v>
      </c>
      <c r="AJ433" s="78">
        <f t="shared" si="213"/>
        <v>0</v>
      </c>
    </row>
    <row r="434" spans="2:36" x14ac:dyDescent="0.3">
      <c r="B434" s="4" t="s">
        <v>35</v>
      </c>
      <c r="C434" s="14"/>
      <c r="D434" s="14"/>
      <c r="E434" s="58">
        <v>294.5213333333333</v>
      </c>
      <c r="F434" s="59">
        <v>59.006</v>
      </c>
      <c r="G434" s="58">
        <v>41.034999999999997</v>
      </c>
      <c r="H434" s="59">
        <v>35.343000000000004</v>
      </c>
      <c r="I434" s="58">
        <v>17.09516666666666</v>
      </c>
      <c r="J434" s="59">
        <v>54.988833333333332</v>
      </c>
      <c r="K434" s="58">
        <v>112.65433333333334</v>
      </c>
      <c r="L434" s="59">
        <v>3.3425000000000011</v>
      </c>
      <c r="M434" s="58">
        <v>0</v>
      </c>
      <c r="N434" s="59">
        <v>252.75716666666668</v>
      </c>
      <c r="O434" s="58">
        <v>0</v>
      </c>
      <c r="P434" s="59">
        <v>0</v>
      </c>
      <c r="Q434" s="58">
        <v>7.1850000000000014</v>
      </c>
      <c r="R434" s="59">
        <v>41.780333333333331</v>
      </c>
      <c r="S434" s="58">
        <v>113.99866666666665</v>
      </c>
      <c r="T434" s="59">
        <v>170.78450000000001</v>
      </c>
      <c r="U434" s="58">
        <v>4.4193333333333333</v>
      </c>
      <c r="V434" s="59">
        <v>1.6385000000000001</v>
      </c>
      <c r="W434" s="58">
        <v>0</v>
      </c>
      <c r="X434" s="59">
        <v>41.754000000000005</v>
      </c>
      <c r="Y434" s="58">
        <v>27.232999999999997</v>
      </c>
      <c r="Z434" s="59">
        <v>0</v>
      </c>
      <c r="AA434" s="58">
        <v>87.383500000000012</v>
      </c>
      <c r="AB434" s="59">
        <v>173.31433333333337</v>
      </c>
      <c r="AC434" s="58">
        <v>74.422166666666655</v>
      </c>
      <c r="AD434" s="59">
        <v>87.57499999999996</v>
      </c>
      <c r="AE434" s="58">
        <v>35.111166666666669</v>
      </c>
      <c r="AF434" s="59">
        <v>0.33333333333333331</v>
      </c>
      <c r="AG434" s="58">
        <v>1.2918333333333334</v>
      </c>
      <c r="AH434" s="59">
        <v>0</v>
      </c>
      <c r="AI434" s="60">
        <v>7.1456666666666662</v>
      </c>
      <c r="AJ434" s="78">
        <f t="shared" si="213"/>
        <v>1746.1136666666662</v>
      </c>
    </row>
    <row r="435" spans="2:36" x14ac:dyDescent="0.3">
      <c r="B435" s="4" t="s">
        <v>36</v>
      </c>
      <c r="C435" s="14"/>
      <c r="D435" s="14"/>
      <c r="E435" s="58">
        <v>28.771666666666665</v>
      </c>
      <c r="F435" s="59">
        <v>11.649333333333335</v>
      </c>
      <c r="G435" s="58">
        <v>21.766666666666666</v>
      </c>
      <c r="H435" s="59">
        <v>0</v>
      </c>
      <c r="I435" s="58">
        <v>14.742000000000001</v>
      </c>
      <c r="J435" s="59">
        <v>12.23583333333333</v>
      </c>
      <c r="K435" s="58">
        <v>55.374333333333333</v>
      </c>
      <c r="L435" s="59">
        <v>0.49933333333333324</v>
      </c>
      <c r="M435" s="58">
        <v>0</v>
      </c>
      <c r="N435" s="59">
        <v>64.160166666666669</v>
      </c>
      <c r="O435" s="58">
        <v>9.2528333333333315</v>
      </c>
      <c r="P435" s="59">
        <v>0</v>
      </c>
      <c r="Q435" s="58">
        <v>6.3283333333333331</v>
      </c>
      <c r="R435" s="59">
        <v>13.721166666666667</v>
      </c>
      <c r="S435" s="58">
        <v>7.5873333333333344</v>
      </c>
      <c r="T435" s="59">
        <v>14.034666666666668</v>
      </c>
      <c r="U435" s="58">
        <v>3.1606666666666672</v>
      </c>
      <c r="V435" s="59">
        <v>0.13966666666666669</v>
      </c>
      <c r="W435" s="58">
        <v>0</v>
      </c>
      <c r="X435" s="59">
        <v>0.72250000000000036</v>
      </c>
      <c r="Y435" s="58">
        <v>19.838833333333334</v>
      </c>
      <c r="Z435" s="59">
        <v>0</v>
      </c>
      <c r="AA435" s="58">
        <v>17.637</v>
      </c>
      <c r="AB435" s="59">
        <v>124.18283333333332</v>
      </c>
      <c r="AC435" s="58">
        <v>18.521166666666662</v>
      </c>
      <c r="AD435" s="59">
        <v>19.626166666666666</v>
      </c>
      <c r="AE435" s="58">
        <v>0.31583333333333341</v>
      </c>
      <c r="AF435" s="59">
        <v>0</v>
      </c>
      <c r="AG435" s="58">
        <v>0</v>
      </c>
      <c r="AH435" s="59">
        <v>0</v>
      </c>
      <c r="AI435" s="60">
        <v>2.0524999999999998</v>
      </c>
      <c r="AJ435" s="78">
        <f t="shared" si="213"/>
        <v>466.32083333333333</v>
      </c>
    </row>
    <row r="436" spans="2:36" x14ac:dyDescent="0.3">
      <c r="B436" s="4" t="s">
        <v>106</v>
      </c>
      <c r="C436" s="14"/>
      <c r="D436" s="14"/>
      <c r="E436" s="58">
        <v>59.250166666666672</v>
      </c>
      <c r="F436" s="59">
        <v>21.128500000000006</v>
      </c>
      <c r="G436" s="58">
        <v>35.864333333333335</v>
      </c>
      <c r="H436" s="59">
        <v>0.54666666666666786</v>
      </c>
      <c r="I436" s="58">
        <v>10.283000000000003</v>
      </c>
      <c r="J436" s="59">
        <v>12.997666666666669</v>
      </c>
      <c r="K436" s="58">
        <v>89.661166666666688</v>
      </c>
      <c r="L436" s="59">
        <v>0.39783333333333337</v>
      </c>
      <c r="M436" s="58">
        <v>0</v>
      </c>
      <c r="N436" s="59">
        <v>106.56549999999999</v>
      </c>
      <c r="O436" s="58">
        <v>2.5430000000000006</v>
      </c>
      <c r="P436" s="59">
        <v>0</v>
      </c>
      <c r="Q436" s="58">
        <v>5.0801666666666652</v>
      </c>
      <c r="R436" s="59">
        <v>14.604666666666663</v>
      </c>
      <c r="S436" s="58">
        <v>14.965666666666671</v>
      </c>
      <c r="T436" s="59">
        <v>24.062333333333335</v>
      </c>
      <c r="U436" s="58">
        <v>4.5061666666666671</v>
      </c>
      <c r="V436" s="59">
        <v>0.12166666666666674</v>
      </c>
      <c r="W436" s="58">
        <v>0</v>
      </c>
      <c r="X436" s="59">
        <v>1.4389999999999987</v>
      </c>
      <c r="Y436" s="58">
        <v>32.863166666666665</v>
      </c>
      <c r="Z436" s="59">
        <v>0</v>
      </c>
      <c r="AA436" s="58">
        <v>21.146000000000001</v>
      </c>
      <c r="AB436" s="59">
        <v>116.92700000000002</v>
      </c>
      <c r="AC436" s="58">
        <v>2.4153333333333342</v>
      </c>
      <c r="AD436" s="59">
        <v>15.940500000000005</v>
      </c>
      <c r="AE436" s="58">
        <v>0.43166666666666687</v>
      </c>
      <c r="AF436" s="59">
        <v>2.75E-2</v>
      </c>
      <c r="AG436" s="58">
        <v>0</v>
      </c>
      <c r="AH436" s="59">
        <v>0</v>
      </c>
      <c r="AI436" s="60">
        <v>1.2184999999999999</v>
      </c>
      <c r="AJ436" s="78">
        <f t="shared" si="213"/>
        <v>594.98716666666678</v>
      </c>
    </row>
    <row r="437" spans="2:36" x14ac:dyDescent="0.3">
      <c r="B437" s="4" t="s">
        <v>86</v>
      </c>
      <c r="C437" s="14"/>
      <c r="D437" s="14"/>
      <c r="E437" s="58">
        <v>7.9928333333333326</v>
      </c>
      <c r="F437" s="59">
        <v>8.6591666666666658</v>
      </c>
      <c r="G437" s="58">
        <v>8.9766666666666683</v>
      </c>
      <c r="H437" s="59">
        <v>17.634500000000003</v>
      </c>
      <c r="I437" s="58">
        <v>3.1089999999999987</v>
      </c>
      <c r="J437" s="59">
        <v>12.991833333333332</v>
      </c>
      <c r="K437" s="58">
        <v>13.197666666666663</v>
      </c>
      <c r="L437" s="59">
        <v>3.5653333333333346</v>
      </c>
      <c r="M437" s="58">
        <v>0</v>
      </c>
      <c r="N437" s="59">
        <v>5.5720000000000027</v>
      </c>
      <c r="O437" s="58">
        <v>2.3146666666666667</v>
      </c>
      <c r="P437" s="59">
        <v>0</v>
      </c>
      <c r="Q437" s="58">
        <v>2.7329999999999992</v>
      </c>
      <c r="R437" s="59">
        <v>4.5556666666666663</v>
      </c>
      <c r="S437" s="58">
        <v>19.076333333333334</v>
      </c>
      <c r="T437" s="59">
        <v>7.1949999999999994</v>
      </c>
      <c r="U437" s="58">
        <v>2.8039999999999985</v>
      </c>
      <c r="V437" s="59">
        <v>0</v>
      </c>
      <c r="W437" s="58">
        <v>1.1844999999999994</v>
      </c>
      <c r="X437" s="59">
        <v>18.1265</v>
      </c>
      <c r="Y437" s="58">
        <v>2.5666666666666681E-2</v>
      </c>
      <c r="Z437" s="59">
        <v>0</v>
      </c>
      <c r="AA437" s="58">
        <v>4.3289999999999997</v>
      </c>
      <c r="AB437" s="59">
        <v>12.588666666666667</v>
      </c>
      <c r="AC437" s="58">
        <v>67.62766666666667</v>
      </c>
      <c r="AD437" s="59">
        <v>18.830666666666669</v>
      </c>
      <c r="AE437" s="58">
        <v>6.4098333333333324</v>
      </c>
      <c r="AF437" s="59">
        <v>0.45400000000000007</v>
      </c>
      <c r="AG437" s="58">
        <v>0.17699999999999999</v>
      </c>
      <c r="AH437" s="59">
        <v>0.75149999999999995</v>
      </c>
      <c r="AI437" s="60">
        <v>6.6689999999999978</v>
      </c>
      <c r="AJ437" s="78">
        <f t="shared" si="213"/>
        <v>257.55166666666668</v>
      </c>
    </row>
    <row r="438" spans="2:36" x14ac:dyDescent="0.3">
      <c r="B438" s="4" t="s">
        <v>87</v>
      </c>
      <c r="C438" s="14"/>
      <c r="D438" s="14"/>
      <c r="E438" s="58">
        <v>30.621499999999997</v>
      </c>
      <c r="F438" s="59">
        <v>25.616999999999997</v>
      </c>
      <c r="G438" s="58">
        <v>30.092833333333331</v>
      </c>
      <c r="H438" s="59">
        <v>64.18816666666666</v>
      </c>
      <c r="I438" s="58">
        <v>1.5068333333333326</v>
      </c>
      <c r="J438" s="59">
        <v>19.31816666666667</v>
      </c>
      <c r="K438" s="58">
        <v>21.276500000000002</v>
      </c>
      <c r="L438" s="59">
        <v>9.2081666666666688</v>
      </c>
      <c r="M438" s="58">
        <v>0</v>
      </c>
      <c r="N438" s="59">
        <v>33.783833333333334</v>
      </c>
      <c r="O438" s="58">
        <v>9.2846666666666682</v>
      </c>
      <c r="P438" s="59">
        <v>0</v>
      </c>
      <c r="Q438" s="58">
        <v>122.88216666666663</v>
      </c>
      <c r="R438" s="59">
        <v>9.7401666666666653</v>
      </c>
      <c r="S438" s="58">
        <v>58.332166666666666</v>
      </c>
      <c r="T438" s="59">
        <v>28.429000000000002</v>
      </c>
      <c r="U438" s="58">
        <v>11.381833333333331</v>
      </c>
      <c r="V438" s="59">
        <v>9.6333333333333299E-2</v>
      </c>
      <c r="W438" s="58">
        <v>10.188666666666668</v>
      </c>
      <c r="X438" s="59">
        <v>37.808666666666667</v>
      </c>
      <c r="Y438" s="58">
        <v>1.6154999999999999</v>
      </c>
      <c r="Z438" s="59">
        <v>0</v>
      </c>
      <c r="AA438" s="58">
        <v>16.686</v>
      </c>
      <c r="AB438" s="59">
        <v>33.445666666666675</v>
      </c>
      <c r="AC438" s="58">
        <v>232.60566666666665</v>
      </c>
      <c r="AD438" s="59">
        <v>92.558666666666667</v>
      </c>
      <c r="AE438" s="58">
        <v>25.505166666666664</v>
      </c>
      <c r="AF438" s="59">
        <v>1.099</v>
      </c>
      <c r="AG438" s="58">
        <v>8.6166666666666683E-2</v>
      </c>
      <c r="AH438" s="59">
        <v>0.88299999999999979</v>
      </c>
      <c r="AI438" s="60">
        <v>11.177166666666672</v>
      </c>
      <c r="AJ438" s="78">
        <f t="shared" si="213"/>
        <v>939.41866666666692</v>
      </c>
    </row>
    <row r="439" spans="2:36" x14ac:dyDescent="0.3">
      <c r="B439" s="4" t="s">
        <v>92</v>
      </c>
      <c r="C439" s="14"/>
      <c r="D439" s="14"/>
      <c r="E439" s="58">
        <v>8.330333333333332</v>
      </c>
      <c r="F439" s="59">
        <v>38.531833333333331</v>
      </c>
      <c r="G439" s="58">
        <v>7.2050000000000036</v>
      </c>
      <c r="H439" s="59">
        <v>30.145</v>
      </c>
      <c r="I439" s="58">
        <v>0.20533333333333331</v>
      </c>
      <c r="J439" s="59">
        <v>15.116166666666665</v>
      </c>
      <c r="K439" s="58">
        <v>45.734333333333339</v>
      </c>
      <c r="L439" s="59">
        <v>5.7228333333333348</v>
      </c>
      <c r="M439" s="58">
        <v>0</v>
      </c>
      <c r="N439" s="59">
        <v>33.018499999999996</v>
      </c>
      <c r="O439" s="58">
        <v>8.4754999999999985</v>
      </c>
      <c r="P439" s="59">
        <v>0</v>
      </c>
      <c r="Q439" s="58">
        <v>76.352166666666662</v>
      </c>
      <c r="R439" s="59">
        <v>8.1983333333333359</v>
      </c>
      <c r="S439" s="58">
        <v>61.192166666666651</v>
      </c>
      <c r="T439" s="59">
        <v>0</v>
      </c>
      <c r="U439" s="58">
        <v>0</v>
      </c>
      <c r="V439" s="59">
        <v>0</v>
      </c>
      <c r="W439" s="58">
        <v>3.017833333333332</v>
      </c>
      <c r="X439" s="59">
        <v>37.088333333333324</v>
      </c>
      <c r="Y439" s="58">
        <v>8.4980000000000011</v>
      </c>
      <c r="Z439" s="59">
        <v>0</v>
      </c>
      <c r="AA439" s="58">
        <v>0</v>
      </c>
      <c r="AB439" s="59">
        <v>30.875666666666667</v>
      </c>
      <c r="AC439" s="58">
        <v>178.98783333333341</v>
      </c>
      <c r="AD439" s="59">
        <v>117.50383333333332</v>
      </c>
      <c r="AE439" s="58">
        <v>10.946000000000003</v>
      </c>
      <c r="AF439" s="59">
        <v>0.71666666666666656</v>
      </c>
      <c r="AG439" s="58">
        <v>0.15</v>
      </c>
      <c r="AH439" s="59">
        <v>2.4515000000000002</v>
      </c>
      <c r="AI439" s="60">
        <v>11.840333333333334</v>
      </c>
      <c r="AJ439" s="78">
        <f t="shared" si="213"/>
        <v>740.3035000000001</v>
      </c>
    </row>
    <row r="440" spans="2:36" x14ac:dyDescent="0.3">
      <c r="B440" s="4" t="s">
        <v>97</v>
      </c>
      <c r="C440" s="14"/>
      <c r="D440" s="14"/>
      <c r="E440" s="58">
        <v>280.49683333333326</v>
      </c>
      <c r="F440" s="59">
        <v>182.19966666666664</v>
      </c>
      <c r="G440" s="58">
        <v>10.172833333333335</v>
      </c>
      <c r="H440" s="59">
        <v>67.421000000000006</v>
      </c>
      <c r="I440" s="58">
        <v>7.2596666666666652</v>
      </c>
      <c r="J440" s="59">
        <v>222.74133333333339</v>
      </c>
      <c r="K440" s="58">
        <v>0</v>
      </c>
      <c r="L440" s="59">
        <v>0</v>
      </c>
      <c r="M440" s="58">
        <v>0</v>
      </c>
      <c r="N440" s="59">
        <v>0</v>
      </c>
      <c r="O440" s="58">
        <v>0</v>
      </c>
      <c r="P440" s="59">
        <v>0</v>
      </c>
      <c r="Q440" s="58">
        <v>0</v>
      </c>
      <c r="R440" s="59">
        <v>0</v>
      </c>
      <c r="S440" s="58">
        <v>0</v>
      </c>
      <c r="T440" s="59">
        <v>0</v>
      </c>
      <c r="U440" s="58">
        <v>0</v>
      </c>
      <c r="V440" s="59">
        <v>0</v>
      </c>
      <c r="W440" s="58">
        <v>0</v>
      </c>
      <c r="X440" s="59">
        <v>25.935333333333332</v>
      </c>
      <c r="Y440" s="58">
        <v>184.00199999999998</v>
      </c>
      <c r="Z440" s="59">
        <v>33.898833333333336</v>
      </c>
      <c r="AA440" s="58">
        <v>9.6383333333333336</v>
      </c>
      <c r="AB440" s="59">
        <v>22.876166666666659</v>
      </c>
      <c r="AC440" s="58">
        <v>494.63583333333321</v>
      </c>
      <c r="AD440" s="59">
        <v>386.23266666666677</v>
      </c>
      <c r="AE440" s="58">
        <v>80.629666666666679</v>
      </c>
      <c r="AF440" s="59">
        <v>0.58199999999999985</v>
      </c>
      <c r="AG440" s="58">
        <v>0.13516666666666668</v>
      </c>
      <c r="AH440" s="59">
        <v>2.1674999999999995</v>
      </c>
      <c r="AI440" s="60">
        <v>3.3034999999999992</v>
      </c>
      <c r="AJ440" s="78">
        <f t="shared" si="213"/>
        <v>2014.3283333333334</v>
      </c>
    </row>
    <row r="441" spans="2:36" x14ac:dyDescent="0.3">
      <c r="B441" s="4" t="s">
        <v>98</v>
      </c>
      <c r="C441" s="14"/>
      <c r="D441" s="14"/>
      <c r="E441" s="58">
        <v>311.17833333333334</v>
      </c>
      <c r="F441" s="59">
        <v>38.773833333333336</v>
      </c>
      <c r="G441" s="58">
        <v>43.356000000000002</v>
      </c>
      <c r="H441" s="59">
        <v>32.824833333333359</v>
      </c>
      <c r="I441" s="58">
        <v>0.32566666666666616</v>
      </c>
      <c r="J441" s="59">
        <v>44.997166666666644</v>
      </c>
      <c r="K441" s="58">
        <v>108.79983333333334</v>
      </c>
      <c r="L441" s="59">
        <v>6.5629999999999935</v>
      </c>
      <c r="M441" s="58">
        <v>0</v>
      </c>
      <c r="N441" s="59">
        <v>372.19</v>
      </c>
      <c r="O441" s="58">
        <v>5.1041666666666625</v>
      </c>
      <c r="P441" s="59">
        <v>0</v>
      </c>
      <c r="Q441" s="58">
        <v>3.4510000000000005</v>
      </c>
      <c r="R441" s="59">
        <v>40.106499999999997</v>
      </c>
      <c r="S441" s="58">
        <v>37.567499999999995</v>
      </c>
      <c r="T441" s="59">
        <v>193.18849999999998</v>
      </c>
      <c r="U441" s="58">
        <v>19.42583333333333</v>
      </c>
      <c r="V441" s="59">
        <v>3.0820000000000003</v>
      </c>
      <c r="W441" s="58">
        <v>0</v>
      </c>
      <c r="X441" s="59">
        <v>54.024999999999999</v>
      </c>
      <c r="Y441" s="58">
        <v>12.819666666666663</v>
      </c>
      <c r="Z441" s="59">
        <v>0</v>
      </c>
      <c r="AA441" s="58">
        <v>129.5335</v>
      </c>
      <c r="AB441" s="59">
        <v>54.095666666666659</v>
      </c>
      <c r="AC441" s="58">
        <v>151.47033333333334</v>
      </c>
      <c r="AD441" s="59">
        <v>204.04466666666661</v>
      </c>
      <c r="AE441" s="58">
        <v>29.025000000000006</v>
      </c>
      <c r="AF441" s="59">
        <v>1.5714999999999999</v>
      </c>
      <c r="AG441" s="58">
        <v>1.8900000000000001</v>
      </c>
      <c r="AH441" s="59">
        <v>10.730333333333334</v>
      </c>
      <c r="AI441" s="60">
        <v>17.162500000000001</v>
      </c>
      <c r="AJ441" s="78">
        <f t="shared" si="213"/>
        <v>1927.3023333333335</v>
      </c>
    </row>
    <row r="442" spans="2:36" x14ac:dyDescent="0.3">
      <c r="B442" s="4" t="s">
        <v>99</v>
      </c>
      <c r="C442" s="14"/>
      <c r="D442" s="14"/>
      <c r="E442" s="58">
        <v>18.693333333333321</v>
      </c>
      <c r="F442" s="59">
        <v>107.53816666666665</v>
      </c>
      <c r="G442" s="58">
        <v>111.92683333333333</v>
      </c>
      <c r="H442" s="59">
        <v>122.73983333333338</v>
      </c>
      <c r="I442" s="58">
        <v>83.691833333333335</v>
      </c>
      <c r="J442" s="59">
        <v>174.23250000000004</v>
      </c>
      <c r="K442" s="58">
        <v>138.84300000000002</v>
      </c>
      <c r="L442" s="59">
        <v>130.17816666666667</v>
      </c>
      <c r="M442" s="58">
        <v>47.053499999999993</v>
      </c>
      <c r="N442" s="59">
        <v>68.901666666666657</v>
      </c>
      <c r="O442" s="58">
        <v>85.399999999999991</v>
      </c>
      <c r="P442" s="59">
        <v>55.434166666666684</v>
      </c>
      <c r="Q442" s="58">
        <v>51.11816666666666</v>
      </c>
      <c r="R442" s="59">
        <v>71.054499999999976</v>
      </c>
      <c r="S442" s="58">
        <v>44.609999999999985</v>
      </c>
      <c r="T442" s="59">
        <v>74.264333333333369</v>
      </c>
      <c r="U442" s="58">
        <v>34.681166666666662</v>
      </c>
      <c r="V442" s="59">
        <v>118.52333333333331</v>
      </c>
      <c r="W442" s="58">
        <v>0</v>
      </c>
      <c r="X442" s="59">
        <v>0.44</v>
      </c>
      <c r="Y442" s="58">
        <v>1.0616666666666665</v>
      </c>
      <c r="Z442" s="59">
        <v>76.149166666666673</v>
      </c>
      <c r="AA442" s="58">
        <v>54.440666666666665</v>
      </c>
      <c r="AB442" s="59">
        <v>55.264666666666699</v>
      </c>
      <c r="AC442" s="58">
        <v>44.980499999999999</v>
      </c>
      <c r="AD442" s="59">
        <v>125.61466666666668</v>
      </c>
      <c r="AE442" s="58">
        <v>64.886833333333357</v>
      </c>
      <c r="AF442" s="59">
        <v>94.808166666666651</v>
      </c>
      <c r="AG442" s="58">
        <v>5.3789999999999978</v>
      </c>
      <c r="AH442" s="59">
        <v>29.37083333333333</v>
      </c>
      <c r="AI442" s="60">
        <v>131.12899999999996</v>
      </c>
      <c r="AJ442" s="78">
        <f t="shared" si="213"/>
        <v>2222.4096666666665</v>
      </c>
    </row>
    <row r="443" spans="2:36" x14ac:dyDescent="0.3">
      <c r="B443" s="4" t="s">
        <v>100</v>
      </c>
      <c r="C443" s="14"/>
      <c r="D443" s="14"/>
      <c r="E443" s="58">
        <v>237.95549999999997</v>
      </c>
      <c r="F443" s="59">
        <v>126.32483333333334</v>
      </c>
      <c r="G443" s="58">
        <v>165.67783333333335</v>
      </c>
      <c r="H443" s="59">
        <v>292.18033333333335</v>
      </c>
      <c r="I443" s="58">
        <v>220.89633333333336</v>
      </c>
      <c r="J443" s="59">
        <v>62.124833333333314</v>
      </c>
      <c r="K443" s="58">
        <v>408.11383333333339</v>
      </c>
      <c r="L443" s="59">
        <v>230.38766666666669</v>
      </c>
      <c r="M443" s="58">
        <v>63.397666666666666</v>
      </c>
      <c r="N443" s="59">
        <v>323.22049999999996</v>
      </c>
      <c r="O443" s="58">
        <v>33.096333333333334</v>
      </c>
      <c r="P443" s="59">
        <v>0</v>
      </c>
      <c r="Q443" s="58">
        <v>276.40516666666667</v>
      </c>
      <c r="R443" s="59">
        <v>227.56699999999992</v>
      </c>
      <c r="S443" s="58">
        <v>327.93900000000008</v>
      </c>
      <c r="T443" s="59">
        <v>228.53249999999997</v>
      </c>
      <c r="U443" s="58">
        <v>135.21316666666667</v>
      </c>
      <c r="V443" s="59">
        <v>22.757833333333334</v>
      </c>
      <c r="W443" s="58">
        <v>5.2911666666666655</v>
      </c>
      <c r="X443" s="59">
        <v>196.55233333333334</v>
      </c>
      <c r="Y443" s="58">
        <v>274.77816666666672</v>
      </c>
      <c r="Z443" s="59">
        <v>0</v>
      </c>
      <c r="AA443" s="58">
        <v>185.03316666666666</v>
      </c>
      <c r="AB443" s="59">
        <v>317.45300000000009</v>
      </c>
      <c r="AC443" s="58">
        <v>147.21433333333337</v>
      </c>
      <c r="AD443" s="59">
        <v>288.00483333333335</v>
      </c>
      <c r="AE443" s="58">
        <v>366.03416666666658</v>
      </c>
      <c r="AF443" s="59">
        <v>20.732333333333333</v>
      </c>
      <c r="AG443" s="58">
        <v>13.65</v>
      </c>
      <c r="AH443" s="59">
        <v>23.638333333333332</v>
      </c>
      <c r="AI443" s="60">
        <v>289.74466666666655</v>
      </c>
      <c r="AJ443" s="78">
        <f t="shared" si="213"/>
        <v>5509.9168333333328</v>
      </c>
    </row>
    <row r="444" spans="2:36" x14ac:dyDescent="0.3">
      <c r="B444" s="4" t="s">
        <v>107</v>
      </c>
      <c r="C444" s="14"/>
      <c r="D444" s="14"/>
      <c r="E444" s="58">
        <v>202.88033333333334</v>
      </c>
      <c r="F444" s="59">
        <v>29.983666666666643</v>
      </c>
      <c r="G444" s="58">
        <v>0.83499999999999985</v>
      </c>
      <c r="H444" s="59">
        <v>6.4251666666666658</v>
      </c>
      <c r="I444" s="58">
        <v>8.855166666666662</v>
      </c>
      <c r="J444" s="59">
        <v>173.42333333333335</v>
      </c>
      <c r="K444" s="58">
        <v>161.48566666666665</v>
      </c>
      <c r="L444" s="59">
        <v>6.8538333333333332</v>
      </c>
      <c r="M444" s="58">
        <v>0</v>
      </c>
      <c r="N444" s="59">
        <v>0.47949999999999987</v>
      </c>
      <c r="O444" s="58">
        <v>4.0005000000000006</v>
      </c>
      <c r="P444" s="59">
        <v>0</v>
      </c>
      <c r="Q444" s="58">
        <v>93.165833333333353</v>
      </c>
      <c r="R444" s="59">
        <v>11.224999999999998</v>
      </c>
      <c r="S444" s="58">
        <v>37.158666666666683</v>
      </c>
      <c r="T444" s="59">
        <v>6.6693333333333324</v>
      </c>
      <c r="U444" s="58">
        <v>7.108666666666668</v>
      </c>
      <c r="V444" s="59">
        <v>0</v>
      </c>
      <c r="W444" s="58">
        <v>0</v>
      </c>
      <c r="X444" s="59">
        <v>22.452166666666667</v>
      </c>
      <c r="Y444" s="58">
        <v>5.1499999999999935E-2</v>
      </c>
      <c r="Z444" s="59">
        <v>0</v>
      </c>
      <c r="AA444" s="58">
        <v>0.58483333333333332</v>
      </c>
      <c r="AB444" s="59">
        <v>9.3000000000000043</v>
      </c>
      <c r="AC444" s="58">
        <v>242.55816666666669</v>
      </c>
      <c r="AD444" s="59">
        <v>368.4131666666666</v>
      </c>
      <c r="AE444" s="58">
        <v>74.68783333333333</v>
      </c>
      <c r="AF444" s="59">
        <v>3.7680000000000007</v>
      </c>
      <c r="AG444" s="58">
        <v>0.82100000000000029</v>
      </c>
      <c r="AH444" s="59">
        <v>0.10983333333333332</v>
      </c>
      <c r="AI444" s="60">
        <v>11.030500000000005</v>
      </c>
      <c r="AJ444" s="78">
        <f t="shared" si="213"/>
        <v>1484.3266666666671</v>
      </c>
    </row>
    <row r="445" spans="2:36" x14ac:dyDescent="0.3">
      <c r="B445" s="4" t="s">
        <v>113</v>
      </c>
      <c r="C445" s="14"/>
      <c r="D445" s="14"/>
      <c r="E445" s="58">
        <v>61.132000000000012</v>
      </c>
      <c r="F445" s="59">
        <v>436.19833333333344</v>
      </c>
      <c r="G445" s="58">
        <v>600.21083333333331</v>
      </c>
      <c r="H445" s="59">
        <v>411.21466666666663</v>
      </c>
      <c r="I445" s="58">
        <v>129.70816666666667</v>
      </c>
      <c r="J445" s="59">
        <v>552.68383333333338</v>
      </c>
      <c r="K445" s="58">
        <v>202.51683333333338</v>
      </c>
      <c r="L445" s="59">
        <v>28.87533333333333</v>
      </c>
      <c r="M445" s="58">
        <v>122.97150000000001</v>
      </c>
      <c r="N445" s="59">
        <v>516.84916666666663</v>
      </c>
      <c r="O445" s="58">
        <v>38.443166666666691</v>
      </c>
      <c r="P445" s="59">
        <v>70.76133333333334</v>
      </c>
      <c r="Q445" s="58">
        <v>499.56299999999999</v>
      </c>
      <c r="R445" s="59">
        <v>414.59516666666667</v>
      </c>
      <c r="S445" s="58">
        <v>267.01666666666671</v>
      </c>
      <c r="T445" s="59">
        <v>117.45416666666667</v>
      </c>
      <c r="U445" s="58">
        <v>363.55250000000007</v>
      </c>
      <c r="V445" s="59">
        <v>457.24883333333332</v>
      </c>
      <c r="W445" s="58">
        <v>285.51566666666673</v>
      </c>
      <c r="X445" s="59">
        <v>681.37283333333346</v>
      </c>
      <c r="Y445" s="58">
        <v>2.7741666666666651</v>
      </c>
      <c r="Z445" s="59">
        <v>716.58499999999992</v>
      </c>
      <c r="AA445" s="58">
        <v>726.95116666666661</v>
      </c>
      <c r="AB445" s="59">
        <v>671.96100000000013</v>
      </c>
      <c r="AC445" s="58">
        <v>170.73516666666666</v>
      </c>
      <c r="AD445" s="59">
        <v>311.86566666666664</v>
      </c>
      <c r="AE445" s="58">
        <v>4.0036666666666658</v>
      </c>
      <c r="AF445" s="59">
        <v>135.07449999999997</v>
      </c>
      <c r="AG445" s="58">
        <v>160.81183333333331</v>
      </c>
      <c r="AH445" s="59">
        <v>51.12700000000001</v>
      </c>
      <c r="AI445" s="60">
        <v>681.6774999999999</v>
      </c>
      <c r="AJ445" s="78">
        <f t="shared" si="213"/>
        <v>9891.4506666666693</v>
      </c>
    </row>
    <row r="446" spans="2:36" x14ac:dyDescent="0.3">
      <c r="B446" s="4" t="s">
        <v>117</v>
      </c>
      <c r="C446" s="14"/>
      <c r="D446" s="14"/>
      <c r="E446" s="58">
        <v>0</v>
      </c>
      <c r="F446" s="59">
        <v>0</v>
      </c>
      <c r="G446" s="58">
        <v>0</v>
      </c>
      <c r="H446" s="59">
        <v>0</v>
      </c>
      <c r="I446" s="58">
        <v>0</v>
      </c>
      <c r="J446" s="59">
        <v>0</v>
      </c>
      <c r="K446" s="58">
        <v>0</v>
      </c>
      <c r="L446" s="59">
        <v>0</v>
      </c>
      <c r="M446" s="58">
        <v>0</v>
      </c>
      <c r="N446" s="59">
        <v>0</v>
      </c>
      <c r="O446" s="58">
        <v>0</v>
      </c>
      <c r="P446" s="59">
        <v>0</v>
      </c>
      <c r="Q446" s="58">
        <v>111.06700000000001</v>
      </c>
      <c r="R446" s="59">
        <v>0</v>
      </c>
      <c r="S446" s="58">
        <v>0</v>
      </c>
      <c r="T446" s="59">
        <v>0</v>
      </c>
      <c r="U446" s="58">
        <v>5.1119999999999992</v>
      </c>
      <c r="V446" s="59">
        <v>0</v>
      </c>
      <c r="W446" s="58">
        <v>0</v>
      </c>
      <c r="X446" s="59">
        <v>0</v>
      </c>
      <c r="Y446" s="58">
        <v>0</v>
      </c>
      <c r="Z446" s="59">
        <v>0</v>
      </c>
      <c r="AA446" s="58">
        <v>0</v>
      </c>
      <c r="AB446" s="59">
        <v>0</v>
      </c>
      <c r="AC446" s="58">
        <v>0</v>
      </c>
      <c r="AD446" s="59">
        <v>0</v>
      </c>
      <c r="AE446" s="58">
        <v>0</v>
      </c>
      <c r="AF446" s="59">
        <v>0</v>
      </c>
      <c r="AG446" s="58">
        <v>0</v>
      </c>
      <c r="AH446" s="59">
        <v>0</v>
      </c>
      <c r="AI446" s="60">
        <v>0</v>
      </c>
      <c r="AJ446" s="78">
        <f t="shared" si="213"/>
        <v>116.179</v>
      </c>
    </row>
    <row r="447" spans="2:36" x14ac:dyDescent="0.3">
      <c r="B447" s="4" t="s">
        <v>123</v>
      </c>
      <c r="C447" s="14"/>
      <c r="D447" s="14"/>
      <c r="E447" s="58">
        <v>122.50033333333332</v>
      </c>
      <c r="F447" s="59">
        <v>4.5121666666666673</v>
      </c>
      <c r="G447" s="58">
        <v>44.509500000000003</v>
      </c>
      <c r="H447" s="59">
        <v>49.975833333333327</v>
      </c>
      <c r="I447" s="58">
        <v>0.46833333333333349</v>
      </c>
      <c r="J447" s="59">
        <v>96.110333333333344</v>
      </c>
      <c r="K447" s="58">
        <v>150.01050000000004</v>
      </c>
      <c r="L447" s="59">
        <v>7.7505000000000015</v>
      </c>
      <c r="M447" s="58">
        <v>0</v>
      </c>
      <c r="N447" s="59">
        <v>0.99600000000000011</v>
      </c>
      <c r="O447" s="58">
        <v>77.524166666666673</v>
      </c>
      <c r="P447" s="59">
        <v>0</v>
      </c>
      <c r="Q447" s="58">
        <v>227.4083333333333</v>
      </c>
      <c r="R447" s="59">
        <v>2.0958333333333332</v>
      </c>
      <c r="S447" s="58">
        <v>11.234499999999999</v>
      </c>
      <c r="T447" s="59">
        <v>0</v>
      </c>
      <c r="U447" s="58">
        <v>29.984999999999996</v>
      </c>
      <c r="V447" s="59">
        <v>3.2576666666666658</v>
      </c>
      <c r="W447" s="58">
        <v>16.055333333333333</v>
      </c>
      <c r="X447" s="59">
        <v>283.43816666666669</v>
      </c>
      <c r="Y447" s="58">
        <v>49.267833333333328</v>
      </c>
      <c r="Z447" s="59">
        <v>0</v>
      </c>
      <c r="AA447" s="58">
        <v>5.9666666666666673E-2</v>
      </c>
      <c r="AB447" s="59">
        <v>5.4688333333333334</v>
      </c>
      <c r="AC447" s="58">
        <v>141.03116666666665</v>
      </c>
      <c r="AD447" s="59">
        <v>225.22516666666667</v>
      </c>
      <c r="AE447" s="58">
        <v>25.757833333333334</v>
      </c>
      <c r="AF447" s="59">
        <v>1.15E-2</v>
      </c>
      <c r="AG447" s="58">
        <v>0</v>
      </c>
      <c r="AH447" s="59">
        <v>1.0641666666666665</v>
      </c>
      <c r="AI447" s="60">
        <v>2.6666666666666672E-2</v>
      </c>
      <c r="AJ447" s="78">
        <f t="shared" si="213"/>
        <v>1575.7453333333335</v>
      </c>
    </row>
    <row r="448" spans="2:36" x14ac:dyDescent="0.3">
      <c r="B448" s="4" t="s">
        <v>124</v>
      </c>
      <c r="C448" s="14"/>
      <c r="D448" s="14"/>
      <c r="E448" s="58">
        <v>47.269289999999998</v>
      </c>
      <c r="F448" s="59">
        <v>0.36344333333333323</v>
      </c>
      <c r="G448" s="58">
        <v>34.220234999999995</v>
      </c>
      <c r="H448" s="59">
        <v>4.5057199999999993</v>
      </c>
      <c r="I448" s="58">
        <v>23.517243333333333</v>
      </c>
      <c r="J448" s="59">
        <v>98.577184999999972</v>
      </c>
      <c r="K448" s="58">
        <v>105.286385</v>
      </c>
      <c r="L448" s="59">
        <v>9.7383266666666657</v>
      </c>
      <c r="M448" s="58">
        <v>0</v>
      </c>
      <c r="N448" s="59">
        <v>6.560666666666666E-2</v>
      </c>
      <c r="O448" s="58">
        <v>0</v>
      </c>
      <c r="P448" s="59">
        <v>0</v>
      </c>
      <c r="Q448" s="58">
        <v>19.168745000000001</v>
      </c>
      <c r="R448" s="59">
        <v>0.59368333333333334</v>
      </c>
      <c r="S448" s="58">
        <v>74.848956666666666</v>
      </c>
      <c r="T448" s="59">
        <v>2.0163816666666672</v>
      </c>
      <c r="U448" s="58">
        <v>0</v>
      </c>
      <c r="V448" s="59">
        <v>0</v>
      </c>
      <c r="W448" s="58">
        <v>2.9885000000000002E-2</v>
      </c>
      <c r="X448" s="59">
        <v>15.997781666666663</v>
      </c>
      <c r="Y448" s="58">
        <v>26.784473333333334</v>
      </c>
      <c r="Z448" s="59">
        <v>0</v>
      </c>
      <c r="AA448" s="58">
        <v>54.784501666666671</v>
      </c>
      <c r="AB448" s="59">
        <v>118.45976666666667</v>
      </c>
      <c r="AC448" s="58">
        <v>112.88169333333335</v>
      </c>
      <c r="AD448" s="59">
        <v>119.50973333333333</v>
      </c>
      <c r="AE448" s="58">
        <v>1.3183633333333338</v>
      </c>
      <c r="AF448" s="59">
        <v>2.8810000000000002E-2</v>
      </c>
      <c r="AG448" s="58">
        <v>8.7536666666666665E-2</v>
      </c>
      <c r="AH448" s="59">
        <v>8.866666666666669E-4</v>
      </c>
      <c r="AI448" s="60">
        <v>1.7180233333333341</v>
      </c>
      <c r="AJ448" s="78">
        <f t="shared" si="213"/>
        <v>871.77265666666665</v>
      </c>
    </row>
    <row r="449" spans="2:36" x14ac:dyDescent="0.3">
      <c r="B449" s="4" t="s">
        <v>302</v>
      </c>
      <c r="C449" s="14"/>
      <c r="D449" s="14"/>
      <c r="E449" s="58">
        <v>17.343549999999993</v>
      </c>
      <c r="F449" s="59">
        <v>0.4323800000000001</v>
      </c>
      <c r="G449" s="58">
        <v>12.16872</v>
      </c>
      <c r="H449" s="59">
        <v>0</v>
      </c>
      <c r="I449" s="58">
        <v>1.9823333333333331</v>
      </c>
      <c r="J449" s="59">
        <v>30.846736666666661</v>
      </c>
      <c r="K449" s="58">
        <v>10.252766666666663</v>
      </c>
      <c r="L449" s="59">
        <v>4.4673333333333336E-2</v>
      </c>
      <c r="M449" s="58">
        <v>0.77271333333333336</v>
      </c>
      <c r="N449" s="59">
        <v>3.4833333333333348E-2</v>
      </c>
      <c r="O449" s="58">
        <v>0</v>
      </c>
      <c r="P449" s="59">
        <v>0</v>
      </c>
      <c r="Q449" s="58">
        <v>2.3701999999999992</v>
      </c>
      <c r="R449" s="59">
        <v>17.468459999999993</v>
      </c>
      <c r="S449" s="58">
        <v>39.325833333333335</v>
      </c>
      <c r="T449" s="59">
        <v>6.3062999999999958</v>
      </c>
      <c r="U449" s="58">
        <v>0</v>
      </c>
      <c r="V449" s="59">
        <v>0</v>
      </c>
      <c r="W449" s="58">
        <v>1.3486666666666667</v>
      </c>
      <c r="X449" s="59">
        <v>0.15643000000000001</v>
      </c>
      <c r="Y449" s="58">
        <v>30.876263333333327</v>
      </c>
      <c r="Z449" s="59">
        <v>0</v>
      </c>
      <c r="AA449" s="58">
        <v>12.848790000000001</v>
      </c>
      <c r="AB449" s="59">
        <v>22.368329999999997</v>
      </c>
      <c r="AC449" s="58">
        <v>17.540353333333329</v>
      </c>
      <c r="AD449" s="59">
        <v>4.826109999999999</v>
      </c>
      <c r="AE449" s="58">
        <v>6.3508400000000016</v>
      </c>
      <c r="AF449" s="59">
        <v>1.0760000000000004E-2</v>
      </c>
      <c r="AG449" s="58">
        <v>0</v>
      </c>
      <c r="AH449" s="59">
        <v>0.44112333333333348</v>
      </c>
      <c r="AI449" s="60">
        <v>0.51323999999999992</v>
      </c>
      <c r="AJ449" s="78">
        <f t="shared" si="213"/>
        <v>236.63040666666663</v>
      </c>
    </row>
    <row r="450" spans="2:36" x14ac:dyDescent="0.3">
      <c r="B450" s="4" t="s">
        <v>303</v>
      </c>
      <c r="C450" s="14"/>
      <c r="D450" s="14"/>
      <c r="E450" s="58">
        <v>32.827078333333333</v>
      </c>
      <c r="F450" s="59">
        <v>0.8706366666666665</v>
      </c>
      <c r="G450" s="58">
        <v>24.468955000000001</v>
      </c>
      <c r="H450" s="59">
        <v>0</v>
      </c>
      <c r="I450" s="58">
        <v>2.7755233333333331</v>
      </c>
      <c r="J450" s="59">
        <v>57.273896666666673</v>
      </c>
      <c r="K450" s="58">
        <v>23.748653333333333</v>
      </c>
      <c r="L450" s="59">
        <v>0.14337333333333335</v>
      </c>
      <c r="M450" s="58">
        <v>1.5708466666666667</v>
      </c>
      <c r="N450" s="59">
        <v>0.45273833333333313</v>
      </c>
      <c r="O450" s="58">
        <v>0</v>
      </c>
      <c r="P450" s="59">
        <v>0</v>
      </c>
      <c r="Q450" s="58">
        <v>5.4960250000000004</v>
      </c>
      <c r="R450" s="59">
        <v>34.438098333333329</v>
      </c>
      <c r="S450" s="58">
        <v>86.262636666666651</v>
      </c>
      <c r="T450" s="59">
        <v>14.140979999999994</v>
      </c>
      <c r="U450" s="58">
        <v>1.0003333333333319E-2</v>
      </c>
      <c r="V450" s="59">
        <v>0</v>
      </c>
      <c r="W450" s="58">
        <v>2.3728333333333338</v>
      </c>
      <c r="X450" s="59">
        <v>0.42326999999999992</v>
      </c>
      <c r="Y450" s="58">
        <v>55.121940000000002</v>
      </c>
      <c r="Z450" s="59">
        <v>0</v>
      </c>
      <c r="AA450" s="58">
        <v>24.905675000000002</v>
      </c>
      <c r="AB450" s="59">
        <v>49.054583333333333</v>
      </c>
      <c r="AC450" s="58">
        <v>51.843208333333337</v>
      </c>
      <c r="AD450" s="59">
        <v>15.881493333333335</v>
      </c>
      <c r="AE450" s="58">
        <v>12.758244999999999</v>
      </c>
      <c r="AF450" s="59">
        <v>2.8930000000000011E-2</v>
      </c>
      <c r="AG450" s="58">
        <v>2.0776666666666672E-2</v>
      </c>
      <c r="AH450" s="59">
        <v>0.97842833333333301</v>
      </c>
      <c r="AI450" s="60">
        <v>0.9549399999999999</v>
      </c>
      <c r="AJ450" s="78">
        <f t="shared" si="213"/>
        <v>498.82376833333325</v>
      </c>
    </row>
    <row r="451" spans="2:36" x14ac:dyDescent="0.3">
      <c r="B451" s="4" t="s">
        <v>315</v>
      </c>
      <c r="C451" s="14"/>
      <c r="D451" s="14"/>
      <c r="E451" s="58">
        <v>334.54016666666666</v>
      </c>
      <c r="F451" s="59">
        <v>664.07533333333333</v>
      </c>
      <c r="G451" s="58">
        <v>64.872499999999988</v>
      </c>
      <c r="H451" s="59">
        <v>129.601</v>
      </c>
      <c r="I451" s="58">
        <v>63.560500000000005</v>
      </c>
      <c r="J451" s="59">
        <v>177.00599999999997</v>
      </c>
      <c r="K451" s="58">
        <v>61.161000000000008</v>
      </c>
      <c r="L451" s="59">
        <v>13.201166666666664</v>
      </c>
      <c r="M451" s="58">
        <v>4.192666666666665</v>
      </c>
      <c r="N451" s="59">
        <v>77.950833333333321</v>
      </c>
      <c r="O451" s="58">
        <v>27.266833333333331</v>
      </c>
      <c r="P451" s="59">
        <v>0</v>
      </c>
      <c r="Q451" s="58">
        <v>12.745000000000003</v>
      </c>
      <c r="R451" s="59">
        <v>975.41316666666671</v>
      </c>
      <c r="S451" s="58">
        <v>1504.1639999999998</v>
      </c>
      <c r="T451" s="59">
        <v>1248.6376666666667</v>
      </c>
      <c r="U451" s="58">
        <v>352.23016666666661</v>
      </c>
      <c r="V451" s="59">
        <v>27.037833333333328</v>
      </c>
      <c r="W451" s="58">
        <v>240.62166666666673</v>
      </c>
      <c r="X451" s="59">
        <v>69.393500000000031</v>
      </c>
      <c r="Y451" s="58">
        <v>40.126500000000007</v>
      </c>
      <c r="Z451" s="59">
        <v>0</v>
      </c>
      <c r="AA451" s="58">
        <v>158.61100000000002</v>
      </c>
      <c r="AB451" s="59">
        <v>1013.4418333333332</v>
      </c>
      <c r="AC451" s="58">
        <v>301.23583333333335</v>
      </c>
      <c r="AD451" s="59">
        <v>0.79616666666666669</v>
      </c>
      <c r="AE451" s="58">
        <v>4.8753333333333346</v>
      </c>
      <c r="AF451" s="59">
        <v>0</v>
      </c>
      <c r="AG451" s="58">
        <v>0</v>
      </c>
      <c r="AH451" s="59">
        <v>86.912000000000035</v>
      </c>
      <c r="AI451" s="60">
        <v>1213.3051666666668</v>
      </c>
      <c r="AJ451" s="78">
        <f t="shared" si="213"/>
        <v>8866.9748333333337</v>
      </c>
    </row>
    <row r="452" spans="2:36" x14ac:dyDescent="0.3">
      <c r="B452" s="4" t="s">
        <v>320</v>
      </c>
      <c r="C452" s="14"/>
      <c r="D452" s="14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1285.7243333333338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221.64216666666664</v>
      </c>
      <c r="AF452" s="59">
        <v>559.08233333333328</v>
      </c>
      <c r="AG452" s="58">
        <v>1734.6561666666669</v>
      </c>
      <c r="AH452" s="59">
        <v>1903.8715</v>
      </c>
      <c r="AI452" s="60">
        <v>2194.5728333333336</v>
      </c>
      <c r="AJ452" s="78">
        <f t="shared" si="213"/>
        <v>7899.5493333333343</v>
      </c>
    </row>
    <row r="453" spans="2:36" x14ac:dyDescent="0.3">
      <c r="B453" s="4" t="s">
        <v>321</v>
      </c>
      <c r="C453" s="14"/>
      <c r="D453" s="14"/>
      <c r="E453" s="58">
        <v>0</v>
      </c>
      <c r="F453" s="59">
        <v>0</v>
      </c>
      <c r="G453" s="58">
        <v>0</v>
      </c>
      <c r="H453" s="59">
        <v>0</v>
      </c>
      <c r="I453" s="58">
        <v>0</v>
      </c>
      <c r="J453" s="59">
        <v>0</v>
      </c>
      <c r="K453" s="58">
        <v>0</v>
      </c>
      <c r="L453" s="59">
        <v>0</v>
      </c>
      <c r="M453" s="58">
        <v>0</v>
      </c>
      <c r="N453" s="59">
        <v>0</v>
      </c>
      <c r="O453" s="58">
        <v>0</v>
      </c>
      <c r="P453" s="59">
        <v>0</v>
      </c>
      <c r="Q453" s="58">
        <v>0</v>
      </c>
      <c r="R453" s="59">
        <v>0</v>
      </c>
      <c r="S453" s="58">
        <v>0</v>
      </c>
      <c r="T453" s="59">
        <v>0</v>
      </c>
      <c r="U453" s="58">
        <v>0</v>
      </c>
      <c r="V453" s="59">
        <v>0</v>
      </c>
      <c r="W453" s="58">
        <v>0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0</v>
      </c>
      <c r="AD453" s="59">
        <v>0</v>
      </c>
      <c r="AE453" s="58">
        <v>1441.6601666666666</v>
      </c>
      <c r="AF453" s="59">
        <v>1773.0704999999998</v>
      </c>
      <c r="AG453" s="58">
        <v>3883.5911666666661</v>
      </c>
      <c r="AH453" s="59">
        <v>4591.9316666666673</v>
      </c>
      <c r="AI453" s="60">
        <v>4994.6110000000017</v>
      </c>
      <c r="AJ453" s="78">
        <f t="shared" si="213"/>
        <v>16684.8645</v>
      </c>
    </row>
    <row r="454" spans="2:36" x14ac:dyDescent="0.3">
      <c r="B454" s="4" t="s">
        <v>322</v>
      </c>
      <c r="C454" s="14"/>
      <c r="D454" s="14"/>
      <c r="E454" s="58">
        <v>0</v>
      </c>
      <c r="F454" s="59">
        <v>0</v>
      </c>
      <c r="G454" s="58">
        <v>0</v>
      </c>
      <c r="H454" s="59">
        <v>0</v>
      </c>
      <c r="I454" s="58">
        <v>0</v>
      </c>
      <c r="J454" s="59">
        <v>0</v>
      </c>
      <c r="K454" s="58">
        <v>0</v>
      </c>
      <c r="L454" s="59">
        <v>0</v>
      </c>
      <c r="M454" s="58">
        <v>0</v>
      </c>
      <c r="N454" s="59">
        <v>0</v>
      </c>
      <c r="O454" s="58">
        <v>0</v>
      </c>
      <c r="P454" s="59">
        <v>0</v>
      </c>
      <c r="Q454" s="58">
        <v>0</v>
      </c>
      <c r="R454" s="59">
        <v>0</v>
      </c>
      <c r="S454" s="58">
        <v>0</v>
      </c>
      <c r="T454" s="59">
        <v>0</v>
      </c>
      <c r="U454" s="58">
        <v>0</v>
      </c>
      <c r="V454" s="59">
        <v>0</v>
      </c>
      <c r="W454" s="58">
        <v>0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19.510666666666665</v>
      </c>
      <c r="AF454" s="59">
        <v>23.351166666666671</v>
      </c>
      <c r="AG454" s="58">
        <v>61.607000000000006</v>
      </c>
      <c r="AH454" s="59">
        <v>41.356000000000002</v>
      </c>
      <c r="AI454" s="60">
        <v>188.7911666666667</v>
      </c>
      <c r="AJ454" s="78">
        <f t="shared" si="213"/>
        <v>334.61600000000004</v>
      </c>
    </row>
    <row r="455" spans="2:36" x14ac:dyDescent="0.3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H455" s="3"/>
      <c r="AI455" s="3"/>
      <c r="AJ455" s="3"/>
    </row>
    <row r="456" spans="2:36" x14ac:dyDescent="0.3">
      <c r="B456" s="39">
        <v>45901</v>
      </c>
    </row>
    <row r="457" spans="2:36" x14ac:dyDescent="0.3">
      <c r="AC457" s="3"/>
      <c r="AD457" s="3"/>
      <c r="AE457" s="3"/>
      <c r="AF457" s="3"/>
      <c r="AG457" s="3"/>
      <c r="AH457" s="3"/>
      <c r="AI457" s="3"/>
    </row>
    <row r="458" spans="2:36" x14ac:dyDescent="0.3">
      <c r="B458" s="32" t="s">
        <v>3</v>
      </c>
      <c r="C458" s="4"/>
      <c r="D458" s="4"/>
      <c r="E458" s="33">
        <f>+B456</f>
        <v>45901</v>
      </c>
      <c r="F458" s="33">
        <f>+E458+1</f>
        <v>45902</v>
      </c>
      <c r="G458" s="33">
        <f t="shared" ref="G458" si="214">+F458+1</f>
        <v>45903</v>
      </c>
      <c r="H458" s="33">
        <f t="shared" ref="H458" si="215">+G458+1</f>
        <v>45904</v>
      </c>
      <c r="I458" s="33">
        <f t="shared" ref="I458" si="216">+H458+1</f>
        <v>45905</v>
      </c>
      <c r="J458" s="33">
        <f t="shared" ref="J458" si="217">+I458+1</f>
        <v>45906</v>
      </c>
      <c r="K458" s="33">
        <f t="shared" ref="K458" si="218">+J458+1</f>
        <v>45907</v>
      </c>
      <c r="L458" s="33">
        <f t="shared" ref="L458" si="219">+K458+1</f>
        <v>45908</v>
      </c>
      <c r="M458" s="33">
        <f t="shared" ref="M458" si="220">+L458+1</f>
        <v>45909</v>
      </c>
      <c r="N458" s="33">
        <f t="shared" ref="N458" si="221">+M458+1</f>
        <v>45910</v>
      </c>
      <c r="O458" s="33">
        <f t="shared" ref="O458" si="222">+N458+1</f>
        <v>45911</v>
      </c>
      <c r="P458" s="33">
        <f t="shared" ref="P458" si="223">+O458+1</f>
        <v>45912</v>
      </c>
      <c r="Q458" s="33">
        <f t="shared" ref="Q458" si="224">+P458+1</f>
        <v>45913</v>
      </c>
      <c r="R458" s="33">
        <f t="shared" ref="R458" si="225">+Q458+1</f>
        <v>45914</v>
      </c>
      <c r="S458" s="33">
        <f t="shared" ref="S458" si="226">+R458+1</f>
        <v>45915</v>
      </c>
      <c r="T458" s="33">
        <f t="shared" ref="T458" si="227">+S458+1</f>
        <v>45916</v>
      </c>
      <c r="U458" s="33">
        <f t="shared" ref="U458" si="228">+T458+1</f>
        <v>45917</v>
      </c>
      <c r="V458" s="33">
        <f t="shared" ref="V458" si="229">+U458+1</f>
        <v>45918</v>
      </c>
      <c r="W458" s="33">
        <f t="shared" ref="W458" si="230">+V458+1</f>
        <v>45919</v>
      </c>
      <c r="X458" s="33">
        <f t="shared" ref="X458" si="231">+W458+1</f>
        <v>45920</v>
      </c>
      <c r="Y458" s="33">
        <f t="shared" ref="Y458" si="232">+X458+1</f>
        <v>45921</v>
      </c>
      <c r="Z458" s="33">
        <f t="shared" ref="Z458" si="233">+Y458+1</f>
        <v>45922</v>
      </c>
      <c r="AA458" s="33">
        <f t="shared" ref="AA458" si="234">+Z458+1</f>
        <v>45923</v>
      </c>
      <c r="AB458" s="33">
        <f t="shared" ref="AB458" si="235">+AA458+1</f>
        <v>45924</v>
      </c>
      <c r="AC458" s="33">
        <f t="shared" ref="AC458" si="236">+AB458+1</f>
        <v>45925</v>
      </c>
      <c r="AD458" s="33">
        <f t="shared" ref="AD458" si="237">+AC458+1</f>
        <v>45926</v>
      </c>
      <c r="AE458" s="33">
        <f t="shared" ref="AE458" si="238">+AD458+1</f>
        <v>45927</v>
      </c>
      <c r="AF458" s="33">
        <f t="shared" ref="AF458" si="239">+AE458+1</f>
        <v>45928</v>
      </c>
      <c r="AG458" s="33">
        <f t="shared" ref="AG458" si="240">+AF458+1</f>
        <v>45929</v>
      </c>
      <c r="AH458" s="33">
        <f t="shared" ref="AH458" si="241">+AG458+1</f>
        <v>45930</v>
      </c>
      <c r="AI458" s="33" t="s">
        <v>314</v>
      </c>
      <c r="AJ458" s="76" t="s">
        <v>2</v>
      </c>
    </row>
    <row r="459" spans="2:36" x14ac:dyDescent="0.3">
      <c r="B459" s="12" t="s">
        <v>2</v>
      </c>
      <c r="C459" s="12"/>
      <c r="D459" s="12"/>
      <c r="E459" s="50">
        <f>SUM(E460:E513)</f>
        <v>6824.6440483333336</v>
      </c>
      <c r="F459" s="50">
        <f t="shared" ref="F459:AI459" si="242">SUM(F460:F513)</f>
        <v>3608.9533333333338</v>
      </c>
      <c r="G459" s="50">
        <f t="shared" si="242"/>
        <v>7448.060089999999</v>
      </c>
      <c r="H459" s="50">
        <f t="shared" si="242"/>
        <v>9345.1462166666661</v>
      </c>
      <c r="I459" s="50">
        <f t="shared" si="242"/>
        <v>4297.1198750000012</v>
      </c>
      <c r="J459" s="50">
        <f t="shared" si="242"/>
        <v>3381.3214616666683</v>
      </c>
      <c r="K459" s="50">
        <f t="shared" si="242"/>
        <v>4429.5586949999988</v>
      </c>
      <c r="L459" s="50">
        <f t="shared" si="242"/>
        <v>11816.450786666668</v>
      </c>
      <c r="M459" s="50">
        <f t="shared" si="242"/>
        <v>11063.548371666666</v>
      </c>
      <c r="N459" s="50">
        <f t="shared" si="242"/>
        <v>3538.5892283333337</v>
      </c>
      <c r="O459" s="50">
        <f t="shared" si="242"/>
        <v>5857.3836133333343</v>
      </c>
      <c r="P459" s="50">
        <f t="shared" si="242"/>
        <v>3431.5135083333334</v>
      </c>
      <c r="Q459" s="50">
        <f t="shared" si="242"/>
        <v>8242.3128600000018</v>
      </c>
      <c r="R459" s="50">
        <f t="shared" si="242"/>
        <v>9200.3649616666698</v>
      </c>
      <c r="S459" s="50">
        <f t="shared" si="242"/>
        <v>6310.0995116666672</v>
      </c>
      <c r="T459" s="50">
        <f t="shared" si="242"/>
        <v>5145.3265616666658</v>
      </c>
      <c r="U459" s="50">
        <f t="shared" si="242"/>
        <v>5070.8398083333332</v>
      </c>
      <c r="V459" s="50">
        <f t="shared" si="242"/>
        <v>4865.90553</v>
      </c>
      <c r="W459" s="50">
        <f t="shared" si="242"/>
        <v>5995.7960866666654</v>
      </c>
      <c r="X459" s="50">
        <f t="shared" si="242"/>
        <v>5552.2293416666671</v>
      </c>
      <c r="Y459" s="50">
        <f t="shared" si="242"/>
        <v>8014.9589583333291</v>
      </c>
      <c r="Z459" s="50">
        <f t="shared" si="242"/>
        <v>4294.965086666667</v>
      </c>
      <c r="AA459" s="50">
        <f t="shared" si="242"/>
        <v>3068.0515050000013</v>
      </c>
      <c r="AB459" s="50">
        <f t="shared" si="242"/>
        <v>3288.0234633333343</v>
      </c>
      <c r="AC459" s="50">
        <f t="shared" si="242"/>
        <v>3543.8197383333322</v>
      </c>
      <c r="AD459" s="50">
        <f t="shared" si="242"/>
        <v>5964.2751666666682</v>
      </c>
      <c r="AE459" s="50">
        <f t="shared" si="242"/>
        <v>8444.6634766666666</v>
      </c>
      <c r="AF459" s="50">
        <f t="shared" si="242"/>
        <v>6337.6533883333323</v>
      </c>
      <c r="AG459" s="50">
        <f t="shared" si="242"/>
        <v>6375.5942433333339</v>
      </c>
      <c r="AH459" s="50">
        <f t="shared" si="242"/>
        <v>7944.8200566666683</v>
      </c>
      <c r="AI459" s="50">
        <f t="shared" si="242"/>
        <v>0</v>
      </c>
      <c r="AJ459" s="77">
        <f>SUM(AJ460:AJ513)</f>
        <v>182701.98897333327</v>
      </c>
    </row>
    <row r="460" spans="2:36" x14ac:dyDescent="0.3">
      <c r="B460" s="4" t="s">
        <v>4</v>
      </c>
      <c r="C460" s="14"/>
      <c r="D460" s="14"/>
      <c r="E460" s="58">
        <v>129.54816666666665</v>
      </c>
      <c r="F460" s="61">
        <v>152.57999999999998</v>
      </c>
      <c r="G460" s="58">
        <v>141.1985</v>
      </c>
      <c r="H460" s="61">
        <v>165.19916666666666</v>
      </c>
      <c r="I460" s="58">
        <v>226.7498333333333</v>
      </c>
      <c r="J460" s="61">
        <v>92.987166666666667</v>
      </c>
      <c r="K460" s="58">
        <v>17.1935</v>
      </c>
      <c r="L460" s="61">
        <v>205.89516666666665</v>
      </c>
      <c r="M460" s="58">
        <v>312.06599999999997</v>
      </c>
      <c r="N460" s="61">
        <v>28.255833333333335</v>
      </c>
      <c r="O460" s="58">
        <v>44.643833333333326</v>
      </c>
      <c r="P460" s="61">
        <v>81.873333333333335</v>
      </c>
      <c r="Q460" s="58">
        <v>46.870000000000005</v>
      </c>
      <c r="R460" s="61">
        <v>337.4665</v>
      </c>
      <c r="S460" s="58">
        <v>52.860833333333339</v>
      </c>
      <c r="T460" s="61">
        <v>180.74116666666666</v>
      </c>
      <c r="U460" s="58">
        <v>105.51316666666666</v>
      </c>
      <c r="V460" s="61">
        <v>79.398166666666683</v>
      </c>
      <c r="W460" s="58">
        <v>104.49416666666671</v>
      </c>
      <c r="X460" s="61">
        <v>203.13233333333332</v>
      </c>
      <c r="Y460" s="58">
        <v>80.079333333333338</v>
      </c>
      <c r="Z460" s="61">
        <v>138.23133333333331</v>
      </c>
      <c r="AA460" s="58">
        <v>93.197333333333333</v>
      </c>
      <c r="AB460" s="61">
        <v>74.62233333333333</v>
      </c>
      <c r="AC460" s="58">
        <v>96.408500000000004</v>
      </c>
      <c r="AD460" s="61">
        <v>28.561666666666664</v>
      </c>
      <c r="AE460" s="58">
        <v>227.69883333333331</v>
      </c>
      <c r="AF460" s="61">
        <v>70.724166666666648</v>
      </c>
      <c r="AG460" s="58">
        <v>83.498166666666677</v>
      </c>
      <c r="AH460" s="61">
        <v>165.35400000000001</v>
      </c>
      <c r="AI460" s="60"/>
      <c r="AJ460" s="78">
        <f t="shared" ref="AJ460:AJ513" si="243">SUM(E460:AI460)</f>
        <v>3767.0424999999996</v>
      </c>
    </row>
    <row r="461" spans="2:36" x14ac:dyDescent="0.3">
      <c r="B461" s="4" t="s">
        <v>5</v>
      </c>
      <c r="C461" s="14"/>
      <c r="D461" s="14"/>
      <c r="E461" s="58">
        <v>134.70216666666667</v>
      </c>
      <c r="F461" s="59">
        <v>122.31133333333337</v>
      </c>
      <c r="G461" s="58">
        <v>223.5213333333333</v>
      </c>
      <c r="H461" s="59">
        <v>192.61750000000001</v>
      </c>
      <c r="I461" s="58">
        <v>247.18100000000004</v>
      </c>
      <c r="J461" s="59">
        <v>202.78733333333332</v>
      </c>
      <c r="K461" s="58">
        <v>35.640833333333347</v>
      </c>
      <c r="L461" s="59">
        <v>383.10633333333334</v>
      </c>
      <c r="M461" s="58">
        <v>118.42383333333331</v>
      </c>
      <c r="N461" s="59">
        <v>51.286833333333334</v>
      </c>
      <c r="O461" s="58">
        <v>155.15966666666662</v>
      </c>
      <c r="P461" s="59">
        <v>72.762666666666675</v>
      </c>
      <c r="Q461" s="58">
        <v>91.953333333333305</v>
      </c>
      <c r="R461" s="59">
        <v>163.20400000000004</v>
      </c>
      <c r="S461" s="58">
        <v>105.23833333333334</v>
      </c>
      <c r="T461" s="59">
        <v>149.25400000000002</v>
      </c>
      <c r="U461" s="58">
        <v>214.81550000000001</v>
      </c>
      <c r="V461" s="59">
        <v>92.170666666666691</v>
      </c>
      <c r="W461" s="58">
        <v>117.26066666666667</v>
      </c>
      <c r="X461" s="59">
        <v>168.05433333333335</v>
      </c>
      <c r="Y461" s="58">
        <v>74.359499999999997</v>
      </c>
      <c r="Z461" s="59">
        <v>113.20383333333335</v>
      </c>
      <c r="AA461" s="58">
        <v>106.31950000000001</v>
      </c>
      <c r="AB461" s="59">
        <v>74.663499999999999</v>
      </c>
      <c r="AC461" s="58">
        <v>93.123333333333335</v>
      </c>
      <c r="AD461" s="59">
        <v>138.39883333333333</v>
      </c>
      <c r="AE461" s="58">
        <v>144.74683333333331</v>
      </c>
      <c r="AF461" s="59">
        <v>133.54683333333335</v>
      </c>
      <c r="AG461" s="58">
        <v>103.9195</v>
      </c>
      <c r="AH461" s="59">
        <v>152.959</v>
      </c>
      <c r="AI461" s="60"/>
      <c r="AJ461" s="78">
        <f t="shared" si="243"/>
        <v>4176.6923333333343</v>
      </c>
    </row>
    <row r="462" spans="2:36" x14ac:dyDescent="0.3">
      <c r="B462" s="4" t="s">
        <v>6</v>
      </c>
      <c r="C462" s="14"/>
      <c r="D462" s="14"/>
      <c r="E462" s="58">
        <v>0</v>
      </c>
      <c r="F462" s="59">
        <v>0</v>
      </c>
      <c r="G462" s="58">
        <v>181.62299999999999</v>
      </c>
      <c r="H462" s="59">
        <v>173.2835</v>
      </c>
      <c r="I462" s="58">
        <v>195.40399999999994</v>
      </c>
      <c r="J462" s="59">
        <v>117.54849999999998</v>
      </c>
      <c r="K462" s="58">
        <v>1.0936666666666661</v>
      </c>
      <c r="L462" s="59">
        <v>278.41516666666666</v>
      </c>
      <c r="M462" s="58">
        <v>120.95766666666665</v>
      </c>
      <c r="N462" s="59">
        <v>120.65300000000001</v>
      </c>
      <c r="O462" s="58">
        <v>276.44433333333325</v>
      </c>
      <c r="P462" s="59">
        <v>182.74950000000007</v>
      </c>
      <c r="Q462" s="58">
        <v>278.77033333333344</v>
      </c>
      <c r="R462" s="59">
        <v>313.22149999999988</v>
      </c>
      <c r="S462" s="58">
        <v>258.90466666666657</v>
      </c>
      <c r="T462" s="59">
        <v>206.79383333333348</v>
      </c>
      <c r="U462" s="58">
        <v>217.19533333333334</v>
      </c>
      <c r="V462" s="59">
        <v>258.94850000000002</v>
      </c>
      <c r="W462" s="58">
        <v>203.96183333333335</v>
      </c>
      <c r="X462" s="59">
        <v>115.58533333333328</v>
      </c>
      <c r="Y462" s="58">
        <v>279.0976666666669</v>
      </c>
      <c r="Z462" s="59">
        <v>139.27000000000004</v>
      </c>
      <c r="AA462" s="58">
        <v>189.95100000000008</v>
      </c>
      <c r="AB462" s="59">
        <v>58.581666666666678</v>
      </c>
      <c r="AC462" s="58">
        <v>156.47799999999998</v>
      </c>
      <c r="AD462" s="59">
        <v>216.70050000000009</v>
      </c>
      <c r="AE462" s="58">
        <v>273.37683333333331</v>
      </c>
      <c r="AF462" s="59">
        <v>257.97450000000015</v>
      </c>
      <c r="AG462" s="58">
        <v>214.87466666666657</v>
      </c>
      <c r="AH462" s="59">
        <v>263.66833333333329</v>
      </c>
      <c r="AI462" s="60"/>
      <c r="AJ462" s="78">
        <f t="shared" si="243"/>
        <v>5551.5268333333343</v>
      </c>
    </row>
    <row r="463" spans="2:36" x14ac:dyDescent="0.3">
      <c r="B463" s="4" t="s">
        <v>104</v>
      </c>
      <c r="C463" s="14"/>
      <c r="D463" s="14"/>
      <c r="E463" s="58">
        <v>145.01950000000005</v>
      </c>
      <c r="F463" s="59">
        <v>280.39200000000005</v>
      </c>
      <c r="G463" s="58">
        <v>275.9613333333333</v>
      </c>
      <c r="H463" s="59">
        <v>194.94449999999998</v>
      </c>
      <c r="I463" s="58">
        <v>237.15716666666663</v>
      </c>
      <c r="J463" s="59">
        <v>245.68200000000002</v>
      </c>
      <c r="K463" s="58">
        <v>36.487000000000002</v>
      </c>
      <c r="L463" s="59">
        <v>222.67249999999996</v>
      </c>
      <c r="M463" s="58">
        <v>506.44866666666667</v>
      </c>
      <c r="N463" s="59">
        <v>304.91633333333328</v>
      </c>
      <c r="O463" s="58">
        <v>466.10599999999982</v>
      </c>
      <c r="P463" s="59">
        <v>262.49733333333342</v>
      </c>
      <c r="Q463" s="58">
        <v>176.94133333333332</v>
      </c>
      <c r="R463" s="59">
        <v>117.98483333333338</v>
      </c>
      <c r="S463" s="58">
        <v>243.8415</v>
      </c>
      <c r="T463" s="59">
        <v>170.86883333333327</v>
      </c>
      <c r="U463" s="58">
        <v>321.25316666666669</v>
      </c>
      <c r="V463" s="59">
        <v>239.34666666666672</v>
      </c>
      <c r="W463" s="58">
        <v>232.51683333333332</v>
      </c>
      <c r="X463" s="59">
        <v>261.84449999999998</v>
      </c>
      <c r="Y463" s="58">
        <v>212.67183333333332</v>
      </c>
      <c r="Z463" s="59">
        <v>166.2023333333334</v>
      </c>
      <c r="AA463" s="58">
        <v>232.726</v>
      </c>
      <c r="AB463" s="59">
        <v>182.01083333333332</v>
      </c>
      <c r="AC463" s="58">
        <v>158.33699999999999</v>
      </c>
      <c r="AD463" s="59">
        <v>307.37816666666657</v>
      </c>
      <c r="AE463" s="58">
        <v>337.79383333333323</v>
      </c>
      <c r="AF463" s="59">
        <v>257.61849999999998</v>
      </c>
      <c r="AG463" s="58">
        <v>364.26733333333334</v>
      </c>
      <c r="AH463" s="59">
        <v>494.66550000000007</v>
      </c>
      <c r="AI463" s="60"/>
      <c r="AJ463" s="78">
        <f t="shared" si="243"/>
        <v>7656.5533333333306</v>
      </c>
    </row>
    <row r="464" spans="2:36" x14ac:dyDescent="0.3">
      <c r="B464" s="4" t="s">
        <v>7</v>
      </c>
      <c r="C464" s="14"/>
      <c r="D464" s="14"/>
      <c r="E464" s="58">
        <v>184.48950000000002</v>
      </c>
      <c r="F464" s="59">
        <v>200.27083333333334</v>
      </c>
      <c r="G464" s="58">
        <v>219.3546666666667</v>
      </c>
      <c r="H464" s="59">
        <v>273.78116666666665</v>
      </c>
      <c r="I464" s="58">
        <v>308.33650000000006</v>
      </c>
      <c r="J464" s="59">
        <v>197.88316666666665</v>
      </c>
      <c r="K464" s="58">
        <v>114.97399999999999</v>
      </c>
      <c r="L464" s="59">
        <v>474.6511666666666</v>
      </c>
      <c r="M464" s="58">
        <v>248.81250000000003</v>
      </c>
      <c r="N464" s="59">
        <v>135.30366666666666</v>
      </c>
      <c r="O464" s="58">
        <v>211.03666666666669</v>
      </c>
      <c r="P464" s="59">
        <v>143.29666666666665</v>
      </c>
      <c r="Q464" s="58">
        <v>231.61316666666664</v>
      </c>
      <c r="R464" s="59">
        <v>360.83883333333341</v>
      </c>
      <c r="S464" s="58">
        <v>315.84483333333338</v>
      </c>
      <c r="T464" s="59">
        <v>205.90299999999999</v>
      </c>
      <c r="U464" s="58">
        <v>382.16533333333331</v>
      </c>
      <c r="V464" s="59">
        <v>250.04933333333335</v>
      </c>
      <c r="W464" s="58">
        <v>233.38983333333334</v>
      </c>
      <c r="X464" s="59">
        <v>279.70716666666664</v>
      </c>
      <c r="Y464" s="58">
        <v>313.0625</v>
      </c>
      <c r="Z464" s="59">
        <v>313.85566666666665</v>
      </c>
      <c r="AA464" s="58">
        <v>247.89416666666671</v>
      </c>
      <c r="AB464" s="59">
        <v>248.58499999999998</v>
      </c>
      <c r="AC464" s="58">
        <v>217.03433333333334</v>
      </c>
      <c r="AD464" s="59">
        <v>242.83016666666668</v>
      </c>
      <c r="AE464" s="58">
        <v>310.31849999999997</v>
      </c>
      <c r="AF464" s="59">
        <v>253.71916666666672</v>
      </c>
      <c r="AG464" s="58">
        <v>276.45216666666676</v>
      </c>
      <c r="AH464" s="59">
        <v>284.44033333333334</v>
      </c>
      <c r="AI464" s="60"/>
      <c r="AJ464" s="78">
        <f t="shared" si="243"/>
        <v>7679.8940000000002</v>
      </c>
    </row>
    <row r="465" spans="2:36" x14ac:dyDescent="0.3">
      <c r="B465" s="4" t="s">
        <v>8</v>
      </c>
      <c r="C465" s="14"/>
      <c r="D465" s="14"/>
      <c r="E465" s="58">
        <v>438.04643333333303</v>
      </c>
      <c r="F465" s="59">
        <v>558.83933333333323</v>
      </c>
      <c r="G465" s="58">
        <v>421.83933333333334</v>
      </c>
      <c r="H465" s="59">
        <v>816.04101666666668</v>
      </c>
      <c r="I465" s="58">
        <v>927.15849999999955</v>
      </c>
      <c r="J465" s="59">
        <v>576.13733333333346</v>
      </c>
      <c r="K465" s="58">
        <v>432.45036666666675</v>
      </c>
      <c r="L465" s="59">
        <v>808.54100000000005</v>
      </c>
      <c r="M465" s="58">
        <v>21.700166666666661</v>
      </c>
      <c r="N465" s="59">
        <v>11.243500000000006</v>
      </c>
      <c r="O465" s="58">
        <v>37.267000000000003</v>
      </c>
      <c r="P465" s="59">
        <v>33.248999999999974</v>
      </c>
      <c r="Q465" s="58">
        <v>65.096500000000006</v>
      </c>
      <c r="R465" s="59">
        <v>25.806666666666658</v>
      </c>
      <c r="S465" s="58">
        <v>37.560499999999998</v>
      </c>
      <c r="T465" s="59">
        <v>89.630166666666653</v>
      </c>
      <c r="U465" s="58">
        <v>198.91883333333337</v>
      </c>
      <c r="V465" s="59">
        <v>134.85666666666668</v>
      </c>
      <c r="W465" s="58">
        <v>48.474333333333334</v>
      </c>
      <c r="X465" s="59">
        <v>82.346999999999994</v>
      </c>
      <c r="Y465" s="58">
        <v>163.99299999999997</v>
      </c>
      <c r="Z465" s="59">
        <v>0</v>
      </c>
      <c r="AA465" s="58">
        <v>21.06049999999999</v>
      </c>
      <c r="AB465" s="59">
        <v>75.921999999999983</v>
      </c>
      <c r="AC465" s="58">
        <v>33.664500000000011</v>
      </c>
      <c r="AD465" s="59">
        <v>388.24833333333345</v>
      </c>
      <c r="AE465" s="58">
        <v>0</v>
      </c>
      <c r="AF465" s="59">
        <v>0</v>
      </c>
      <c r="AG465" s="58">
        <v>241.76733333333323</v>
      </c>
      <c r="AH465" s="59">
        <v>0</v>
      </c>
      <c r="AI465" s="60"/>
      <c r="AJ465" s="78">
        <f t="shared" si="243"/>
        <v>6689.8593166666633</v>
      </c>
    </row>
    <row r="466" spans="2:36" x14ac:dyDescent="0.3">
      <c r="B466" s="4" t="s">
        <v>9</v>
      </c>
      <c r="C466" s="14"/>
      <c r="D466" s="14"/>
      <c r="E466" s="58">
        <v>166.185</v>
      </c>
      <c r="F466" s="59">
        <v>56.778833333333345</v>
      </c>
      <c r="G466" s="58">
        <v>297.98250000000002</v>
      </c>
      <c r="H466" s="59">
        <v>32.25866666666667</v>
      </c>
      <c r="I466" s="58">
        <v>6.390833333333334</v>
      </c>
      <c r="J466" s="59">
        <v>43.660666666666678</v>
      </c>
      <c r="K466" s="58">
        <v>10.084000000000003</v>
      </c>
      <c r="L466" s="59">
        <v>36.857333333333344</v>
      </c>
      <c r="M466" s="58">
        <v>60.329333333333338</v>
      </c>
      <c r="N466" s="59">
        <v>180.857</v>
      </c>
      <c r="O466" s="58">
        <v>66.410333333333341</v>
      </c>
      <c r="P466" s="59">
        <v>19.142333333333323</v>
      </c>
      <c r="Q466" s="58">
        <v>179.73683333333332</v>
      </c>
      <c r="R466" s="59">
        <v>83.18516666666666</v>
      </c>
      <c r="S466" s="58">
        <v>212.47649999999999</v>
      </c>
      <c r="T466" s="59">
        <v>103.10750000000003</v>
      </c>
      <c r="U466" s="58">
        <v>43.625500000000009</v>
      </c>
      <c r="V466" s="59">
        <v>26.296999999999997</v>
      </c>
      <c r="W466" s="58">
        <v>194.68683333333331</v>
      </c>
      <c r="X466" s="59">
        <v>59.332333333333331</v>
      </c>
      <c r="Y466" s="58">
        <v>149.52633333333335</v>
      </c>
      <c r="Z466" s="59">
        <v>105.48616666666666</v>
      </c>
      <c r="AA466" s="58">
        <v>31.137666666666661</v>
      </c>
      <c r="AB466" s="59">
        <v>76.04483333333333</v>
      </c>
      <c r="AC466" s="58">
        <v>62.321666666666673</v>
      </c>
      <c r="AD466" s="59">
        <v>225.10450000000003</v>
      </c>
      <c r="AE466" s="58">
        <v>265.78483333333338</v>
      </c>
      <c r="AF466" s="59">
        <v>267.58049999999997</v>
      </c>
      <c r="AG466" s="58">
        <v>105.77866666666665</v>
      </c>
      <c r="AH466" s="59">
        <v>185.45833333333337</v>
      </c>
      <c r="AI466" s="60"/>
      <c r="AJ466" s="78">
        <f t="shared" si="243"/>
        <v>3353.6080000000002</v>
      </c>
    </row>
    <row r="467" spans="2:36" x14ac:dyDescent="0.3">
      <c r="B467" s="4" t="s">
        <v>10</v>
      </c>
      <c r="C467" s="14"/>
      <c r="D467" s="14"/>
      <c r="E467" s="58">
        <v>69.476500000000016</v>
      </c>
      <c r="F467" s="59">
        <v>51.804333333333332</v>
      </c>
      <c r="G467" s="58">
        <v>423.34800000000001</v>
      </c>
      <c r="H467" s="59">
        <v>28.646666666666668</v>
      </c>
      <c r="I467" s="58">
        <v>11.579499999999998</v>
      </c>
      <c r="J467" s="59">
        <v>12.233999999999998</v>
      </c>
      <c r="K467" s="58">
        <v>10.745333333333331</v>
      </c>
      <c r="L467" s="59">
        <v>79.628999999999976</v>
      </c>
      <c r="M467" s="58">
        <v>61.194999999999993</v>
      </c>
      <c r="N467" s="59">
        <v>150.23883333333333</v>
      </c>
      <c r="O467" s="58">
        <v>82.218000000000018</v>
      </c>
      <c r="P467" s="59">
        <v>50.380833333333328</v>
      </c>
      <c r="Q467" s="58">
        <v>173.69816666666665</v>
      </c>
      <c r="R467" s="59">
        <v>289.33250000000004</v>
      </c>
      <c r="S467" s="58">
        <v>177.45416666666665</v>
      </c>
      <c r="T467" s="59">
        <v>95.571999999999989</v>
      </c>
      <c r="U467" s="58">
        <v>45.469500000000011</v>
      </c>
      <c r="V467" s="59">
        <v>1.0739999999999992</v>
      </c>
      <c r="W467" s="58">
        <v>94.139666666666656</v>
      </c>
      <c r="X467" s="59">
        <v>67.991833333333332</v>
      </c>
      <c r="Y467" s="58">
        <v>78.340999999999994</v>
      </c>
      <c r="Z467" s="59">
        <v>34.365666666666662</v>
      </c>
      <c r="AA467" s="58">
        <v>14.5345</v>
      </c>
      <c r="AB467" s="59">
        <v>37.206666666666663</v>
      </c>
      <c r="AC467" s="58">
        <v>82.990833333333342</v>
      </c>
      <c r="AD467" s="59">
        <v>133.65383333333335</v>
      </c>
      <c r="AE467" s="58">
        <v>306.78150000000011</v>
      </c>
      <c r="AF467" s="59">
        <v>234.41866666666658</v>
      </c>
      <c r="AG467" s="58">
        <v>136.25966666666667</v>
      </c>
      <c r="AH467" s="59">
        <v>158.59249999999997</v>
      </c>
      <c r="AI467" s="60"/>
      <c r="AJ467" s="78">
        <f t="shared" si="243"/>
        <v>3193.3726666666662</v>
      </c>
    </row>
    <row r="468" spans="2:36" x14ac:dyDescent="0.3">
      <c r="B468" s="4" t="s">
        <v>11</v>
      </c>
      <c r="C468" s="14"/>
      <c r="D468" s="14"/>
      <c r="E468" s="58">
        <v>153.15716666666671</v>
      </c>
      <c r="F468" s="59">
        <v>117.25483333333334</v>
      </c>
      <c r="G468" s="58">
        <v>198.52533333333332</v>
      </c>
      <c r="H468" s="59">
        <v>25.573999999999991</v>
      </c>
      <c r="I468" s="58">
        <v>8.0701666666666672</v>
      </c>
      <c r="J468" s="59">
        <v>13.097166666666661</v>
      </c>
      <c r="K468" s="58">
        <v>3.8308333333333326</v>
      </c>
      <c r="L468" s="59">
        <v>265.92049999999995</v>
      </c>
      <c r="M468" s="58">
        <v>106.27283333333332</v>
      </c>
      <c r="N468" s="59">
        <v>174.49681666666669</v>
      </c>
      <c r="O468" s="58">
        <v>194.72483333333335</v>
      </c>
      <c r="P468" s="59">
        <v>127.22899999999998</v>
      </c>
      <c r="Q468" s="58">
        <v>220.33916666666673</v>
      </c>
      <c r="R468" s="59">
        <v>342.20616666666666</v>
      </c>
      <c r="S468" s="58">
        <v>395.01516666666652</v>
      </c>
      <c r="T468" s="59">
        <v>310.90633333333335</v>
      </c>
      <c r="U468" s="58">
        <v>209.36900000000003</v>
      </c>
      <c r="V468" s="59">
        <v>170.69333333333336</v>
      </c>
      <c r="W468" s="58">
        <v>319.1466666666667</v>
      </c>
      <c r="X468" s="59">
        <v>287.05433333333332</v>
      </c>
      <c r="Y468" s="58">
        <v>202.24950000000001</v>
      </c>
      <c r="Z468" s="59">
        <v>243.54066666666665</v>
      </c>
      <c r="AA468" s="58">
        <v>30.670499999999997</v>
      </c>
      <c r="AB468" s="59">
        <v>243.2978333333333</v>
      </c>
      <c r="AC468" s="58">
        <v>244.56599999999995</v>
      </c>
      <c r="AD468" s="59">
        <v>202.02633333333333</v>
      </c>
      <c r="AE468" s="58">
        <v>242.07533333333342</v>
      </c>
      <c r="AF468" s="59">
        <v>478.66733333333337</v>
      </c>
      <c r="AG468" s="58">
        <v>326.57716666666664</v>
      </c>
      <c r="AH468" s="59">
        <v>384.0743333333333</v>
      </c>
      <c r="AI468" s="60"/>
      <c r="AJ468" s="78">
        <f t="shared" si="243"/>
        <v>6240.6286499999997</v>
      </c>
    </row>
    <row r="469" spans="2:36" x14ac:dyDescent="0.3">
      <c r="B469" s="4" t="s">
        <v>12</v>
      </c>
      <c r="C469" s="14"/>
      <c r="D469" s="14"/>
      <c r="E469" s="58">
        <v>52.23449999999999</v>
      </c>
      <c r="F469" s="59">
        <v>75.654166666666669</v>
      </c>
      <c r="G469" s="58">
        <v>194.57066666666665</v>
      </c>
      <c r="H469" s="59">
        <v>30.193999999999999</v>
      </c>
      <c r="I469" s="58">
        <v>30.813333333333333</v>
      </c>
      <c r="J469" s="59">
        <v>23.013833333333338</v>
      </c>
      <c r="K469" s="58">
        <v>3.8966666666666665</v>
      </c>
      <c r="L469" s="59">
        <v>36.897333333333322</v>
      </c>
      <c r="M469" s="58">
        <v>92.589666666666687</v>
      </c>
      <c r="N469" s="59">
        <v>221.92266666666671</v>
      </c>
      <c r="O469" s="58">
        <v>131.79983333333337</v>
      </c>
      <c r="P469" s="59">
        <v>81.458999999999989</v>
      </c>
      <c r="Q469" s="58">
        <v>113.52216666666668</v>
      </c>
      <c r="R469" s="59">
        <v>195.04066666666665</v>
      </c>
      <c r="S469" s="58">
        <v>288.87649999999996</v>
      </c>
      <c r="T469" s="59">
        <v>57.713833333333326</v>
      </c>
      <c r="U469" s="58">
        <v>38.37916666666667</v>
      </c>
      <c r="V469" s="59">
        <v>38.197333333333333</v>
      </c>
      <c r="W469" s="58">
        <v>141.25549999999998</v>
      </c>
      <c r="X469" s="59">
        <v>256.27549999999997</v>
      </c>
      <c r="Y469" s="58">
        <v>274.43883333333326</v>
      </c>
      <c r="Z469" s="59">
        <v>38.183166666666672</v>
      </c>
      <c r="AA469" s="58">
        <v>51.96200000000001</v>
      </c>
      <c r="AB469" s="59">
        <v>73.555999999999997</v>
      </c>
      <c r="AC469" s="58">
        <v>53.202833333333331</v>
      </c>
      <c r="AD469" s="59">
        <v>202.43299999999996</v>
      </c>
      <c r="AE469" s="58">
        <v>133.1926666666667</v>
      </c>
      <c r="AF469" s="59">
        <v>332.00400000000002</v>
      </c>
      <c r="AG469" s="58">
        <v>146.05216666666669</v>
      </c>
      <c r="AH469" s="59">
        <v>261.41383333333329</v>
      </c>
      <c r="AI469" s="60"/>
      <c r="AJ469" s="78">
        <f t="shared" si="243"/>
        <v>3670.7448333333332</v>
      </c>
    </row>
    <row r="470" spans="2:36" x14ac:dyDescent="0.3">
      <c r="B470" s="4" t="s">
        <v>13</v>
      </c>
      <c r="C470" s="14"/>
      <c r="D470" s="14"/>
      <c r="E470" s="58">
        <v>2.4090000000000003</v>
      </c>
      <c r="F470" s="59">
        <v>23.481166666666688</v>
      </c>
      <c r="G470" s="58">
        <v>765.14049999999997</v>
      </c>
      <c r="H470" s="59">
        <v>26.568333333333335</v>
      </c>
      <c r="I470" s="58">
        <v>34.053666666666672</v>
      </c>
      <c r="J470" s="59">
        <v>10.952833333333331</v>
      </c>
      <c r="K470" s="58">
        <v>0.41283333333333327</v>
      </c>
      <c r="L470" s="59">
        <v>154.46383333333333</v>
      </c>
      <c r="M470" s="58">
        <v>1061.5888333333332</v>
      </c>
      <c r="N470" s="59">
        <v>228.79650000000007</v>
      </c>
      <c r="O470" s="58">
        <v>760.59366666666665</v>
      </c>
      <c r="P470" s="59">
        <v>289.89433333333341</v>
      </c>
      <c r="Q470" s="58">
        <v>1302.8148333333334</v>
      </c>
      <c r="R470" s="59">
        <v>1023.4420000000001</v>
      </c>
      <c r="S470" s="58">
        <v>153.3135</v>
      </c>
      <c r="T470" s="59">
        <v>43.232500000000002</v>
      </c>
      <c r="U470" s="58">
        <v>6.7346666666666675</v>
      </c>
      <c r="V470" s="59">
        <v>36.870999999999995</v>
      </c>
      <c r="W470" s="58">
        <v>80.260833333333323</v>
      </c>
      <c r="X470" s="59">
        <v>950.6068333333335</v>
      </c>
      <c r="Y470" s="58">
        <v>1622.4414999999999</v>
      </c>
      <c r="Z470" s="59">
        <v>231.51516666666669</v>
      </c>
      <c r="AA470" s="58">
        <v>5.6903333333333332</v>
      </c>
      <c r="AB470" s="59">
        <v>57.166500000000013</v>
      </c>
      <c r="AC470" s="58">
        <v>45.371833333333328</v>
      </c>
      <c r="AD470" s="59">
        <v>193.00633333333332</v>
      </c>
      <c r="AE470" s="58">
        <v>1258.2628333333332</v>
      </c>
      <c r="AF470" s="59">
        <v>349.3656666666667</v>
      </c>
      <c r="AG470" s="58">
        <v>456.46583333333331</v>
      </c>
      <c r="AH470" s="59">
        <v>347.43749999999994</v>
      </c>
      <c r="AI470" s="60"/>
      <c r="AJ470" s="78">
        <f t="shared" si="243"/>
        <v>11522.355166666664</v>
      </c>
    </row>
    <row r="471" spans="2:36" x14ac:dyDescent="0.3">
      <c r="B471" s="4" t="s">
        <v>14</v>
      </c>
      <c r="C471" s="14"/>
      <c r="D471" s="14"/>
      <c r="E471" s="58">
        <v>0</v>
      </c>
      <c r="F471" s="59">
        <v>0</v>
      </c>
      <c r="G471" s="58">
        <v>0</v>
      </c>
      <c r="H471" s="59">
        <v>0</v>
      </c>
      <c r="I471" s="58">
        <v>0</v>
      </c>
      <c r="J471" s="59">
        <v>0</v>
      </c>
      <c r="K471" s="58">
        <v>0</v>
      </c>
      <c r="L471" s="59">
        <v>0</v>
      </c>
      <c r="M471" s="58">
        <v>0</v>
      </c>
      <c r="N471" s="59">
        <v>0</v>
      </c>
      <c r="O471" s="58">
        <v>0</v>
      </c>
      <c r="P471" s="59">
        <v>0</v>
      </c>
      <c r="Q471" s="58">
        <v>0</v>
      </c>
      <c r="R471" s="59">
        <v>0</v>
      </c>
      <c r="S471" s="58">
        <v>0</v>
      </c>
      <c r="T471" s="59">
        <v>0</v>
      </c>
      <c r="U471" s="58">
        <v>0</v>
      </c>
      <c r="V471" s="59">
        <v>0</v>
      </c>
      <c r="W471" s="58">
        <v>0</v>
      </c>
      <c r="X471" s="59">
        <v>0</v>
      </c>
      <c r="Y471" s="58">
        <v>0</v>
      </c>
      <c r="Z471" s="59">
        <v>0</v>
      </c>
      <c r="AA471" s="58">
        <v>0</v>
      </c>
      <c r="AB471" s="59">
        <v>0</v>
      </c>
      <c r="AC471" s="58">
        <v>0</v>
      </c>
      <c r="AD471" s="59">
        <v>0</v>
      </c>
      <c r="AE471" s="58">
        <v>0</v>
      </c>
      <c r="AF471" s="59">
        <v>0</v>
      </c>
      <c r="AG471" s="58">
        <v>0</v>
      </c>
      <c r="AH471" s="59">
        <v>0</v>
      </c>
      <c r="AI471" s="60"/>
      <c r="AJ471" s="78">
        <f t="shared" si="243"/>
        <v>0</v>
      </c>
    </row>
    <row r="472" spans="2:36" x14ac:dyDescent="0.3">
      <c r="B472" s="4" t="s">
        <v>15</v>
      </c>
      <c r="E472" s="58">
        <v>74.245666666666665</v>
      </c>
      <c r="F472" s="59">
        <v>146.32183333333333</v>
      </c>
      <c r="G472" s="58">
        <v>207.52666666666664</v>
      </c>
      <c r="H472" s="59">
        <v>6.4848333333333326</v>
      </c>
      <c r="I472" s="58">
        <v>2.5888333333333322</v>
      </c>
      <c r="J472" s="59">
        <v>4.1955000000000009</v>
      </c>
      <c r="K472" s="58">
        <v>2.7833333333333337</v>
      </c>
      <c r="L472" s="59">
        <v>32.411166666666666</v>
      </c>
      <c r="M472" s="58">
        <v>100.87350000000001</v>
      </c>
      <c r="N472" s="59">
        <v>198.99599999999998</v>
      </c>
      <c r="O472" s="58">
        <v>87.628000000000014</v>
      </c>
      <c r="P472" s="59">
        <v>76.31883333333333</v>
      </c>
      <c r="Q472" s="58">
        <v>289.82650000000001</v>
      </c>
      <c r="R472" s="59">
        <v>390.18783333333329</v>
      </c>
      <c r="S472" s="58">
        <v>141.02966666666671</v>
      </c>
      <c r="T472" s="59">
        <v>19.011833333333335</v>
      </c>
      <c r="U472" s="58">
        <v>21.703833333333339</v>
      </c>
      <c r="V472" s="59">
        <v>0.7286666666666668</v>
      </c>
      <c r="W472" s="58">
        <v>12.773166666666668</v>
      </c>
      <c r="X472" s="59">
        <v>69.356166666666653</v>
      </c>
      <c r="Y472" s="58">
        <v>230.37849999999997</v>
      </c>
      <c r="Z472" s="59">
        <v>120.53316666666665</v>
      </c>
      <c r="AA472" s="58">
        <v>158.76816666666673</v>
      </c>
      <c r="AB472" s="59">
        <v>61.901833333333329</v>
      </c>
      <c r="AC472" s="58">
        <v>25.000666666666667</v>
      </c>
      <c r="AD472" s="59">
        <v>175.53016666666664</v>
      </c>
      <c r="AE472" s="58">
        <v>388.97250000000003</v>
      </c>
      <c r="AF472" s="59">
        <v>250.29083333333332</v>
      </c>
      <c r="AG472" s="58">
        <v>265.72683333333333</v>
      </c>
      <c r="AH472" s="59">
        <v>143.87666666666664</v>
      </c>
      <c r="AI472" s="60"/>
      <c r="AJ472" s="78">
        <f t="shared" si="243"/>
        <v>3705.9711666666662</v>
      </c>
    </row>
    <row r="473" spans="2:36" x14ac:dyDescent="0.3">
      <c r="B473" s="4" t="s">
        <v>16</v>
      </c>
      <c r="C473" s="4"/>
      <c r="D473" s="4"/>
      <c r="E473" s="58">
        <v>130.90833333333333</v>
      </c>
      <c r="F473" s="59">
        <v>0</v>
      </c>
      <c r="G473" s="58">
        <v>60.364666666666672</v>
      </c>
      <c r="H473" s="59">
        <v>26.048999999999999</v>
      </c>
      <c r="I473" s="58">
        <v>0</v>
      </c>
      <c r="J473" s="59">
        <v>0.76516666666666655</v>
      </c>
      <c r="K473" s="58">
        <v>0.6046666666666668</v>
      </c>
      <c r="L473" s="59">
        <v>0</v>
      </c>
      <c r="M473" s="58">
        <v>53.915500000000009</v>
      </c>
      <c r="N473" s="59">
        <v>115.727</v>
      </c>
      <c r="O473" s="58">
        <v>50.330999999999996</v>
      </c>
      <c r="P473" s="59">
        <v>74.019166666666678</v>
      </c>
      <c r="Q473" s="58">
        <v>136.40783333333331</v>
      </c>
      <c r="R473" s="59">
        <v>303.42566666666664</v>
      </c>
      <c r="S473" s="58">
        <v>80.726833333333332</v>
      </c>
      <c r="T473" s="59">
        <v>33.250166666666665</v>
      </c>
      <c r="U473" s="58">
        <v>6.4796666666666676</v>
      </c>
      <c r="V473" s="59">
        <v>7.016333333333332</v>
      </c>
      <c r="W473" s="58">
        <v>29.732000000000003</v>
      </c>
      <c r="X473" s="59">
        <v>19.893666666666668</v>
      </c>
      <c r="Y473" s="58">
        <v>126.13400000000003</v>
      </c>
      <c r="Z473" s="59">
        <v>109.35433333333333</v>
      </c>
      <c r="AA473" s="58">
        <v>62.432333333333332</v>
      </c>
      <c r="AB473" s="59">
        <v>37.455999999999996</v>
      </c>
      <c r="AC473" s="58">
        <v>27.083500000000004</v>
      </c>
      <c r="AD473" s="59">
        <v>70.658999999999992</v>
      </c>
      <c r="AE473" s="58">
        <v>169.12466666666666</v>
      </c>
      <c r="AF473" s="59">
        <v>190.55633333333336</v>
      </c>
      <c r="AG473" s="58">
        <v>190.21266666666668</v>
      </c>
      <c r="AH473" s="59">
        <v>122.20483333333333</v>
      </c>
      <c r="AI473" s="60"/>
      <c r="AJ473" s="78">
        <f t="shared" si="243"/>
        <v>2234.8343333333332</v>
      </c>
    </row>
    <row r="474" spans="2:36" x14ac:dyDescent="0.3">
      <c r="B474" s="4" t="s">
        <v>17</v>
      </c>
      <c r="E474" s="58">
        <v>187.55333333333328</v>
      </c>
      <c r="F474" s="59">
        <v>0</v>
      </c>
      <c r="G474" s="58">
        <v>112.50749999999999</v>
      </c>
      <c r="H474" s="59">
        <v>37.589833333333338</v>
      </c>
      <c r="I474" s="58">
        <v>0</v>
      </c>
      <c r="J474" s="59">
        <v>1.5566666666666675</v>
      </c>
      <c r="K474" s="58">
        <v>1.1306666666666663</v>
      </c>
      <c r="L474" s="59">
        <v>0</v>
      </c>
      <c r="M474" s="58">
        <v>193.99349999999995</v>
      </c>
      <c r="N474" s="59">
        <v>130.00149999999999</v>
      </c>
      <c r="O474" s="58">
        <v>159.87016666666665</v>
      </c>
      <c r="P474" s="59">
        <v>103.35749999999999</v>
      </c>
      <c r="Q474" s="58">
        <v>275.64450000000005</v>
      </c>
      <c r="R474" s="59">
        <v>422.75166666666672</v>
      </c>
      <c r="S474" s="58">
        <v>199.3571666666667</v>
      </c>
      <c r="T474" s="59">
        <v>37.079500000000003</v>
      </c>
      <c r="U474" s="58">
        <v>13.677666666666667</v>
      </c>
      <c r="V474" s="59">
        <v>19.545500000000004</v>
      </c>
      <c r="W474" s="58">
        <v>81.242500000000021</v>
      </c>
      <c r="X474" s="59">
        <v>38.461999999999989</v>
      </c>
      <c r="Y474" s="58">
        <v>193.51150000000004</v>
      </c>
      <c r="Z474" s="59">
        <v>273.964</v>
      </c>
      <c r="AA474" s="58">
        <v>73.179166666666674</v>
      </c>
      <c r="AB474" s="59">
        <v>52.743333333333339</v>
      </c>
      <c r="AC474" s="58">
        <v>34.797499999999992</v>
      </c>
      <c r="AD474" s="59">
        <v>103.43733333333334</v>
      </c>
      <c r="AE474" s="58">
        <v>390.89116666666666</v>
      </c>
      <c r="AF474" s="59">
        <v>257.31650000000002</v>
      </c>
      <c r="AG474" s="58">
        <v>240.60483333333335</v>
      </c>
      <c r="AH474" s="59">
        <v>196.99183333333332</v>
      </c>
      <c r="AI474" s="60"/>
      <c r="AJ474" s="78">
        <f t="shared" si="243"/>
        <v>3832.7583333333337</v>
      </c>
    </row>
    <row r="475" spans="2:36" x14ac:dyDescent="0.3">
      <c r="B475" s="4" t="s">
        <v>18</v>
      </c>
      <c r="E475" s="58">
        <v>145.50283333333331</v>
      </c>
      <c r="F475" s="59">
        <v>0</v>
      </c>
      <c r="G475" s="58">
        <v>142.37283333333332</v>
      </c>
      <c r="H475" s="59">
        <v>6.6666666666666675E-4</v>
      </c>
      <c r="I475" s="58">
        <v>0</v>
      </c>
      <c r="J475" s="59">
        <v>6.1666666666666682E-2</v>
      </c>
      <c r="K475" s="58">
        <v>0.22000000000000003</v>
      </c>
      <c r="L475" s="59">
        <v>13.255500000000001</v>
      </c>
      <c r="M475" s="58">
        <v>9.1666666666666646E-2</v>
      </c>
      <c r="N475" s="59">
        <v>0</v>
      </c>
      <c r="O475" s="58">
        <v>8.5698333333333316</v>
      </c>
      <c r="P475" s="59">
        <v>30.297500000000003</v>
      </c>
      <c r="Q475" s="58">
        <v>6.2603333333333326</v>
      </c>
      <c r="R475" s="59">
        <v>0</v>
      </c>
      <c r="S475" s="58">
        <v>0</v>
      </c>
      <c r="T475" s="59">
        <v>0.32416666666666649</v>
      </c>
      <c r="U475" s="58">
        <v>5.7196666666666696</v>
      </c>
      <c r="V475" s="59">
        <v>0.75366666666666671</v>
      </c>
      <c r="W475" s="58">
        <v>20.81</v>
      </c>
      <c r="X475" s="59">
        <v>20.513333333333328</v>
      </c>
      <c r="Y475" s="58">
        <v>62.935000000000002</v>
      </c>
      <c r="Z475" s="59">
        <v>28.529166666666669</v>
      </c>
      <c r="AA475" s="58">
        <v>116.35100000000001</v>
      </c>
      <c r="AB475" s="59">
        <v>1.5265000000000011</v>
      </c>
      <c r="AC475" s="58">
        <v>40.374666666666663</v>
      </c>
      <c r="AD475" s="59">
        <v>97.493999999999971</v>
      </c>
      <c r="AE475" s="58">
        <v>251.72183333333331</v>
      </c>
      <c r="AF475" s="59">
        <v>93.475666666666683</v>
      </c>
      <c r="AG475" s="58">
        <v>54.951499999999996</v>
      </c>
      <c r="AH475" s="59">
        <v>157.71916666666667</v>
      </c>
      <c r="AI475" s="60"/>
      <c r="AJ475" s="78">
        <f t="shared" si="243"/>
        <v>1299.8321666666668</v>
      </c>
    </row>
    <row r="476" spans="2:36" x14ac:dyDescent="0.3">
      <c r="B476" s="4" t="s">
        <v>19</v>
      </c>
      <c r="C476" s="4"/>
      <c r="D476" s="4"/>
      <c r="E476" s="58">
        <v>62.835499999999996</v>
      </c>
      <c r="F476" s="59">
        <v>0</v>
      </c>
      <c r="G476" s="58">
        <v>14.808666666666664</v>
      </c>
      <c r="H476" s="59">
        <v>0.69849999999999979</v>
      </c>
      <c r="I476" s="58">
        <v>0</v>
      </c>
      <c r="J476" s="59">
        <v>0</v>
      </c>
      <c r="K476" s="58">
        <v>0.98449999999999938</v>
      </c>
      <c r="L476" s="59">
        <v>59.076166666666651</v>
      </c>
      <c r="M476" s="58">
        <v>223.40566666666666</v>
      </c>
      <c r="N476" s="59">
        <v>63.199500000000008</v>
      </c>
      <c r="O476" s="58">
        <v>36.656500000000001</v>
      </c>
      <c r="P476" s="59">
        <v>234.05916666666667</v>
      </c>
      <c r="Q476" s="58">
        <v>210.17433333333329</v>
      </c>
      <c r="R476" s="59">
        <v>236.66550000000001</v>
      </c>
      <c r="S476" s="58">
        <v>132.82749999999999</v>
      </c>
      <c r="T476" s="59">
        <v>135.3578333333333</v>
      </c>
      <c r="U476" s="58">
        <v>5.8856666666666673</v>
      </c>
      <c r="V476" s="59">
        <v>6.4999999999999988E-2</v>
      </c>
      <c r="W476" s="58">
        <v>2.2614999999999998</v>
      </c>
      <c r="X476" s="59">
        <v>35.69766666666667</v>
      </c>
      <c r="Y476" s="58">
        <v>72.012499999999989</v>
      </c>
      <c r="Z476" s="59">
        <v>28.294666666666664</v>
      </c>
      <c r="AA476" s="58">
        <v>44.975833333333327</v>
      </c>
      <c r="AB476" s="59">
        <v>14.532166666666667</v>
      </c>
      <c r="AC476" s="58">
        <v>10.452499999999999</v>
      </c>
      <c r="AD476" s="59">
        <v>91.410333333333327</v>
      </c>
      <c r="AE476" s="58">
        <v>127.90766666666669</v>
      </c>
      <c r="AF476" s="59">
        <v>62.859666666666676</v>
      </c>
      <c r="AG476" s="58">
        <v>63.481833333333334</v>
      </c>
      <c r="AH476" s="59">
        <v>139.86699999999999</v>
      </c>
      <c r="AI476" s="60"/>
      <c r="AJ476" s="78">
        <f t="shared" si="243"/>
        <v>2110.4533333333334</v>
      </c>
    </row>
    <row r="477" spans="2:36" x14ac:dyDescent="0.3">
      <c r="B477" s="4" t="s">
        <v>20</v>
      </c>
      <c r="C477" s="6"/>
      <c r="D477" s="6"/>
      <c r="E477" s="58">
        <v>37.664333333333339</v>
      </c>
      <c r="F477" s="59">
        <v>0</v>
      </c>
      <c r="G477" s="58">
        <v>40.160166666666669</v>
      </c>
      <c r="H477" s="59">
        <v>4.5698333333333343</v>
      </c>
      <c r="I477" s="58">
        <v>0</v>
      </c>
      <c r="J477" s="59">
        <v>1.0195000000000003</v>
      </c>
      <c r="K477" s="58">
        <v>0.86866666666666681</v>
      </c>
      <c r="L477" s="59">
        <v>17.130166666666664</v>
      </c>
      <c r="M477" s="58">
        <v>44.613666666666674</v>
      </c>
      <c r="N477" s="59">
        <v>7.8233999999999977</v>
      </c>
      <c r="O477" s="58">
        <v>15.263500000000001</v>
      </c>
      <c r="P477" s="59">
        <v>37.369333333333337</v>
      </c>
      <c r="Q477" s="58">
        <v>82.482500000000002</v>
      </c>
      <c r="R477" s="59">
        <v>121.1925</v>
      </c>
      <c r="S477" s="58">
        <v>79.94</v>
      </c>
      <c r="T477" s="59">
        <v>2.0458333333333334</v>
      </c>
      <c r="U477" s="58">
        <v>11.730166666666666</v>
      </c>
      <c r="V477" s="59">
        <v>0.27816666666666662</v>
      </c>
      <c r="W477" s="58">
        <v>18.571833333333327</v>
      </c>
      <c r="X477" s="59">
        <v>19.475666666666662</v>
      </c>
      <c r="Y477" s="58">
        <v>160.851</v>
      </c>
      <c r="Z477" s="59">
        <v>200.3653333333333</v>
      </c>
      <c r="AA477" s="58">
        <v>121.9373333333333</v>
      </c>
      <c r="AB477" s="59">
        <v>23.56733333333333</v>
      </c>
      <c r="AC477" s="58">
        <v>16.356833333333338</v>
      </c>
      <c r="AD477" s="59">
        <v>58.915166666666664</v>
      </c>
      <c r="AE477" s="58">
        <v>143.72066666666669</v>
      </c>
      <c r="AF477" s="59">
        <v>61.667500000000004</v>
      </c>
      <c r="AG477" s="58">
        <v>81.563833333333321</v>
      </c>
      <c r="AH477" s="59">
        <v>84.137999999999977</v>
      </c>
      <c r="AI477" s="60"/>
      <c r="AJ477" s="78">
        <f t="shared" si="243"/>
        <v>1495.2822333333331</v>
      </c>
    </row>
    <row r="478" spans="2:36" x14ac:dyDescent="0.3">
      <c r="B478" s="4" t="s">
        <v>21</v>
      </c>
      <c r="C478" s="14"/>
      <c r="E478" s="58">
        <v>30.413333333333338</v>
      </c>
      <c r="F478" s="59">
        <v>0</v>
      </c>
      <c r="G478" s="58">
        <v>28.799333333333333</v>
      </c>
      <c r="H478" s="59">
        <v>14.234500000000002</v>
      </c>
      <c r="I478" s="58">
        <v>0</v>
      </c>
      <c r="J478" s="59">
        <v>0.23233333333333339</v>
      </c>
      <c r="K478" s="58">
        <v>0.41999999999999987</v>
      </c>
      <c r="L478" s="59">
        <v>12.219999999999995</v>
      </c>
      <c r="M478" s="58">
        <v>16.383000000000003</v>
      </c>
      <c r="N478" s="59">
        <v>10.664166666666667</v>
      </c>
      <c r="O478" s="58">
        <v>16.732833333333335</v>
      </c>
      <c r="P478" s="59">
        <v>34.373333333333335</v>
      </c>
      <c r="Q478" s="58">
        <v>57.609500000000011</v>
      </c>
      <c r="R478" s="59">
        <v>90.948333333333338</v>
      </c>
      <c r="S478" s="58">
        <v>35.854666666666667</v>
      </c>
      <c r="T478" s="59">
        <v>7.7523333333333344</v>
      </c>
      <c r="U478" s="58">
        <v>6.4250000000000007</v>
      </c>
      <c r="V478" s="59">
        <v>18.828333333333337</v>
      </c>
      <c r="W478" s="58">
        <v>0.77049999999999952</v>
      </c>
      <c r="X478" s="59">
        <v>6.6646666666666663</v>
      </c>
      <c r="Y478" s="58">
        <v>30.869</v>
      </c>
      <c r="Z478" s="59">
        <v>3.9841666666666669</v>
      </c>
      <c r="AA478" s="58">
        <v>71.443166666666684</v>
      </c>
      <c r="AB478" s="59">
        <v>195.01616666666666</v>
      </c>
      <c r="AC478" s="58">
        <v>196.90216666666666</v>
      </c>
      <c r="AD478" s="59">
        <v>29.708333333333329</v>
      </c>
      <c r="AE478" s="58">
        <v>32.333166666666678</v>
      </c>
      <c r="AF478" s="59">
        <v>39.220500000000008</v>
      </c>
      <c r="AG478" s="58">
        <v>11.102666666666668</v>
      </c>
      <c r="AH478" s="59">
        <v>67.746333333333325</v>
      </c>
      <c r="AI478" s="60"/>
      <c r="AJ478" s="78">
        <f t="shared" si="243"/>
        <v>1067.6518333333333</v>
      </c>
    </row>
    <row r="479" spans="2:36" x14ac:dyDescent="0.3">
      <c r="B479" s="4" t="s">
        <v>22</v>
      </c>
      <c r="C479" s="14"/>
      <c r="E479" s="58">
        <v>0</v>
      </c>
      <c r="F479" s="59">
        <v>0</v>
      </c>
      <c r="G479" s="58">
        <v>0</v>
      </c>
      <c r="H479" s="59">
        <v>4.8861666666666661</v>
      </c>
      <c r="I479" s="58">
        <v>0</v>
      </c>
      <c r="J479" s="59">
        <v>0</v>
      </c>
      <c r="K479" s="58">
        <v>0</v>
      </c>
      <c r="L479" s="59">
        <v>2.1078333333333332</v>
      </c>
      <c r="M479" s="58">
        <v>4.496833333333333</v>
      </c>
      <c r="N479" s="59">
        <v>3.5958666666666663</v>
      </c>
      <c r="O479" s="58">
        <v>4.357499999999999</v>
      </c>
      <c r="P479" s="59">
        <v>9.8533333333333353</v>
      </c>
      <c r="Q479" s="58">
        <v>20.481833333333331</v>
      </c>
      <c r="R479" s="59">
        <v>22.718166666666665</v>
      </c>
      <c r="S479" s="58">
        <v>12.225166666666668</v>
      </c>
      <c r="T479" s="59">
        <v>1.2053333333333334</v>
      </c>
      <c r="U479" s="58">
        <v>2.1111666666666662</v>
      </c>
      <c r="V479" s="59">
        <v>0.64433333333333365</v>
      </c>
      <c r="W479" s="58">
        <v>0.55083333333333351</v>
      </c>
      <c r="X479" s="59">
        <v>1.6398333333333335</v>
      </c>
      <c r="Y479" s="58">
        <v>1.5971666666666668</v>
      </c>
      <c r="Z479" s="59">
        <v>9.2451666666666679</v>
      </c>
      <c r="AA479" s="58">
        <v>3.9808333333333326</v>
      </c>
      <c r="AB479" s="59">
        <v>6.7775000000000007</v>
      </c>
      <c r="AC479" s="58">
        <v>3.4334999999999982</v>
      </c>
      <c r="AD479" s="59">
        <v>1.3956666666666664</v>
      </c>
      <c r="AE479" s="58">
        <v>43.365999999999993</v>
      </c>
      <c r="AF479" s="59">
        <v>28.056000000000004</v>
      </c>
      <c r="AG479" s="58">
        <v>17.775166666666667</v>
      </c>
      <c r="AH479" s="59">
        <v>25.440333333333331</v>
      </c>
      <c r="AI479" s="60"/>
      <c r="AJ479" s="78">
        <f t="shared" si="243"/>
        <v>231.94153333333333</v>
      </c>
    </row>
    <row r="480" spans="2:36" x14ac:dyDescent="0.3">
      <c r="B480" s="4" t="s">
        <v>23</v>
      </c>
      <c r="C480" s="14"/>
      <c r="E480" s="58">
        <v>123.68433333333331</v>
      </c>
      <c r="F480" s="59">
        <v>0</v>
      </c>
      <c r="G480" s="58">
        <v>0</v>
      </c>
      <c r="H480" s="59">
        <v>13.960833333333332</v>
      </c>
      <c r="I480" s="58">
        <v>0</v>
      </c>
      <c r="J480" s="59">
        <v>0</v>
      </c>
      <c r="K480" s="58">
        <v>1.9000000000000013E-2</v>
      </c>
      <c r="L480" s="59">
        <v>19.382333333333342</v>
      </c>
      <c r="M480" s="58">
        <v>0.21783333333333321</v>
      </c>
      <c r="N480" s="59">
        <v>46.461166666666635</v>
      </c>
      <c r="O480" s="58">
        <v>14.443999999999999</v>
      </c>
      <c r="P480" s="59">
        <v>49.928166666666662</v>
      </c>
      <c r="Q480" s="58">
        <v>88.762333333333331</v>
      </c>
      <c r="R480" s="59">
        <v>235.74083333333331</v>
      </c>
      <c r="S480" s="58">
        <v>126.50333333333333</v>
      </c>
      <c r="T480" s="59">
        <v>4.5999999999999999E-2</v>
      </c>
      <c r="U480" s="58">
        <v>12.176166666666672</v>
      </c>
      <c r="V480" s="59">
        <v>2.8033333333333341</v>
      </c>
      <c r="W480" s="58">
        <v>4.9344999999999999</v>
      </c>
      <c r="X480" s="59">
        <v>7.6985000000000028</v>
      </c>
      <c r="Y480" s="58">
        <v>71.037666666666667</v>
      </c>
      <c r="Z480" s="59">
        <v>87.845833333333317</v>
      </c>
      <c r="AA480" s="58">
        <v>19.456833333333336</v>
      </c>
      <c r="AB480" s="59">
        <v>38.366500000000009</v>
      </c>
      <c r="AC480" s="58">
        <v>14.213333333333338</v>
      </c>
      <c r="AD480" s="59">
        <v>6.3666666666666497E-2</v>
      </c>
      <c r="AE480" s="58">
        <v>137.99733333333333</v>
      </c>
      <c r="AF480" s="59">
        <v>73.606666666666669</v>
      </c>
      <c r="AG480" s="58">
        <v>58.207499999999996</v>
      </c>
      <c r="AH480" s="59">
        <v>86.299666666666667</v>
      </c>
      <c r="AI480" s="60"/>
      <c r="AJ480" s="78">
        <f t="shared" si="243"/>
        <v>1333.8576666666663</v>
      </c>
    </row>
    <row r="481" spans="2:36" x14ac:dyDescent="0.3">
      <c r="B481" s="4" t="s">
        <v>24</v>
      </c>
      <c r="C481" s="14"/>
      <c r="E481" s="58">
        <v>67.705999999999989</v>
      </c>
      <c r="F481" s="59">
        <v>0</v>
      </c>
      <c r="G481" s="58">
        <v>52.113000000000014</v>
      </c>
      <c r="H481" s="59">
        <v>0.13300000000000001</v>
      </c>
      <c r="I481" s="58">
        <v>0</v>
      </c>
      <c r="J481" s="59">
        <v>0</v>
      </c>
      <c r="K481" s="58">
        <v>0.13549999999999993</v>
      </c>
      <c r="L481" s="59">
        <v>1.2023333333333337</v>
      </c>
      <c r="M481" s="58">
        <v>51.052999999999997</v>
      </c>
      <c r="N481" s="59">
        <v>2.2706666666666662</v>
      </c>
      <c r="O481" s="58">
        <v>123.11633333333333</v>
      </c>
      <c r="P481" s="59">
        <v>103.31666666666666</v>
      </c>
      <c r="Q481" s="58">
        <v>86.26766666666667</v>
      </c>
      <c r="R481" s="59">
        <v>83.26666666666668</v>
      </c>
      <c r="S481" s="58">
        <v>47.696500000000007</v>
      </c>
      <c r="T481" s="59">
        <v>54.974833333333329</v>
      </c>
      <c r="U481" s="58">
        <v>5.0358333333333327</v>
      </c>
      <c r="V481" s="59">
        <v>0</v>
      </c>
      <c r="W481" s="58">
        <v>3.1476666666666677</v>
      </c>
      <c r="X481" s="59">
        <v>1.1839999999999997</v>
      </c>
      <c r="Y481" s="58">
        <v>114.06366666666662</v>
      </c>
      <c r="Z481" s="59">
        <v>11.059500000000002</v>
      </c>
      <c r="AA481" s="58">
        <v>26.469166666666666</v>
      </c>
      <c r="AB481" s="59">
        <v>9.9974999999999969</v>
      </c>
      <c r="AC481" s="58">
        <v>7.9874999999999989</v>
      </c>
      <c r="AD481" s="59">
        <v>3.1541666666666668</v>
      </c>
      <c r="AE481" s="58">
        <v>120.3341666666667</v>
      </c>
      <c r="AF481" s="59">
        <v>37.92433333333333</v>
      </c>
      <c r="AG481" s="58">
        <v>28.306333333333342</v>
      </c>
      <c r="AH481" s="59">
        <v>44.20633333333334</v>
      </c>
      <c r="AI481" s="60"/>
      <c r="AJ481" s="78">
        <f t="shared" si="243"/>
        <v>1086.1223333333332</v>
      </c>
    </row>
    <row r="482" spans="2:36" x14ac:dyDescent="0.3">
      <c r="B482" s="4" t="s">
        <v>25</v>
      </c>
      <c r="C482" s="4"/>
      <c r="D482" s="4"/>
      <c r="E482" s="58">
        <v>24.464500000000001</v>
      </c>
      <c r="F482" s="59">
        <v>0</v>
      </c>
      <c r="G482" s="58">
        <v>67.656833333333353</v>
      </c>
      <c r="H482" s="59">
        <v>15.1105</v>
      </c>
      <c r="I482" s="58">
        <v>0.70116666666666672</v>
      </c>
      <c r="J482" s="59">
        <v>3.5333333333333321E-2</v>
      </c>
      <c r="K482" s="58">
        <v>3.2758333333333338</v>
      </c>
      <c r="L482" s="59">
        <v>29.826500000000003</v>
      </c>
      <c r="M482" s="58">
        <v>19.760833333333331</v>
      </c>
      <c r="N482" s="59">
        <v>26.779500000000009</v>
      </c>
      <c r="O482" s="58">
        <v>22.544999999999998</v>
      </c>
      <c r="P482" s="59">
        <v>9.3743333333333343</v>
      </c>
      <c r="Q482" s="58">
        <v>34.346499999999992</v>
      </c>
      <c r="R482" s="59">
        <v>50.181000000000012</v>
      </c>
      <c r="S482" s="58">
        <v>14.85733333333333</v>
      </c>
      <c r="T482" s="59">
        <v>18.413166666666665</v>
      </c>
      <c r="U482" s="58">
        <v>19.350000000000001</v>
      </c>
      <c r="V482" s="59">
        <v>16.395833333333332</v>
      </c>
      <c r="W482" s="58">
        <v>47.970833333333339</v>
      </c>
      <c r="X482" s="59">
        <v>49.954166666666659</v>
      </c>
      <c r="Y482" s="58">
        <v>45.524833333333333</v>
      </c>
      <c r="Z482" s="59">
        <v>41.917666666666669</v>
      </c>
      <c r="AA482" s="58">
        <v>18.974833333333333</v>
      </c>
      <c r="AB482" s="59">
        <v>7.3116666666666674</v>
      </c>
      <c r="AC482" s="58">
        <v>33.681333333333328</v>
      </c>
      <c r="AD482" s="59">
        <v>0</v>
      </c>
      <c r="AE482" s="58">
        <v>25.320833333333333</v>
      </c>
      <c r="AF482" s="59">
        <v>62.570500000000003</v>
      </c>
      <c r="AG482" s="58">
        <v>29.526</v>
      </c>
      <c r="AH482" s="59">
        <v>105.22716666666665</v>
      </c>
      <c r="AI482" s="60"/>
      <c r="AJ482" s="78">
        <f t="shared" si="243"/>
        <v>841.05400000000009</v>
      </c>
    </row>
    <row r="483" spans="2:36" x14ac:dyDescent="0.3">
      <c r="B483" s="4" t="s">
        <v>26</v>
      </c>
      <c r="C483" s="4"/>
      <c r="D483" s="4"/>
      <c r="E483" s="58">
        <v>0.20016666666666671</v>
      </c>
      <c r="F483" s="59">
        <v>0</v>
      </c>
      <c r="G483" s="58">
        <v>18.752333333333343</v>
      </c>
      <c r="H483" s="59">
        <v>196.50566666666666</v>
      </c>
      <c r="I483" s="58">
        <v>4.743833333333332</v>
      </c>
      <c r="J483" s="59">
        <v>0</v>
      </c>
      <c r="K483" s="58">
        <v>0</v>
      </c>
      <c r="L483" s="59">
        <v>14.581166666666672</v>
      </c>
      <c r="M483" s="58">
        <v>25.147500000000001</v>
      </c>
      <c r="N483" s="59">
        <v>1.4548333333333336</v>
      </c>
      <c r="O483" s="58">
        <v>18.529833333333332</v>
      </c>
      <c r="P483" s="59">
        <v>5.0776666666666666</v>
      </c>
      <c r="Q483" s="58">
        <v>0.51216666666666655</v>
      </c>
      <c r="R483" s="59">
        <v>17.412999999999997</v>
      </c>
      <c r="S483" s="58">
        <v>1.7654999999999998</v>
      </c>
      <c r="T483" s="59">
        <v>36.374333333333347</v>
      </c>
      <c r="U483" s="58">
        <v>20.48566666666666</v>
      </c>
      <c r="V483" s="59">
        <v>9.7200000000000006</v>
      </c>
      <c r="W483" s="58">
        <v>12.281666666666665</v>
      </c>
      <c r="X483" s="59">
        <v>29.886500000000012</v>
      </c>
      <c r="Y483" s="58">
        <v>10.772499999999999</v>
      </c>
      <c r="Z483" s="59">
        <v>17.612666666666669</v>
      </c>
      <c r="AA483" s="58">
        <v>7.0626666666666678</v>
      </c>
      <c r="AB483" s="59">
        <v>7.4641666666666673</v>
      </c>
      <c r="AC483" s="58">
        <v>30.313666666666677</v>
      </c>
      <c r="AD483" s="59">
        <v>8.9213333333333296</v>
      </c>
      <c r="AE483" s="58">
        <v>0.34250000000000003</v>
      </c>
      <c r="AF483" s="59">
        <v>10.23666666666667</v>
      </c>
      <c r="AG483" s="58">
        <v>14.914166666666667</v>
      </c>
      <c r="AH483" s="59">
        <v>29.643999999999998</v>
      </c>
      <c r="AI483" s="60"/>
      <c r="AJ483" s="78">
        <f t="shared" si="243"/>
        <v>550.7161666666666</v>
      </c>
    </row>
    <row r="484" spans="2:36" x14ac:dyDescent="0.3">
      <c r="B484" s="4" t="s">
        <v>27</v>
      </c>
      <c r="E484" s="58">
        <v>1.7480000000000004</v>
      </c>
      <c r="F484" s="59">
        <v>0</v>
      </c>
      <c r="G484" s="58">
        <v>63.275333333333322</v>
      </c>
      <c r="H484" s="59">
        <v>0</v>
      </c>
      <c r="I484" s="58">
        <v>0</v>
      </c>
      <c r="J484" s="59">
        <v>1.826666666666666</v>
      </c>
      <c r="K484" s="58">
        <v>2.2705000000000006</v>
      </c>
      <c r="L484" s="59">
        <v>34.945666666666661</v>
      </c>
      <c r="M484" s="58">
        <v>123.16033333333337</v>
      </c>
      <c r="N484" s="59">
        <v>14.688833333333333</v>
      </c>
      <c r="O484" s="58">
        <v>54.472666666666683</v>
      </c>
      <c r="P484" s="59">
        <v>50.981333333333332</v>
      </c>
      <c r="Q484" s="58">
        <v>35.682333333333332</v>
      </c>
      <c r="R484" s="59">
        <v>74.701166666666666</v>
      </c>
      <c r="S484" s="58">
        <v>87.347333333333353</v>
      </c>
      <c r="T484" s="59">
        <v>19.590666666666664</v>
      </c>
      <c r="U484" s="58">
        <v>65.451499999999996</v>
      </c>
      <c r="V484" s="59">
        <v>66.198666666666682</v>
      </c>
      <c r="W484" s="58">
        <v>146.35183333333333</v>
      </c>
      <c r="X484" s="59">
        <v>41.101833333333332</v>
      </c>
      <c r="Y484" s="58">
        <v>67.360166666666629</v>
      </c>
      <c r="Z484" s="59">
        <v>58.000000000000007</v>
      </c>
      <c r="AA484" s="58">
        <v>3.9349999999999987</v>
      </c>
      <c r="AB484" s="59">
        <v>10.385333333333335</v>
      </c>
      <c r="AC484" s="58">
        <v>89.461666666666616</v>
      </c>
      <c r="AD484" s="59">
        <v>14.244666666666665</v>
      </c>
      <c r="AE484" s="58">
        <v>4.2804999999999991</v>
      </c>
      <c r="AF484" s="59">
        <v>57.519833333333331</v>
      </c>
      <c r="AG484" s="58">
        <v>36.559833333333323</v>
      </c>
      <c r="AH484" s="59">
        <v>75.291333333333355</v>
      </c>
      <c r="AI484" s="60"/>
      <c r="AJ484" s="78">
        <f t="shared" si="243"/>
        <v>1300.8329999999999</v>
      </c>
    </row>
    <row r="485" spans="2:36" x14ac:dyDescent="0.3">
      <c r="B485" s="4" t="s">
        <v>28</v>
      </c>
      <c r="E485" s="58">
        <v>18.423333333333332</v>
      </c>
      <c r="F485" s="59">
        <v>0</v>
      </c>
      <c r="G485" s="58">
        <v>66.262499999999989</v>
      </c>
      <c r="H485" s="59">
        <v>428.3936666666666</v>
      </c>
      <c r="I485" s="58">
        <v>0.41699999999999998</v>
      </c>
      <c r="J485" s="59">
        <v>6.0999999999999964E-2</v>
      </c>
      <c r="K485" s="58">
        <v>0</v>
      </c>
      <c r="L485" s="59">
        <v>209.59783333333328</v>
      </c>
      <c r="M485" s="58">
        <v>305.54183333333344</v>
      </c>
      <c r="N485" s="59">
        <v>6.4603333333333328</v>
      </c>
      <c r="O485" s="58">
        <v>85.561666666666653</v>
      </c>
      <c r="P485" s="59">
        <v>37.709333333333333</v>
      </c>
      <c r="Q485" s="58">
        <v>69.554333333333332</v>
      </c>
      <c r="R485" s="59">
        <v>143.72216666666668</v>
      </c>
      <c r="S485" s="58">
        <v>135.96700000000001</v>
      </c>
      <c r="T485" s="59">
        <v>66.378166666666658</v>
      </c>
      <c r="U485" s="58">
        <v>109.35633333333334</v>
      </c>
      <c r="V485" s="59">
        <v>76.508833333333328</v>
      </c>
      <c r="W485" s="58">
        <v>49.605166666666662</v>
      </c>
      <c r="X485" s="59">
        <v>41.719833333333334</v>
      </c>
      <c r="Y485" s="58">
        <v>33.320833333333333</v>
      </c>
      <c r="Z485" s="59">
        <v>58.090166666666661</v>
      </c>
      <c r="AA485" s="58">
        <v>29.993833333333331</v>
      </c>
      <c r="AB485" s="59">
        <v>31.627166666666664</v>
      </c>
      <c r="AC485" s="58">
        <v>29.62566666666666</v>
      </c>
      <c r="AD485" s="59">
        <v>5.701666666666668</v>
      </c>
      <c r="AE485" s="58">
        <v>14.636666666666667</v>
      </c>
      <c r="AF485" s="59">
        <v>66.524500000000003</v>
      </c>
      <c r="AG485" s="58">
        <v>42.391500000000001</v>
      </c>
      <c r="AH485" s="59">
        <v>212.53466666666665</v>
      </c>
      <c r="AI485" s="60"/>
      <c r="AJ485" s="78">
        <f t="shared" si="243"/>
        <v>2375.6870000000004</v>
      </c>
    </row>
    <row r="486" spans="2:36" x14ac:dyDescent="0.3">
      <c r="B486" s="4" t="s">
        <v>105</v>
      </c>
      <c r="C486" s="4"/>
      <c r="D486" s="4"/>
      <c r="E486" s="58">
        <v>8.0131666666666668</v>
      </c>
      <c r="F486" s="59">
        <v>0</v>
      </c>
      <c r="G486" s="58">
        <v>52.08783333333335</v>
      </c>
      <c r="H486" s="59">
        <v>343.90466666666674</v>
      </c>
      <c r="I486" s="58">
        <v>5.5000000000000005E-3</v>
      </c>
      <c r="J486" s="59">
        <v>0</v>
      </c>
      <c r="K486" s="58">
        <v>0</v>
      </c>
      <c r="L486" s="59">
        <v>281.34033333333338</v>
      </c>
      <c r="M486" s="58">
        <v>580.6396666666667</v>
      </c>
      <c r="N486" s="59">
        <v>1.7981666666666669</v>
      </c>
      <c r="O486" s="58">
        <v>69.901833333333329</v>
      </c>
      <c r="P486" s="59">
        <v>15.328500000000002</v>
      </c>
      <c r="Q486" s="58">
        <v>38.488166666666672</v>
      </c>
      <c r="R486" s="59">
        <v>6.1105</v>
      </c>
      <c r="S486" s="58">
        <v>17.53916666666667</v>
      </c>
      <c r="T486" s="59">
        <v>3.0093333333333319</v>
      </c>
      <c r="U486" s="58">
        <v>60.589333333333343</v>
      </c>
      <c r="V486" s="59">
        <v>66.316833333333349</v>
      </c>
      <c r="W486" s="58">
        <v>159.96066666666673</v>
      </c>
      <c r="X486" s="59">
        <v>37.892166666666668</v>
      </c>
      <c r="Y486" s="58">
        <v>14.398666666666662</v>
      </c>
      <c r="Z486" s="59">
        <v>37.864833333333337</v>
      </c>
      <c r="AA486" s="58">
        <v>7.8893333333333331</v>
      </c>
      <c r="AB486" s="59">
        <v>4.3333333333333349E-2</v>
      </c>
      <c r="AC486" s="58">
        <v>30.544499999999999</v>
      </c>
      <c r="AD486" s="59">
        <v>15.072499999999998</v>
      </c>
      <c r="AE486" s="58">
        <v>5.2586666666666657</v>
      </c>
      <c r="AF486" s="59">
        <v>25.070666666666671</v>
      </c>
      <c r="AG486" s="58">
        <v>29.173833333333327</v>
      </c>
      <c r="AH486" s="59">
        <v>173.22166666666664</v>
      </c>
      <c r="AI486" s="60"/>
      <c r="AJ486" s="78">
        <f t="shared" si="243"/>
        <v>2081.4638333333337</v>
      </c>
    </row>
    <row r="487" spans="2:36" x14ac:dyDescent="0.3">
      <c r="B487" s="4" t="s">
        <v>29</v>
      </c>
      <c r="C487" s="6"/>
      <c r="D487" s="6"/>
      <c r="E487" s="58">
        <v>9.3963333333333345</v>
      </c>
      <c r="F487" s="59">
        <v>0</v>
      </c>
      <c r="G487" s="58">
        <v>56.801666666666662</v>
      </c>
      <c r="H487" s="59">
        <v>167.16283333333331</v>
      </c>
      <c r="I487" s="58">
        <v>4.4333333333333336E-2</v>
      </c>
      <c r="J487" s="59">
        <v>0</v>
      </c>
      <c r="K487" s="58">
        <v>0</v>
      </c>
      <c r="L487" s="59">
        <v>284.00733333333335</v>
      </c>
      <c r="M487" s="58">
        <v>614.16783333333353</v>
      </c>
      <c r="N487" s="59">
        <v>2.1778333333333331</v>
      </c>
      <c r="O487" s="58">
        <v>115.76283333333335</v>
      </c>
      <c r="P487" s="59">
        <v>25.118333333333336</v>
      </c>
      <c r="Q487" s="58">
        <v>83.300166666666669</v>
      </c>
      <c r="R487" s="59">
        <v>4.8758333333333326</v>
      </c>
      <c r="S487" s="58">
        <v>27.191999999999997</v>
      </c>
      <c r="T487" s="59">
        <v>19.826333333333338</v>
      </c>
      <c r="U487" s="58">
        <v>72.958333333333329</v>
      </c>
      <c r="V487" s="59">
        <v>96.593000000000018</v>
      </c>
      <c r="W487" s="58">
        <v>181.42716666666666</v>
      </c>
      <c r="X487" s="59">
        <v>50.748000000000012</v>
      </c>
      <c r="Y487" s="58">
        <v>28.841333333333335</v>
      </c>
      <c r="Z487" s="59">
        <v>50.528333333333329</v>
      </c>
      <c r="AA487" s="58">
        <v>9.2943333333333324</v>
      </c>
      <c r="AB487" s="59">
        <v>0.85649999999999982</v>
      </c>
      <c r="AC487" s="58">
        <v>30.935666666666663</v>
      </c>
      <c r="AD487" s="59">
        <v>10.641666666666667</v>
      </c>
      <c r="AE487" s="58">
        <v>2.9696666666666665</v>
      </c>
      <c r="AF487" s="59">
        <v>24.215166666666665</v>
      </c>
      <c r="AG487" s="58">
        <v>24.429833333333335</v>
      </c>
      <c r="AH487" s="59">
        <v>177.61233333333334</v>
      </c>
      <c r="AI487" s="60"/>
      <c r="AJ487" s="78">
        <f t="shared" si="243"/>
        <v>2171.8850000000002</v>
      </c>
    </row>
    <row r="488" spans="2:36" x14ac:dyDescent="0.3">
      <c r="B488" s="4" t="s">
        <v>30</v>
      </c>
      <c r="C488" s="14"/>
      <c r="E488" s="58">
        <v>9.1898333333333326</v>
      </c>
      <c r="F488" s="59">
        <v>0</v>
      </c>
      <c r="G488" s="58">
        <v>100.03166666666664</v>
      </c>
      <c r="H488" s="59">
        <v>684.89566666666656</v>
      </c>
      <c r="I488" s="58">
        <v>3.0833333333333334E-2</v>
      </c>
      <c r="J488" s="59">
        <v>0</v>
      </c>
      <c r="K488" s="58">
        <v>0</v>
      </c>
      <c r="L488" s="59">
        <v>309.41933333333333</v>
      </c>
      <c r="M488" s="58">
        <v>594.46566666666661</v>
      </c>
      <c r="N488" s="59">
        <v>6.3083333333333318</v>
      </c>
      <c r="O488" s="58">
        <v>271.11216666666672</v>
      </c>
      <c r="P488" s="59">
        <v>72.709666666666664</v>
      </c>
      <c r="Q488" s="58">
        <v>40.564499999999995</v>
      </c>
      <c r="R488" s="59">
        <v>84.782333333333327</v>
      </c>
      <c r="S488" s="58">
        <v>105.12533333333333</v>
      </c>
      <c r="T488" s="59">
        <v>30.103833333333341</v>
      </c>
      <c r="U488" s="58">
        <v>123.36783333333332</v>
      </c>
      <c r="V488" s="59">
        <v>111.62516666666666</v>
      </c>
      <c r="W488" s="58">
        <v>83.746333333333325</v>
      </c>
      <c r="X488" s="59">
        <v>63.74633333333334</v>
      </c>
      <c r="Y488" s="58">
        <v>46.681333333333328</v>
      </c>
      <c r="Z488" s="59">
        <v>101.91566666666667</v>
      </c>
      <c r="AA488" s="58">
        <v>150.17833333333337</v>
      </c>
      <c r="AB488" s="59">
        <v>130.28550000000007</v>
      </c>
      <c r="AC488" s="58">
        <v>2.8833333333333339E-2</v>
      </c>
      <c r="AD488" s="59">
        <v>1.6100000000000014</v>
      </c>
      <c r="AE488" s="58">
        <v>140.10366666666667</v>
      </c>
      <c r="AF488" s="59">
        <v>111.16716666666667</v>
      </c>
      <c r="AG488" s="58">
        <v>110.6125</v>
      </c>
      <c r="AH488" s="59">
        <v>301.3536666666667</v>
      </c>
      <c r="AI488" s="60"/>
      <c r="AJ488" s="78">
        <f t="shared" si="243"/>
        <v>3785.1615000000015</v>
      </c>
    </row>
    <row r="489" spans="2:36" x14ac:dyDescent="0.3">
      <c r="B489" s="4" t="s">
        <v>31</v>
      </c>
      <c r="C489" s="14"/>
      <c r="E489" s="58">
        <v>0.43999999999999972</v>
      </c>
      <c r="F489" s="59">
        <v>0</v>
      </c>
      <c r="G489" s="58">
        <v>13.953333333333338</v>
      </c>
      <c r="H489" s="59">
        <v>0.91999999999999693</v>
      </c>
      <c r="I489" s="58">
        <v>0</v>
      </c>
      <c r="J489" s="59">
        <v>0.39333333333333342</v>
      </c>
      <c r="K489" s="58">
        <v>2.8833333333333333</v>
      </c>
      <c r="L489" s="59">
        <v>99.080000000000013</v>
      </c>
      <c r="M489" s="58">
        <v>114.21833333333331</v>
      </c>
      <c r="N489" s="59">
        <v>4.6749999999999989</v>
      </c>
      <c r="O489" s="58">
        <v>48.680000000000014</v>
      </c>
      <c r="P489" s="59">
        <v>44.946666666666658</v>
      </c>
      <c r="Q489" s="58">
        <v>36.631666666666661</v>
      </c>
      <c r="R489" s="59">
        <v>70.738333333333316</v>
      </c>
      <c r="S489" s="58">
        <v>73.860000000000042</v>
      </c>
      <c r="T489" s="59">
        <v>117.66333333333331</v>
      </c>
      <c r="U489" s="58">
        <v>47.436666666666653</v>
      </c>
      <c r="V489" s="59">
        <v>39.344999999999999</v>
      </c>
      <c r="W489" s="58">
        <v>67.158333333333374</v>
      </c>
      <c r="X489" s="59">
        <v>42.304999999999993</v>
      </c>
      <c r="Y489" s="58">
        <v>10.44</v>
      </c>
      <c r="Z489" s="59">
        <v>28.726666666666667</v>
      </c>
      <c r="AA489" s="58">
        <v>27.61166666666665</v>
      </c>
      <c r="AB489" s="59">
        <v>19.533333333333335</v>
      </c>
      <c r="AC489" s="58">
        <v>87.101666666666688</v>
      </c>
      <c r="AD489" s="59">
        <v>20.056666666666665</v>
      </c>
      <c r="AE489" s="58">
        <v>14.35166666666667</v>
      </c>
      <c r="AF489" s="59">
        <v>48.966666666666676</v>
      </c>
      <c r="AG489" s="58">
        <v>14.193333333333337</v>
      </c>
      <c r="AH489" s="59">
        <v>152.125</v>
      </c>
      <c r="AI489" s="60"/>
      <c r="AJ489" s="78">
        <f t="shared" si="243"/>
        <v>1248.4349999999999</v>
      </c>
    </row>
    <row r="490" spans="2:36" x14ac:dyDescent="0.3">
      <c r="B490" s="4" t="s">
        <v>32</v>
      </c>
      <c r="C490" s="14"/>
      <c r="E490" s="58">
        <v>1.1258333333333332</v>
      </c>
      <c r="F490" s="59">
        <v>0</v>
      </c>
      <c r="G490" s="58">
        <v>76.255166666666653</v>
      </c>
      <c r="H490" s="59">
        <v>462.06349999999992</v>
      </c>
      <c r="I490" s="58">
        <v>2.1999999999999999E-2</v>
      </c>
      <c r="J490" s="59">
        <v>0</v>
      </c>
      <c r="K490" s="58">
        <v>9.6833333333333355E-2</v>
      </c>
      <c r="L490" s="59">
        <v>126.86099999999999</v>
      </c>
      <c r="M490" s="58">
        <v>159.12516666666667</v>
      </c>
      <c r="N490" s="59">
        <v>6.3344999999999994</v>
      </c>
      <c r="O490" s="58">
        <v>95.433166666666693</v>
      </c>
      <c r="P490" s="59">
        <v>20.89383333333333</v>
      </c>
      <c r="Q490" s="58">
        <v>52.194833333333342</v>
      </c>
      <c r="R490" s="59">
        <v>65.36099999999999</v>
      </c>
      <c r="S490" s="58">
        <v>1.8085000000000002</v>
      </c>
      <c r="T490" s="59">
        <v>23.869666666666671</v>
      </c>
      <c r="U490" s="58">
        <v>20.872999999999998</v>
      </c>
      <c r="V490" s="59">
        <v>57.42983333333332</v>
      </c>
      <c r="W490" s="58">
        <v>62.409000000000013</v>
      </c>
      <c r="X490" s="59">
        <v>10.817166666666667</v>
      </c>
      <c r="Y490" s="58">
        <v>24.912166666666675</v>
      </c>
      <c r="Z490" s="59">
        <v>65.149166666666673</v>
      </c>
      <c r="AA490" s="58">
        <v>27.158499999999993</v>
      </c>
      <c r="AB490" s="59">
        <v>13.444166666666666</v>
      </c>
      <c r="AC490" s="58">
        <v>1.7953333333333334</v>
      </c>
      <c r="AD490" s="59">
        <v>1.7696666666666663</v>
      </c>
      <c r="AE490" s="58">
        <v>39.38966666666667</v>
      </c>
      <c r="AF490" s="59">
        <v>99.328333333333347</v>
      </c>
      <c r="AG490" s="58">
        <v>65.217166666666671</v>
      </c>
      <c r="AH490" s="59">
        <v>50.723833333333332</v>
      </c>
      <c r="AI490" s="60"/>
      <c r="AJ490" s="78">
        <f t="shared" si="243"/>
        <v>1631.8620000000001</v>
      </c>
    </row>
    <row r="491" spans="2:36" x14ac:dyDescent="0.3">
      <c r="B491" s="14" t="s">
        <v>33</v>
      </c>
      <c r="C491" s="14"/>
      <c r="E491" s="58">
        <v>1.7465000000000006</v>
      </c>
      <c r="F491" s="59">
        <v>0</v>
      </c>
      <c r="G491" s="58">
        <v>22.184333333333331</v>
      </c>
      <c r="H491" s="59">
        <v>182.3623333333334</v>
      </c>
      <c r="I491" s="58">
        <v>1.4166666666666662E-2</v>
      </c>
      <c r="J491" s="59">
        <v>0.14433333333333342</v>
      </c>
      <c r="K491" s="58">
        <v>0</v>
      </c>
      <c r="L491" s="59">
        <v>45.039666666666669</v>
      </c>
      <c r="M491" s="58">
        <v>58.364500000000007</v>
      </c>
      <c r="N491" s="59">
        <v>2.5854999999999988</v>
      </c>
      <c r="O491" s="58">
        <v>21.220999999999997</v>
      </c>
      <c r="P491" s="59">
        <v>9.9313333333333347</v>
      </c>
      <c r="Q491" s="58">
        <v>5.2336666666666662</v>
      </c>
      <c r="R491" s="59">
        <v>16.102333333333334</v>
      </c>
      <c r="S491" s="58">
        <v>9.4585000000000008</v>
      </c>
      <c r="T491" s="59">
        <v>35.239999999999988</v>
      </c>
      <c r="U491" s="58">
        <v>22.236500000000007</v>
      </c>
      <c r="V491" s="59">
        <v>7.6525000000000007</v>
      </c>
      <c r="W491" s="58">
        <v>15.151666666666671</v>
      </c>
      <c r="X491" s="59">
        <v>31.85733333333333</v>
      </c>
      <c r="Y491" s="58">
        <v>20.515833333333333</v>
      </c>
      <c r="Z491" s="59">
        <v>15.006500000000003</v>
      </c>
      <c r="AA491" s="58">
        <v>5.4599999999999982</v>
      </c>
      <c r="AB491" s="59">
        <v>7.6326666666666672</v>
      </c>
      <c r="AC491" s="58">
        <v>55.514166666666682</v>
      </c>
      <c r="AD491" s="59">
        <v>13.090333333333334</v>
      </c>
      <c r="AE491" s="58">
        <v>5.5628333333333337</v>
      </c>
      <c r="AF491" s="59">
        <v>0</v>
      </c>
      <c r="AG491" s="58">
        <v>13.965166666666667</v>
      </c>
      <c r="AH491" s="59">
        <v>90.10533333333332</v>
      </c>
      <c r="AI491" s="60"/>
      <c r="AJ491" s="78">
        <f t="shared" si="243"/>
        <v>713.37900000000002</v>
      </c>
    </row>
    <row r="492" spans="2:36" x14ac:dyDescent="0.3">
      <c r="B492" s="14" t="s">
        <v>34</v>
      </c>
      <c r="C492" s="14"/>
      <c r="E492" s="58">
        <v>0</v>
      </c>
      <c r="F492" s="59">
        <v>0</v>
      </c>
      <c r="G492" s="58">
        <v>0</v>
      </c>
      <c r="H492" s="59">
        <v>0</v>
      </c>
      <c r="I492" s="58">
        <v>0</v>
      </c>
      <c r="J492" s="59">
        <v>0</v>
      </c>
      <c r="K492" s="58">
        <v>0</v>
      </c>
      <c r="L492" s="59">
        <v>0</v>
      </c>
      <c r="M492" s="58">
        <v>0</v>
      </c>
      <c r="N492" s="59">
        <v>0</v>
      </c>
      <c r="O492" s="58">
        <v>0</v>
      </c>
      <c r="P492" s="59">
        <v>0</v>
      </c>
      <c r="Q492" s="58">
        <v>0</v>
      </c>
      <c r="R492" s="59">
        <v>0</v>
      </c>
      <c r="S492" s="58">
        <v>0</v>
      </c>
      <c r="T492" s="59">
        <v>0</v>
      </c>
      <c r="U492" s="58">
        <v>0</v>
      </c>
      <c r="V492" s="59">
        <v>0</v>
      </c>
      <c r="W492" s="58">
        <v>0</v>
      </c>
      <c r="X492" s="59">
        <v>0</v>
      </c>
      <c r="Y492" s="58">
        <v>0</v>
      </c>
      <c r="Z492" s="59">
        <v>0</v>
      </c>
      <c r="AA492" s="58">
        <v>0</v>
      </c>
      <c r="AB492" s="59">
        <v>0</v>
      </c>
      <c r="AC492" s="58">
        <v>0</v>
      </c>
      <c r="AD492" s="59">
        <v>0</v>
      </c>
      <c r="AE492" s="58">
        <v>0</v>
      </c>
      <c r="AF492" s="59">
        <v>0</v>
      </c>
      <c r="AG492" s="58">
        <v>0</v>
      </c>
      <c r="AH492" s="59">
        <v>0</v>
      </c>
      <c r="AI492" s="60"/>
      <c r="AJ492" s="78">
        <f t="shared" si="243"/>
        <v>0</v>
      </c>
    </row>
    <row r="493" spans="2:36" x14ac:dyDescent="0.3">
      <c r="B493" s="14" t="s">
        <v>35</v>
      </c>
      <c r="C493" s="14"/>
      <c r="E493" s="58">
        <v>33.150999999999996</v>
      </c>
      <c r="F493" s="59">
        <v>0</v>
      </c>
      <c r="G493" s="58">
        <v>11.378500000000001</v>
      </c>
      <c r="H493" s="59">
        <v>172.69716666666667</v>
      </c>
      <c r="I493" s="58">
        <v>1.0976666666666668</v>
      </c>
      <c r="J493" s="59">
        <v>2.0728333333333335</v>
      </c>
      <c r="K493" s="58">
        <v>0</v>
      </c>
      <c r="L493" s="59">
        <v>382.56716666666654</v>
      </c>
      <c r="M493" s="58">
        <v>949.32366666666667</v>
      </c>
      <c r="N493" s="59">
        <v>30.357333333333337</v>
      </c>
      <c r="O493" s="58">
        <v>58.410166666666676</v>
      </c>
      <c r="P493" s="59">
        <v>68.61366666666666</v>
      </c>
      <c r="Q493" s="58">
        <v>234.33833333333337</v>
      </c>
      <c r="R493" s="59">
        <v>154.92899999999997</v>
      </c>
      <c r="S493" s="58">
        <v>63.587666666666664</v>
      </c>
      <c r="T493" s="59">
        <v>223.87483333333324</v>
      </c>
      <c r="U493" s="58">
        <v>87.973666666666659</v>
      </c>
      <c r="V493" s="59">
        <v>347.19866666666661</v>
      </c>
      <c r="W493" s="58">
        <v>241.3966666666667</v>
      </c>
      <c r="X493" s="59">
        <v>71.207166666666666</v>
      </c>
      <c r="Y493" s="58">
        <v>65.678666666666658</v>
      </c>
      <c r="Z493" s="59">
        <v>17.384666666666671</v>
      </c>
      <c r="AA493" s="58">
        <v>58.597000000000001</v>
      </c>
      <c r="AB493" s="59">
        <v>8.0788333333333338</v>
      </c>
      <c r="AC493" s="58">
        <v>184.61266666666671</v>
      </c>
      <c r="AD493" s="59">
        <v>33.468833333333329</v>
      </c>
      <c r="AE493" s="58">
        <v>402.94283333333334</v>
      </c>
      <c r="AF493" s="59">
        <v>129.17850000000001</v>
      </c>
      <c r="AG493" s="58">
        <v>70.747333333333358</v>
      </c>
      <c r="AH493" s="59">
        <v>197.45216666666673</v>
      </c>
      <c r="AI493" s="60"/>
      <c r="AJ493" s="78">
        <f t="shared" si="243"/>
        <v>4302.3166666666684</v>
      </c>
    </row>
    <row r="494" spans="2:36" x14ac:dyDescent="0.3">
      <c r="B494" s="14" t="s">
        <v>36</v>
      </c>
      <c r="C494" s="14"/>
      <c r="E494" s="58">
        <v>14.145500000000002</v>
      </c>
      <c r="F494" s="59">
        <v>0</v>
      </c>
      <c r="G494" s="58">
        <v>3.2263333333333333</v>
      </c>
      <c r="H494" s="59">
        <v>87.243500000000012</v>
      </c>
      <c r="I494" s="58">
        <v>0.75183333333333335</v>
      </c>
      <c r="J494" s="59">
        <v>0.35516666666666658</v>
      </c>
      <c r="K494" s="58">
        <v>0</v>
      </c>
      <c r="L494" s="59">
        <v>134.04849999999999</v>
      </c>
      <c r="M494" s="58">
        <v>144.01900000000001</v>
      </c>
      <c r="N494" s="59">
        <v>12.643666666666666</v>
      </c>
      <c r="O494" s="58">
        <v>26.944166666666671</v>
      </c>
      <c r="P494" s="59">
        <v>7.5351666666666652</v>
      </c>
      <c r="Q494" s="58">
        <v>14.647000000000004</v>
      </c>
      <c r="R494" s="59">
        <v>86.368000000000009</v>
      </c>
      <c r="S494" s="58">
        <v>102.14066666666666</v>
      </c>
      <c r="T494" s="59">
        <v>54.011500000000005</v>
      </c>
      <c r="U494" s="58">
        <v>7.7793333333333328</v>
      </c>
      <c r="V494" s="59">
        <v>15.815666666666674</v>
      </c>
      <c r="W494" s="58">
        <v>23.734833333333331</v>
      </c>
      <c r="X494" s="59">
        <v>0.16399999999999978</v>
      </c>
      <c r="Y494" s="58">
        <v>10.227833333333335</v>
      </c>
      <c r="Z494" s="59">
        <v>7.5004999999999997</v>
      </c>
      <c r="AA494" s="58">
        <v>30.643000000000008</v>
      </c>
      <c r="AB494" s="59">
        <v>0.14433333333333331</v>
      </c>
      <c r="AC494" s="58">
        <v>19.519333333333332</v>
      </c>
      <c r="AD494" s="59">
        <v>5.3083333333333336</v>
      </c>
      <c r="AE494" s="58">
        <v>21.973666666666656</v>
      </c>
      <c r="AF494" s="59">
        <v>9.7038333333333338</v>
      </c>
      <c r="AG494" s="58">
        <v>8.9678333333333331</v>
      </c>
      <c r="AH494" s="59">
        <v>39.720666666666652</v>
      </c>
      <c r="AI494" s="60"/>
      <c r="AJ494" s="78">
        <f t="shared" si="243"/>
        <v>889.28316666666649</v>
      </c>
    </row>
    <row r="495" spans="2:36" x14ac:dyDescent="0.3">
      <c r="B495" s="14" t="s">
        <v>106</v>
      </c>
      <c r="C495" s="4"/>
      <c r="E495" s="58">
        <v>29.738499999999998</v>
      </c>
      <c r="F495" s="59">
        <v>0</v>
      </c>
      <c r="G495" s="58">
        <v>5.7679999999999989</v>
      </c>
      <c r="H495" s="59">
        <v>139.89283333333336</v>
      </c>
      <c r="I495" s="58">
        <v>0.17683333333333331</v>
      </c>
      <c r="J495" s="59">
        <v>2.3128333333333337</v>
      </c>
      <c r="K495" s="58">
        <v>0</v>
      </c>
      <c r="L495" s="59">
        <v>205.20250000000001</v>
      </c>
      <c r="M495" s="58">
        <v>294.77750000000003</v>
      </c>
      <c r="N495" s="59">
        <v>13.035833333333334</v>
      </c>
      <c r="O495" s="58">
        <v>15.556666666666668</v>
      </c>
      <c r="P495" s="59">
        <v>30.70483333333333</v>
      </c>
      <c r="Q495" s="58">
        <v>78.701833333333326</v>
      </c>
      <c r="R495" s="59">
        <v>163.81366666666668</v>
      </c>
      <c r="S495" s="58">
        <v>259.83333333333331</v>
      </c>
      <c r="T495" s="59">
        <v>148.02483333333331</v>
      </c>
      <c r="U495" s="58">
        <v>24.822333333333333</v>
      </c>
      <c r="V495" s="59">
        <v>106.38200000000002</v>
      </c>
      <c r="W495" s="58">
        <v>70.148499999999984</v>
      </c>
      <c r="X495" s="59">
        <v>14.3965</v>
      </c>
      <c r="Y495" s="58">
        <v>24.35</v>
      </c>
      <c r="Z495" s="59">
        <v>8.4469999999999974</v>
      </c>
      <c r="AA495" s="58">
        <v>40.531833333333324</v>
      </c>
      <c r="AB495" s="59">
        <v>1.523166666666667</v>
      </c>
      <c r="AC495" s="58">
        <v>23.267833333333336</v>
      </c>
      <c r="AD495" s="59">
        <v>2.0239999999999991</v>
      </c>
      <c r="AE495" s="58">
        <v>29.073833333333333</v>
      </c>
      <c r="AF495" s="59">
        <v>53.259166666666665</v>
      </c>
      <c r="AG495" s="58">
        <v>22.476500000000001</v>
      </c>
      <c r="AH495" s="59">
        <v>88.308166666666665</v>
      </c>
      <c r="AI495" s="60"/>
      <c r="AJ495" s="78">
        <f t="shared" si="243"/>
        <v>1896.550833333333</v>
      </c>
    </row>
    <row r="496" spans="2:36" x14ac:dyDescent="0.3">
      <c r="B496" s="14" t="s">
        <v>86</v>
      </c>
      <c r="C496" s="4"/>
      <c r="E496" s="58">
        <v>1.6490000000000007</v>
      </c>
      <c r="F496" s="59">
        <v>0</v>
      </c>
      <c r="G496" s="58">
        <v>13.86699999999999</v>
      </c>
      <c r="H496" s="59">
        <v>129.4498333333334</v>
      </c>
      <c r="I496" s="58">
        <v>6.8000000000000005E-2</v>
      </c>
      <c r="J496" s="59">
        <v>0.3993333333333331</v>
      </c>
      <c r="K496" s="58">
        <v>0</v>
      </c>
      <c r="L496" s="59">
        <v>8.8843333333333359</v>
      </c>
      <c r="M496" s="58">
        <v>5.4676666666666645</v>
      </c>
      <c r="N496" s="59">
        <v>1.9694999999999998</v>
      </c>
      <c r="O496" s="58">
        <v>14.431333333333333</v>
      </c>
      <c r="P496" s="59">
        <v>16.462833333333332</v>
      </c>
      <c r="Q496" s="58">
        <v>1.2843333333333331</v>
      </c>
      <c r="R496" s="59">
        <v>16.241999999999997</v>
      </c>
      <c r="S496" s="58">
        <v>9.3503333333333352</v>
      </c>
      <c r="T496" s="59">
        <v>25.621333333333336</v>
      </c>
      <c r="U496" s="58">
        <v>17.599666666666668</v>
      </c>
      <c r="V496" s="59">
        <v>8.995333333333333</v>
      </c>
      <c r="W496" s="58">
        <v>62.153499999999994</v>
      </c>
      <c r="X496" s="59">
        <v>25.014833333333332</v>
      </c>
      <c r="Y496" s="58">
        <v>21.551999999999996</v>
      </c>
      <c r="Z496" s="59">
        <v>12.983166666666666</v>
      </c>
      <c r="AA496" s="58">
        <v>1.2653333333333325</v>
      </c>
      <c r="AB496" s="59">
        <v>4.2426666666666675</v>
      </c>
      <c r="AC496" s="58">
        <v>20.150666666666666</v>
      </c>
      <c r="AD496" s="59">
        <v>0</v>
      </c>
      <c r="AE496" s="58">
        <v>1.2944999999999998</v>
      </c>
      <c r="AF496" s="59">
        <v>10.485666666666665</v>
      </c>
      <c r="AG496" s="58">
        <v>4.7250000000000005</v>
      </c>
      <c r="AH496" s="59">
        <v>20.84833333333334</v>
      </c>
      <c r="AI496" s="60"/>
      <c r="AJ496" s="78">
        <f t="shared" si="243"/>
        <v>456.45750000000015</v>
      </c>
    </row>
    <row r="497" spans="2:36" x14ac:dyDescent="0.3">
      <c r="B497" s="14" t="s">
        <v>87</v>
      </c>
      <c r="C497" s="4"/>
      <c r="E497" s="58">
        <v>0.50399999999999989</v>
      </c>
      <c r="F497" s="59">
        <v>0</v>
      </c>
      <c r="G497" s="58">
        <v>63.345333333333357</v>
      </c>
      <c r="H497" s="59">
        <v>390.12666666666678</v>
      </c>
      <c r="I497" s="58">
        <v>1.3333333333333332E-2</v>
      </c>
      <c r="J497" s="59">
        <v>0.25483333333333336</v>
      </c>
      <c r="K497" s="58">
        <v>8.0833333333333354E-2</v>
      </c>
      <c r="L497" s="59">
        <v>53.015166666666659</v>
      </c>
      <c r="M497" s="58">
        <v>321.34333333333325</v>
      </c>
      <c r="N497" s="59">
        <v>9.8435000000000006</v>
      </c>
      <c r="O497" s="58">
        <v>69.267166666666654</v>
      </c>
      <c r="P497" s="59">
        <v>58.584999999999994</v>
      </c>
      <c r="Q497" s="58">
        <v>29.495999999999995</v>
      </c>
      <c r="R497" s="59">
        <v>56.323333333333338</v>
      </c>
      <c r="S497" s="58">
        <v>50.092666666666673</v>
      </c>
      <c r="T497" s="59">
        <v>52.988166666666679</v>
      </c>
      <c r="U497" s="58">
        <v>65.419333333333327</v>
      </c>
      <c r="V497" s="59">
        <v>49.85683333333332</v>
      </c>
      <c r="W497" s="58">
        <v>113.48666666666668</v>
      </c>
      <c r="X497" s="59">
        <v>81.829499999999982</v>
      </c>
      <c r="Y497" s="58">
        <v>56.032000000000004</v>
      </c>
      <c r="Z497" s="59">
        <v>51.767499999999998</v>
      </c>
      <c r="AA497" s="58">
        <v>3.3746666666666663</v>
      </c>
      <c r="AB497" s="59">
        <v>23.804500000000001</v>
      </c>
      <c r="AC497" s="58">
        <v>76.180666666666667</v>
      </c>
      <c r="AD497" s="59">
        <v>9.0071666666666719</v>
      </c>
      <c r="AE497" s="58">
        <v>1.7083333333333333</v>
      </c>
      <c r="AF497" s="59">
        <v>33.129666666666665</v>
      </c>
      <c r="AG497" s="58">
        <v>39.900166666666671</v>
      </c>
      <c r="AH497" s="59">
        <v>152.29116666666667</v>
      </c>
      <c r="AI497" s="60"/>
      <c r="AJ497" s="78">
        <f t="shared" si="243"/>
        <v>1913.0674999999997</v>
      </c>
    </row>
    <row r="498" spans="2:36" x14ac:dyDescent="0.3">
      <c r="B498" s="14" t="s">
        <v>92</v>
      </c>
      <c r="C498" s="4"/>
      <c r="E498" s="58">
        <v>0.61666666666666625</v>
      </c>
      <c r="F498" s="59">
        <v>0</v>
      </c>
      <c r="G498" s="58">
        <v>38.377833333333328</v>
      </c>
      <c r="H498" s="59">
        <v>301.24016666666665</v>
      </c>
      <c r="I498" s="58">
        <v>0</v>
      </c>
      <c r="J498" s="59">
        <v>0.46666666666666673</v>
      </c>
      <c r="K498" s="58">
        <v>0</v>
      </c>
      <c r="L498" s="59">
        <v>56.006</v>
      </c>
      <c r="M498" s="58">
        <v>120.25066666666666</v>
      </c>
      <c r="N498" s="59">
        <v>7.9984999999999964</v>
      </c>
      <c r="O498" s="58">
        <v>38.512999999999984</v>
      </c>
      <c r="P498" s="59">
        <v>37.961666666666652</v>
      </c>
      <c r="Q498" s="58">
        <v>25.338999999999995</v>
      </c>
      <c r="R498" s="59">
        <v>60.680666666666681</v>
      </c>
      <c r="S498" s="58">
        <v>40.904166666666676</v>
      </c>
      <c r="T498" s="59">
        <v>78.554999999999964</v>
      </c>
      <c r="U498" s="58">
        <v>44.567000000000007</v>
      </c>
      <c r="V498" s="59">
        <v>48.655000000000008</v>
      </c>
      <c r="W498" s="58">
        <v>128.63566666666665</v>
      </c>
      <c r="X498" s="59">
        <v>65.245166666666648</v>
      </c>
      <c r="Y498" s="58">
        <v>42.587166666666654</v>
      </c>
      <c r="Z498" s="59">
        <v>28.382833333333338</v>
      </c>
      <c r="AA498" s="58">
        <v>1.7283333333333335</v>
      </c>
      <c r="AB498" s="59">
        <v>11.505166666666662</v>
      </c>
      <c r="AC498" s="58">
        <v>119.52016666666668</v>
      </c>
      <c r="AD498" s="59">
        <v>10.393166666666666</v>
      </c>
      <c r="AE498" s="58">
        <v>4.027666666666665</v>
      </c>
      <c r="AF498" s="59">
        <v>14.047833333333335</v>
      </c>
      <c r="AG498" s="58">
        <v>20.48983333333333</v>
      </c>
      <c r="AH498" s="59">
        <v>108.43750000000003</v>
      </c>
      <c r="AI498" s="60"/>
      <c r="AJ498" s="78">
        <f t="shared" si="243"/>
        <v>1455.1324999999997</v>
      </c>
    </row>
    <row r="499" spans="2:36" x14ac:dyDescent="0.3">
      <c r="B499" s="14" t="s">
        <v>97</v>
      </c>
      <c r="C499" s="4"/>
      <c r="E499" s="58">
        <v>0.36133333333333334</v>
      </c>
      <c r="F499" s="59">
        <v>0</v>
      </c>
      <c r="G499" s="58">
        <v>30.832999999999998</v>
      </c>
      <c r="H499" s="59">
        <v>28.05833333333333</v>
      </c>
      <c r="I499" s="58">
        <v>0</v>
      </c>
      <c r="J499" s="59">
        <v>0.54833333333333323</v>
      </c>
      <c r="K499" s="58">
        <v>0.10400000000000001</v>
      </c>
      <c r="L499" s="59">
        <v>57.679500000000004</v>
      </c>
      <c r="M499" s="58">
        <v>95.91816666666665</v>
      </c>
      <c r="N499" s="59">
        <v>1.9148333333333336</v>
      </c>
      <c r="O499" s="58">
        <v>16.613833333333336</v>
      </c>
      <c r="P499" s="59">
        <v>26.84083333333334</v>
      </c>
      <c r="Q499" s="58">
        <v>11.424666666666667</v>
      </c>
      <c r="R499" s="59">
        <v>18.341833333333334</v>
      </c>
      <c r="S499" s="58">
        <v>5.2243333333333331</v>
      </c>
      <c r="T499" s="59">
        <v>4.6531666666666665</v>
      </c>
      <c r="U499" s="58">
        <v>8.6118333333333297</v>
      </c>
      <c r="V499" s="59">
        <v>24.687333333333335</v>
      </c>
      <c r="W499" s="58">
        <v>89.923166666666674</v>
      </c>
      <c r="X499" s="59">
        <v>14.68</v>
      </c>
      <c r="Y499" s="58">
        <v>49.284499999999994</v>
      </c>
      <c r="Z499" s="59">
        <v>25.119166666666668</v>
      </c>
      <c r="AA499" s="58">
        <v>1.3154999999999999</v>
      </c>
      <c r="AB499" s="59">
        <v>3.4083333333333341</v>
      </c>
      <c r="AC499" s="58">
        <v>4.7836666666666687</v>
      </c>
      <c r="AD499" s="59">
        <v>13.349</v>
      </c>
      <c r="AE499" s="58">
        <v>2.3099999999999996</v>
      </c>
      <c r="AF499" s="59">
        <v>9.0111666666666679</v>
      </c>
      <c r="AG499" s="58">
        <v>14.244666666666667</v>
      </c>
      <c r="AH499" s="59">
        <v>66.086500000000015</v>
      </c>
      <c r="AI499" s="60"/>
      <c r="AJ499" s="78">
        <f t="shared" si="243"/>
        <v>625.33100000000013</v>
      </c>
    </row>
    <row r="500" spans="2:36" x14ac:dyDescent="0.3">
      <c r="B500" s="14" t="s">
        <v>98</v>
      </c>
      <c r="C500" s="4"/>
      <c r="E500" s="58">
        <v>31.491333333333333</v>
      </c>
      <c r="F500" s="59">
        <v>0</v>
      </c>
      <c r="G500" s="58">
        <v>10.701666666666666</v>
      </c>
      <c r="H500" s="59">
        <v>172.66349999999997</v>
      </c>
      <c r="I500" s="58">
        <v>3.5945000000000005</v>
      </c>
      <c r="J500" s="59">
        <v>2.3953333333333329</v>
      </c>
      <c r="K500" s="58">
        <v>0</v>
      </c>
      <c r="L500" s="59">
        <v>377.11483333333337</v>
      </c>
      <c r="M500" s="58">
        <v>722.24449999999979</v>
      </c>
      <c r="N500" s="59">
        <v>16.481333333333335</v>
      </c>
      <c r="O500" s="58">
        <v>52.698833333333326</v>
      </c>
      <c r="P500" s="59">
        <v>77.844333333333338</v>
      </c>
      <c r="Q500" s="58">
        <v>154.745</v>
      </c>
      <c r="R500" s="59">
        <v>134.16916666666665</v>
      </c>
      <c r="S500" s="58">
        <v>39.956166666666661</v>
      </c>
      <c r="T500" s="59">
        <v>155.8151666666667</v>
      </c>
      <c r="U500" s="58">
        <v>73.06283333333333</v>
      </c>
      <c r="V500" s="59">
        <v>149.10733333333332</v>
      </c>
      <c r="W500" s="58">
        <v>222.6731666666667</v>
      </c>
      <c r="X500" s="59">
        <v>20.914666666666662</v>
      </c>
      <c r="Y500" s="58">
        <v>43.892499999999998</v>
      </c>
      <c r="Z500" s="59">
        <v>31.311666666666667</v>
      </c>
      <c r="AA500" s="58">
        <v>58.720999999999997</v>
      </c>
      <c r="AB500" s="59">
        <v>13.690166666666663</v>
      </c>
      <c r="AC500" s="58">
        <v>170.38750000000002</v>
      </c>
      <c r="AD500" s="59">
        <v>37.710333333333331</v>
      </c>
      <c r="AE500" s="58">
        <v>407.80316666666664</v>
      </c>
      <c r="AF500" s="59">
        <v>193.50233333333335</v>
      </c>
      <c r="AG500" s="58">
        <v>18.011333333333333</v>
      </c>
      <c r="AH500" s="59">
        <v>198.89300000000006</v>
      </c>
      <c r="AI500" s="60"/>
      <c r="AJ500" s="78">
        <f t="shared" si="243"/>
        <v>3591.5966666666664</v>
      </c>
    </row>
    <row r="501" spans="2:36" x14ac:dyDescent="0.3">
      <c r="B501" s="14" t="s">
        <v>99</v>
      </c>
      <c r="C501" s="4"/>
      <c r="E501" s="58">
        <v>83.522999999999996</v>
      </c>
      <c r="F501" s="59">
        <v>125.47083333333333</v>
      </c>
      <c r="G501" s="58">
        <v>114.66366666666666</v>
      </c>
      <c r="H501" s="59">
        <v>61.309666666666644</v>
      </c>
      <c r="I501" s="58">
        <v>55.85183333333331</v>
      </c>
      <c r="J501" s="59">
        <v>82.951999999999984</v>
      </c>
      <c r="K501" s="58">
        <v>7.9119999999999964</v>
      </c>
      <c r="L501" s="59">
        <v>101.2858333333333</v>
      </c>
      <c r="M501" s="58">
        <v>258.78716666666662</v>
      </c>
      <c r="N501" s="59">
        <v>93.961666666666673</v>
      </c>
      <c r="O501" s="58">
        <v>187.16800000000001</v>
      </c>
      <c r="P501" s="59">
        <v>103.7045</v>
      </c>
      <c r="Q501" s="58">
        <v>160.22466666666665</v>
      </c>
      <c r="R501" s="59">
        <v>77.233500000000021</v>
      </c>
      <c r="S501" s="58">
        <v>114.84883333333332</v>
      </c>
      <c r="T501" s="59">
        <v>81.452666666666659</v>
      </c>
      <c r="U501" s="58">
        <v>292.19833333333332</v>
      </c>
      <c r="V501" s="59">
        <v>202.98033333333336</v>
      </c>
      <c r="W501" s="58">
        <v>87.655833333333362</v>
      </c>
      <c r="X501" s="59">
        <v>219.87799999999996</v>
      </c>
      <c r="Y501" s="58">
        <v>97.513000000000005</v>
      </c>
      <c r="Z501" s="59">
        <v>119.9765</v>
      </c>
      <c r="AA501" s="58">
        <v>148.30999999999995</v>
      </c>
      <c r="AB501" s="59">
        <v>65.232166666666672</v>
      </c>
      <c r="AC501" s="58">
        <v>84.525000000000034</v>
      </c>
      <c r="AD501" s="59">
        <v>15.096333333333336</v>
      </c>
      <c r="AE501" s="58">
        <v>242.21233333333331</v>
      </c>
      <c r="AF501" s="59">
        <v>200.43816666666672</v>
      </c>
      <c r="AG501" s="58">
        <v>81.365833333333342</v>
      </c>
      <c r="AH501" s="59">
        <v>252.49766666666662</v>
      </c>
      <c r="AI501" s="60"/>
      <c r="AJ501" s="78">
        <f t="shared" si="243"/>
        <v>3820.2293333333337</v>
      </c>
    </row>
    <row r="502" spans="2:36" x14ac:dyDescent="0.3">
      <c r="B502" s="14" t="s">
        <v>100</v>
      </c>
      <c r="C502" s="4"/>
      <c r="E502" s="58">
        <v>275.02066666666673</v>
      </c>
      <c r="F502" s="59">
        <v>0</v>
      </c>
      <c r="G502" s="58">
        <v>115.76799999999994</v>
      </c>
      <c r="H502" s="59">
        <v>333.58983333333339</v>
      </c>
      <c r="I502" s="58">
        <v>8.1203333333333365</v>
      </c>
      <c r="J502" s="59">
        <v>51.141666666666666</v>
      </c>
      <c r="K502" s="58">
        <v>3.4681666666666646</v>
      </c>
      <c r="L502" s="59">
        <v>159.61966666666666</v>
      </c>
      <c r="M502" s="58">
        <v>273.0536666666668</v>
      </c>
      <c r="N502" s="59">
        <v>321.59183333333334</v>
      </c>
      <c r="O502" s="58">
        <v>444.22449999999998</v>
      </c>
      <c r="P502" s="59">
        <v>344.69350000000003</v>
      </c>
      <c r="Q502" s="58">
        <v>273.2115</v>
      </c>
      <c r="R502" s="59">
        <v>315.80066666666664</v>
      </c>
      <c r="S502" s="58">
        <v>269.82783333333327</v>
      </c>
      <c r="T502" s="59">
        <v>238.77949999999993</v>
      </c>
      <c r="U502" s="58">
        <v>144.66549999999995</v>
      </c>
      <c r="V502" s="59">
        <v>276.21083333333326</v>
      </c>
      <c r="W502" s="58">
        <v>298.26766666666663</v>
      </c>
      <c r="X502" s="59">
        <v>42.672666666666672</v>
      </c>
      <c r="Y502" s="58">
        <v>356.61683333333332</v>
      </c>
      <c r="Z502" s="59">
        <v>201.4316666666667</v>
      </c>
      <c r="AA502" s="58">
        <v>253.51033333333336</v>
      </c>
      <c r="AB502" s="59">
        <v>334.16683333333344</v>
      </c>
      <c r="AC502" s="58">
        <v>193.83849999999995</v>
      </c>
      <c r="AD502" s="59">
        <v>26.515999999999995</v>
      </c>
      <c r="AE502" s="58">
        <v>380.37133333333327</v>
      </c>
      <c r="AF502" s="59">
        <v>302.52683333333323</v>
      </c>
      <c r="AG502" s="58">
        <v>191.24433333333334</v>
      </c>
      <c r="AH502" s="59">
        <v>137.5423333333334</v>
      </c>
      <c r="AI502" s="60"/>
      <c r="AJ502" s="78">
        <f t="shared" si="243"/>
        <v>6567.4930000000004</v>
      </c>
    </row>
    <row r="503" spans="2:36" x14ac:dyDescent="0.3">
      <c r="B503" s="14" t="s">
        <v>107</v>
      </c>
      <c r="C503" s="4"/>
      <c r="E503" s="58">
        <v>8.9910000000000014</v>
      </c>
      <c r="F503" s="59">
        <v>0</v>
      </c>
      <c r="G503" s="58">
        <v>96.385333333333392</v>
      </c>
      <c r="H503" s="59">
        <v>321.67200000000003</v>
      </c>
      <c r="I503" s="58">
        <v>2.8333333333333335E-2</v>
      </c>
      <c r="J503" s="59">
        <v>5.6333333333333339E-2</v>
      </c>
      <c r="K503" s="58">
        <v>0</v>
      </c>
      <c r="L503" s="59">
        <v>75.963833333333326</v>
      </c>
      <c r="M503" s="58">
        <v>220.97833333333335</v>
      </c>
      <c r="N503" s="59">
        <v>4.1398333333333346</v>
      </c>
      <c r="O503" s="58">
        <v>123.82033333333337</v>
      </c>
      <c r="P503" s="59">
        <v>37.025333333333329</v>
      </c>
      <c r="Q503" s="58">
        <v>37.42766666666666</v>
      </c>
      <c r="R503" s="59">
        <v>45.601000000000006</v>
      </c>
      <c r="S503" s="58">
        <v>46.682833333333335</v>
      </c>
      <c r="T503" s="59">
        <v>26.929166666666667</v>
      </c>
      <c r="U503" s="58">
        <v>126.25416666666666</v>
      </c>
      <c r="V503" s="59">
        <v>94.611999999999995</v>
      </c>
      <c r="W503" s="58">
        <v>50.56933333333334</v>
      </c>
      <c r="X503" s="59">
        <v>55.492500000000007</v>
      </c>
      <c r="Y503" s="58">
        <v>27.471666666666671</v>
      </c>
      <c r="Z503" s="59">
        <v>65.740666666666669</v>
      </c>
      <c r="AA503" s="58">
        <v>34.962166666666675</v>
      </c>
      <c r="AB503" s="59">
        <v>20.386333333333337</v>
      </c>
      <c r="AC503" s="58">
        <v>7.7948333333333366</v>
      </c>
      <c r="AD503" s="59">
        <v>24.162166666666671</v>
      </c>
      <c r="AE503" s="58">
        <v>2.6978333333333331</v>
      </c>
      <c r="AF503" s="59">
        <v>68.887833333333361</v>
      </c>
      <c r="AG503" s="58">
        <v>47.725499999999975</v>
      </c>
      <c r="AH503" s="59">
        <v>171.52783333333332</v>
      </c>
      <c r="AI503" s="60"/>
      <c r="AJ503" s="78">
        <f t="shared" si="243"/>
        <v>1843.986166666667</v>
      </c>
    </row>
    <row r="504" spans="2:36" x14ac:dyDescent="0.3">
      <c r="B504" s="14" t="s">
        <v>113</v>
      </c>
      <c r="C504" s="4"/>
      <c r="E504" s="58">
        <v>670.85516666666661</v>
      </c>
      <c r="F504" s="59">
        <v>597.86</v>
      </c>
      <c r="G504" s="58">
        <v>711.05633333333333</v>
      </c>
      <c r="H504" s="59">
        <v>65.865666666666669</v>
      </c>
      <c r="I504" s="58">
        <v>204.45800000000003</v>
      </c>
      <c r="J504" s="59">
        <v>1.554333333333334</v>
      </c>
      <c r="K504" s="58">
        <v>22.816166666666664</v>
      </c>
      <c r="L504" s="59">
        <v>411.5093333333333</v>
      </c>
      <c r="M504" s="58">
        <v>452.99183333333326</v>
      </c>
      <c r="N504" s="59">
        <v>296.79533333333336</v>
      </c>
      <c r="O504" s="58">
        <v>293.58183333333329</v>
      </c>
      <c r="P504" s="59">
        <v>68.824833333333345</v>
      </c>
      <c r="Q504" s="58">
        <v>768.74099999999976</v>
      </c>
      <c r="R504" s="59">
        <v>742.04216666666662</v>
      </c>
      <c r="S504" s="58">
        <v>611.53033333333337</v>
      </c>
      <c r="T504" s="59">
        <v>402.68566666666675</v>
      </c>
      <c r="U504" s="58">
        <v>252.27366666666666</v>
      </c>
      <c r="V504" s="59">
        <v>422.27366666666666</v>
      </c>
      <c r="W504" s="58">
        <v>264.30149999999998</v>
      </c>
      <c r="X504" s="59">
        <v>503.13499999999999</v>
      </c>
      <c r="Y504" s="58">
        <v>594.99549999999999</v>
      </c>
      <c r="Z504" s="59">
        <v>403.49433333333332</v>
      </c>
      <c r="AA504" s="58">
        <v>64.306833333333344</v>
      </c>
      <c r="AB504" s="59">
        <v>87.252333333333368</v>
      </c>
      <c r="AC504" s="58">
        <v>120.66866666666668</v>
      </c>
      <c r="AD504" s="59">
        <v>423.29333333333346</v>
      </c>
      <c r="AE504" s="58">
        <v>838.41233333333355</v>
      </c>
      <c r="AF504" s="59">
        <v>727.28733333333321</v>
      </c>
      <c r="AG504" s="58">
        <v>465.80450000000008</v>
      </c>
      <c r="AH504" s="59">
        <v>669.67433333333338</v>
      </c>
      <c r="AI504" s="60"/>
      <c r="AJ504" s="78">
        <f t="shared" si="243"/>
        <v>12160.341333333337</v>
      </c>
    </row>
    <row r="505" spans="2:36" x14ac:dyDescent="0.3">
      <c r="B505" s="4" t="s">
        <v>117</v>
      </c>
      <c r="C505" s="4"/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60"/>
      <c r="AJ505" s="78">
        <f t="shared" si="243"/>
        <v>0</v>
      </c>
    </row>
    <row r="506" spans="2:36" x14ac:dyDescent="0.3">
      <c r="B506" s="4" t="s">
        <v>123</v>
      </c>
      <c r="C506" s="4"/>
      <c r="E506" s="58">
        <v>4.1166666666666671E-2</v>
      </c>
      <c r="F506" s="59">
        <v>0</v>
      </c>
      <c r="G506" s="58">
        <v>22.258500000000005</v>
      </c>
      <c r="H506" s="59">
        <v>94.173000000000002</v>
      </c>
      <c r="I506" s="58">
        <v>3.6666666666666666E-3</v>
      </c>
      <c r="J506" s="59">
        <v>0</v>
      </c>
      <c r="K506" s="58">
        <v>0</v>
      </c>
      <c r="L506" s="59">
        <v>154.39333333333335</v>
      </c>
      <c r="M506" s="58">
        <v>314.95550000000003</v>
      </c>
      <c r="N506" s="59">
        <v>22.870999999999995</v>
      </c>
      <c r="O506" s="58">
        <v>80.81316666666666</v>
      </c>
      <c r="P506" s="59">
        <v>71.079166666666666</v>
      </c>
      <c r="Q506" s="58">
        <v>70.875999999999991</v>
      </c>
      <c r="R506" s="59">
        <v>36.067166666666665</v>
      </c>
      <c r="S506" s="58">
        <v>1.8335000000000004</v>
      </c>
      <c r="T506" s="59">
        <v>0</v>
      </c>
      <c r="U506" s="58">
        <v>63.665666666666667</v>
      </c>
      <c r="V506" s="59">
        <v>20.105666666666664</v>
      </c>
      <c r="W506" s="58">
        <v>105.08833333333332</v>
      </c>
      <c r="X506" s="59">
        <v>8.1166666666666636</v>
      </c>
      <c r="Y506" s="58">
        <v>61.091666666666669</v>
      </c>
      <c r="Z506" s="59">
        <v>2.5094999999999996</v>
      </c>
      <c r="AA506" s="58">
        <v>0.21149999999999997</v>
      </c>
      <c r="AB506" s="59">
        <v>7.1333333333333332E-2</v>
      </c>
      <c r="AC506" s="58">
        <v>25.721666666666671</v>
      </c>
      <c r="AD506" s="59">
        <v>6.1641666666666675</v>
      </c>
      <c r="AE506" s="58">
        <v>7.2166666666666671E-2</v>
      </c>
      <c r="AF506" s="59">
        <v>142.76333333333335</v>
      </c>
      <c r="AG506" s="58">
        <v>20.549833333333336</v>
      </c>
      <c r="AH506" s="59">
        <v>138.24283333333335</v>
      </c>
      <c r="AI506" s="60"/>
      <c r="AJ506" s="78">
        <f t="shared" si="243"/>
        <v>1463.7394999999997</v>
      </c>
    </row>
    <row r="507" spans="2:36" x14ac:dyDescent="0.3">
      <c r="B507" s="4" t="s">
        <v>124</v>
      </c>
      <c r="C507" s="4"/>
      <c r="E507" s="58">
        <v>7.9980649999999978</v>
      </c>
      <c r="F507" s="59">
        <v>0</v>
      </c>
      <c r="G507" s="58">
        <v>34.814746666666665</v>
      </c>
      <c r="H507" s="59">
        <v>32.897225000000013</v>
      </c>
      <c r="I507" s="58">
        <v>0</v>
      </c>
      <c r="J507" s="59">
        <v>0</v>
      </c>
      <c r="K507" s="58">
        <v>0.70008666666666663</v>
      </c>
      <c r="L507" s="59">
        <v>19.318183333333337</v>
      </c>
      <c r="M507" s="58">
        <v>1.6956916666666668</v>
      </c>
      <c r="N507" s="59">
        <v>37.505841666666662</v>
      </c>
      <c r="O507" s="58">
        <v>14.757833333333334</v>
      </c>
      <c r="P507" s="59">
        <v>6.3038899999999991</v>
      </c>
      <c r="Q507" s="58">
        <v>32.566249999999997</v>
      </c>
      <c r="R507" s="59">
        <v>61.967198333333336</v>
      </c>
      <c r="S507" s="58">
        <v>17.258353333333336</v>
      </c>
      <c r="T507" s="59">
        <v>37.255321666666674</v>
      </c>
      <c r="U507" s="58">
        <v>5.5877983333333336</v>
      </c>
      <c r="V507" s="59">
        <v>6.9344616666666647</v>
      </c>
      <c r="W507" s="58">
        <v>48.972389999999997</v>
      </c>
      <c r="X507" s="59">
        <v>34.611976666666656</v>
      </c>
      <c r="Y507" s="58">
        <v>7.2946883333333332</v>
      </c>
      <c r="Z507" s="59">
        <v>13.297448333333332</v>
      </c>
      <c r="AA507" s="58">
        <v>3.3488516666666666</v>
      </c>
      <c r="AB507" s="59">
        <v>14.185473333333336</v>
      </c>
      <c r="AC507" s="58">
        <v>6.5874883333333329</v>
      </c>
      <c r="AD507" s="59">
        <v>0</v>
      </c>
      <c r="AE507" s="58">
        <v>57.334499999999998</v>
      </c>
      <c r="AF507" s="59">
        <v>69.146199999999993</v>
      </c>
      <c r="AG507" s="58">
        <v>10.136563333333333</v>
      </c>
      <c r="AH507" s="59">
        <v>128.17370333333332</v>
      </c>
      <c r="AI507" s="60"/>
      <c r="AJ507" s="78">
        <f t="shared" si="243"/>
        <v>710.65022999999997</v>
      </c>
    </row>
    <row r="508" spans="2:36" x14ac:dyDescent="0.3">
      <c r="B508" s="4" t="s">
        <v>302</v>
      </c>
      <c r="C508" s="4"/>
      <c r="E508" s="58">
        <v>2.2118666666666669</v>
      </c>
      <c r="F508" s="59">
        <v>0</v>
      </c>
      <c r="G508" s="58">
        <v>22.479053333333333</v>
      </c>
      <c r="H508" s="59">
        <v>4.9350533333333324</v>
      </c>
      <c r="I508" s="58">
        <v>0.69925000000000004</v>
      </c>
      <c r="J508" s="59">
        <v>4.2300000000000003E-3</v>
      </c>
      <c r="K508" s="58">
        <v>3.8676666666666679E-2</v>
      </c>
      <c r="L508" s="59">
        <v>9.8434233333333321</v>
      </c>
      <c r="M508" s="58">
        <v>0.12175666666666662</v>
      </c>
      <c r="N508" s="59">
        <v>26.971883333333338</v>
      </c>
      <c r="O508" s="58">
        <v>5.0854433333333331</v>
      </c>
      <c r="P508" s="59">
        <v>0.78315999999999997</v>
      </c>
      <c r="Q508" s="58">
        <v>5.8737033333333333</v>
      </c>
      <c r="R508" s="59">
        <v>1.3180999999999996</v>
      </c>
      <c r="S508" s="58">
        <v>1.2731466666666662</v>
      </c>
      <c r="T508" s="59">
        <v>6.780966666666667</v>
      </c>
      <c r="U508" s="58">
        <v>1.3293066666666666</v>
      </c>
      <c r="V508" s="59">
        <v>0.54426333333333321</v>
      </c>
      <c r="W508" s="58">
        <v>31.788453333333337</v>
      </c>
      <c r="X508" s="59">
        <v>54.307193333333331</v>
      </c>
      <c r="Y508" s="58">
        <v>38.518579999999993</v>
      </c>
      <c r="Z508" s="59">
        <v>2.3140466666666661</v>
      </c>
      <c r="AA508" s="58">
        <v>3.689613333333333</v>
      </c>
      <c r="AB508" s="59">
        <v>2.4544766666666655</v>
      </c>
      <c r="AC508" s="58">
        <v>33.103786666666672</v>
      </c>
      <c r="AD508" s="59">
        <v>0</v>
      </c>
      <c r="AE508" s="58">
        <v>2.0993033333333333</v>
      </c>
      <c r="AF508" s="59">
        <v>3.853393333333333</v>
      </c>
      <c r="AG508" s="58">
        <v>12.813330000000001</v>
      </c>
      <c r="AH508" s="59">
        <v>23.949306666666665</v>
      </c>
      <c r="AI508" s="60"/>
      <c r="AJ508" s="78">
        <f t="shared" si="243"/>
        <v>299.18476666666663</v>
      </c>
    </row>
    <row r="509" spans="2:36" x14ac:dyDescent="0.3">
      <c r="B509" s="4" t="s">
        <v>303</v>
      </c>
      <c r="C509" s="4"/>
      <c r="E509" s="58">
        <v>3.6603499999999998</v>
      </c>
      <c r="F509" s="59">
        <v>0</v>
      </c>
      <c r="G509" s="58">
        <v>37.946123333333333</v>
      </c>
      <c r="H509" s="59">
        <v>14.419754999999997</v>
      </c>
      <c r="I509" s="58">
        <v>1.2666249999999992</v>
      </c>
      <c r="J509" s="59">
        <v>2.3731666666666672E-2</v>
      </c>
      <c r="K509" s="58">
        <v>7.0888333333333317E-2</v>
      </c>
      <c r="L509" s="59">
        <v>19.361546666666662</v>
      </c>
      <c r="M509" s="58">
        <v>0.29825666666666667</v>
      </c>
      <c r="N509" s="59">
        <v>19.127253333333343</v>
      </c>
      <c r="O509" s="58">
        <v>9.0666699999999985</v>
      </c>
      <c r="P509" s="59">
        <v>1.9842916666666657</v>
      </c>
      <c r="Q509" s="58">
        <v>11.52224</v>
      </c>
      <c r="R509" s="59">
        <v>8.4441633333333357</v>
      </c>
      <c r="S509" s="58">
        <v>6.0940116666666686</v>
      </c>
      <c r="T509" s="59">
        <v>19.705273333333338</v>
      </c>
      <c r="U509" s="58">
        <v>2.6717033333333338</v>
      </c>
      <c r="V509" s="59">
        <v>1.4376383333333334</v>
      </c>
      <c r="W509" s="58">
        <v>53.139076666666661</v>
      </c>
      <c r="X509" s="59">
        <v>100.67200500000001</v>
      </c>
      <c r="Y509" s="58">
        <v>69.183189999999996</v>
      </c>
      <c r="Z509" s="59">
        <v>8.1429249999999982</v>
      </c>
      <c r="AA509" s="58">
        <v>6.4895399999999999</v>
      </c>
      <c r="AB509" s="59">
        <v>6.6325133333333337</v>
      </c>
      <c r="AC509" s="58">
        <v>59.905963333333318</v>
      </c>
      <c r="AD509" s="59">
        <v>0</v>
      </c>
      <c r="AE509" s="58">
        <v>10.935339999999998</v>
      </c>
      <c r="AF509" s="59">
        <v>5.1092949999999995</v>
      </c>
      <c r="AG509" s="58">
        <v>17.745183333333333</v>
      </c>
      <c r="AH509" s="59">
        <v>52.170546666666667</v>
      </c>
      <c r="AI509" s="60"/>
      <c r="AJ509" s="78">
        <f t="shared" si="243"/>
        <v>547.22609999999986</v>
      </c>
    </row>
    <row r="510" spans="2:36" x14ac:dyDescent="0.3">
      <c r="B510" s="4" t="s">
        <v>315</v>
      </c>
      <c r="C510" s="4"/>
      <c r="E510" s="58">
        <v>1199.8173333333334</v>
      </c>
      <c r="F510" s="59">
        <v>0</v>
      </c>
      <c r="G510" s="58">
        <v>964.84850000000017</v>
      </c>
      <c r="H510" s="59">
        <v>1284.1471666666666</v>
      </c>
      <c r="I510" s="58">
        <v>33.029999999999994</v>
      </c>
      <c r="J510" s="59">
        <v>45.190333333333356</v>
      </c>
      <c r="K510" s="58">
        <v>43.707833333333333</v>
      </c>
      <c r="L510" s="59">
        <v>375.51783333333321</v>
      </c>
      <c r="M510" s="58">
        <v>182.56683333333331</v>
      </c>
      <c r="N510" s="59">
        <v>107.65216666666669</v>
      </c>
      <c r="O510" s="58">
        <v>385.65766666666667</v>
      </c>
      <c r="P510" s="59">
        <v>11.198500000000001</v>
      </c>
      <c r="Q510" s="58">
        <v>530.0331666666666</v>
      </c>
      <c r="R510" s="59">
        <v>350.06883333333332</v>
      </c>
      <c r="S510" s="58">
        <v>285.10516666666672</v>
      </c>
      <c r="T510" s="59">
        <v>369.63233333333335</v>
      </c>
      <c r="U510" s="58">
        <v>179.07033333333334</v>
      </c>
      <c r="V510" s="59">
        <v>279.75766666666658</v>
      </c>
      <c r="W510" s="58">
        <v>301.66183333333339</v>
      </c>
      <c r="X510" s="59">
        <v>107.1425</v>
      </c>
      <c r="Y510" s="58">
        <v>112.06966666666669</v>
      </c>
      <c r="Z510" s="59">
        <v>343.90116666666665</v>
      </c>
      <c r="AA510" s="58">
        <v>258.93166666666667</v>
      </c>
      <c r="AB510" s="59">
        <v>208.00766666666669</v>
      </c>
      <c r="AC510" s="58">
        <v>243.61883333333333</v>
      </c>
      <c r="AD510" s="59">
        <v>223.51983333333331</v>
      </c>
      <c r="AE510" s="58">
        <v>480.77649999999994</v>
      </c>
      <c r="AF510" s="59">
        <v>129.12999999999997</v>
      </c>
      <c r="AG510" s="58">
        <v>251.31283333333332</v>
      </c>
      <c r="AH510" s="59">
        <v>364.61116666666669</v>
      </c>
      <c r="AI510" s="60"/>
      <c r="AJ510" s="78">
        <f t="shared" si="243"/>
        <v>9651.6853333333347</v>
      </c>
    </row>
    <row r="511" spans="2:36" x14ac:dyDescent="0.3">
      <c r="B511" s="4" t="s">
        <v>320</v>
      </c>
      <c r="C511" s="4"/>
      <c r="E511" s="58">
        <v>1853.6945000000001</v>
      </c>
      <c r="F511" s="59">
        <v>1099.9338333333335</v>
      </c>
      <c r="G511" s="58">
        <v>611.36316666666664</v>
      </c>
      <c r="H511" s="59">
        <v>1161.7303333333336</v>
      </c>
      <c r="I511" s="58">
        <v>1746.4975000000006</v>
      </c>
      <c r="J511" s="59">
        <v>1645.3180000000007</v>
      </c>
      <c r="K511" s="58">
        <v>2246.433176666666</v>
      </c>
      <c r="L511" s="59">
        <v>2318.3724666666667</v>
      </c>
      <c r="M511" s="58">
        <v>416.83266666666663</v>
      </c>
      <c r="N511" s="59">
        <v>60.849333333333334</v>
      </c>
      <c r="O511" s="58">
        <v>76.253333333333302</v>
      </c>
      <c r="P511" s="59">
        <v>8.6196666666666673</v>
      </c>
      <c r="Q511" s="58">
        <v>478.24316666666675</v>
      </c>
      <c r="R511" s="59">
        <v>452.55666666666673</v>
      </c>
      <c r="S511" s="58">
        <v>273.43800000000005</v>
      </c>
      <c r="T511" s="59">
        <v>530.37766666666664</v>
      </c>
      <c r="U511" s="58">
        <v>619.31916666666666</v>
      </c>
      <c r="V511" s="59">
        <v>495.50400000000002</v>
      </c>
      <c r="W511" s="58">
        <v>510.02499999999992</v>
      </c>
      <c r="X511" s="59">
        <v>505.89866666666666</v>
      </c>
      <c r="Y511" s="58">
        <v>601.98716666666655</v>
      </c>
      <c r="Z511" s="59">
        <v>79.419333333333327</v>
      </c>
      <c r="AA511" s="58">
        <v>0</v>
      </c>
      <c r="AB511" s="59">
        <v>317.70499999999993</v>
      </c>
      <c r="AC511" s="58">
        <v>0</v>
      </c>
      <c r="AD511" s="59">
        <v>1193.5898333333334</v>
      </c>
      <c r="AE511" s="58">
        <v>0</v>
      </c>
      <c r="AF511" s="59">
        <v>0</v>
      </c>
      <c r="AG511" s="58">
        <v>461.14016666666663</v>
      </c>
      <c r="AH511" s="59">
        <v>0</v>
      </c>
      <c r="AI511" s="60"/>
      <c r="AJ511" s="78">
        <f t="shared" si="243"/>
        <v>19765.101810000004</v>
      </c>
    </row>
    <row r="512" spans="2:36" x14ac:dyDescent="0.3">
      <c r="B512" s="4" t="s">
        <v>321</v>
      </c>
      <c r="C512" s="4"/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1394.3386666666668</v>
      </c>
      <c r="L512" s="59">
        <v>2357.7606666666666</v>
      </c>
      <c r="M512" s="58">
        <v>156.65049999999997</v>
      </c>
      <c r="N512" s="59">
        <v>52.246333333333332</v>
      </c>
      <c r="O512" s="58">
        <v>110.88050000000001</v>
      </c>
      <c r="P512" s="59">
        <v>63.25033333333333</v>
      </c>
      <c r="Q512" s="58">
        <v>473.04616666666675</v>
      </c>
      <c r="R512" s="59">
        <v>224.37300000000002</v>
      </c>
      <c r="S512" s="58">
        <v>267.7861666666667</v>
      </c>
      <c r="T512" s="59">
        <v>378.39249999999998</v>
      </c>
      <c r="U512" s="58">
        <v>604.77633333333335</v>
      </c>
      <c r="V512" s="59">
        <v>379.80050000000006</v>
      </c>
      <c r="W512" s="58">
        <v>490.90966666666662</v>
      </c>
      <c r="X512" s="59">
        <v>259.88900000000001</v>
      </c>
      <c r="Y512" s="58">
        <v>918.19366666666656</v>
      </c>
      <c r="Z512" s="59">
        <v>0</v>
      </c>
      <c r="AA512" s="58">
        <v>68.194666666666677</v>
      </c>
      <c r="AB512" s="59">
        <v>278.4425</v>
      </c>
      <c r="AC512" s="58">
        <v>135.25066666666663</v>
      </c>
      <c r="AD512" s="59">
        <v>915.93133333333321</v>
      </c>
      <c r="AE512" s="58">
        <v>0</v>
      </c>
      <c r="AF512" s="59">
        <v>0</v>
      </c>
      <c r="AG512" s="58">
        <v>627.58616666666671</v>
      </c>
      <c r="AH512" s="59">
        <v>0</v>
      </c>
      <c r="AI512" s="60"/>
      <c r="AJ512" s="78">
        <f t="shared" si="243"/>
        <v>10157.699333333332</v>
      </c>
    </row>
    <row r="513" spans="2:36" x14ac:dyDescent="0.3">
      <c r="B513" s="4" t="s">
        <v>322</v>
      </c>
      <c r="C513" s="4"/>
      <c r="E513" s="58">
        <v>196.64433333333329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27.386333333333326</v>
      </c>
      <c r="L513" s="59">
        <v>0.45300000000000001</v>
      </c>
      <c r="M513" s="58">
        <v>137.25133333333332</v>
      </c>
      <c r="N513" s="59">
        <v>140.65916666666664</v>
      </c>
      <c r="O513" s="58">
        <v>87.045166666666631</v>
      </c>
      <c r="P513" s="59">
        <v>0</v>
      </c>
      <c r="Q513" s="58">
        <v>318.78966666666668</v>
      </c>
      <c r="R513" s="59">
        <v>501.4111666666667</v>
      </c>
      <c r="S513" s="58">
        <v>270.86400000000003</v>
      </c>
      <c r="T513" s="59">
        <v>34.551666666666662</v>
      </c>
      <c r="U513" s="58">
        <v>12.702666666666667</v>
      </c>
      <c r="V513" s="59">
        <v>8.6946666666666665</v>
      </c>
      <c r="W513" s="58">
        <v>30.820499999999999</v>
      </c>
      <c r="X513" s="59">
        <v>14.416000000000002</v>
      </c>
      <c r="Y513" s="58">
        <v>0</v>
      </c>
      <c r="Z513" s="59">
        <v>0</v>
      </c>
      <c r="AA513" s="58">
        <v>18.223833333333332</v>
      </c>
      <c r="AB513" s="59">
        <v>14.963833333333332</v>
      </c>
      <c r="AC513" s="58">
        <v>5.2783333333333324</v>
      </c>
      <c r="AD513" s="59">
        <v>23.52333333333333</v>
      </c>
      <c r="AE513" s="58">
        <v>0</v>
      </c>
      <c r="AF513" s="59">
        <v>0</v>
      </c>
      <c r="AG513" s="58">
        <v>139.77816666666666</v>
      </c>
      <c r="AH513" s="59">
        <v>0</v>
      </c>
      <c r="AI513" s="60"/>
      <c r="AJ513" s="78">
        <f t="shared" si="243"/>
        <v>1983.4571666666666</v>
      </c>
    </row>
    <row r="514" spans="2:36" x14ac:dyDescent="0.3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H514" s="3"/>
      <c r="AI514" s="3"/>
      <c r="AJ514" s="3"/>
    </row>
    <row r="515" spans="2:36" x14ac:dyDescent="0.3">
      <c r="B515" s="39">
        <v>45931</v>
      </c>
    </row>
    <row r="516" spans="2:36" x14ac:dyDescent="0.3">
      <c r="AC516" s="3"/>
      <c r="AD516" s="3"/>
      <c r="AE516" s="3"/>
      <c r="AF516" s="3"/>
      <c r="AG516" s="3"/>
      <c r="AH516" s="3"/>
      <c r="AI516" s="3"/>
    </row>
    <row r="517" spans="2:36" x14ac:dyDescent="0.3">
      <c r="B517" s="32" t="s">
        <v>3</v>
      </c>
      <c r="C517" s="4"/>
      <c r="D517" s="4"/>
      <c r="E517" s="33">
        <f>+B515</f>
        <v>45931</v>
      </c>
      <c r="F517" s="33">
        <f>+E517+1</f>
        <v>45932</v>
      </c>
      <c r="G517" s="33">
        <f t="shared" ref="G517" si="244">+F517+1</f>
        <v>45933</v>
      </c>
      <c r="H517" s="33">
        <f t="shared" ref="H517" si="245">+G517+1</f>
        <v>45934</v>
      </c>
      <c r="I517" s="33">
        <f t="shared" ref="I517" si="246">+H517+1</f>
        <v>45935</v>
      </c>
      <c r="J517" s="33">
        <f t="shared" ref="J517" si="247">+I517+1</f>
        <v>45936</v>
      </c>
      <c r="K517" s="33">
        <f t="shared" ref="K517" si="248">+J517+1</f>
        <v>45937</v>
      </c>
      <c r="L517" s="33">
        <f t="shared" ref="L517" si="249">+K517+1</f>
        <v>45938</v>
      </c>
      <c r="M517" s="33">
        <f t="shared" ref="M517" si="250">+L517+1</f>
        <v>45939</v>
      </c>
      <c r="N517" s="33">
        <f t="shared" ref="N517" si="251">+M517+1</f>
        <v>45940</v>
      </c>
      <c r="O517" s="33">
        <f t="shared" ref="O517" si="252">+N517+1</f>
        <v>45941</v>
      </c>
      <c r="P517" s="33">
        <f t="shared" ref="P517" si="253">+O517+1</f>
        <v>45942</v>
      </c>
      <c r="Q517" s="33">
        <f t="shared" ref="Q517" si="254">+P517+1</f>
        <v>45943</v>
      </c>
      <c r="R517" s="33">
        <f t="shared" ref="R517" si="255">+Q517+1</f>
        <v>45944</v>
      </c>
      <c r="S517" s="33">
        <f t="shared" ref="S517" si="256">+R517+1</f>
        <v>45945</v>
      </c>
      <c r="T517" s="33">
        <f t="shared" ref="T517" si="257">+S517+1</f>
        <v>45946</v>
      </c>
      <c r="U517" s="33">
        <f t="shared" ref="U517" si="258">+T517+1</f>
        <v>45947</v>
      </c>
      <c r="V517" s="33">
        <f t="shared" ref="V517" si="259">+U517+1</f>
        <v>45948</v>
      </c>
      <c r="W517" s="33">
        <f t="shared" ref="W517" si="260">+V517+1</f>
        <v>45949</v>
      </c>
      <c r="X517" s="33">
        <f t="shared" ref="X517" si="261">+W517+1</f>
        <v>45950</v>
      </c>
      <c r="Y517" s="33">
        <f t="shared" ref="Y517" si="262">+X517+1</f>
        <v>45951</v>
      </c>
      <c r="Z517" s="33">
        <f t="shared" ref="Z517" si="263">+Y517+1</f>
        <v>45952</v>
      </c>
      <c r="AA517" s="33">
        <f t="shared" ref="AA517" si="264">+Z517+1</f>
        <v>45953</v>
      </c>
      <c r="AB517" s="33">
        <f t="shared" ref="AB517" si="265">+AA517+1</f>
        <v>45954</v>
      </c>
      <c r="AC517" s="33">
        <f t="shared" ref="AC517" si="266">+AB517+1</f>
        <v>45955</v>
      </c>
      <c r="AD517" s="33">
        <f t="shared" ref="AD517" si="267">+AC517+1</f>
        <v>45956</v>
      </c>
      <c r="AE517" s="33">
        <f t="shared" ref="AE517" si="268">+AD517+1</f>
        <v>45957</v>
      </c>
      <c r="AF517" s="33">
        <f t="shared" ref="AF517" si="269">+AE517+1</f>
        <v>45958</v>
      </c>
      <c r="AG517" s="33">
        <f t="shared" ref="AG517" si="270">+AF517+1</f>
        <v>45959</v>
      </c>
      <c r="AH517" s="33">
        <f t="shared" ref="AH517:AI517" si="271">+AG517+1</f>
        <v>45960</v>
      </c>
      <c r="AI517" s="33">
        <f t="shared" si="271"/>
        <v>45961</v>
      </c>
      <c r="AJ517" s="76" t="s">
        <v>2</v>
      </c>
    </row>
    <row r="518" spans="2:36" x14ac:dyDescent="0.3">
      <c r="B518" s="12" t="s">
        <v>2</v>
      </c>
      <c r="C518" s="12"/>
      <c r="D518" s="12"/>
      <c r="E518" s="50">
        <f>SUM(E519:E572)</f>
        <v>5511.0457166666674</v>
      </c>
      <c r="F518" s="50">
        <f t="shared" ref="F518:AI518" si="272">SUM(F519:F572)</f>
        <v>2682.8139583333323</v>
      </c>
      <c r="G518" s="50">
        <f t="shared" si="272"/>
        <v>5126.3706016666683</v>
      </c>
      <c r="H518" s="50">
        <f t="shared" si="272"/>
        <v>4962.0838783333338</v>
      </c>
      <c r="I518" s="50">
        <f t="shared" si="272"/>
        <v>7325.7052149999972</v>
      </c>
      <c r="J518" s="50">
        <f t="shared" si="272"/>
        <v>8778.8924049999969</v>
      </c>
      <c r="K518" s="50">
        <f t="shared" si="272"/>
        <v>9567.568696666669</v>
      </c>
      <c r="L518" s="50">
        <f t="shared" si="272"/>
        <v>7346.5503216666648</v>
      </c>
      <c r="M518" s="50">
        <f t="shared" si="272"/>
        <v>4555.6363483333334</v>
      </c>
      <c r="N518" s="50">
        <f t="shared" si="272"/>
        <v>3698.6711983333344</v>
      </c>
      <c r="O518" s="50">
        <f t="shared" si="272"/>
        <v>4710.1468333333314</v>
      </c>
      <c r="P518" s="50">
        <f t="shared" si="272"/>
        <v>7654.5415816666673</v>
      </c>
      <c r="Q518" s="50">
        <f t="shared" si="272"/>
        <v>5956.7875616666679</v>
      </c>
      <c r="R518" s="50">
        <f t="shared" si="272"/>
        <v>3837.408920000003</v>
      </c>
      <c r="S518" s="50">
        <f t="shared" si="272"/>
        <v>5243.188474999999</v>
      </c>
      <c r="T518" s="50">
        <f t="shared" si="272"/>
        <v>7415.0208900000007</v>
      </c>
      <c r="U518" s="50">
        <f t="shared" si="272"/>
        <v>9630.4975599999998</v>
      </c>
      <c r="V518" s="50">
        <f t="shared" si="272"/>
        <v>9032.0329283333322</v>
      </c>
      <c r="W518" s="50">
        <f t="shared" si="272"/>
        <v>4820.1138783333336</v>
      </c>
      <c r="X518" s="50">
        <f t="shared" si="272"/>
        <v>5533.8746383333319</v>
      </c>
      <c r="Y518" s="50">
        <f t="shared" si="272"/>
        <v>4411.672258333333</v>
      </c>
      <c r="Z518" s="50">
        <f t="shared" si="272"/>
        <v>5776.9842749999998</v>
      </c>
      <c r="AA518" s="50">
        <f t="shared" si="272"/>
        <v>6083.0800683333355</v>
      </c>
      <c r="AB518" s="50">
        <f t="shared" si="272"/>
        <v>6282.5262483333327</v>
      </c>
      <c r="AC518" s="50">
        <f t="shared" si="272"/>
        <v>13858.513110000004</v>
      </c>
      <c r="AD518" s="50">
        <f t="shared" si="272"/>
        <v>10891.460605</v>
      </c>
      <c r="AE518" s="50">
        <f t="shared" si="272"/>
        <v>7767.8322949999992</v>
      </c>
      <c r="AF518" s="50">
        <f t="shared" si="272"/>
        <v>6423.8589900000006</v>
      </c>
      <c r="AG518" s="50">
        <f t="shared" si="272"/>
        <v>7119.2104316666664</v>
      </c>
      <c r="AH518" s="50">
        <f t="shared" si="272"/>
        <v>6008.1947199999995</v>
      </c>
      <c r="AI518" s="50">
        <f t="shared" si="272"/>
        <v>10461.931413333328</v>
      </c>
      <c r="AJ518" s="77">
        <f>SUM(AJ519:AJ572)</f>
        <v>208474.21602166668</v>
      </c>
    </row>
    <row r="519" spans="2:36" x14ac:dyDescent="0.3">
      <c r="B519" s="4" t="s">
        <v>4</v>
      </c>
      <c r="C519" s="4"/>
      <c r="E519" s="58">
        <v>188.26683333333332</v>
      </c>
      <c r="F519" s="61">
        <v>60.774333333333338</v>
      </c>
      <c r="G519" s="58">
        <v>97.160166666666655</v>
      </c>
      <c r="H519" s="61">
        <v>115.36916666666667</v>
      </c>
      <c r="I519" s="58">
        <v>81.951499999999982</v>
      </c>
      <c r="J519" s="61">
        <v>166.65800000000002</v>
      </c>
      <c r="K519" s="58">
        <v>115.44083333333333</v>
      </c>
      <c r="L519" s="61">
        <v>187.29566666666668</v>
      </c>
      <c r="M519" s="58">
        <v>237.90733333333338</v>
      </c>
      <c r="N519" s="61">
        <v>303.84649999999999</v>
      </c>
      <c r="O519" s="58">
        <v>304.09216666666669</v>
      </c>
      <c r="P519" s="61">
        <v>193.46516666666665</v>
      </c>
      <c r="Q519" s="58">
        <v>298.76633333333336</v>
      </c>
      <c r="R519" s="61">
        <v>218.83050000000003</v>
      </c>
      <c r="S519" s="58">
        <v>274.98083333333341</v>
      </c>
      <c r="T519" s="61">
        <v>306.89850000000001</v>
      </c>
      <c r="U519" s="58">
        <v>327.65116666666665</v>
      </c>
      <c r="V519" s="61">
        <v>127.42549999999999</v>
      </c>
      <c r="W519" s="58">
        <v>185.55350000000001</v>
      </c>
      <c r="X519" s="61">
        <v>131.55266666666665</v>
      </c>
      <c r="Y519" s="58">
        <v>208.30916666666664</v>
      </c>
      <c r="Z519" s="61">
        <v>313.16733333333332</v>
      </c>
      <c r="AA519" s="58">
        <v>328.32300000000004</v>
      </c>
      <c r="AB519" s="61">
        <v>265.17499999999995</v>
      </c>
      <c r="AC519" s="58">
        <v>195.08800000000005</v>
      </c>
      <c r="AD519" s="61">
        <v>143.09850000000003</v>
      </c>
      <c r="AE519" s="58">
        <v>277.46533333333338</v>
      </c>
      <c r="AF519" s="61">
        <v>226.85816666666668</v>
      </c>
      <c r="AG519" s="58">
        <v>306.22699999999992</v>
      </c>
      <c r="AH519" s="61">
        <v>273.70333333333338</v>
      </c>
      <c r="AI519" s="60">
        <v>156.42249999999999</v>
      </c>
      <c r="AJ519" s="78">
        <f t="shared" ref="AJ519:AJ572" si="273">SUM(E519:AI519)</f>
        <v>6617.7239999999993</v>
      </c>
    </row>
    <row r="520" spans="2:36" x14ac:dyDescent="0.3">
      <c r="B520" s="4" t="s">
        <v>5</v>
      </c>
      <c r="C520" s="4"/>
      <c r="E520" s="58">
        <v>146.39433333333335</v>
      </c>
      <c r="F520" s="59">
        <v>113.4798333333333</v>
      </c>
      <c r="G520" s="58">
        <v>143.90250000000003</v>
      </c>
      <c r="H520" s="59">
        <v>64.98866666666666</v>
      </c>
      <c r="I520" s="58">
        <v>157.47966666666665</v>
      </c>
      <c r="J520" s="59">
        <v>87.840999999999994</v>
      </c>
      <c r="K520" s="58">
        <v>217.61783333333329</v>
      </c>
      <c r="L520" s="59">
        <v>190.01316666666668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268.11183333333332</v>
      </c>
      <c r="S520" s="58">
        <v>252.66433333333333</v>
      </c>
      <c r="T520" s="59">
        <v>327.25616666666662</v>
      </c>
      <c r="U520" s="58">
        <v>283.82316666666662</v>
      </c>
      <c r="V520" s="59">
        <v>212.7235</v>
      </c>
      <c r="W520" s="58">
        <v>131.64849999999998</v>
      </c>
      <c r="X520" s="59">
        <v>105.794</v>
      </c>
      <c r="Y520" s="58">
        <v>65.941999999999965</v>
      </c>
      <c r="Z520" s="59">
        <v>105.37683333333334</v>
      </c>
      <c r="AA520" s="58">
        <v>194.70483333333337</v>
      </c>
      <c r="AB520" s="59">
        <v>109.45999999999998</v>
      </c>
      <c r="AC520" s="58">
        <v>199.62216666666663</v>
      </c>
      <c r="AD520" s="59">
        <v>184.70866666666669</v>
      </c>
      <c r="AE520" s="58">
        <v>129.6551666666667</v>
      </c>
      <c r="AF520" s="59">
        <v>306.43566666666663</v>
      </c>
      <c r="AG520" s="58">
        <v>182.83566666666667</v>
      </c>
      <c r="AH520" s="59">
        <v>225.69599999999994</v>
      </c>
      <c r="AI520" s="60">
        <v>274.8748333333333</v>
      </c>
      <c r="AJ520" s="78">
        <f t="shared" si="273"/>
        <v>4683.0503333333327</v>
      </c>
    </row>
    <row r="521" spans="2:36" x14ac:dyDescent="0.3">
      <c r="B521" s="4" t="s">
        <v>6</v>
      </c>
      <c r="C521" s="4"/>
      <c r="E521" s="58">
        <v>284.34400000000005</v>
      </c>
      <c r="F521" s="59">
        <v>167.59583333333336</v>
      </c>
      <c r="G521" s="58">
        <v>189.48866666666677</v>
      </c>
      <c r="H521" s="59">
        <v>195.16500000000005</v>
      </c>
      <c r="I521" s="58">
        <v>168.01283333333333</v>
      </c>
      <c r="J521" s="59">
        <v>338.71749999999997</v>
      </c>
      <c r="K521" s="58">
        <v>270.26950000000005</v>
      </c>
      <c r="L521" s="59">
        <v>216.57049999999998</v>
      </c>
      <c r="M521" s="58">
        <v>199.71450000000002</v>
      </c>
      <c r="N521" s="59">
        <v>277.93600000000004</v>
      </c>
      <c r="O521" s="58">
        <v>383.42833333333334</v>
      </c>
      <c r="P521" s="59">
        <v>371.42083333333335</v>
      </c>
      <c r="Q521" s="58">
        <v>281.84750000000008</v>
      </c>
      <c r="R521" s="59">
        <v>315.91850000000005</v>
      </c>
      <c r="S521" s="58">
        <v>336.45566666666673</v>
      </c>
      <c r="T521" s="59">
        <v>373.57399999999996</v>
      </c>
      <c r="U521" s="58">
        <v>299.24399999999991</v>
      </c>
      <c r="V521" s="59">
        <v>228.14966666666666</v>
      </c>
      <c r="W521" s="58">
        <v>239.79616666666658</v>
      </c>
      <c r="X521" s="59">
        <v>166.02933333333331</v>
      </c>
      <c r="Y521" s="58">
        <v>238.25583333333338</v>
      </c>
      <c r="Z521" s="59">
        <v>209.66083333333336</v>
      </c>
      <c r="AA521" s="58">
        <v>198.07700000000006</v>
      </c>
      <c r="AB521" s="59">
        <v>190.53950000000009</v>
      </c>
      <c r="AC521" s="58">
        <v>249.40883333333338</v>
      </c>
      <c r="AD521" s="59">
        <v>271.73483333333331</v>
      </c>
      <c r="AE521" s="58">
        <v>197.95433333333324</v>
      </c>
      <c r="AF521" s="59">
        <v>141.58949999999999</v>
      </c>
      <c r="AG521" s="58">
        <v>178.83283333333335</v>
      </c>
      <c r="AH521" s="59">
        <v>221.69116666666667</v>
      </c>
      <c r="AI521" s="60">
        <v>196.41400000000002</v>
      </c>
      <c r="AJ521" s="78">
        <f t="shared" si="273"/>
        <v>7597.8369999999986</v>
      </c>
    </row>
    <row r="522" spans="2:36" x14ac:dyDescent="0.3">
      <c r="B522" s="4" t="s">
        <v>104</v>
      </c>
      <c r="C522" s="4"/>
      <c r="E522" s="58">
        <v>386.68116666666657</v>
      </c>
      <c r="F522" s="59">
        <v>236.30016666666666</v>
      </c>
      <c r="G522" s="58">
        <v>330.48900000000003</v>
      </c>
      <c r="H522" s="59">
        <v>214.00699999999998</v>
      </c>
      <c r="I522" s="58">
        <v>256.54716666666661</v>
      </c>
      <c r="J522" s="59">
        <v>252.29200000000006</v>
      </c>
      <c r="K522" s="58">
        <v>346.8295</v>
      </c>
      <c r="L522" s="59">
        <v>276.29399999999998</v>
      </c>
      <c r="M522" s="58">
        <v>283.82533333333333</v>
      </c>
      <c r="N522" s="59">
        <v>490.46566666666683</v>
      </c>
      <c r="O522" s="58">
        <v>489.62700000000007</v>
      </c>
      <c r="P522" s="59">
        <v>387.89966666666658</v>
      </c>
      <c r="Q522" s="58">
        <v>534.6006666666666</v>
      </c>
      <c r="R522" s="59">
        <v>419.16033333333331</v>
      </c>
      <c r="S522" s="58">
        <v>531.39300000000014</v>
      </c>
      <c r="T522" s="59">
        <v>692.91350000000011</v>
      </c>
      <c r="U522" s="58">
        <v>521.44566666666674</v>
      </c>
      <c r="V522" s="59">
        <v>308.10783333333336</v>
      </c>
      <c r="W522" s="58">
        <v>213.03066666666666</v>
      </c>
      <c r="X522" s="59">
        <v>153.72533333333337</v>
      </c>
      <c r="Y522" s="58">
        <v>97.756333333333316</v>
      </c>
      <c r="Z522" s="59">
        <v>283.07033333333339</v>
      </c>
      <c r="AA522" s="58">
        <v>446.8250000000001</v>
      </c>
      <c r="AB522" s="59">
        <v>176.37099999999998</v>
      </c>
      <c r="AC522" s="58">
        <v>342.19383333333337</v>
      </c>
      <c r="AD522" s="59">
        <v>406.60249999999996</v>
      </c>
      <c r="AE522" s="58">
        <v>216.28900000000004</v>
      </c>
      <c r="AF522" s="59">
        <v>397.51116666666655</v>
      </c>
      <c r="AG522" s="58">
        <v>355.2018333333333</v>
      </c>
      <c r="AH522" s="59">
        <v>371.56183333333337</v>
      </c>
      <c r="AI522" s="60">
        <v>357.3488333333334</v>
      </c>
      <c r="AJ522" s="78">
        <f t="shared" si="273"/>
        <v>10776.366333333335</v>
      </c>
    </row>
    <row r="523" spans="2:36" x14ac:dyDescent="0.3">
      <c r="B523" s="4" t="s">
        <v>7</v>
      </c>
      <c r="C523" s="4"/>
      <c r="E523" s="58">
        <v>202.08400000000006</v>
      </c>
      <c r="F523" s="59">
        <v>265.92450000000008</v>
      </c>
      <c r="G523" s="58">
        <v>246.13983333333337</v>
      </c>
      <c r="H523" s="59">
        <v>203.04266666666666</v>
      </c>
      <c r="I523" s="58">
        <v>300.94483333333329</v>
      </c>
      <c r="J523" s="59">
        <v>565.95366666666655</v>
      </c>
      <c r="K523" s="58">
        <v>237.26300000000001</v>
      </c>
      <c r="L523" s="59">
        <v>230.85333333333332</v>
      </c>
      <c r="M523" s="58">
        <v>247.53300000000002</v>
      </c>
      <c r="N523" s="59">
        <v>339.24116666666657</v>
      </c>
      <c r="O523" s="58">
        <v>316.98983333333331</v>
      </c>
      <c r="P523" s="59">
        <v>220.68583333333333</v>
      </c>
      <c r="Q523" s="58">
        <v>274.35200000000003</v>
      </c>
      <c r="R523" s="59">
        <v>299.41216666666674</v>
      </c>
      <c r="S523" s="58">
        <v>402.64150000000012</v>
      </c>
      <c r="T523" s="59">
        <v>356.44933333333336</v>
      </c>
      <c r="U523" s="58">
        <v>222.7056666666667</v>
      </c>
      <c r="V523" s="59">
        <v>247.75666666666666</v>
      </c>
      <c r="W523" s="58">
        <v>262.733</v>
      </c>
      <c r="X523" s="59">
        <v>263.23633333333328</v>
      </c>
      <c r="Y523" s="58">
        <v>103.17466666666665</v>
      </c>
      <c r="Z523" s="59">
        <v>41.276333333333341</v>
      </c>
      <c r="AA523" s="58">
        <v>369.5625</v>
      </c>
      <c r="AB523" s="59">
        <v>105.5416666666667</v>
      </c>
      <c r="AC523" s="58">
        <v>108.16566666666667</v>
      </c>
      <c r="AD523" s="59">
        <v>166.5976666666667</v>
      </c>
      <c r="AE523" s="58">
        <v>124.21433333333334</v>
      </c>
      <c r="AF523" s="59">
        <v>189.55316666666667</v>
      </c>
      <c r="AG523" s="58">
        <v>316.20050000000003</v>
      </c>
      <c r="AH523" s="59">
        <v>226.31900000000005</v>
      </c>
      <c r="AI523" s="60">
        <v>147.95349999999999</v>
      </c>
      <c r="AJ523" s="78">
        <f t="shared" si="273"/>
        <v>7604.5013333333336</v>
      </c>
    </row>
    <row r="524" spans="2:36" x14ac:dyDescent="0.3">
      <c r="B524" s="4" t="s">
        <v>8</v>
      </c>
      <c r="E524" s="58">
        <v>0</v>
      </c>
      <c r="F524" s="59">
        <v>19.464000000000006</v>
      </c>
      <c r="G524" s="58">
        <v>95.59966666666665</v>
      </c>
      <c r="H524" s="59">
        <v>291.00833333333344</v>
      </c>
      <c r="I524" s="58">
        <v>0</v>
      </c>
      <c r="J524" s="59">
        <v>15.530666666666669</v>
      </c>
      <c r="K524" s="58">
        <v>159.83600000000007</v>
      </c>
      <c r="L524" s="59">
        <v>67.512166666666658</v>
      </c>
      <c r="M524" s="58">
        <v>273.59716666666674</v>
      </c>
      <c r="N524" s="59">
        <v>0</v>
      </c>
      <c r="O524" s="58">
        <v>0</v>
      </c>
      <c r="P524" s="59">
        <v>0</v>
      </c>
      <c r="Q524" s="58">
        <v>155.25483333333324</v>
      </c>
      <c r="R524" s="59">
        <v>0</v>
      </c>
      <c r="S524" s="58">
        <v>0</v>
      </c>
      <c r="T524" s="59">
        <v>0</v>
      </c>
      <c r="U524" s="58">
        <v>77.570333333333323</v>
      </c>
      <c r="V524" s="59">
        <v>56.692666666666625</v>
      </c>
      <c r="W524" s="58">
        <v>106.73683333333332</v>
      </c>
      <c r="X524" s="59">
        <v>97.340499999999992</v>
      </c>
      <c r="Y524" s="58">
        <v>100.60033333333335</v>
      </c>
      <c r="Z524" s="59">
        <v>132.27933333333334</v>
      </c>
      <c r="AA524" s="58">
        <v>123.74683333333331</v>
      </c>
      <c r="AB524" s="59">
        <v>0</v>
      </c>
      <c r="AC524" s="58">
        <v>375.20450000000011</v>
      </c>
      <c r="AD524" s="59">
        <v>312.1004999999999</v>
      </c>
      <c r="AE524" s="58">
        <v>286.41766666666661</v>
      </c>
      <c r="AF524" s="59">
        <v>294.23533333333341</v>
      </c>
      <c r="AG524" s="58">
        <v>73.001000000000005</v>
      </c>
      <c r="AH524" s="59">
        <v>13.254333333333335</v>
      </c>
      <c r="AI524" s="60">
        <v>141.72466666666665</v>
      </c>
      <c r="AJ524" s="78">
        <f t="shared" si="273"/>
        <v>3268.7076666666671</v>
      </c>
    </row>
    <row r="525" spans="2:36" x14ac:dyDescent="0.3">
      <c r="B525" s="4" t="s">
        <v>9</v>
      </c>
      <c r="C525" s="4"/>
      <c r="D525" s="4"/>
      <c r="E525" s="58">
        <v>66.743666666666655</v>
      </c>
      <c r="F525" s="59">
        <v>46.583500000000001</v>
      </c>
      <c r="G525" s="58">
        <v>0.68216666666666703</v>
      </c>
      <c r="H525" s="59">
        <v>46.310333333333318</v>
      </c>
      <c r="I525" s="58">
        <v>232.15199999999999</v>
      </c>
      <c r="J525" s="59">
        <v>86.19016666666667</v>
      </c>
      <c r="K525" s="58">
        <v>50.048500000000004</v>
      </c>
      <c r="L525" s="59">
        <v>59.320000000000007</v>
      </c>
      <c r="M525" s="58">
        <v>57.76466666666667</v>
      </c>
      <c r="N525" s="59">
        <v>13.090166666666665</v>
      </c>
      <c r="O525" s="58">
        <v>6.4774999999999983</v>
      </c>
      <c r="P525" s="59">
        <v>82.16483333333332</v>
      </c>
      <c r="Q525" s="58">
        <v>55.343000000000004</v>
      </c>
      <c r="R525" s="59">
        <v>22.85733333333334</v>
      </c>
      <c r="S525" s="58">
        <v>134.64866666666668</v>
      </c>
      <c r="T525" s="59">
        <v>32.269999999999996</v>
      </c>
      <c r="U525" s="58">
        <v>105.15916666666666</v>
      </c>
      <c r="V525" s="59">
        <v>136.94183333333334</v>
      </c>
      <c r="W525" s="58">
        <v>58.317500000000003</v>
      </c>
      <c r="X525" s="59">
        <v>35.389166666666668</v>
      </c>
      <c r="Y525" s="58">
        <v>50.484499999999997</v>
      </c>
      <c r="Z525" s="59">
        <v>44.814666666666668</v>
      </c>
      <c r="AA525" s="58">
        <v>113.94483333333334</v>
      </c>
      <c r="AB525" s="59">
        <v>140.3533333333333</v>
      </c>
      <c r="AC525" s="58">
        <v>80.661333333333332</v>
      </c>
      <c r="AD525" s="59">
        <v>10.151166666666667</v>
      </c>
      <c r="AE525" s="58">
        <v>35.672666666666665</v>
      </c>
      <c r="AF525" s="59">
        <v>17.192166666666665</v>
      </c>
      <c r="AG525" s="58">
        <v>58.30149999999999</v>
      </c>
      <c r="AH525" s="59">
        <v>90.482999999999976</v>
      </c>
      <c r="AI525" s="60">
        <v>77.756500000000031</v>
      </c>
      <c r="AJ525" s="78">
        <f t="shared" si="273"/>
        <v>2048.2698333333333</v>
      </c>
    </row>
    <row r="526" spans="2:36" x14ac:dyDescent="0.3">
      <c r="B526" s="4" t="s">
        <v>10</v>
      </c>
      <c r="E526" s="58">
        <v>72.535833333333329</v>
      </c>
      <c r="F526" s="59">
        <v>41.054000000000002</v>
      </c>
      <c r="G526" s="58">
        <v>40.063666666666649</v>
      </c>
      <c r="H526" s="59">
        <v>87.216333333333338</v>
      </c>
      <c r="I526" s="58">
        <v>76.305499999999981</v>
      </c>
      <c r="J526" s="59">
        <v>42.870833333333344</v>
      </c>
      <c r="K526" s="58">
        <v>35.021499999999989</v>
      </c>
      <c r="L526" s="59">
        <v>69.66149999999999</v>
      </c>
      <c r="M526" s="58">
        <v>115.60666666666668</v>
      </c>
      <c r="N526" s="59">
        <v>37.598166666666671</v>
      </c>
      <c r="O526" s="58">
        <v>7.0653333333333324</v>
      </c>
      <c r="P526" s="59">
        <v>12.088666666666667</v>
      </c>
      <c r="Q526" s="58">
        <v>29.21</v>
      </c>
      <c r="R526" s="59">
        <v>53.488833333333325</v>
      </c>
      <c r="S526" s="58">
        <v>101.92383333333333</v>
      </c>
      <c r="T526" s="59">
        <v>17.509</v>
      </c>
      <c r="U526" s="58">
        <v>124.72666666666666</v>
      </c>
      <c r="V526" s="59">
        <v>248.17549999999997</v>
      </c>
      <c r="W526" s="58">
        <v>84.19550000000001</v>
      </c>
      <c r="X526" s="59">
        <v>64.944000000000003</v>
      </c>
      <c r="Y526" s="58">
        <v>31.589333333333329</v>
      </c>
      <c r="Z526" s="59">
        <v>36.75333333333333</v>
      </c>
      <c r="AA526" s="58">
        <v>107.33516666666668</v>
      </c>
      <c r="AB526" s="59">
        <v>158.04733333333331</v>
      </c>
      <c r="AC526" s="58">
        <v>211.78533333333334</v>
      </c>
      <c r="AD526" s="59">
        <v>11.477666666666668</v>
      </c>
      <c r="AE526" s="58">
        <v>34.808833333333332</v>
      </c>
      <c r="AF526" s="59">
        <v>61.777833333333326</v>
      </c>
      <c r="AG526" s="58">
        <v>112.36166666666666</v>
      </c>
      <c r="AH526" s="59">
        <v>78.511499999999984</v>
      </c>
      <c r="AI526" s="60">
        <v>134.09116666666665</v>
      </c>
      <c r="AJ526" s="78">
        <f t="shared" si="273"/>
        <v>2339.8004999999998</v>
      </c>
    </row>
    <row r="527" spans="2:36" x14ac:dyDescent="0.3">
      <c r="B527" s="4" t="s">
        <v>11</v>
      </c>
      <c r="E527" s="58">
        <v>301.33100000000002</v>
      </c>
      <c r="F527" s="59">
        <v>198.01799999999997</v>
      </c>
      <c r="G527" s="58">
        <v>90.509333333333331</v>
      </c>
      <c r="H527" s="59">
        <v>129.71950000000001</v>
      </c>
      <c r="I527" s="58">
        <v>199.24049999999997</v>
      </c>
      <c r="J527" s="59">
        <v>153.82133333333337</v>
      </c>
      <c r="K527" s="58">
        <v>180.26433333333335</v>
      </c>
      <c r="L527" s="59">
        <v>260.84033333333332</v>
      </c>
      <c r="M527" s="58">
        <v>225.44983333333334</v>
      </c>
      <c r="N527" s="59">
        <v>215.02699999999999</v>
      </c>
      <c r="O527" s="58">
        <v>38.440833333333323</v>
      </c>
      <c r="P527" s="59">
        <v>173.74766666666665</v>
      </c>
      <c r="Q527" s="58">
        <v>190.58283333333333</v>
      </c>
      <c r="R527" s="59">
        <v>215.43100000000001</v>
      </c>
      <c r="S527" s="58">
        <v>183.46433333333334</v>
      </c>
      <c r="T527" s="59">
        <v>194.68233333333336</v>
      </c>
      <c r="U527" s="58">
        <v>376.98033333333325</v>
      </c>
      <c r="V527" s="59">
        <v>353.55833333333339</v>
      </c>
      <c r="W527" s="58">
        <v>232.70099999999996</v>
      </c>
      <c r="X527" s="59">
        <v>263.32016666666669</v>
      </c>
      <c r="Y527" s="58">
        <v>228.21816666666663</v>
      </c>
      <c r="Z527" s="59">
        <v>232.20750000000001</v>
      </c>
      <c r="AA527" s="58">
        <v>386.16299999999995</v>
      </c>
      <c r="AB527" s="59">
        <v>291.26699999999994</v>
      </c>
      <c r="AC527" s="58">
        <v>174.09333333333345</v>
      </c>
      <c r="AD527" s="59">
        <v>173.21916666666664</v>
      </c>
      <c r="AE527" s="58">
        <v>243.2388333333333</v>
      </c>
      <c r="AF527" s="59">
        <v>189.9633333333334</v>
      </c>
      <c r="AG527" s="58">
        <v>226.09633333333335</v>
      </c>
      <c r="AH527" s="59">
        <v>241.56933333333333</v>
      </c>
      <c r="AI527" s="60">
        <v>411.10733333333332</v>
      </c>
      <c r="AJ527" s="78">
        <f t="shared" si="273"/>
        <v>6974.2733333333317</v>
      </c>
    </row>
    <row r="528" spans="2:36" x14ac:dyDescent="0.3">
      <c r="B528" s="4" t="s">
        <v>12</v>
      </c>
      <c r="C528" s="4"/>
      <c r="D528" s="4"/>
      <c r="E528" s="58">
        <v>68.393000000000015</v>
      </c>
      <c r="F528" s="59">
        <v>42.593999999999994</v>
      </c>
      <c r="G528" s="58">
        <v>38.069333333333333</v>
      </c>
      <c r="H528" s="59">
        <v>19.2135</v>
      </c>
      <c r="I528" s="58">
        <v>362.09266666666662</v>
      </c>
      <c r="J528" s="59">
        <v>126.72249999999998</v>
      </c>
      <c r="K528" s="58">
        <v>196.56750000000005</v>
      </c>
      <c r="L528" s="59">
        <v>75.144166666666649</v>
      </c>
      <c r="M528" s="58">
        <v>71.246833333333328</v>
      </c>
      <c r="N528" s="59">
        <v>41.056999999999995</v>
      </c>
      <c r="O528" s="58">
        <v>0.13566666666666671</v>
      </c>
      <c r="P528" s="59">
        <v>37.433</v>
      </c>
      <c r="Q528" s="58">
        <v>62.630499999999998</v>
      </c>
      <c r="R528" s="59">
        <v>53.748666666666665</v>
      </c>
      <c r="S528" s="58">
        <v>130.63150000000002</v>
      </c>
      <c r="T528" s="59">
        <v>45.827333333333357</v>
      </c>
      <c r="U528" s="58">
        <v>104.02966666666669</v>
      </c>
      <c r="V528" s="59">
        <v>185.91233333333332</v>
      </c>
      <c r="W528" s="58">
        <v>91.001833333333309</v>
      </c>
      <c r="X528" s="59">
        <v>80.485333333333344</v>
      </c>
      <c r="Y528" s="58">
        <v>67.667000000000002</v>
      </c>
      <c r="Z528" s="59">
        <v>71.637666666666675</v>
      </c>
      <c r="AA528" s="58">
        <v>234.87100000000004</v>
      </c>
      <c r="AB528" s="59">
        <v>221.05516666666674</v>
      </c>
      <c r="AC528" s="58">
        <v>181.10033333333334</v>
      </c>
      <c r="AD528" s="59">
        <v>44.367833333333337</v>
      </c>
      <c r="AE528" s="58">
        <v>40.405999999999992</v>
      </c>
      <c r="AF528" s="59">
        <v>48.126833333333337</v>
      </c>
      <c r="AG528" s="58">
        <v>175.57583333333332</v>
      </c>
      <c r="AH528" s="59">
        <v>144.12416666666664</v>
      </c>
      <c r="AI528" s="60">
        <v>138.97416666666663</v>
      </c>
      <c r="AJ528" s="78">
        <f t="shared" si="273"/>
        <v>3200.8423333333321</v>
      </c>
    </row>
    <row r="529" spans="2:36" x14ac:dyDescent="0.3">
      <c r="B529" s="4" t="s">
        <v>13</v>
      </c>
      <c r="C529" s="6"/>
      <c r="D529" s="6"/>
      <c r="E529" s="58">
        <v>12.46233333333333</v>
      </c>
      <c r="F529" s="59">
        <v>8.0021666666666675</v>
      </c>
      <c r="G529" s="58">
        <v>0</v>
      </c>
      <c r="H529" s="59">
        <v>148.9528333333333</v>
      </c>
      <c r="I529" s="58">
        <v>1146.3731666666665</v>
      </c>
      <c r="J529" s="59">
        <v>1090.1809999999998</v>
      </c>
      <c r="K529" s="58">
        <v>86.148666666666671</v>
      </c>
      <c r="L529" s="59">
        <v>47.477666666666664</v>
      </c>
      <c r="M529" s="58">
        <v>10.885999999999996</v>
      </c>
      <c r="N529" s="59">
        <v>22.731333333333332</v>
      </c>
      <c r="O529" s="58">
        <v>60.600833333333327</v>
      </c>
      <c r="P529" s="59">
        <v>47.395000000000024</v>
      </c>
      <c r="Q529" s="58">
        <v>30.63</v>
      </c>
      <c r="R529" s="59">
        <v>22.339500000000005</v>
      </c>
      <c r="S529" s="58">
        <v>371.06516666666664</v>
      </c>
      <c r="T529" s="59">
        <v>129.79666666666665</v>
      </c>
      <c r="U529" s="58">
        <v>100.69433333333338</v>
      </c>
      <c r="V529" s="59">
        <v>67.547166666666669</v>
      </c>
      <c r="W529" s="58">
        <v>49.878</v>
      </c>
      <c r="X529" s="59">
        <v>120.58566666666667</v>
      </c>
      <c r="Y529" s="58">
        <v>129.07733333333331</v>
      </c>
      <c r="Z529" s="59">
        <v>277.30999999999995</v>
      </c>
      <c r="AA529" s="58">
        <v>466.32133333333343</v>
      </c>
      <c r="AB529" s="59">
        <v>273.54066666666671</v>
      </c>
      <c r="AC529" s="58">
        <v>1354.472</v>
      </c>
      <c r="AD529" s="59">
        <v>1.8158333333333334</v>
      </c>
      <c r="AE529" s="58">
        <v>113.97333333333333</v>
      </c>
      <c r="AF529" s="59">
        <v>96.183500000000009</v>
      </c>
      <c r="AG529" s="58">
        <v>369.52100000000002</v>
      </c>
      <c r="AH529" s="59">
        <v>330.8418333333334</v>
      </c>
      <c r="AI529" s="60">
        <v>598.23983333333342</v>
      </c>
      <c r="AJ529" s="78">
        <f t="shared" si="273"/>
        <v>7585.0441666666666</v>
      </c>
    </row>
    <row r="530" spans="2:36" x14ac:dyDescent="0.3">
      <c r="B530" s="4" t="s">
        <v>14</v>
      </c>
      <c r="C530" s="14"/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60">
        <v>0</v>
      </c>
      <c r="AJ530" s="78">
        <f t="shared" si="273"/>
        <v>0</v>
      </c>
    </row>
    <row r="531" spans="2:36" x14ac:dyDescent="0.3">
      <c r="B531" s="4" t="s">
        <v>15</v>
      </c>
      <c r="C531" s="14"/>
      <c r="E531" s="58">
        <v>38.413666666666671</v>
      </c>
      <c r="F531" s="59">
        <v>15.022333333333336</v>
      </c>
      <c r="G531" s="58">
        <v>19.376333333333335</v>
      </c>
      <c r="H531" s="59">
        <v>40.417833333333334</v>
      </c>
      <c r="I531" s="58">
        <v>310.58066666666673</v>
      </c>
      <c r="J531" s="59">
        <v>304.72266666666661</v>
      </c>
      <c r="K531" s="58">
        <v>203.85300000000001</v>
      </c>
      <c r="L531" s="59">
        <v>61.739166666666655</v>
      </c>
      <c r="M531" s="58">
        <v>26.683</v>
      </c>
      <c r="N531" s="59">
        <v>87.280500000000004</v>
      </c>
      <c r="O531" s="58">
        <v>11.421500000000002</v>
      </c>
      <c r="P531" s="59">
        <v>147.14449999999999</v>
      </c>
      <c r="Q531" s="58">
        <v>77.992166666666677</v>
      </c>
      <c r="R531" s="59">
        <v>20.341000000000001</v>
      </c>
      <c r="S531" s="58">
        <v>162.09083333333331</v>
      </c>
      <c r="T531" s="59">
        <v>72.07116666666667</v>
      </c>
      <c r="U531" s="58">
        <v>47.022833333333324</v>
      </c>
      <c r="V531" s="59">
        <v>24.230500000000003</v>
      </c>
      <c r="W531" s="58">
        <v>11.785833333333333</v>
      </c>
      <c r="X531" s="59">
        <v>68.222333333333282</v>
      </c>
      <c r="Y531" s="58">
        <v>16.488833333333343</v>
      </c>
      <c r="Z531" s="59">
        <v>253.96666666666661</v>
      </c>
      <c r="AA531" s="58">
        <v>522.31333333333362</v>
      </c>
      <c r="AB531" s="59">
        <v>607.20333333333338</v>
      </c>
      <c r="AC531" s="58">
        <v>884.7888333333334</v>
      </c>
      <c r="AD531" s="59">
        <v>259.81316666666663</v>
      </c>
      <c r="AE531" s="58">
        <v>23.18483333333333</v>
      </c>
      <c r="AF531" s="59">
        <v>39.56666666666667</v>
      </c>
      <c r="AG531" s="58">
        <v>206.9493333333333</v>
      </c>
      <c r="AH531" s="59">
        <v>73.386833333333328</v>
      </c>
      <c r="AI531" s="60">
        <v>136.7388333333333</v>
      </c>
      <c r="AJ531" s="78">
        <f t="shared" si="273"/>
        <v>4774.8124999999991</v>
      </c>
    </row>
    <row r="532" spans="2:36" x14ac:dyDescent="0.3">
      <c r="B532" s="4" t="s">
        <v>16</v>
      </c>
      <c r="C532" s="14"/>
      <c r="E532" s="58">
        <v>15.207333333333334</v>
      </c>
      <c r="F532" s="59">
        <v>9.4763333333333346</v>
      </c>
      <c r="G532" s="58">
        <v>46.408666666666669</v>
      </c>
      <c r="H532" s="59">
        <v>18.259666666666664</v>
      </c>
      <c r="I532" s="58">
        <v>170.65966666666665</v>
      </c>
      <c r="J532" s="59">
        <v>171.58016666666668</v>
      </c>
      <c r="K532" s="58">
        <v>200.72816666666665</v>
      </c>
      <c r="L532" s="59">
        <v>36.481333333333332</v>
      </c>
      <c r="M532" s="58">
        <v>23.970500000000001</v>
      </c>
      <c r="N532" s="59">
        <v>56.679166666666667</v>
      </c>
      <c r="O532" s="58">
        <v>9.7609999999999992</v>
      </c>
      <c r="P532" s="59">
        <v>208.67249999999996</v>
      </c>
      <c r="Q532" s="58">
        <v>24.558333333333334</v>
      </c>
      <c r="R532" s="59">
        <v>32.849499999999992</v>
      </c>
      <c r="S532" s="58">
        <v>171.89200000000002</v>
      </c>
      <c r="T532" s="59">
        <v>378.26600000000002</v>
      </c>
      <c r="U532" s="58">
        <v>208.49933333333334</v>
      </c>
      <c r="V532" s="59">
        <v>93.192666666666639</v>
      </c>
      <c r="W532" s="58">
        <v>0</v>
      </c>
      <c r="X532" s="59">
        <v>0</v>
      </c>
      <c r="Y532" s="58">
        <v>8.0650000000000013</v>
      </c>
      <c r="Z532" s="59">
        <v>220.78116666666665</v>
      </c>
      <c r="AA532" s="58">
        <v>161.86566666666664</v>
      </c>
      <c r="AB532" s="59">
        <v>0</v>
      </c>
      <c r="AC532" s="58">
        <v>527.43966666666665</v>
      </c>
      <c r="AD532" s="59">
        <v>192.78933333333336</v>
      </c>
      <c r="AE532" s="58">
        <v>91.506999999999977</v>
      </c>
      <c r="AF532" s="59">
        <v>74.157833333333329</v>
      </c>
      <c r="AG532" s="58">
        <v>196.92366666666669</v>
      </c>
      <c r="AH532" s="59">
        <v>362.02883333333335</v>
      </c>
      <c r="AI532" s="60">
        <v>213.029</v>
      </c>
      <c r="AJ532" s="78">
        <f t="shared" si="273"/>
        <v>3925.7294999999995</v>
      </c>
    </row>
    <row r="533" spans="2:36" x14ac:dyDescent="0.3">
      <c r="B533" s="4" t="s">
        <v>17</v>
      </c>
      <c r="C533" s="14"/>
      <c r="E533" s="58">
        <v>20.616</v>
      </c>
      <c r="F533" s="59">
        <v>16.752833333333342</v>
      </c>
      <c r="G533" s="58">
        <v>12.26116666666667</v>
      </c>
      <c r="H533" s="59">
        <v>42.277166666666687</v>
      </c>
      <c r="I533" s="58">
        <v>224.00766666666669</v>
      </c>
      <c r="J533" s="59">
        <v>282.19450000000001</v>
      </c>
      <c r="K533" s="58">
        <v>306.94650000000001</v>
      </c>
      <c r="L533" s="59">
        <v>37.644500000000008</v>
      </c>
      <c r="M533" s="58">
        <v>53.025333333333322</v>
      </c>
      <c r="N533" s="59">
        <v>109.04650000000002</v>
      </c>
      <c r="O533" s="58">
        <v>16.547500000000003</v>
      </c>
      <c r="P533" s="59">
        <v>350.27933333333334</v>
      </c>
      <c r="Q533" s="58">
        <v>23.283999999999999</v>
      </c>
      <c r="R533" s="59">
        <v>31.152166666666666</v>
      </c>
      <c r="S533" s="58">
        <v>181.42549999999997</v>
      </c>
      <c r="T533" s="59">
        <v>211.46333333333334</v>
      </c>
      <c r="U533" s="58">
        <v>133.89816666666664</v>
      </c>
      <c r="V533" s="59">
        <v>83.383833333333342</v>
      </c>
      <c r="W533" s="58">
        <v>55.481333333333332</v>
      </c>
      <c r="X533" s="59">
        <v>271.36066666666659</v>
      </c>
      <c r="Y533" s="58">
        <v>6.1118333333333332</v>
      </c>
      <c r="Z533" s="59">
        <v>274.90833333333336</v>
      </c>
      <c r="AA533" s="58">
        <v>378.053</v>
      </c>
      <c r="AB533" s="59">
        <v>0</v>
      </c>
      <c r="AC533" s="58">
        <v>766.95116666666684</v>
      </c>
      <c r="AD533" s="59">
        <v>279.79499999999996</v>
      </c>
      <c r="AE533" s="58">
        <v>96.233500000000006</v>
      </c>
      <c r="AF533" s="59">
        <v>225.20966666666669</v>
      </c>
      <c r="AG533" s="58">
        <v>408.98650000000004</v>
      </c>
      <c r="AH533" s="59">
        <v>463.96600000000001</v>
      </c>
      <c r="AI533" s="60">
        <v>318.29700000000003</v>
      </c>
      <c r="AJ533" s="78">
        <f t="shared" si="273"/>
        <v>5681.5599999999995</v>
      </c>
    </row>
    <row r="534" spans="2:36" x14ac:dyDescent="0.3">
      <c r="B534" s="4" t="s">
        <v>18</v>
      </c>
      <c r="C534" s="14"/>
      <c r="E534" s="58">
        <v>41.011166666666654</v>
      </c>
      <c r="F534" s="59">
        <v>18.564833333333333</v>
      </c>
      <c r="G534" s="58">
        <v>10.637666666666673</v>
      </c>
      <c r="H534" s="59">
        <v>56.833833333333345</v>
      </c>
      <c r="I534" s="58">
        <v>130.328</v>
      </c>
      <c r="J534" s="59">
        <v>165.95500000000001</v>
      </c>
      <c r="K534" s="58">
        <v>96.587833333333336</v>
      </c>
      <c r="L534" s="59">
        <v>72.268333333333345</v>
      </c>
      <c r="M534" s="58">
        <v>33.588000000000001</v>
      </c>
      <c r="N534" s="59">
        <v>85.265166666666659</v>
      </c>
      <c r="O534" s="58">
        <v>14.599666666666668</v>
      </c>
      <c r="P534" s="59">
        <v>87.287666666666681</v>
      </c>
      <c r="Q534" s="58">
        <v>33.581166666666675</v>
      </c>
      <c r="R534" s="59">
        <v>41.993333333333347</v>
      </c>
      <c r="S534" s="58">
        <v>105.95249999999999</v>
      </c>
      <c r="T534" s="59">
        <v>217.65683333333328</v>
      </c>
      <c r="U534" s="58">
        <v>159.84566666666669</v>
      </c>
      <c r="V534" s="59">
        <v>31.34866666666667</v>
      </c>
      <c r="W534" s="58">
        <v>29.062499999999996</v>
      </c>
      <c r="X534" s="59">
        <v>62.476333333333336</v>
      </c>
      <c r="Y534" s="58">
        <v>62.926666666666662</v>
      </c>
      <c r="Z534" s="59">
        <v>128.92966666666666</v>
      </c>
      <c r="AA534" s="58">
        <v>35.908666666666662</v>
      </c>
      <c r="AB534" s="59">
        <v>44.077333333333335</v>
      </c>
      <c r="AC534" s="58">
        <v>141.01050000000001</v>
      </c>
      <c r="AD534" s="59">
        <v>150.80566666666667</v>
      </c>
      <c r="AE534" s="58">
        <v>72.283833333333334</v>
      </c>
      <c r="AF534" s="59">
        <v>35.594166666666673</v>
      </c>
      <c r="AG534" s="58">
        <v>324.27950000000004</v>
      </c>
      <c r="AH534" s="59">
        <v>61.820333333333352</v>
      </c>
      <c r="AI534" s="60">
        <v>51.008166666666668</v>
      </c>
      <c r="AJ534" s="78">
        <f t="shared" si="273"/>
        <v>2603.4886666666675</v>
      </c>
    </row>
    <row r="535" spans="2:36" x14ac:dyDescent="0.3">
      <c r="B535" s="4" t="s">
        <v>19</v>
      </c>
      <c r="C535" s="14"/>
      <c r="E535" s="58">
        <v>14.652999999999999</v>
      </c>
      <c r="F535" s="59">
        <v>5.4518333333333322</v>
      </c>
      <c r="G535" s="58">
        <v>44.043500000000009</v>
      </c>
      <c r="H535" s="59">
        <v>61.959833333333322</v>
      </c>
      <c r="I535" s="58">
        <v>254.23716666666672</v>
      </c>
      <c r="J535" s="59">
        <v>184.89950000000002</v>
      </c>
      <c r="K535" s="58">
        <v>141.31616666666667</v>
      </c>
      <c r="L535" s="59">
        <v>28.046166666666664</v>
      </c>
      <c r="M535" s="58">
        <v>70.041333333333327</v>
      </c>
      <c r="N535" s="59">
        <v>161.9736666666667</v>
      </c>
      <c r="O535" s="58">
        <v>35.105833333333337</v>
      </c>
      <c r="P535" s="59">
        <v>130.96416666666664</v>
      </c>
      <c r="Q535" s="58">
        <v>5.7645</v>
      </c>
      <c r="R535" s="59">
        <v>37.236333333333327</v>
      </c>
      <c r="S535" s="58">
        <v>129.97583333333333</v>
      </c>
      <c r="T535" s="59">
        <v>115.07183333333333</v>
      </c>
      <c r="U535" s="58">
        <v>46.228500000000004</v>
      </c>
      <c r="V535" s="59">
        <v>31.9405</v>
      </c>
      <c r="W535" s="58">
        <v>29.181666666666672</v>
      </c>
      <c r="X535" s="59">
        <v>177.18950000000007</v>
      </c>
      <c r="Y535" s="58">
        <v>27.434833333333351</v>
      </c>
      <c r="Z535" s="59">
        <v>84.178000000000026</v>
      </c>
      <c r="AA535" s="58">
        <v>58.775166666666685</v>
      </c>
      <c r="AB535" s="59">
        <v>22.873999999999995</v>
      </c>
      <c r="AC535" s="58">
        <v>52.595333333333343</v>
      </c>
      <c r="AD535" s="59">
        <v>36.232499999999995</v>
      </c>
      <c r="AE535" s="58">
        <v>9.9955000000000016</v>
      </c>
      <c r="AF535" s="59">
        <v>79.02000000000001</v>
      </c>
      <c r="AG535" s="58">
        <v>550.89833333333343</v>
      </c>
      <c r="AH535" s="59">
        <v>104.13366666666667</v>
      </c>
      <c r="AI535" s="60">
        <v>95.320833333333354</v>
      </c>
      <c r="AJ535" s="78">
        <f t="shared" si="273"/>
        <v>2826.7390000000005</v>
      </c>
    </row>
    <row r="536" spans="2:36" x14ac:dyDescent="0.3">
      <c r="B536" s="4" t="s">
        <v>20</v>
      </c>
      <c r="C536" s="4"/>
      <c r="D536" s="4"/>
      <c r="E536" s="58">
        <v>15.588666666666668</v>
      </c>
      <c r="F536" s="59">
        <v>11.844833333333332</v>
      </c>
      <c r="G536" s="58">
        <v>11.465499999999997</v>
      </c>
      <c r="H536" s="59">
        <v>42.972000000000008</v>
      </c>
      <c r="I536" s="58">
        <v>171.34266666666662</v>
      </c>
      <c r="J536" s="59">
        <v>93.548666666666634</v>
      </c>
      <c r="K536" s="58">
        <v>117.94600000000001</v>
      </c>
      <c r="L536" s="59">
        <v>30.44166666666667</v>
      </c>
      <c r="M536" s="58">
        <v>4.0253333333333341</v>
      </c>
      <c r="N536" s="59">
        <v>45.096666666666664</v>
      </c>
      <c r="O536" s="58">
        <v>0</v>
      </c>
      <c r="P536" s="59">
        <v>33.103333333333332</v>
      </c>
      <c r="Q536" s="58">
        <v>20.952666666666666</v>
      </c>
      <c r="R536" s="59">
        <v>19.867166666666662</v>
      </c>
      <c r="S536" s="58">
        <v>16.687500000000004</v>
      </c>
      <c r="T536" s="59">
        <v>70.775833333333324</v>
      </c>
      <c r="U536" s="58">
        <v>39.204000000000015</v>
      </c>
      <c r="V536" s="59">
        <v>15.909333333333333</v>
      </c>
      <c r="W536" s="58">
        <v>11.20983333333333</v>
      </c>
      <c r="X536" s="59">
        <v>132.05783333333335</v>
      </c>
      <c r="Y536" s="58">
        <v>31.835166666666666</v>
      </c>
      <c r="Z536" s="59">
        <v>70.293999999999983</v>
      </c>
      <c r="AA536" s="58">
        <v>22.9985</v>
      </c>
      <c r="AB536" s="59">
        <v>10.275333333333339</v>
      </c>
      <c r="AC536" s="58">
        <v>193.29316666666668</v>
      </c>
      <c r="AD536" s="59">
        <v>202.41533333333339</v>
      </c>
      <c r="AE536" s="58">
        <v>42.852833333333336</v>
      </c>
      <c r="AF536" s="59">
        <v>53.467500000000001</v>
      </c>
      <c r="AG536" s="58">
        <v>208.20416666666668</v>
      </c>
      <c r="AH536" s="59">
        <v>95.188166666666675</v>
      </c>
      <c r="AI536" s="60">
        <v>134.96183333333332</v>
      </c>
      <c r="AJ536" s="78">
        <f t="shared" si="273"/>
        <v>1969.8254999999997</v>
      </c>
    </row>
    <row r="537" spans="2:36" x14ac:dyDescent="0.3">
      <c r="B537" s="4" t="s">
        <v>21</v>
      </c>
      <c r="C537" s="4"/>
      <c r="D537" s="4"/>
      <c r="E537" s="58">
        <v>12.314000000000004</v>
      </c>
      <c r="F537" s="59">
        <v>4.3035000000000005</v>
      </c>
      <c r="G537" s="58">
        <v>1.2803333333333331</v>
      </c>
      <c r="H537" s="59">
        <v>26.624166666666667</v>
      </c>
      <c r="I537" s="58">
        <v>43.36466666666665</v>
      </c>
      <c r="J537" s="59">
        <v>73.360166666666686</v>
      </c>
      <c r="K537" s="58">
        <v>32.746333333333332</v>
      </c>
      <c r="L537" s="59">
        <v>20.892833333333336</v>
      </c>
      <c r="M537" s="58">
        <v>8.4791666666666679</v>
      </c>
      <c r="N537" s="59">
        <v>5.2098333333333331</v>
      </c>
      <c r="O537" s="58">
        <v>0</v>
      </c>
      <c r="P537" s="59">
        <v>26.931666666666668</v>
      </c>
      <c r="Q537" s="58">
        <v>0.45300000000000001</v>
      </c>
      <c r="R537" s="59">
        <v>1.4735</v>
      </c>
      <c r="S537" s="58">
        <v>0</v>
      </c>
      <c r="T537" s="59">
        <v>5.0166666666666665E-2</v>
      </c>
      <c r="U537" s="58">
        <v>16.311499999999999</v>
      </c>
      <c r="V537" s="59">
        <v>8.8871666666666655</v>
      </c>
      <c r="W537" s="58">
        <v>10.82866666666667</v>
      </c>
      <c r="X537" s="59">
        <v>7.4804999999999993</v>
      </c>
      <c r="Y537" s="58">
        <v>15.99</v>
      </c>
      <c r="Z537" s="59">
        <v>123.19800000000001</v>
      </c>
      <c r="AA537" s="58">
        <v>4.9215</v>
      </c>
      <c r="AB537" s="59">
        <v>25.888666666666666</v>
      </c>
      <c r="AC537" s="58">
        <v>103.13433333333333</v>
      </c>
      <c r="AD537" s="59">
        <v>37.125499999999995</v>
      </c>
      <c r="AE537" s="58">
        <v>10.639500000000002</v>
      </c>
      <c r="AF537" s="59">
        <v>24.334999999999997</v>
      </c>
      <c r="AG537" s="58">
        <v>27.126666666666665</v>
      </c>
      <c r="AH537" s="59">
        <v>4.6463333333333319</v>
      </c>
      <c r="AI537" s="60">
        <v>42.749333333333333</v>
      </c>
      <c r="AJ537" s="78">
        <f t="shared" si="273"/>
        <v>720.74599999999998</v>
      </c>
    </row>
    <row r="538" spans="2:36" x14ac:dyDescent="0.3">
      <c r="B538" s="4" t="s">
        <v>22</v>
      </c>
      <c r="E538" s="58">
        <v>3.339166666666666</v>
      </c>
      <c r="F538" s="59">
        <v>1.1071666666666666</v>
      </c>
      <c r="G538" s="58">
        <v>2.7698333333333327</v>
      </c>
      <c r="H538" s="59">
        <v>10.351666666666667</v>
      </c>
      <c r="I538" s="58">
        <v>15.931500000000003</v>
      </c>
      <c r="J538" s="59">
        <v>37.270666666666671</v>
      </c>
      <c r="K538" s="58">
        <v>33.715833333333336</v>
      </c>
      <c r="L538" s="59">
        <v>6.8198333333333334</v>
      </c>
      <c r="M538" s="58">
        <v>2.7861666666666673</v>
      </c>
      <c r="N538" s="59">
        <v>3.6533333333333333</v>
      </c>
      <c r="O538" s="58">
        <v>3.9E-2</v>
      </c>
      <c r="P538" s="59">
        <v>8.3321666666666658</v>
      </c>
      <c r="Q538" s="58">
        <v>1.1613333333333333</v>
      </c>
      <c r="R538" s="59">
        <v>0.50916666666666677</v>
      </c>
      <c r="S538" s="58">
        <v>0.64750000000000019</v>
      </c>
      <c r="T538" s="59">
        <v>5.641499999999998</v>
      </c>
      <c r="U538" s="58">
        <v>4.0023333333333344</v>
      </c>
      <c r="V538" s="59">
        <v>5.7893333333333308</v>
      </c>
      <c r="W538" s="58">
        <v>3.4016666666666668</v>
      </c>
      <c r="X538" s="59">
        <v>18.408333333333335</v>
      </c>
      <c r="Y538" s="58">
        <v>14.272333333333332</v>
      </c>
      <c r="Z538" s="59">
        <v>22.638166666666667</v>
      </c>
      <c r="AA538" s="58">
        <v>3.685333333333332</v>
      </c>
      <c r="AB538" s="59">
        <v>14.907500000000002</v>
      </c>
      <c r="AC538" s="58">
        <v>15.67866666666667</v>
      </c>
      <c r="AD538" s="59">
        <v>14.483999999999996</v>
      </c>
      <c r="AE538" s="58">
        <v>21.454833333333337</v>
      </c>
      <c r="AF538" s="59">
        <v>6.5443333333333342</v>
      </c>
      <c r="AG538" s="58">
        <v>17.221666666666668</v>
      </c>
      <c r="AH538" s="59">
        <v>1.6145000000000005</v>
      </c>
      <c r="AI538" s="60">
        <v>5.4533333333333349</v>
      </c>
      <c r="AJ538" s="78">
        <f t="shared" si="273"/>
        <v>303.63216666666671</v>
      </c>
    </row>
    <row r="539" spans="2:36" x14ac:dyDescent="0.3">
      <c r="B539" s="4" t="s">
        <v>23</v>
      </c>
      <c r="E539" s="58">
        <v>18.047166666666666</v>
      </c>
      <c r="F539" s="59">
        <v>8.1636666666666642</v>
      </c>
      <c r="G539" s="58">
        <v>11.565999999999999</v>
      </c>
      <c r="H539" s="59">
        <v>38.095833333333339</v>
      </c>
      <c r="I539" s="58">
        <v>121.96499999999999</v>
      </c>
      <c r="J539" s="59">
        <v>97.943000000000012</v>
      </c>
      <c r="K539" s="58">
        <v>121.66116666666666</v>
      </c>
      <c r="L539" s="59">
        <v>33.148999999999994</v>
      </c>
      <c r="M539" s="58">
        <v>16.928333333333331</v>
      </c>
      <c r="N539" s="59">
        <v>14.265000000000001</v>
      </c>
      <c r="O539" s="58">
        <v>0</v>
      </c>
      <c r="P539" s="59">
        <v>87.873333333333306</v>
      </c>
      <c r="Q539" s="58">
        <v>2.6749999999999994</v>
      </c>
      <c r="R539" s="59">
        <v>3.6691666666666665</v>
      </c>
      <c r="S539" s="58">
        <v>0</v>
      </c>
      <c r="T539" s="59">
        <v>4.5598333333333336</v>
      </c>
      <c r="U539" s="58">
        <v>14.734499999999997</v>
      </c>
      <c r="V539" s="59">
        <v>26.473833333333335</v>
      </c>
      <c r="W539" s="58">
        <v>14.307500000000001</v>
      </c>
      <c r="X539" s="59">
        <v>42.378666666666675</v>
      </c>
      <c r="Y539" s="58">
        <v>6.27</v>
      </c>
      <c r="Z539" s="59">
        <v>86.177499999999981</v>
      </c>
      <c r="AA539" s="58">
        <v>27.294333333333334</v>
      </c>
      <c r="AB539" s="59">
        <v>33.381833333333326</v>
      </c>
      <c r="AC539" s="58">
        <v>138.56833333333336</v>
      </c>
      <c r="AD539" s="59">
        <v>266.6105</v>
      </c>
      <c r="AE539" s="58">
        <v>69.867833333333337</v>
      </c>
      <c r="AF539" s="59">
        <v>17.72966666666666</v>
      </c>
      <c r="AG539" s="58">
        <v>48.814999999999998</v>
      </c>
      <c r="AH539" s="59">
        <v>7.2038333333333329</v>
      </c>
      <c r="AI539" s="60">
        <v>77.494500000000016</v>
      </c>
      <c r="AJ539" s="78">
        <f t="shared" si="273"/>
        <v>1457.8693333333331</v>
      </c>
    </row>
    <row r="540" spans="2:36" x14ac:dyDescent="0.3">
      <c r="B540" s="4" t="s">
        <v>24</v>
      </c>
      <c r="C540" s="4"/>
      <c r="D540" s="4"/>
      <c r="E540" s="58">
        <v>6.2854999999999999</v>
      </c>
      <c r="F540" s="59">
        <v>3.8385000000000002</v>
      </c>
      <c r="G540" s="58">
        <v>0.13233333333333336</v>
      </c>
      <c r="H540" s="59">
        <v>9.3856666666666744</v>
      </c>
      <c r="I540" s="58">
        <v>302.14616666666666</v>
      </c>
      <c r="J540" s="59">
        <v>214.78816666666663</v>
      </c>
      <c r="K540" s="58">
        <v>51.39533333333334</v>
      </c>
      <c r="L540" s="59">
        <v>9.6448333333333345</v>
      </c>
      <c r="M540" s="58">
        <v>9.388833333333336</v>
      </c>
      <c r="N540" s="59">
        <v>7.3511666666666668</v>
      </c>
      <c r="O540" s="58">
        <v>0</v>
      </c>
      <c r="P540" s="59">
        <v>29.309000000000005</v>
      </c>
      <c r="Q540" s="58">
        <v>1.5093333333333334</v>
      </c>
      <c r="R540" s="59">
        <v>0.59683333333333355</v>
      </c>
      <c r="S540" s="58">
        <v>3.5333333333333349E-2</v>
      </c>
      <c r="T540" s="59">
        <v>3.8644999999999992</v>
      </c>
      <c r="U540" s="58">
        <v>11.440333333333331</v>
      </c>
      <c r="V540" s="59">
        <v>7.465166666666665</v>
      </c>
      <c r="W540" s="58">
        <v>11.889499999999998</v>
      </c>
      <c r="X540" s="59">
        <v>93.976666666666645</v>
      </c>
      <c r="Y540" s="58">
        <v>17.347166666666663</v>
      </c>
      <c r="Z540" s="59">
        <v>61.051166666666674</v>
      </c>
      <c r="AA540" s="58">
        <v>4.5728333333333335</v>
      </c>
      <c r="AB540" s="59">
        <v>87.037666666666681</v>
      </c>
      <c r="AC540" s="58">
        <v>117.38933333333334</v>
      </c>
      <c r="AD540" s="59">
        <v>35.983333333333327</v>
      </c>
      <c r="AE540" s="58">
        <v>48.383166666666668</v>
      </c>
      <c r="AF540" s="59">
        <v>40.13000000000001</v>
      </c>
      <c r="AG540" s="58">
        <v>74.436999999999998</v>
      </c>
      <c r="AH540" s="59">
        <v>12.455499999999999</v>
      </c>
      <c r="AI540" s="60">
        <v>92.586499999999987</v>
      </c>
      <c r="AJ540" s="78">
        <f t="shared" si="273"/>
        <v>1365.8168333333333</v>
      </c>
    </row>
    <row r="541" spans="2:36" x14ac:dyDescent="0.3">
      <c r="B541" s="4" t="s">
        <v>25</v>
      </c>
      <c r="C541" s="6"/>
      <c r="D541" s="6"/>
      <c r="E541" s="58">
        <v>30.927166666666668</v>
      </c>
      <c r="F541" s="59">
        <v>11.392666666666667</v>
      </c>
      <c r="G541" s="58">
        <v>13.350333333333332</v>
      </c>
      <c r="H541" s="59">
        <v>0.94183333333333397</v>
      </c>
      <c r="I541" s="58">
        <v>34.478999999999992</v>
      </c>
      <c r="J541" s="59">
        <v>152.72949999999997</v>
      </c>
      <c r="K541" s="58">
        <v>57.241666666666667</v>
      </c>
      <c r="L541" s="59">
        <v>57.475500000000004</v>
      </c>
      <c r="M541" s="58">
        <v>15.153499999999999</v>
      </c>
      <c r="N541" s="59">
        <v>7.352666666666666</v>
      </c>
      <c r="O541" s="58">
        <v>0</v>
      </c>
      <c r="P541" s="59">
        <v>72.265666666666661</v>
      </c>
      <c r="Q541" s="58">
        <v>8.1283333333333339</v>
      </c>
      <c r="R541" s="59">
        <v>0.93850000000000011</v>
      </c>
      <c r="S541" s="58">
        <v>6.1216666666666679</v>
      </c>
      <c r="T541" s="59">
        <v>19.950833333333335</v>
      </c>
      <c r="U541" s="58">
        <v>70.652666666666661</v>
      </c>
      <c r="V541" s="59">
        <v>9.7401666666666635</v>
      </c>
      <c r="W541" s="58">
        <v>18.869000000000003</v>
      </c>
      <c r="X541" s="59">
        <v>32.791333333333334</v>
      </c>
      <c r="Y541" s="58">
        <v>81.594666666666669</v>
      </c>
      <c r="Z541" s="59">
        <v>43.722666666666676</v>
      </c>
      <c r="AA541" s="58">
        <v>2.652333333333333</v>
      </c>
      <c r="AB541" s="59">
        <v>21.658833333333334</v>
      </c>
      <c r="AC541" s="58">
        <v>120.20016666666665</v>
      </c>
      <c r="AD541" s="59">
        <v>166.68699999999995</v>
      </c>
      <c r="AE541" s="58">
        <v>20.254000000000001</v>
      </c>
      <c r="AF541" s="59">
        <v>0.12216666666666669</v>
      </c>
      <c r="AG541" s="58">
        <v>2.6158333333333332</v>
      </c>
      <c r="AH541" s="59">
        <v>69.283499999999989</v>
      </c>
      <c r="AI541" s="60">
        <v>10.444833333333332</v>
      </c>
      <c r="AJ541" s="78">
        <f t="shared" si="273"/>
        <v>1159.7379999999998</v>
      </c>
    </row>
    <row r="542" spans="2:36" x14ac:dyDescent="0.3">
      <c r="B542" s="4" t="s">
        <v>26</v>
      </c>
      <c r="C542" s="14"/>
      <c r="E542" s="58">
        <v>27.374499999999998</v>
      </c>
      <c r="F542" s="59">
        <v>1.729833333333334</v>
      </c>
      <c r="G542" s="58">
        <v>17.619</v>
      </c>
      <c r="H542" s="59">
        <v>23.297666666666665</v>
      </c>
      <c r="I542" s="58">
        <v>11.560999999999996</v>
      </c>
      <c r="J542" s="59">
        <v>10.686166666666665</v>
      </c>
      <c r="K542" s="58">
        <v>30.121666666666666</v>
      </c>
      <c r="L542" s="59">
        <v>28.100500000000004</v>
      </c>
      <c r="M542" s="58">
        <v>2.6944999999999997</v>
      </c>
      <c r="N542" s="59">
        <v>4.8371666666666666</v>
      </c>
      <c r="O542" s="58">
        <v>36.721499999999999</v>
      </c>
      <c r="P542" s="59">
        <v>44.334166666666668</v>
      </c>
      <c r="Q542" s="58">
        <v>6.1311666666666671</v>
      </c>
      <c r="R542" s="59">
        <v>0.79700000000000004</v>
      </c>
      <c r="S542" s="58">
        <v>0.31833333333333347</v>
      </c>
      <c r="T542" s="59">
        <v>3.4898333333333333</v>
      </c>
      <c r="U542" s="58">
        <v>13.502833333333333</v>
      </c>
      <c r="V542" s="59">
        <v>35.033499999999989</v>
      </c>
      <c r="W542" s="58">
        <v>10.479833333333332</v>
      </c>
      <c r="X542" s="59">
        <v>6.6845000000000008</v>
      </c>
      <c r="Y542" s="58">
        <v>16.495333333333335</v>
      </c>
      <c r="Z542" s="59">
        <v>12.596499999999999</v>
      </c>
      <c r="AA542" s="58">
        <v>3.7118333333333329</v>
      </c>
      <c r="AB542" s="59">
        <v>1.1915</v>
      </c>
      <c r="AC542" s="58">
        <v>30.930833333333336</v>
      </c>
      <c r="AD542" s="59">
        <v>14.184666666666669</v>
      </c>
      <c r="AE542" s="58">
        <v>10.502833333333335</v>
      </c>
      <c r="AF542" s="59">
        <v>2.3911666666666673</v>
      </c>
      <c r="AG542" s="58">
        <v>5.1151666666666662</v>
      </c>
      <c r="AH542" s="59">
        <v>5.6483333333333343</v>
      </c>
      <c r="AI542" s="60">
        <v>12.684166666666666</v>
      </c>
      <c r="AJ542" s="78">
        <f t="shared" si="273"/>
        <v>430.96699999999998</v>
      </c>
    </row>
    <row r="543" spans="2:36" x14ac:dyDescent="0.3">
      <c r="B543" s="4" t="s">
        <v>27</v>
      </c>
      <c r="C543" s="14"/>
      <c r="E543" s="58">
        <v>73.865833333333342</v>
      </c>
      <c r="F543" s="59">
        <v>7.0531666666666641</v>
      </c>
      <c r="G543" s="58">
        <v>3.344666666666666</v>
      </c>
      <c r="H543" s="59">
        <v>23.196333333333335</v>
      </c>
      <c r="I543" s="58">
        <v>43.18383333333334</v>
      </c>
      <c r="J543" s="59">
        <v>103.79083333333332</v>
      </c>
      <c r="K543" s="58">
        <v>145.73916666666662</v>
      </c>
      <c r="L543" s="59">
        <v>170.416</v>
      </c>
      <c r="M543" s="58">
        <v>24.799500000000002</v>
      </c>
      <c r="N543" s="59">
        <v>8.2648333333333319</v>
      </c>
      <c r="O543" s="58">
        <v>113.69083333333333</v>
      </c>
      <c r="P543" s="59">
        <v>171.21533333333329</v>
      </c>
      <c r="Q543" s="58">
        <v>20.701500000000006</v>
      </c>
      <c r="R543" s="59">
        <v>186.09433333333345</v>
      </c>
      <c r="S543" s="58">
        <v>0.74333333333333373</v>
      </c>
      <c r="T543" s="59">
        <v>1.3343333333333343</v>
      </c>
      <c r="U543" s="58">
        <v>117.18333333333332</v>
      </c>
      <c r="V543" s="59">
        <v>96.826666666666668</v>
      </c>
      <c r="W543" s="58">
        <v>22.013833333333345</v>
      </c>
      <c r="X543" s="59">
        <v>46.840333333333326</v>
      </c>
      <c r="Y543" s="58">
        <v>98.194999999999979</v>
      </c>
      <c r="Z543" s="59">
        <v>99.420499999999976</v>
      </c>
      <c r="AA543" s="58">
        <v>89.430166666666679</v>
      </c>
      <c r="AB543" s="59">
        <v>19.350666666666669</v>
      </c>
      <c r="AC543" s="58">
        <v>206.35300000000001</v>
      </c>
      <c r="AD543" s="59">
        <v>133.09416666666667</v>
      </c>
      <c r="AE543" s="58">
        <v>98.3035</v>
      </c>
      <c r="AF543" s="59">
        <v>25.416666666666668</v>
      </c>
      <c r="AG543" s="58">
        <v>75.317666666666653</v>
      </c>
      <c r="AH543" s="59">
        <v>42.193500000000007</v>
      </c>
      <c r="AI543" s="60">
        <v>116.46316666666668</v>
      </c>
      <c r="AJ543" s="78">
        <f t="shared" si="273"/>
        <v>2383.8360000000002</v>
      </c>
    </row>
    <row r="544" spans="2:36" x14ac:dyDescent="0.3">
      <c r="B544" s="4" t="s">
        <v>28</v>
      </c>
      <c r="C544" s="14"/>
      <c r="E544" s="58">
        <v>372.41800000000001</v>
      </c>
      <c r="F544" s="59">
        <v>18.028500000000005</v>
      </c>
      <c r="G544" s="58">
        <v>63.455833333333331</v>
      </c>
      <c r="H544" s="59">
        <v>154.23766666666668</v>
      </c>
      <c r="I544" s="58">
        <v>69.75066666666666</v>
      </c>
      <c r="J544" s="59">
        <v>153.5563333333333</v>
      </c>
      <c r="K544" s="58">
        <v>276.80416666666667</v>
      </c>
      <c r="L544" s="59">
        <v>232.43233333333336</v>
      </c>
      <c r="M544" s="58">
        <v>21.022500000000004</v>
      </c>
      <c r="N544" s="59">
        <v>29.081166666666665</v>
      </c>
      <c r="O544" s="58">
        <v>125.82416666666664</v>
      </c>
      <c r="P544" s="59">
        <v>479.83066666666662</v>
      </c>
      <c r="Q544" s="58">
        <v>236.8273333333334</v>
      </c>
      <c r="R544" s="59">
        <v>5.7681666666666676</v>
      </c>
      <c r="S544" s="58">
        <v>8.0906666666666691</v>
      </c>
      <c r="T544" s="59">
        <v>93.596000000000018</v>
      </c>
      <c r="U544" s="58">
        <v>596.70566666666684</v>
      </c>
      <c r="V544" s="59">
        <v>353.625</v>
      </c>
      <c r="W544" s="58">
        <v>67.581999999999994</v>
      </c>
      <c r="X544" s="59">
        <v>57.727333333333327</v>
      </c>
      <c r="Y544" s="58">
        <v>106.59716666666668</v>
      </c>
      <c r="Z544" s="59">
        <v>84.477833333333322</v>
      </c>
      <c r="AA544" s="58">
        <v>0.56216666666666659</v>
      </c>
      <c r="AB544" s="59">
        <v>53.285833333333336</v>
      </c>
      <c r="AC544" s="58">
        <v>177.8621666666667</v>
      </c>
      <c r="AD544" s="59">
        <v>98.527333333333331</v>
      </c>
      <c r="AE544" s="58">
        <v>115.32016666666668</v>
      </c>
      <c r="AF544" s="59">
        <v>11.785333333333332</v>
      </c>
      <c r="AG544" s="58">
        <v>0</v>
      </c>
      <c r="AH544" s="59">
        <v>157.41300000000007</v>
      </c>
      <c r="AI544" s="60">
        <v>0</v>
      </c>
      <c r="AJ544" s="78">
        <f t="shared" si="273"/>
        <v>4222.1951666666673</v>
      </c>
    </row>
    <row r="545" spans="2:36" x14ac:dyDescent="0.3">
      <c r="B545" s="4" t="s">
        <v>105</v>
      </c>
      <c r="C545" s="14"/>
      <c r="E545" s="58">
        <v>241.40800000000002</v>
      </c>
      <c r="F545" s="59">
        <v>5.5328333333333335</v>
      </c>
      <c r="G545" s="58">
        <v>134.92616666666663</v>
      </c>
      <c r="H545" s="59">
        <v>313.52199999999999</v>
      </c>
      <c r="I545" s="58">
        <v>25.262333333333334</v>
      </c>
      <c r="J545" s="59">
        <v>49.069666666666663</v>
      </c>
      <c r="K545" s="58">
        <v>242.28149999999997</v>
      </c>
      <c r="L545" s="59">
        <v>391.22316666666677</v>
      </c>
      <c r="M545" s="58">
        <v>65.446666666666658</v>
      </c>
      <c r="N545" s="59">
        <v>0</v>
      </c>
      <c r="O545" s="58">
        <v>135.29066666666665</v>
      </c>
      <c r="P545" s="59">
        <v>167.76683333333332</v>
      </c>
      <c r="Q545" s="58">
        <v>194.27616666666665</v>
      </c>
      <c r="R545" s="59">
        <v>6.6853333333333325</v>
      </c>
      <c r="S545" s="58">
        <v>1.3146666666666671</v>
      </c>
      <c r="T545" s="59">
        <v>9.6383333333333319</v>
      </c>
      <c r="U545" s="58">
        <v>123.34016666666666</v>
      </c>
      <c r="V545" s="59">
        <v>133.25383333333335</v>
      </c>
      <c r="W545" s="58">
        <v>27.791166666666669</v>
      </c>
      <c r="X545" s="59">
        <v>43.401833333333329</v>
      </c>
      <c r="Y545" s="58">
        <v>4.1666666666666666E-3</v>
      </c>
      <c r="Z545" s="59">
        <v>4.272333333333334</v>
      </c>
      <c r="AA545" s="58">
        <v>0</v>
      </c>
      <c r="AB545" s="59">
        <v>20.255999999999997</v>
      </c>
      <c r="AC545" s="58">
        <v>80.036666666666676</v>
      </c>
      <c r="AD545" s="59">
        <v>99.112000000000009</v>
      </c>
      <c r="AE545" s="58">
        <v>402.94283333333323</v>
      </c>
      <c r="AF545" s="59">
        <v>4.2918333333333338</v>
      </c>
      <c r="AG545" s="58">
        <v>22.626666666666669</v>
      </c>
      <c r="AH545" s="59">
        <v>12.120999999999999</v>
      </c>
      <c r="AI545" s="60">
        <v>39.967999999999996</v>
      </c>
      <c r="AJ545" s="78">
        <f t="shared" si="273"/>
        <v>2997.0628333333334</v>
      </c>
    </row>
    <row r="546" spans="2:36" x14ac:dyDescent="0.3">
      <c r="B546" s="4" t="s">
        <v>29</v>
      </c>
      <c r="C546" s="14"/>
      <c r="E546" s="58">
        <v>254.48316666666668</v>
      </c>
      <c r="F546" s="59">
        <v>4.4120000000000008</v>
      </c>
      <c r="G546" s="58">
        <v>83.324833333333331</v>
      </c>
      <c r="H546" s="59">
        <v>227.55449999999996</v>
      </c>
      <c r="I546" s="58">
        <v>23.790500000000002</v>
      </c>
      <c r="J546" s="59">
        <v>52.163166666666669</v>
      </c>
      <c r="K546" s="58">
        <v>297.41133333333335</v>
      </c>
      <c r="L546" s="59">
        <v>415.79316666666659</v>
      </c>
      <c r="M546" s="58">
        <v>88.030833333333348</v>
      </c>
      <c r="N546" s="59">
        <v>6.7680000000000033</v>
      </c>
      <c r="O546" s="58">
        <v>140.5026666666667</v>
      </c>
      <c r="P546" s="59">
        <v>256.99766666666665</v>
      </c>
      <c r="Q546" s="58">
        <v>215.23416666666671</v>
      </c>
      <c r="R546" s="59">
        <v>9.1568333333333314</v>
      </c>
      <c r="S546" s="58">
        <v>2.5600000000000005</v>
      </c>
      <c r="T546" s="59">
        <v>3.3333333333326702E-4</v>
      </c>
      <c r="U546" s="58">
        <v>116.69949999999999</v>
      </c>
      <c r="V546" s="59">
        <v>276.05766666666665</v>
      </c>
      <c r="W546" s="58">
        <v>22.091166666666666</v>
      </c>
      <c r="X546" s="59">
        <v>47.424333333333344</v>
      </c>
      <c r="Y546" s="58">
        <v>0.14083333333333339</v>
      </c>
      <c r="Z546" s="59">
        <v>1.5609999999999997</v>
      </c>
      <c r="AA546" s="58">
        <v>0</v>
      </c>
      <c r="AB546" s="59">
        <v>39.398666666666664</v>
      </c>
      <c r="AC546" s="58">
        <v>94.963999999999984</v>
      </c>
      <c r="AD546" s="59">
        <v>91.4465</v>
      </c>
      <c r="AE546" s="58">
        <v>329.46316666666672</v>
      </c>
      <c r="AF546" s="59">
        <v>1.6601666666666666</v>
      </c>
      <c r="AG546" s="58">
        <v>17.610499999999998</v>
      </c>
      <c r="AH546" s="59">
        <v>15.134333333333345</v>
      </c>
      <c r="AI546" s="60">
        <v>45.271000000000008</v>
      </c>
      <c r="AJ546" s="78">
        <f t="shared" si="273"/>
        <v>3177.1060000000002</v>
      </c>
    </row>
    <row r="547" spans="2:36" x14ac:dyDescent="0.3">
      <c r="B547" s="4" t="s">
        <v>30</v>
      </c>
      <c r="C547" s="4"/>
      <c r="E547" s="58">
        <v>306.04000000000002</v>
      </c>
      <c r="F547" s="59">
        <v>22.777666666666651</v>
      </c>
      <c r="G547" s="58">
        <v>90.90683333333331</v>
      </c>
      <c r="H547" s="59">
        <v>195.06599999999997</v>
      </c>
      <c r="I547" s="58">
        <v>154.34816666666669</v>
      </c>
      <c r="J547" s="59">
        <v>391.13650000000007</v>
      </c>
      <c r="K547" s="58">
        <v>961.96849999999995</v>
      </c>
      <c r="L547" s="59">
        <v>604.13349999999991</v>
      </c>
      <c r="M547" s="58">
        <v>44.192666666666668</v>
      </c>
      <c r="N547" s="59">
        <v>12.382166666666667</v>
      </c>
      <c r="O547" s="58">
        <v>112.24666666666666</v>
      </c>
      <c r="P547" s="59">
        <v>666.93966666666677</v>
      </c>
      <c r="Q547" s="58">
        <v>153.29</v>
      </c>
      <c r="R547" s="59">
        <v>22.129666666666665</v>
      </c>
      <c r="S547" s="58">
        <v>7.0876666666666672</v>
      </c>
      <c r="T547" s="59">
        <v>609.73699999999985</v>
      </c>
      <c r="U547" s="58">
        <v>1426.6521666666667</v>
      </c>
      <c r="V547" s="59">
        <v>1064.1473333333333</v>
      </c>
      <c r="W547" s="58">
        <v>65.624000000000024</v>
      </c>
      <c r="X547" s="59">
        <v>74.318666666666687</v>
      </c>
      <c r="Y547" s="58">
        <v>144.48933333333329</v>
      </c>
      <c r="Z547" s="59">
        <v>181.86416666666665</v>
      </c>
      <c r="AA547" s="58">
        <v>1.9181666666666679</v>
      </c>
      <c r="AB547" s="59">
        <v>25.89866666666666</v>
      </c>
      <c r="AC547" s="58">
        <v>222.06633333333332</v>
      </c>
      <c r="AD547" s="59">
        <v>161.48333333333335</v>
      </c>
      <c r="AE547" s="58">
        <v>431.988</v>
      </c>
      <c r="AF547" s="59">
        <v>26.72916666666665</v>
      </c>
      <c r="AG547" s="58">
        <v>15.421000000000005</v>
      </c>
      <c r="AH547" s="59">
        <v>53.716666666666669</v>
      </c>
      <c r="AI547" s="60">
        <v>222.96583333333331</v>
      </c>
      <c r="AJ547" s="78">
        <f t="shared" si="273"/>
        <v>8473.665500000001</v>
      </c>
    </row>
    <row r="548" spans="2:36" x14ac:dyDescent="0.3">
      <c r="B548" s="4" t="s">
        <v>31</v>
      </c>
      <c r="C548" s="4"/>
      <c r="E548" s="58">
        <v>243.77999999999994</v>
      </c>
      <c r="F548" s="59">
        <v>34.543333333333344</v>
      </c>
      <c r="G548" s="58">
        <v>80.731666666666641</v>
      </c>
      <c r="H548" s="59">
        <v>58.089999999999996</v>
      </c>
      <c r="I548" s="58">
        <v>18.101666666666663</v>
      </c>
      <c r="J548" s="59">
        <v>166.71666666666664</v>
      </c>
      <c r="K548" s="58">
        <v>186.54999999999998</v>
      </c>
      <c r="L548" s="59">
        <v>151.86833333333331</v>
      </c>
      <c r="M548" s="58">
        <v>92.396666666666675</v>
      </c>
      <c r="N548" s="59">
        <v>46.125000000000021</v>
      </c>
      <c r="O548" s="58">
        <v>53.475000000000001</v>
      </c>
      <c r="P548" s="59">
        <v>167.46166666666662</v>
      </c>
      <c r="Q548" s="58">
        <v>36.974999999999987</v>
      </c>
      <c r="R548" s="59">
        <v>19.616666666666678</v>
      </c>
      <c r="S548" s="58">
        <v>6.8300000000000018</v>
      </c>
      <c r="T548" s="59">
        <v>31.205000000000013</v>
      </c>
      <c r="U548" s="58">
        <v>43.995000000000012</v>
      </c>
      <c r="V548" s="59">
        <v>87.78</v>
      </c>
      <c r="W548" s="58">
        <v>59.461666666666673</v>
      </c>
      <c r="X548" s="59">
        <v>48.046666666666681</v>
      </c>
      <c r="Y548" s="58">
        <v>64.041666666666629</v>
      </c>
      <c r="Z548" s="59">
        <v>115.69166666666665</v>
      </c>
      <c r="AA548" s="58">
        <v>14.880000000000006</v>
      </c>
      <c r="AB548" s="59">
        <v>87.00333333333333</v>
      </c>
      <c r="AC548" s="58">
        <v>129.2233333333333</v>
      </c>
      <c r="AD548" s="59">
        <v>66.803333333333327</v>
      </c>
      <c r="AE548" s="58">
        <v>70.796666666666653</v>
      </c>
      <c r="AF548" s="59">
        <v>13.895000000000003</v>
      </c>
      <c r="AG548" s="58">
        <v>119.20499999999998</v>
      </c>
      <c r="AH548" s="59">
        <v>105.39833333333337</v>
      </c>
      <c r="AI548" s="60">
        <v>71.293333333333337</v>
      </c>
      <c r="AJ548" s="78">
        <f t="shared" si="273"/>
        <v>2491.9816666666666</v>
      </c>
    </row>
    <row r="549" spans="2:36" x14ac:dyDescent="0.3">
      <c r="B549" s="4" t="s">
        <v>32</v>
      </c>
      <c r="C549" s="4"/>
      <c r="E549" s="58">
        <v>19.47933333333334</v>
      </c>
      <c r="F549" s="59">
        <v>7.2081666666666688</v>
      </c>
      <c r="G549" s="58">
        <v>58.746166666666682</v>
      </c>
      <c r="H549" s="59">
        <v>32.356999999999999</v>
      </c>
      <c r="I549" s="58">
        <v>137.26500000000001</v>
      </c>
      <c r="J549" s="59">
        <v>138.6035</v>
      </c>
      <c r="K549" s="58">
        <v>161.56533333333334</v>
      </c>
      <c r="L549" s="59">
        <v>217.63066666666663</v>
      </c>
      <c r="M549" s="58">
        <v>2.4533333333333327</v>
      </c>
      <c r="N549" s="59">
        <v>7.3878333333333321</v>
      </c>
      <c r="O549" s="58">
        <v>84.451333333333338</v>
      </c>
      <c r="P549" s="59">
        <v>350.99400000000014</v>
      </c>
      <c r="Q549" s="58">
        <v>81.610500000000002</v>
      </c>
      <c r="R549" s="59">
        <v>8.2733333333333281</v>
      </c>
      <c r="S549" s="58">
        <v>8.34</v>
      </c>
      <c r="T549" s="59">
        <v>153.21033333333335</v>
      </c>
      <c r="U549" s="58">
        <v>529.04266666666672</v>
      </c>
      <c r="V549" s="59">
        <v>458.13000000000011</v>
      </c>
      <c r="W549" s="58">
        <v>65.420166666666674</v>
      </c>
      <c r="X549" s="59">
        <v>27.46766666666667</v>
      </c>
      <c r="Y549" s="58">
        <v>95.225666666666697</v>
      </c>
      <c r="Z549" s="59">
        <v>8.1963333333333335</v>
      </c>
      <c r="AA549" s="58">
        <v>1.3893333333333333</v>
      </c>
      <c r="AB549" s="59">
        <v>5.703333333333334</v>
      </c>
      <c r="AC549" s="58">
        <v>92.903833333333338</v>
      </c>
      <c r="AD549" s="59">
        <v>68.699833333333331</v>
      </c>
      <c r="AE549" s="58">
        <v>74.633499999999998</v>
      </c>
      <c r="AF549" s="59">
        <v>6.5691666666666633</v>
      </c>
      <c r="AG549" s="58">
        <v>1.4255</v>
      </c>
      <c r="AH549" s="59">
        <v>6.1454999999999993</v>
      </c>
      <c r="AI549" s="60">
        <v>76.074333333333314</v>
      </c>
      <c r="AJ549" s="78">
        <f t="shared" si="273"/>
        <v>2986.6026666666671</v>
      </c>
    </row>
    <row r="550" spans="2:36" x14ac:dyDescent="0.3">
      <c r="B550" s="14" t="s">
        <v>33</v>
      </c>
      <c r="C550" s="4"/>
      <c r="E550" s="58">
        <v>54.851333333333336</v>
      </c>
      <c r="F550" s="59">
        <v>5.6873333333333322</v>
      </c>
      <c r="G550" s="58">
        <v>39.729500000000002</v>
      </c>
      <c r="H550" s="59">
        <v>31.022166666666664</v>
      </c>
      <c r="I550" s="58">
        <v>9.2225000000000019</v>
      </c>
      <c r="J550" s="59">
        <v>82.155666666666662</v>
      </c>
      <c r="K550" s="58">
        <v>124.14733333333329</v>
      </c>
      <c r="L550" s="59">
        <v>57.704833333333333</v>
      </c>
      <c r="M550" s="58">
        <v>8.5831666666666653</v>
      </c>
      <c r="N550" s="59">
        <v>68.01466666666667</v>
      </c>
      <c r="O550" s="58">
        <v>53.464166666666671</v>
      </c>
      <c r="P550" s="59">
        <v>143.87666666666667</v>
      </c>
      <c r="Q550" s="58">
        <v>24.423999999999999</v>
      </c>
      <c r="R550" s="59">
        <v>1.7244999999999995</v>
      </c>
      <c r="S550" s="58">
        <v>0.19949999999999996</v>
      </c>
      <c r="T550" s="59">
        <v>196.34716666666668</v>
      </c>
      <c r="U550" s="58">
        <v>130.86866666666666</v>
      </c>
      <c r="V550" s="59">
        <v>36.788499999999999</v>
      </c>
      <c r="W550" s="58">
        <v>12.345333333333333</v>
      </c>
      <c r="X550" s="59">
        <v>13.494833333333332</v>
      </c>
      <c r="Y550" s="58">
        <v>21.878000000000004</v>
      </c>
      <c r="Z550" s="59">
        <v>25.679666666666662</v>
      </c>
      <c r="AA550" s="58">
        <v>2.016833333333333</v>
      </c>
      <c r="AB550" s="59">
        <v>18.824000000000005</v>
      </c>
      <c r="AC550" s="58">
        <v>40.792333333333332</v>
      </c>
      <c r="AD550" s="59">
        <v>20.163000000000004</v>
      </c>
      <c r="AE550" s="58">
        <v>17.521999999999998</v>
      </c>
      <c r="AF550" s="59">
        <v>4.6750000000000007</v>
      </c>
      <c r="AG550" s="58">
        <v>12.293833333333334</v>
      </c>
      <c r="AH550" s="59">
        <v>16.882999999999999</v>
      </c>
      <c r="AI550" s="60">
        <v>9.0361666666666665</v>
      </c>
      <c r="AJ550" s="78">
        <f t="shared" si="273"/>
        <v>1284.4156666666668</v>
      </c>
    </row>
    <row r="551" spans="2:36" x14ac:dyDescent="0.3">
      <c r="B551" s="14" t="s">
        <v>34</v>
      </c>
      <c r="C551" s="4"/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9.1618333333333322</v>
      </c>
      <c r="V551" s="59">
        <v>12.710666666666661</v>
      </c>
      <c r="W551" s="58">
        <v>7.3793333333333333</v>
      </c>
      <c r="X551" s="59">
        <v>4.4483333333333333</v>
      </c>
      <c r="Y551" s="58">
        <v>14.137499999999998</v>
      </c>
      <c r="Z551" s="59">
        <v>14.360666666666663</v>
      </c>
      <c r="AA551" s="58">
        <v>2.1755</v>
      </c>
      <c r="AB551" s="59">
        <v>2.6951666666666667</v>
      </c>
      <c r="AC551" s="58">
        <v>25.207833333333333</v>
      </c>
      <c r="AD551" s="59">
        <v>12.815333333333331</v>
      </c>
      <c r="AE551" s="58">
        <v>0</v>
      </c>
      <c r="AF551" s="59">
        <v>0</v>
      </c>
      <c r="AG551" s="58">
        <v>0</v>
      </c>
      <c r="AH551" s="59">
        <v>0</v>
      </c>
      <c r="AI551" s="60">
        <v>0</v>
      </c>
      <c r="AJ551" s="78">
        <f t="shared" si="273"/>
        <v>105.09216666666664</v>
      </c>
    </row>
    <row r="552" spans="2:36" x14ac:dyDescent="0.3">
      <c r="B552" s="14" t="s">
        <v>35</v>
      </c>
      <c r="C552" s="4"/>
      <c r="E552" s="58">
        <v>175.15266666666665</v>
      </c>
      <c r="F552" s="59">
        <v>86.918499999999995</v>
      </c>
      <c r="G552" s="58">
        <v>130.95883333333336</v>
      </c>
      <c r="H552" s="59">
        <v>188.42133333333331</v>
      </c>
      <c r="I552" s="58">
        <v>66.968000000000004</v>
      </c>
      <c r="J552" s="59">
        <v>179.62933333333336</v>
      </c>
      <c r="K552" s="58">
        <v>41.49316666666666</v>
      </c>
      <c r="L552" s="59">
        <v>284.26216666666664</v>
      </c>
      <c r="M552" s="58">
        <v>75.736000000000018</v>
      </c>
      <c r="N552" s="59">
        <v>26.085166666666669</v>
      </c>
      <c r="O552" s="58">
        <v>203.48166666666665</v>
      </c>
      <c r="P552" s="59">
        <v>49.097833333333341</v>
      </c>
      <c r="Q552" s="58">
        <v>165.51083333333332</v>
      </c>
      <c r="R552" s="59">
        <v>30.645166666666661</v>
      </c>
      <c r="S552" s="58">
        <v>6.8073333333333332</v>
      </c>
      <c r="T552" s="59">
        <v>61.267166666666647</v>
      </c>
      <c r="U552" s="58">
        <v>107.03616666666669</v>
      </c>
      <c r="V552" s="59">
        <v>150.87299999999999</v>
      </c>
      <c r="W552" s="58">
        <v>76.414166666666674</v>
      </c>
      <c r="X552" s="59">
        <v>75</v>
      </c>
      <c r="Y552" s="58">
        <v>19.090166666666669</v>
      </c>
      <c r="Z552" s="59">
        <v>71.722166666666681</v>
      </c>
      <c r="AA552" s="58">
        <v>18.627499999999998</v>
      </c>
      <c r="AB552" s="59">
        <v>39.006666666666653</v>
      </c>
      <c r="AC552" s="58">
        <v>123.30166666666668</v>
      </c>
      <c r="AD552" s="59">
        <v>47.419333333333327</v>
      </c>
      <c r="AE552" s="58">
        <v>144.80616666666663</v>
      </c>
      <c r="AF552" s="59">
        <v>17.433500000000002</v>
      </c>
      <c r="AG552" s="58">
        <v>41.488499999999995</v>
      </c>
      <c r="AH552" s="59">
        <v>22.199833333333331</v>
      </c>
      <c r="AI552" s="60">
        <v>122.51333333333335</v>
      </c>
      <c r="AJ552" s="78">
        <f t="shared" si="273"/>
        <v>2849.3673333333331</v>
      </c>
    </row>
    <row r="553" spans="2:36" x14ac:dyDescent="0.3">
      <c r="B553" s="14" t="s">
        <v>36</v>
      </c>
      <c r="C553" s="4"/>
      <c r="E553" s="58">
        <v>20.011499999999998</v>
      </c>
      <c r="F553" s="59">
        <v>6.4451666666666654</v>
      </c>
      <c r="G553" s="58">
        <v>43.951999999999998</v>
      </c>
      <c r="H553" s="59">
        <v>25.005499999999991</v>
      </c>
      <c r="I553" s="58">
        <v>15.216666666666667</v>
      </c>
      <c r="J553" s="59">
        <v>27.506166666666669</v>
      </c>
      <c r="K553" s="58">
        <v>18.625333333333334</v>
      </c>
      <c r="L553" s="59">
        <v>8.5356666666666676</v>
      </c>
      <c r="M553" s="58">
        <v>33.641999999999996</v>
      </c>
      <c r="N553" s="59">
        <v>3.9009999999999998</v>
      </c>
      <c r="O553" s="58">
        <v>37.544499999999999</v>
      </c>
      <c r="P553" s="59">
        <v>16.773333333333333</v>
      </c>
      <c r="Q553" s="58">
        <v>9.6464999999999996</v>
      </c>
      <c r="R553" s="59">
        <v>2.3313333333333337</v>
      </c>
      <c r="S553" s="58">
        <v>0</v>
      </c>
      <c r="T553" s="59">
        <v>27.341499999999993</v>
      </c>
      <c r="U553" s="58">
        <v>16.681999999999995</v>
      </c>
      <c r="V553" s="59">
        <v>16.258666666666667</v>
      </c>
      <c r="W553" s="58">
        <v>18.634333333333331</v>
      </c>
      <c r="X553" s="59">
        <v>10.873500000000002</v>
      </c>
      <c r="Y553" s="58">
        <v>20.727833333333326</v>
      </c>
      <c r="Z553" s="59">
        <v>4.1289999999999987</v>
      </c>
      <c r="AA553" s="58">
        <v>0.81299999999999994</v>
      </c>
      <c r="AB553" s="59">
        <v>13.608666666666666</v>
      </c>
      <c r="AC553" s="58">
        <v>19.978833333333338</v>
      </c>
      <c r="AD553" s="59">
        <v>0.46000000000000008</v>
      </c>
      <c r="AE553" s="58">
        <v>45.638166666666663</v>
      </c>
      <c r="AF553" s="59">
        <v>8.3323333333333327</v>
      </c>
      <c r="AG553" s="58">
        <v>9.8865000000000016</v>
      </c>
      <c r="AH553" s="59">
        <v>3.6933333333333338</v>
      </c>
      <c r="AI553" s="60">
        <v>12.739166666666662</v>
      </c>
      <c r="AJ553" s="78">
        <f t="shared" si="273"/>
        <v>498.93350000000004</v>
      </c>
    </row>
    <row r="554" spans="2:36" x14ac:dyDescent="0.3">
      <c r="B554" s="14" t="s">
        <v>106</v>
      </c>
      <c r="C554" s="4"/>
      <c r="E554" s="58">
        <v>2.056</v>
      </c>
      <c r="F554" s="59">
        <v>12.818333333333333</v>
      </c>
      <c r="G554" s="58">
        <v>67.659333333333322</v>
      </c>
      <c r="H554" s="59">
        <v>44.115166666666667</v>
      </c>
      <c r="I554" s="58">
        <v>32.68983333333334</v>
      </c>
      <c r="J554" s="59">
        <v>38.88666666666667</v>
      </c>
      <c r="K554" s="58">
        <v>48.265500000000003</v>
      </c>
      <c r="L554" s="59">
        <v>38.779166666666676</v>
      </c>
      <c r="M554" s="58">
        <v>129.39783333333332</v>
      </c>
      <c r="N554" s="59">
        <v>8.7805000000000035</v>
      </c>
      <c r="O554" s="58">
        <v>61.178833333333337</v>
      </c>
      <c r="P554" s="59">
        <v>21.031333333333336</v>
      </c>
      <c r="Q554" s="58">
        <v>10.401333333333334</v>
      </c>
      <c r="R554" s="59">
        <v>7.2500000000000023E-2</v>
      </c>
      <c r="S554" s="58">
        <v>0</v>
      </c>
      <c r="T554" s="59">
        <v>23.9175</v>
      </c>
      <c r="U554" s="58">
        <v>21.907333333333334</v>
      </c>
      <c r="V554" s="59">
        <v>19.463499999999996</v>
      </c>
      <c r="W554" s="58">
        <v>35.002833333333335</v>
      </c>
      <c r="X554" s="59">
        <v>23.475499999999997</v>
      </c>
      <c r="Y554" s="58">
        <v>30.495333333333335</v>
      </c>
      <c r="Z554" s="59">
        <v>5.5878333333333341</v>
      </c>
      <c r="AA554" s="58">
        <v>0.19700000000000001</v>
      </c>
      <c r="AB554" s="59">
        <v>6.1924999999999999</v>
      </c>
      <c r="AC554" s="58">
        <v>4.7318333333333342</v>
      </c>
      <c r="AD554" s="59">
        <v>1.5221666666666667</v>
      </c>
      <c r="AE554" s="58">
        <v>45.517166666666668</v>
      </c>
      <c r="AF554" s="59">
        <v>7.6006666666666662</v>
      </c>
      <c r="AG554" s="58">
        <v>21.479833333333332</v>
      </c>
      <c r="AH554" s="59">
        <v>0.27083333333333315</v>
      </c>
      <c r="AI554" s="60">
        <v>17.998499999999996</v>
      </c>
      <c r="AJ554" s="78">
        <f t="shared" si="273"/>
        <v>781.49266666666676</v>
      </c>
    </row>
    <row r="555" spans="2:36" x14ac:dyDescent="0.3">
      <c r="B555" s="14" t="s">
        <v>86</v>
      </c>
      <c r="C555" s="4"/>
      <c r="E555" s="58">
        <v>1.1975</v>
      </c>
      <c r="F555" s="59">
        <v>2.8970000000000002</v>
      </c>
      <c r="G555" s="58">
        <v>19.159333333333333</v>
      </c>
      <c r="H555" s="59">
        <v>9.645999999999999</v>
      </c>
      <c r="I555" s="58">
        <v>8.5760000000000041</v>
      </c>
      <c r="J555" s="59">
        <v>85.758833333333342</v>
      </c>
      <c r="K555" s="58">
        <v>101.52733333333333</v>
      </c>
      <c r="L555" s="59">
        <v>13.650499999999997</v>
      </c>
      <c r="M555" s="58">
        <v>3.2839999999999998</v>
      </c>
      <c r="N555" s="59">
        <v>42.541999999999987</v>
      </c>
      <c r="O555" s="58">
        <v>38.322666666666663</v>
      </c>
      <c r="P555" s="59">
        <v>65.226666666666659</v>
      </c>
      <c r="Q555" s="58">
        <v>0.80800000000000005</v>
      </c>
      <c r="R555" s="59">
        <v>2.1015000000000001</v>
      </c>
      <c r="S555" s="58">
        <v>0</v>
      </c>
      <c r="T555" s="59">
        <v>116.99650000000003</v>
      </c>
      <c r="U555" s="58">
        <v>32.461833333333331</v>
      </c>
      <c r="V555" s="59">
        <v>24.781166666666667</v>
      </c>
      <c r="W555" s="58">
        <v>11.243333333333332</v>
      </c>
      <c r="X555" s="59">
        <v>16.106166666666663</v>
      </c>
      <c r="Y555" s="58">
        <v>3.4911666666666674</v>
      </c>
      <c r="Z555" s="59">
        <v>7.0898333333333365</v>
      </c>
      <c r="AA555" s="58">
        <v>0.75433333333333341</v>
      </c>
      <c r="AB555" s="59">
        <v>5.5428333333333359</v>
      </c>
      <c r="AC555" s="58">
        <v>64.936833333333325</v>
      </c>
      <c r="AD555" s="59">
        <v>22.029166666666661</v>
      </c>
      <c r="AE555" s="58">
        <v>7.5893333333333342</v>
      </c>
      <c r="AF555" s="59">
        <v>6.5278333333333327</v>
      </c>
      <c r="AG555" s="58">
        <v>2.5080000000000005</v>
      </c>
      <c r="AH555" s="59">
        <v>7.1850000000000005</v>
      </c>
      <c r="AI555" s="60">
        <v>10.923999999999999</v>
      </c>
      <c r="AJ555" s="78">
        <f t="shared" si="273"/>
        <v>734.86466666666661</v>
      </c>
    </row>
    <row r="556" spans="2:36" x14ac:dyDescent="0.3">
      <c r="B556" s="14" t="s">
        <v>87</v>
      </c>
      <c r="C556" s="4"/>
      <c r="E556" s="58">
        <v>21.960833333333337</v>
      </c>
      <c r="F556" s="59">
        <v>8.032</v>
      </c>
      <c r="G556" s="58">
        <v>82.804166666666674</v>
      </c>
      <c r="H556" s="59">
        <v>17.283166666666663</v>
      </c>
      <c r="I556" s="58">
        <v>18.775333333333336</v>
      </c>
      <c r="J556" s="59">
        <v>170.23716666666667</v>
      </c>
      <c r="K556" s="58">
        <v>232.82583333333332</v>
      </c>
      <c r="L556" s="59">
        <v>79.194333333333319</v>
      </c>
      <c r="M556" s="58">
        <v>5.0245000000000006</v>
      </c>
      <c r="N556" s="59">
        <v>84.518333333333331</v>
      </c>
      <c r="O556" s="58">
        <v>108.56016666666666</v>
      </c>
      <c r="P556" s="59">
        <v>192.53600000000003</v>
      </c>
      <c r="Q556" s="58">
        <v>6.5986666666666682</v>
      </c>
      <c r="R556" s="59">
        <v>6.0834999999999981</v>
      </c>
      <c r="S556" s="58">
        <v>0</v>
      </c>
      <c r="T556" s="59">
        <v>275.33683333333335</v>
      </c>
      <c r="U556" s="58">
        <v>202.8846666666667</v>
      </c>
      <c r="V556" s="59">
        <v>63.611499999999992</v>
      </c>
      <c r="W556" s="58">
        <v>21.753333333333327</v>
      </c>
      <c r="X556" s="59">
        <v>22.092833333333331</v>
      </c>
      <c r="Y556" s="58">
        <v>71.787833333333325</v>
      </c>
      <c r="Z556" s="59">
        <v>73.191666666666663</v>
      </c>
      <c r="AA556" s="58">
        <v>11.099166666666667</v>
      </c>
      <c r="AB556" s="59">
        <v>9.4355000000000029</v>
      </c>
      <c r="AC556" s="58">
        <v>194.37683333333334</v>
      </c>
      <c r="AD556" s="59">
        <v>104.88199999999999</v>
      </c>
      <c r="AE556" s="58">
        <v>33.586999999999996</v>
      </c>
      <c r="AF556" s="59">
        <v>21.869333333333323</v>
      </c>
      <c r="AG556" s="58">
        <v>24.824166666666663</v>
      </c>
      <c r="AH556" s="59">
        <v>21.137666666666664</v>
      </c>
      <c r="AI556" s="60">
        <v>49.520666666666671</v>
      </c>
      <c r="AJ556" s="78">
        <f t="shared" si="273"/>
        <v>2235.8249999999998</v>
      </c>
    </row>
    <row r="557" spans="2:36" x14ac:dyDescent="0.3">
      <c r="B557" s="14" t="s">
        <v>92</v>
      </c>
      <c r="C557" s="4"/>
      <c r="E557" s="58">
        <v>48.814833333333326</v>
      </c>
      <c r="F557" s="59">
        <v>6.4021666666666643</v>
      </c>
      <c r="G557" s="58">
        <v>91.272166666666678</v>
      </c>
      <c r="H557" s="59">
        <v>11.555333333333335</v>
      </c>
      <c r="I557" s="58">
        <v>16.62533333333333</v>
      </c>
      <c r="J557" s="59">
        <v>164.63816666666668</v>
      </c>
      <c r="K557" s="58">
        <v>175.71766666666667</v>
      </c>
      <c r="L557" s="59">
        <v>87.569833333333307</v>
      </c>
      <c r="M557" s="58">
        <v>11.879666666666665</v>
      </c>
      <c r="N557" s="59">
        <v>118.11299999999999</v>
      </c>
      <c r="O557" s="58">
        <v>79.273333333333312</v>
      </c>
      <c r="P557" s="59">
        <v>155.95666666666665</v>
      </c>
      <c r="Q557" s="58">
        <v>10.377999999999998</v>
      </c>
      <c r="R557" s="59">
        <v>9.7906666666666631</v>
      </c>
      <c r="S557" s="58">
        <v>0.22766666666666638</v>
      </c>
      <c r="T557" s="59">
        <v>218.41716666666667</v>
      </c>
      <c r="U557" s="58">
        <v>144.1885</v>
      </c>
      <c r="V557" s="59">
        <v>38.462499999999991</v>
      </c>
      <c r="W557" s="58">
        <v>12.577000000000002</v>
      </c>
      <c r="X557" s="59">
        <v>25.688833333333342</v>
      </c>
      <c r="Y557" s="58">
        <v>41.968833333333336</v>
      </c>
      <c r="Z557" s="59">
        <v>58.920166666666681</v>
      </c>
      <c r="AA557" s="58">
        <v>19.572666666666663</v>
      </c>
      <c r="AB557" s="59">
        <v>11.051833333333335</v>
      </c>
      <c r="AC557" s="58">
        <v>154.06483333333333</v>
      </c>
      <c r="AD557" s="59">
        <v>72.970333333333343</v>
      </c>
      <c r="AE557" s="58">
        <v>28.437999999999992</v>
      </c>
      <c r="AF557" s="59">
        <v>14.870166666666671</v>
      </c>
      <c r="AG557" s="58">
        <v>16.213833333333334</v>
      </c>
      <c r="AH557" s="59">
        <v>20.630999999999997</v>
      </c>
      <c r="AI557" s="60">
        <v>33.123166666666663</v>
      </c>
      <c r="AJ557" s="78">
        <f t="shared" si="273"/>
        <v>1899.3733333333339</v>
      </c>
    </row>
    <row r="558" spans="2:36" x14ac:dyDescent="0.3">
      <c r="B558" s="14" t="s">
        <v>97</v>
      </c>
      <c r="C558" s="4"/>
      <c r="E558" s="58">
        <v>80.611333333333334</v>
      </c>
      <c r="F558" s="59">
        <v>6.007833333333334</v>
      </c>
      <c r="G558" s="58">
        <v>22.065500000000004</v>
      </c>
      <c r="H558" s="59">
        <v>92.124000000000009</v>
      </c>
      <c r="I558" s="58">
        <v>21.796999999999997</v>
      </c>
      <c r="J558" s="59">
        <v>122.67166666666668</v>
      </c>
      <c r="K558" s="58">
        <v>115.21866666666666</v>
      </c>
      <c r="L558" s="59">
        <v>206.66849999999999</v>
      </c>
      <c r="M558" s="58">
        <v>87.217000000000013</v>
      </c>
      <c r="N558" s="59">
        <v>2.007333333333333</v>
      </c>
      <c r="O558" s="58">
        <v>68.979500000000002</v>
      </c>
      <c r="P558" s="59">
        <v>130.74249999999998</v>
      </c>
      <c r="Q558" s="58">
        <v>104.25683333333333</v>
      </c>
      <c r="R558" s="59">
        <v>1.1680000000000001</v>
      </c>
      <c r="S558" s="58">
        <v>0</v>
      </c>
      <c r="T558" s="59">
        <v>19.884500000000003</v>
      </c>
      <c r="U558" s="58">
        <v>14.775499999999997</v>
      </c>
      <c r="V558" s="59">
        <v>27.20816666666666</v>
      </c>
      <c r="W558" s="58">
        <v>7.7921666666666631</v>
      </c>
      <c r="X558" s="59">
        <v>4.089999999999999</v>
      </c>
      <c r="Y558" s="58">
        <v>1.6923333333333335</v>
      </c>
      <c r="Z558" s="59">
        <v>0.12283333333333353</v>
      </c>
      <c r="AA558" s="58">
        <v>0.13533333333333339</v>
      </c>
      <c r="AB558" s="59">
        <v>7.6331666666666669</v>
      </c>
      <c r="AC558" s="58">
        <v>68.362833333333327</v>
      </c>
      <c r="AD558" s="59">
        <v>31.941000000000003</v>
      </c>
      <c r="AE558" s="58">
        <v>120.16950000000003</v>
      </c>
      <c r="AF558" s="59">
        <v>9.4015000000000004</v>
      </c>
      <c r="AG558" s="58">
        <v>9.2055000000000007</v>
      </c>
      <c r="AH558" s="59">
        <v>12.430833333333336</v>
      </c>
      <c r="AI558" s="60">
        <v>19.574000000000002</v>
      </c>
      <c r="AJ558" s="78">
        <f t="shared" si="273"/>
        <v>1415.954833333333</v>
      </c>
    </row>
    <row r="559" spans="2:36" x14ac:dyDescent="0.3">
      <c r="B559" s="14" t="s">
        <v>98</v>
      </c>
      <c r="C559" s="4"/>
      <c r="E559" s="58">
        <v>137.52933333333337</v>
      </c>
      <c r="F559" s="59">
        <v>196.98366666666666</v>
      </c>
      <c r="G559" s="58">
        <v>102.56133333333332</v>
      </c>
      <c r="H559" s="59">
        <v>165.79250000000002</v>
      </c>
      <c r="I559" s="58">
        <v>57.576499999999996</v>
      </c>
      <c r="J559" s="59">
        <v>19.981000000000009</v>
      </c>
      <c r="K559" s="58">
        <v>38.13816666666667</v>
      </c>
      <c r="L559" s="59">
        <v>264.00316666666674</v>
      </c>
      <c r="M559" s="58">
        <v>118.29066666666662</v>
      </c>
      <c r="N559" s="59">
        <v>13.197499999999998</v>
      </c>
      <c r="O559" s="58">
        <v>317.25800000000004</v>
      </c>
      <c r="P559" s="59">
        <v>43.825333333333347</v>
      </c>
      <c r="Q559" s="58">
        <v>297.20450000000005</v>
      </c>
      <c r="R559" s="59">
        <v>31.027833333333341</v>
      </c>
      <c r="S559" s="58">
        <v>7.7678333333333347</v>
      </c>
      <c r="T559" s="59">
        <v>45.403833333333331</v>
      </c>
      <c r="U559" s="58">
        <v>6.2611666666666626</v>
      </c>
      <c r="V559" s="59">
        <v>168.95549999999997</v>
      </c>
      <c r="W559" s="58">
        <v>139.43350000000001</v>
      </c>
      <c r="X559" s="59">
        <v>122.69300000000001</v>
      </c>
      <c r="Y559" s="58">
        <v>19.493166666666667</v>
      </c>
      <c r="Z559" s="59">
        <v>70.511166666666682</v>
      </c>
      <c r="AA559" s="58">
        <v>36.035666666666664</v>
      </c>
      <c r="AB559" s="59">
        <v>44.93216666666666</v>
      </c>
      <c r="AC559" s="58">
        <v>99.666833333333329</v>
      </c>
      <c r="AD559" s="59">
        <v>15.048499999999997</v>
      </c>
      <c r="AE559" s="58">
        <v>240.66750000000002</v>
      </c>
      <c r="AF559" s="59">
        <v>36.736499999999985</v>
      </c>
      <c r="AG559" s="58">
        <v>29.533833333333341</v>
      </c>
      <c r="AH559" s="59">
        <v>54.700499999999998</v>
      </c>
      <c r="AI559" s="60">
        <v>101.51399999999998</v>
      </c>
      <c r="AJ559" s="78">
        <f t="shared" si="273"/>
        <v>3042.7241666666669</v>
      </c>
    </row>
    <row r="560" spans="2:36" x14ac:dyDescent="0.3">
      <c r="B560" s="14" t="s">
        <v>99</v>
      </c>
      <c r="C560" s="4"/>
      <c r="E560" s="58">
        <v>222.19699999999997</v>
      </c>
      <c r="F560" s="59">
        <v>143.89933333333335</v>
      </c>
      <c r="G560" s="58">
        <v>147.34983333333332</v>
      </c>
      <c r="H560" s="59">
        <v>111.0718333333333</v>
      </c>
      <c r="I560" s="58">
        <v>97.766666666666666</v>
      </c>
      <c r="J560" s="59">
        <v>212.00283333333334</v>
      </c>
      <c r="K560" s="58">
        <v>85.880666666666684</v>
      </c>
      <c r="L560" s="59">
        <v>83.50033333333333</v>
      </c>
      <c r="M560" s="58">
        <v>125.49250000000002</v>
      </c>
      <c r="N560" s="59">
        <v>263.16566666666665</v>
      </c>
      <c r="O560" s="58">
        <v>297.39449999999994</v>
      </c>
      <c r="P560" s="59">
        <v>215.8593333333333</v>
      </c>
      <c r="Q560" s="58">
        <v>201.41250000000002</v>
      </c>
      <c r="R560" s="59">
        <v>330.88499999999993</v>
      </c>
      <c r="S560" s="58">
        <v>331.36266666666671</v>
      </c>
      <c r="T560" s="59">
        <v>328.36949999999996</v>
      </c>
      <c r="U560" s="58">
        <v>298.60649999999998</v>
      </c>
      <c r="V560" s="59">
        <v>178.78416666666672</v>
      </c>
      <c r="W560" s="58">
        <v>125.57250000000002</v>
      </c>
      <c r="X560" s="59">
        <v>70.814499999999995</v>
      </c>
      <c r="Y560" s="58">
        <v>41.564666666666682</v>
      </c>
      <c r="Z560" s="59">
        <v>146.09216666666666</v>
      </c>
      <c r="AA560" s="58">
        <v>163.57166666666672</v>
      </c>
      <c r="AB560" s="59">
        <v>16.339333333333343</v>
      </c>
      <c r="AC560" s="58">
        <v>184.85583333333332</v>
      </c>
      <c r="AD560" s="59">
        <v>211.8775</v>
      </c>
      <c r="AE560" s="58">
        <v>79.194999999999993</v>
      </c>
      <c r="AF560" s="59">
        <v>113.32933333333337</v>
      </c>
      <c r="AG560" s="58">
        <v>143.05199999999999</v>
      </c>
      <c r="AH560" s="59">
        <v>168.01183333333336</v>
      </c>
      <c r="AI560" s="60">
        <v>180.86666666666667</v>
      </c>
      <c r="AJ560" s="78">
        <f t="shared" si="273"/>
        <v>5320.1438333333317</v>
      </c>
    </row>
    <row r="561" spans="2:36" x14ac:dyDescent="0.3">
      <c r="B561" s="14" t="s">
        <v>100</v>
      </c>
      <c r="C561" s="4"/>
      <c r="E561" s="58">
        <v>161.32983333333331</v>
      </c>
      <c r="F561" s="59">
        <v>337.27083333333326</v>
      </c>
      <c r="G561" s="58">
        <v>222.5443333333333</v>
      </c>
      <c r="H561" s="59">
        <v>92.713499999999982</v>
      </c>
      <c r="I561" s="58">
        <v>325.19333333333333</v>
      </c>
      <c r="J561" s="59">
        <v>126.50116666666666</v>
      </c>
      <c r="K561" s="58">
        <v>35.139999999999993</v>
      </c>
      <c r="L561" s="59">
        <v>218.08800000000002</v>
      </c>
      <c r="M561" s="58">
        <v>457.79416666666663</v>
      </c>
      <c r="N561" s="59">
        <v>27.423833333333334</v>
      </c>
      <c r="O561" s="58">
        <v>178.00666666666669</v>
      </c>
      <c r="P561" s="59">
        <v>213.09599999999995</v>
      </c>
      <c r="Q561" s="58">
        <v>56.178999999999995</v>
      </c>
      <c r="R561" s="59">
        <v>137.64533333333333</v>
      </c>
      <c r="S561" s="58">
        <v>17.158333333333331</v>
      </c>
      <c r="T561" s="59">
        <v>30.596666666666664</v>
      </c>
      <c r="U561" s="58">
        <v>116.42116666666665</v>
      </c>
      <c r="V561" s="59">
        <v>348.91083333333336</v>
      </c>
      <c r="W561" s="58">
        <v>352.46850000000001</v>
      </c>
      <c r="X561" s="59">
        <v>373.77033333333338</v>
      </c>
      <c r="Y561" s="58">
        <v>337.16366666666664</v>
      </c>
      <c r="Z561" s="59">
        <v>341.04050000000007</v>
      </c>
      <c r="AA561" s="58">
        <v>82.781166666666678</v>
      </c>
      <c r="AB561" s="59">
        <v>99.172166666666669</v>
      </c>
      <c r="AC561" s="58">
        <v>353.81000000000006</v>
      </c>
      <c r="AD561" s="59">
        <v>390.30150000000003</v>
      </c>
      <c r="AE561" s="58">
        <v>195.39399999999998</v>
      </c>
      <c r="AF561" s="59">
        <v>295.45799999999997</v>
      </c>
      <c r="AG561" s="58">
        <v>290.52466666666663</v>
      </c>
      <c r="AH561" s="59">
        <v>331.78500000000003</v>
      </c>
      <c r="AI561" s="60">
        <v>370.46233333333333</v>
      </c>
      <c r="AJ561" s="78">
        <f t="shared" si="273"/>
        <v>6916.1448333333328</v>
      </c>
    </row>
    <row r="562" spans="2:36" x14ac:dyDescent="0.3">
      <c r="B562" s="14" t="s">
        <v>107</v>
      </c>
      <c r="C562" s="4"/>
      <c r="E562" s="58">
        <v>176.46350000000004</v>
      </c>
      <c r="F562" s="59">
        <v>15.160333333333341</v>
      </c>
      <c r="G562" s="58">
        <v>125.60816666666668</v>
      </c>
      <c r="H562" s="59">
        <v>70.960833333333341</v>
      </c>
      <c r="I562" s="58">
        <v>97.243166666666667</v>
      </c>
      <c r="J562" s="59">
        <v>172.26849999999999</v>
      </c>
      <c r="K562" s="58">
        <v>404.18833333333339</v>
      </c>
      <c r="L562" s="59">
        <v>279.29983333333331</v>
      </c>
      <c r="M562" s="58">
        <v>12.327666666666669</v>
      </c>
      <c r="N562" s="59">
        <v>23.255499999999994</v>
      </c>
      <c r="O562" s="58">
        <v>104.14083333333336</v>
      </c>
      <c r="P562" s="59">
        <v>580.42349999999988</v>
      </c>
      <c r="Q562" s="58">
        <v>58.406333333333357</v>
      </c>
      <c r="R562" s="59">
        <v>10.329166666666664</v>
      </c>
      <c r="S562" s="58">
        <v>5.4756666666666671</v>
      </c>
      <c r="T562" s="59">
        <v>53.7515</v>
      </c>
      <c r="U562" s="58">
        <v>228.34699999999998</v>
      </c>
      <c r="V562" s="59">
        <v>336.91116666666665</v>
      </c>
      <c r="W562" s="58">
        <v>52.707999999999998</v>
      </c>
      <c r="X562" s="59">
        <v>63.251499999999986</v>
      </c>
      <c r="Y562" s="58">
        <v>113.10233333333333</v>
      </c>
      <c r="Z562" s="59">
        <v>93.04783333333333</v>
      </c>
      <c r="AA562" s="58">
        <v>0</v>
      </c>
      <c r="AB562" s="59">
        <v>29.365833333333331</v>
      </c>
      <c r="AC562" s="58">
        <v>238.53200000000001</v>
      </c>
      <c r="AD562" s="59">
        <v>92.345166666666657</v>
      </c>
      <c r="AE562" s="58">
        <v>81.703833333333364</v>
      </c>
      <c r="AF562" s="59">
        <v>7.0306666666666668</v>
      </c>
      <c r="AG562" s="58">
        <v>0</v>
      </c>
      <c r="AH562" s="59">
        <v>188.52216666666661</v>
      </c>
      <c r="AI562" s="60">
        <v>0</v>
      </c>
      <c r="AJ562" s="78">
        <f t="shared" si="273"/>
        <v>3714.170333333333</v>
      </c>
    </row>
    <row r="563" spans="2:36" x14ac:dyDescent="0.3">
      <c r="B563" s="14" t="s">
        <v>113</v>
      </c>
      <c r="C563" s="4"/>
      <c r="E563" s="58">
        <v>322.71850000000006</v>
      </c>
      <c r="F563" s="59">
        <v>38.787666666666659</v>
      </c>
      <c r="G563" s="58">
        <v>546.01683333333335</v>
      </c>
      <c r="H563" s="59">
        <v>190.14383333333333</v>
      </c>
      <c r="I563" s="58">
        <v>747.61716666666655</v>
      </c>
      <c r="J563" s="59">
        <v>681.15216666666663</v>
      </c>
      <c r="K563" s="58">
        <v>348.55450000000008</v>
      </c>
      <c r="L563" s="59">
        <v>167.29599999999999</v>
      </c>
      <c r="M563" s="58">
        <v>90.955833333333331</v>
      </c>
      <c r="N563" s="59">
        <v>74.49733333333333</v>
      </c>
      <c r="O563" s="58">
        <v>71.693666666666658</v>
      </c>
      <c r="P563" s="59">
        <v>52.842833333333331</v>
      </c>
      <c r="Q563" s="58">
        <v>87.661333333333346</v>
      </c>
      <c r="R563" s="59">
        <v>28.011666666666663</v>
      </c>
      <c r="S563" s="58">
        <v>520.32933333333335</v>
      </c>
      <c r="T563" s="59">
        <v>197.46699999999998</v>
      </c>
      <c r="U563" s="58">
        <v>325.66683333333339</v>
      </c>
      <c r="V563" s="59">
        <v>631.14666666666653</v>
      </c>
      <c r="W563" s="58">
        <v>319.61799999999994</v>
      </c>
      <c r="X563" s="59">
        <v>436.13266666666664</v>
      </c>
      <c r="Y563" s="58">
        <v>248.66466666666668</v>
      </c>
      <c r="Z563" s="59">
        <v>126.1965</v>
      </c>
      <c r="AA563" s="58">
        <v>659.06050000000016</v>
      </c>
      <c r="AB563" s="59">
        <v>662.94616666666707</v>
      </c>
      <c r="AC563" s="58">
        <v>840.16416666666669</v>
      </c>
      <c r="AD563" s="59">
        <v>266.13116666666667</v>
      </c>
      <c r="AE563" s="58">
        <v>213.20016666666669</v>
      </c>
      <c r="AF563" s="59">
        <v>455.90333333333336</v>
      </c>
      <c r="AG563" s="58">
        <v>463.56250000000006</v>
      </c>
      <c r="AH563" s="59">
        <v>433.23416666666662</v>
      </c>
      <c r="AI563" s="60">
        <v>754.03550000000007</v>
      </c>
      <c r="AJ563" s="78">
        <f t="shared" si="273"/>
        <v>11001.408666666668</v>
      </c>
    </row>
    <row r="564" spans="2:36" x14ac:dyDescent="0.3">
      <c r="B564" s="4" t="s">
        <v>117</v>
      </c>
      <c r="C564" s="4"/>
      <c r="E564" s="58">
        <v>276.99166666666673</v>
      </c>
      <c r="F564" s="59">
        <v>0</v>
      </c>
      <c r="G564" s="58">
        <v>0</v>
      </c>
      <c r="H564" s="59">
        <v>0</v>
      </c>
      <c r="I564" s="58">
        <v>0</v>
      </c>
      <c r="J564" s="59">
        <v>0</v>
      </c>
      <c r="K564" s="58">
        <v>0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60">
        <v>0</v>
      </c>
      <c r="AJ564" s="78">
        <f t="shared" si="273"/>
        <v>276.99166666666673</v>
      </c>
    </row>
    <row r="565" spans="2:36" x14ac:dyDescent="0.3">
      <c r="B565" s="4" t="s">
        <v>123</v>
      </c>
      <c r="C565" s="4"/>
      <c r="E565" s="58">
        <v>70.11399999999999</v>
      </c>
      <c r="F565" s="59">
        <v>0.63166666666666693</v>
      </c>
      <c r="G565" s="58">
        <v>36.225999999999999</v>
      </c>
      <c r="H565" s="59">
        <v>40.502333333333326</v>
      </c>
      <c r="I565" s="58">
        <v>7.0023333333333335</v>
      </c>
      <c r="J565" s="59">
        <v>140.7765</v>
      </c>
      <c r="K565" s="58">
        <v>54.811833333333333</v>
      </c>
      <c r="L565" s="59">
        <v>286.79849999999999</v>
      </c>
      <c r="M565" s="58">
        <v>40.35316666666666</v>
      </c>
      <c r="N565" s="59">
        <v>19.192833333333336</v>
      </c>
      <c r="O565" s="58">
        <v>109.05666666666666</v>
      </c>
      <c r="P565" s="59">
        <v>211.53333333333333</v>
      </c>
      <c r="Q565" s="58">
        <v>6.6676666666666708</v>
      </c>
      <c r="R565" s="59">
        <v>0.61266666666666669</v>
      </c>
      <c r="S565" s="58">
        <v>0</v>
      </c>
      <c r="T565" s="59">
        <v>14.756166666666667</v>
      </c>
      <c r="U565" s="58">
        <v>125.16249999999999</v>
      </c>
      <c r="V565" s="59">
        <v>195.40916666666666</v>
      </c>
      <c r="W565" s="58">
        <v>2.4089999999999994</v>
      </c>
      <c r="X565" s="59">
        <v>19.088999999999999</v>
      </c>
      <c r="Y565" s="58">
        <v>59.329333333333331</v>
      </c>
      <c r="Z565" s="59">
        <v>76.224666666666678</v>
      </c>
      <c r="AA565" s="58">
        <v>0</v>
      </c>
      <c r="AB565" s="59">
        <v>0</v>
      </c>
      <c r="AC565" s="58">
        <v>235.76266666666663</v>
      </c>
      <c r="AD565" s="59">
        <v>122.40899999999996</v>
      </c>
      <c r="AE565" s="58">
        <v>60.692333333333337</v>
      </c>
      <c r="AF565" s="59">
        <v>2.339</v>
      </c>
      <c r="AG565" s="58">
        <v>20.135833333333334</v>
      </c>
      <c r="AH565" s="59">
        <v>11.294999999999995</v>
      </c>
      <c r="AI565" s="60">
        <v>5.2569999999999997</v>
      </c>
      <c r="AJ565" s="78">
        <f t="shared" si="273"/>
        <v>1974.5501666666662</v>
      </c>
    </row>
    <row r="566" spans="2:36" x14ac:dyDescent="0.3">
      <c r="B566" s="4" t="s">
        <v>124</v>
      </c>
      <c r="C566" s="4"/>
      <c r="E566" s="58">
        <v>37.442365000000002</v>
      </c>
      <c r="F566" s="59">
        <v>12.787433333333333</v>
      </c>
      <c r="G566" s="58">
        <v>0.62005999999999983</v>
      </c>
      <c r="H566" s="59">
        <v>56.887441666666668</v>
      </c>
      <c r="I566" s="58">
        <v>23.313791666666663</v>
      </c>
      <c r="J566" s="59">
        <v>152.86050333333333</v>
      </c>
      <c r="K566" s="58">
        <v>85.57484500000001</v>
      </c>
      <c r="L566" s="59">
        <v>81.828166666666704</v>
      </c>
      <c r="M566" s="58">
        <v>30.152558333333339</v>
      </c>
      <c r="N566" s="59">
        <v>4.8689099999999987</v>
      </c>
      <c r="O566" s="58">
        <v>0</v>
      </c>
      <c r="P566" s="59">
        <v>26.08711666666667</v>
      </c>
      <c r="Q566" s="58">
        <v>53.901048333333343</v>
      </c>
      <c r="R566" s="59">
        <v>0.58484833333333341</v>
      </c>
      <c r="S566" s="58">
        <v>0.80560833333333326</v>
      </c>
      <c r="T566" s="59">
        <v>26.222921666666664</v>
      </c>
      <c r="U566" s="58">
        <v>97.12703999999998</v>
      </c>
      <c r="V566" s="59">
        <v>31.115073333333338</v>
      </c>
      <c r="W566" s="58">
        <v>13.00037833333333</v>
      </c>
      <c r="X566" s="59">
        <v>30.191646666666664</v>
      </c>
      <c r="Y566" s="58">
        <v>39.643053333333327</v>
      </c>
      <c r="Z566" s="59">
        <v>17.590206666666667</v>
      </c>
      <c r="AA566" s="58">
        <v>5.8949999999999992E-3</v>
      </c>
      <c r="AB566" s="59">
        <v>20.941990000000001</v>
      </c>
      <c r="AC566" s="58">
        <v>140.81463500000001</v>
      </c>
      <c r="AD566" s="59">
        <v>143.25439833333331</v>
      </c>
      <c r="AE566" s="58">
        <v>46.222140000000003</v>
      </c>
      <c r="AF566" s="59">
        <v>2.7064633333333337</v>
      </c>
      <c r="AG566" s="58">
        <v>8.3482366666666685</v>
      </c>
      <c r="AH566" s="59">
        <v>40.522491666666674</v>
      </c>
      <c r="AI566" s="60">
        <v>12.074658333333335</v>
      </c>
      <c r="AJ566" s="78">
        <f t="shared" si="273"/>
        <v>1237.4959250000002</v>
      </c>
    </row>
    <row r="567" spans="2:36" x14ac:dyDescent="0.3">
      <c r="B567" s="4" t="s">
        <v>302</v>
      </c>
      <c r="C567" s="4"/>
      <c r="E567" s="58">
        <v>3.3685799999999997</v>
      </c>
      <c r="F567" s="59">
        <v>5.1213366666666662</v>
      </c>
      <c r="G567" s="58">
        <v>30.315999999999999</v>
      </c>
      <c r="H567" s="59">
        <v>34.511966666666659</v>
      </c>
      <c r="I567" s="58">
        <v>22.351210000000002</v>
      </c>
      <c r="J567" s="59">
        <v>75.560023333333334</v>
      </c>
      <c r="K567" s="58">
        <v>22.661099999999994</v>
      </c>
      <c r="L567" s="59">
        <v>3.4027666666666674</v>
      </c>
      <c r="M567" s="58">
        <v>1.5700799999999995</v>
      </c>
      <c r="N567" s="59">
        <v>8.3846666666666653E-2</v>
      </c>
      <c r="O567" s="58">
        <v>0</v>
      </c>
      <c r="P567" s="59">
        <v>6.1138566666666661</v>
      </c>
      <c r="Q567" s="58">
        <v>0.49688666666666653</v>
      </c>
      <c r="R567" s="59">
        <v>4.3666666666666664E-4</v>
      </c>
      <c r="S567" s="58">
        <v>0.75819666666666619</v>
      </c>
      <c r="T567" s="59">
        <v>2.9169999999999989</v>
      </c>
      <c r="U567" s="58">
        <v>13.868376666666665</v>
      </c>
      <c r="V567" s="59">
        <v>7.0347599999999986</v>
      </c>
      <c r="W567" s="58">
        <v>11.145296666666665</v>
      </c>
      <c r="X567" s="59">
        <v>1.7296966666666653</v>
      </c>
      <c r="Y567" s="58">
        <v>12.668570000000003</v>
      </c>
      <c r="Z567" s="59">
        <v>29.933093333333332</v>
      </c>
      <c r="AA567" s="58">
        <v>0.35902666666666672</v>
      </c>
      <c r="AB567" s="59">
        <v>33.388496666666668</v>
      </c>
      <c r="AC567" s="58">
        <v>83.531983333333329</v>
      </c>
      <c r="AD567" s="59">
        <v>97.49482666666664</v>
      </c>
      <c r="AE567" s="58">
        <v>12.506403333333333</v>
      </c>
      <c r="AF567" s="59">
        <v>4.8003033333333338</v>
      </c>
      <c r="AG567" s="58">
        <v>7.541386666666666</v>
      </c>
      <c r="AH567" s="59">
        <v>21.586106666666659</v>
      </c>
      <c r="AI567" s="60">
        <v>2.121073333333332</v>
      </c>
      <c r="AJ567" s="78">
        <f t="shared" si="273"/>
        <v>548.94268666666653</v>
      </c>
    </row>
    <row r="568" spans="2:36" x14ac:dyDescent="0.3">
      <c r="B568" s="4" t="s">
        <v>303</v>
      </c>
      <c r="C568" s="4"/>
      <c r="E568" s="58">
        <v>8.8446049999999996</v>
      </c>
      <c r="F568" s="59">
        <v>8.8203549999999993</v>
      </c>
      <c r="G568" s="58">
        <v>50.922375000000002</v>
      </c>
      <c r="H568" s="59">
        <v>75.160136666666673</v>
      </c>
      <c r="I568" s="58">
        <v>38.665713333333336</v>
      </c>
      <c r="J568" s="59">
        <v>139.10304500000001</v>
      </c>
      <c r="K568" s="58">
        <v>47.575584999999997</v>
      </c>
      <c r="L568" s="59">
        <v>8.6427216666666649</v>
      </c>
      <c r="M568" s="58">
        <v>0.78137666666666705</v>
      </c>
      <c r="N568" s="59">
        <v>0.16577500000000001</v>
      </c>
      <c r="O568" s="58">
        <v>0</v>
      </c>
      <c r="P568" s="59">
        <v>13.693608333333334</v>
      </c>
      <c r="Q568" s="58">
        <v>2.3537933333333334</v>
      </c>
      <c r="R568" s="59">
        <v>2.6349999999999998E-3</v>
      </c>
      <c r="S568" s="58">
        <v>0.6471699999999998</v>
      </c>
      <c r="T568" s="59">
        <v>1.4933016666666667</v>
      </c>
      <c r="U568" s="58">
        <v>31.772309999999994</v>
      </c>
      <c r="V568" s="59">
        <v>17.507261666666672</v>
      </c>
      <c r="W568" s="58">
        <v>20.429536666666664</v>
      </c>
      <c r="X568" s="59">
        <v>2.7409616666666663</v>
      </c>
      <c r="Y568" s="58">
        <v>15.680301666666669</v>
      </c>
      <c r="Z568" s="59">
        <v>45.944141666666653</v>
      </c>
      <c r="AA568" s="58">
        <v>0.82431333333333412</v>
      </c>
      <c r="AB568" s="59">
        <v>46.962428333333342</v>
      </c>
      <c r="AC568" s="58">
        <v>142.23782500000002</v>
      </c>
      <c r="AD568" s="59">
        <v>161.95638</v>
      </c>
      <c r="AE568" s="58">
        <v>24.329584999999998</v>
      </c>
      <c r="AF568" s="59">
        <v>8.6378900000000023</v>
      </c>
      <c r="AG568" s="58">
        <v>11.391141666666664</v>
      </c>
      <c r="AH568" s="59">
        <v>31.425455000000003</v>
      </c>
      <c r="AI568" s="60">
        <v>0.64751500000000017</v>
      </c>
      <c r="AJ568" s="78">
        <f t="shared" si="273"/>
        <v>959.35924333333332</v>
      </c>
    </row>
    <row r="569" spans="2:36" x14ac:dyDescent="0.3">
      <c r="B569" s="4" t="s">
        <v>315</v>
      </c>
      <c r="C569" s="4"/>
      <c r="E569" s="58">
        <v>204.90249999999997</v>
      </c>
      <c r="F569" s="59">
        <v>330.40766666666673</v>
      </c>
      <c r="G569" s="58">
        <v>683.23933333333309</v>
      </c>
      <c r="H569" s="59">
        <v>76.890333333333359</v>
      </c>
      <c r="I569" s="58">
        <v>475.69949999999994</v>
      </c>
      <c r="J569" s="59">
        <v>202.80199999999999</v>
      </c>
      <c r="K569" s="58">
        <v>948.24016666666682</v>
      </c>
      <c r="L569" s="59">
        <v>151.11983333333333</v>
      </c>
      <c r="M569" s="58">
        <v>387.00899999999996</v>
      </c>
      <c r="N569" s="59">
        <v>102.14100000000001</v>
      </c>
      <c r="O569" s="58">
        <v>317.38283333333339</v>
      </c>
      <c r="P569" s="59">
        <v>275.43433333333331</v>
      </c>
      <c r="Q569" s="58">
        <v>82.043333333333351</v>
      </c>
      <c r="R569" s="59">
        <v>336.82249999999999</v>
      </c>
      <c r="S569" s="58">
        <v>76.36066666666666</v>
      </c>
      <c r="T569" s="59">
        <v>487.56816666666663</v>
      </c>
      <c r="U569" s="58">
        <v>296.13966666666664</v>
      </c>
      <c r="V569" s="59">
        <v>378.2743333333334</v>
      </c>
      <c r="W569" s="58">
        <v>536.69916666666666</v>
      </c>
      <c r="X569" s="59">
        <v>351.34066666666661</v>
      </c>
      <c r="Y569" s="58">
        <v>594.77816666666661</v>
      </c>
      <c r="Z569" s="59">
        <v>345.46066666666673</v>
      </c>
      <c r="AA569" s="58">
        <v>30.382500000000004</v>
      </c>
      <c r="AB569" s="59">
        <v>285.37183333333326</v>
      </c>
      <c r="AC569" s="58">
        <v>747.24183333333326</v>
      </c>
      <c r="AD569" s="59">
        <v>1482.2348333333337</v>
      </c>
      <c r="AE569" s="58">
        <v>1164.2833333333333</v>
      </c>
      <c r="AF569" s="59">
        <v>392.72366666666665</v>
      </c>
      <c r="AG569" s="58">
        <v>905.19500000000005</v>
      </c>
      <c r="AH569" s="59">
        <v>674.18649999999991</v>
      </c>
      <c r="AI569" s="60">
        <v>2756.1451666666662</v>
      </c>
      <c r="AJ569" s="78">
        <f t="shared" si="273"/>
        <v>16078.520499999999</v>
      </c>
    </row>
    <row r="570" spans="2:36" x14ac:dyDescent="0.3">
      <c r="B570" s="4" t="s">
        <v>320</v>
      </c>
      <c r="C570" s="4"/>
      <c r="E570" s="58">
        <v>0</v>
      </c>
      <c r="F570" s="59">
        <v>0</v>
      </c>
      <c r="G570" s="58">
        <v>118.999</v>
      </c>
      <c r="H570" s="59">
        <v>0</v>
      </c>
      <c r="I570" s="58">
        <v>0</v>
      </c>
      <c r="J570" s="59">
        <v>212.90749999999994</v>
      </c>
      <c r="K570" s="58">
        <v>1077.0958333333333</v>
      </c>
      <c r="L570" s="59">
        <v>277.98766666666666</v>
      </c>
      <c r="M570" s="58">
        <v>0</v>
      </c>
      <c r="N570" s="59">
        <v>377.70416666666671</v>
      </c>
      <c r="O570" s="58">
        <v>167.87400000000002</v>
      </c>
      <c r="P570" s="59">
        <v>226.38733333333334</v>
      </c>
      <c r="Q570" s="58">
        <v>561.94100000000003</v>
      </c>
      <c r="R570" s="59">
        <v>569.12299999999993</v>
      </c>
      <c r="S570" s="58">
        <v>745.30633333333321</v>
      </c>
      <c r="T570" s="59">
        <v>808.20666666666671</v>
      </c>
      <c r="U570" s="58">
        <v>511.83116666666666</v>
      </c>
      <c r="V570" s="59">
        <v>556.46366666666665</v>
      </c>
      <c r="W570" s="58">
        <v>433.70500000000004</v>
      </c>
      <c r="X570" s="59">
        <v>315.89116666666666</v>
      </c>
      <c r="Y570" s="58">
        <v>261.21600000000001</v>
      </c>
      <c r="Z570" s="59">
        <v>66.626666666666651</v>
      </c>
      <c r="AA570" s="58">
        <v>198.11599999999996</v>
      </c>
      <c r="AB570" s="59">
        <v>809.17666666666639</v>
      </c>
      <c r="AC570" s="58">
        <v>943.73450000000003</v>
      </c>
      <c r="AD570" s="59">
        <v>1403.6859999999999</v>
      </c>
      <c r="AE570" s="58">
        <v>0</v>
      </c>
      <c r="AF570" s="59">
        <v>652.76649999999995</v>
      </c>
      <c r="AG570" s="58">
        <v>0</v>
      </c>
      <c r="AH570" s="59">
        <v>0</v>
      </c>
      <c r="AI570" s="60">
        <v>1003.0409999999999</v>
      </c>
      <c r="AJ570" s="78">
        <f t="shared" si="273"/>
        <v>12299.786833333334</v>
      </c>
    </row>
    <row r="571" spans="2:36" x14ac:dyDescent="0.3">
      <c r="B571" s="4" t="s">
        <v>321</v>
      </c>
      <c r="C571" s="4"/>
      <c r="E571" s="58">
        <v>0</v>
      </c>
      <c r="F571" s="59">
        <v>50.05599999999999</v>
      </c>
      <c r="G571" s="58">
        <v>486.20866666666672</v>
      </c>
      <c r="H571" s="59">
        <v>690.88449999999989</v>
      </c>
      <c r="I571" s="58">
        <v>0</v>
      </c>
      <c r="J571" s="59">
        <v>0</v>
      </c>
      <c r="K571" s="58">
        <v>0</v>
      </c>
      <c r="L571" s="59">
        <v>414.14883333333336</v>
      </c>
      <c r="M571" s="58">
        <v>580.80683333333343</v>
      </c>
      <c r="N571" s="59">
        <v>0</v>
      </c>
      <c r="O571" s="58">
        <v>0</v>
      </c>
      <c r="P571" s="59">
        <v>0</v>
      </c>
      <c r="Q571" s="58">
        <v>1136.4925000000001</v>
      </c>
      <c r="R571" s="59">
        <v>0</v>
      </c>
      <c r="S571" s="58">
        <v>0</v>
      </c>
      <c r="T571" s="59">
        <v>0</v>
      </c>
      <c r="U571" s="58">
        <v>526.27733333333333</v>
      </c>
      <c r="V571" s="59">
        <v>719.1346666666667</v>
      </c>
      <c r="W571" s="58">
        <v>373.1128333333333</v>
      </c>
      <c r="X571" s="59">
        <v>593.85366666666675</v>
      </c>
      <c r="Y571" s="58">
        <v>308.49899999999997</v>
      </c>
      <c r="Z571" s="59">
        <v>367.86799999999971</v>
      </c>
      <c r="AA571" s="58">
        <v>188.38399999999999</v>
      </c>
      <c r="AB571" s="59">
        <v>1069.1956666666665</v>
      </c>
      <c r="AC571" s="58">
        <v>818.7896666666669</v>
      </c>
      <c r="AD571" s="59">
        <v>1753.1826666666668</v>
      </c>
      <c r="AE571" s="58">
        <v>1401.6221666666668</v>
      </c>
      <c r="AF571" s="59">
        <v>1634.2801666666669</v>
      </c>
      <c r="AG571" s="58">
        <v>334.18450000000007</v>
      </c>
      <c r="AH571" s="59">
        <v>26.60283333333334</v>
      </c>
      <c r="AI571" s="60">
        <v>450.18983333333335</v>
      </c>
      <c r="AJ571" s="78">
        <f t="shared" si="273"/>
        <v>13923.774333333333</v>
      </c>
    </row>
    <row r="572" spans="2:36" x14ac:dyDescent="0.3">
      <c r="B572" s="4" t="s">
        <v>322</v>
      </c>
      <c r="C572" s="4"/>
      <c r="E572" s="58">
        <v>0</v>
      </c>
      <c r="F572" s="59">
        <v>0.68500000000000005</v>
      </c>
      <c r="G572" s="58">
        <v>99.706666666666663</v>
      </c>
      <c r="H572" s="59">
        <v>46.958000000000013</v>
      </c>
      <c r="I572" s="58">
        <v>0</v>
      </c>
      <c r="J572" s="59">
        <v>0</v>
      </c>
      <c r="K572" s="58">
        <v>0</v>
      </c>
      <c r="L572" s="59">
        <v>46.886166666666661</v>
      </c>
      <c r="M572" s="58">
        <v>26.700833333333332</v>
      </c>
      <c r="N572" s="59">
        <v>0</v>
      </c>
      <c r="O572" s="58">
        <v>0</v>
      </c>
      <c r="P572" s="59">
        <v>0</v>
      </c>
      <c r="Q572" s="58">
        <v>21.680166666666661</v>
      </c>
      <c r="R572" s="59">
        <v>0</v>
      </c>
      <c r="S572" s="58">
        <v>0</v>
      </c>
      <c r="T572" s="59">
        <v>0</v>
      </c>
      <c r="U572" s="58">
        <v>110.05866666666667</v>
      </c>
      <c r="V572" s="59">
        <v>56.02183333333334</v>
      </c>
      <c r="W572" s="58">
        <v>44.596499999999992</v>
      </c>
      <c r="X572" s="59">
        <v>216.44983333333332</v>
      </c>
      <c r="Y572" s="58">
        <v>0</v>
      </c>
      <c r="Z572" s="59">
        <v>164.16500000000002</v>
      </c>
      <c r="AA572" s="58">
        <v>363.36116666666669</v>
      </c>
      <c r="AB572" s="59">
        <v>0</v>
      </c>
      <c r="AC572" s="58">
        <v>766.43233333333342</v>
      </c>
      <c r="AD572" s="59">
        <v>335.36950000000002</v>
      </c>
      <c r="AE572" s="58">
        <v>64.045500000000004</v>
      </c>
      <c r="AF572" s="59">
        <v>68.394666666666666</v>
      </c>
      <c r="AG572" s="58">
        <v>90.506833333333233</v>
      </c>
      <c r="AH572" s="59">
        <v>50.637500000000017</v>
      </c>
      <c r="AI572" s="60">
        <v>152.43633333333327</v>
      </c>
      <c r="AJ572" s="78">
        <f t="shared" si="273"/>
        <v>2725.0924999999997</v>
      </c>
    </row>
    <row r="573" spans="2:36" x14ac:dyDescent="0.3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H573" s="3"/>
      <c r="AI573" s="3"/>
      <c r="AJ573" s="3"/>
    </row>
    <row r="574" spans="2:36" x14ac:dyDescent="0.3">
      <c r="B574" s="39">
        <v>45962</v>
      </c>
    </row>
    <row r="575" spans="2:36" x14ac:dyDescent="0.3">
      <c r="AC575" s="3"/>
      <c r="AD575" s="3"/>
      <c r="AE575" s="3"/>
      <c r="AF575" s="3"/>
      <c r="AG575" s="3"/>
      <c r="AH575" s="3"/>
      <c r="AI575" s="3"/>
    </row>
    <row r="576" spans="2:36" x14ac:dyDescent="0.3">
      <c r="B576" s="32" t="s">
        <v>3</v>
      </c>
      <c r="C576" s="4"/>
      <c r="D576" s="4"/>
      <c r="E576" s="33">
        <f>+B574</f>
        <v>45962</v>
      </c>
      <c r="F576" s="33">
        <f>+E576+1</f>
        <v>45963</v>
      </c>
      <c r="G576" s="33">
        <f t="shared" ref="G576" si="274">+F576+1</f>
        <v>45964</v>
      </c>
      <c r="H576" s="33">
        <f t="shared" ref="H576" si="275">+G576+1</f>
        <v>45965</v>
      </c>
      <c r="I576" s="33">
        <f t="shared" ref="I576" si="276">+H576+1</f>
        <v>45966</v>
      </c>
      <c r="J576" s="33">
        <f t="shared" ref="J576" si="277">+I576+1</f>
        <v>45967</v>
      </c>
      <c r="K576" s="33">
        <f t="shared" ref="K576" si="278">+J576+1</f>
        <v>45968</v>
      </c>
      <c r="L576" s="33">
        <f t="shared" ref="L576" si="279">+K576+1</f>
        <v>45969</v>
      </c>
      <c r="M576" s="33">
        <f t="shared" ref="M576" si="280">+L576+1</f>
        <v>45970</v>
      </c>
      <c r="N576" s="33">
        <f t="shared" ref="N576" si="281">+M576+1</f>
        <v>45971</v>
      </c>
      <c r="O576" s="33">
        <f t="shared" ref="O576" si="282">+N576+1</f>
        <v>45972</v>
      </c>
      <c r="P576" s="33">
        <f t="shared" ref="P576" si="283">+O576+1</f>
        <v>45973</v>
      </c>
      <c r="Q576" s="33">
        <f t="shared" ref="Q576" si="284">+P576+1</f>
        <v>45974</v>
      </c>
      <c r="R576" s="33">
        <f t="shared" ref="R576" si="285">+Q576+1</f>
        <v>45975</v>
      </c>
      <c r="S576" s="33">
        <f t="shared" ref="S576" si="286">+R576+1</f>
        <v>45976</v>
      </c>
      <c r="T576" s="33">
        <f t="shared" ref="T576" si="287">+S576+1</f>
        <v>45977</v>
      </c>
      <c r="U576" s="33">
        <f t="shared" ref="U576" si="288">+T576+1</f>
        <v>45978</v>
      </c>
      <c r="V576" s="33">
        <f t="shared" ref="V576" si="289">+U576+1</f>
        <v>45979</v>
      </c>
      <c r="W576" s="33">
        <f t="shared" ref="W576" si="290">+V576+1</f>
        <v>45980</v>
      </c>
      <c r="X576" s="33">
        <f t="shared" ref="X576" si="291">+W576+1</f>
        <v>45981</v>
      </c>
      <c r="Y576" s="33">
        <f t="shared" ref="Y576" si="292">+X576+1</f>
        <v>45982</v>
      </c>
      <c r="Z576" s="33">
        <f t="shared" ref="Z576" si="293">+Y576+1</f>
        <v>45983</v>
      </c>
      <c r="AA576" s="33">
        <f t="shared" ref="AA576" si="294">+Z576+1</f>
        <v>45984</v>
      </c>
      <c r="AB576" s="33">
        <f t="shared" ref="AB576" si="295">+AA576+1</f>
        <v>45985</v>
      </c>
      <c r="AC576" s="33">
        <f t="shared" ref="AC576" si="296">+AB576+1</f>
        <v>45986</v>
      </c>
      <c r="AD576" s="33">
        <f t="shared" ref="AD576" si="297">+AC576+1</f>
        <v>45987</v>
      </c>
      <c r="AE576" s="33">
        <f t="shared" ref="AE576" si="298">+AD576+1</f>
        <v>45988</v>
      </c>
      <c r="AF576" s="33">
        <f t="shared" ref="AF576" si="299">+AE576+1</f>
        <v>45989</v>
      </c>
      <c r="AG576" s="33">
        <f t="shared" ref="AG576" si="300">+AF576+1</f>
        <v>45990</v>
      </c>
      <c r="AH576" s="33">
        <f t="shared" ref="AH576" si="301">+AG576+1</f>
        <v>45991</v>
      </c>
      <c r="AI576" s="33" t="s">
        <v>314</v>
      </c>
      <c r="AJ576" s="76" t="s">
        <v>2</v>
      </c>
    </row>
    <row r="577" spans="2:36" x14ac:dyDescent="0.3">
      <c r="B577" s="12" t="s">
        <v>2</v>
      </c>
      <c r="C577" s="12"/>
      <c r="D577" s="12"/>
      <c r="E577" s="50">
        <f>SUM(E578:E631)</f>
        <v>11921.377316666667</v>
      </c>
      <c r="F577" s="50">
        <f t="shared" ref="F577:AI577" si="302">SUM(F578:F631)</f>
        <v>8246.3493700000017</v>
      </c>
      <c r="G577" s="50">
        <f t="shared" si="302"/>
        <v>7829.4196750000019</v>
      </c>
      <c r="H577" s="50">
        <f t="shared" si="302"/>
        <v>6426.5188499999995</v>
      </c>
      <c r="I577" s="50">
        <f t="shared" si="302"/>
        <v>6448.1384749999979</v>
      </c>
      <c r="J577" s="50">
        <f t="shared" si="302"/>
        <v>9564.9946666666692</v>
      </c>
      <c r="K577" s="50">
        <f t="shared" si="302"/>
        <v>11988.612600000002</v>
      </c>
      <c r="L577" s="50">
        <f t="shared" si="302"/>
        <v>8528.0872766666671</v>
      </c>
      <c r="M577" s="50">
        <f t="shared" si="302"/>
        <v>10253.115701666668</v>
      </c>
      <c r="N577" s="50">
        <f t="shared" si="302"/>
        <v>7754.3269566666668</v>
      </c>
      <c r="O577" s="50">
        <f t="shared" si="302"/>
        <v>9291.2739650000003</v>
      </c>
      <c r="P577" s="50">
        <f t="shared" si="302"/>
        <v>10438.326936666665</v>
      </c>
      <c r="Q577" s="50">
        <f t="shared" si="302"/>
        <v>8435.3937399999977</v>
      </c>
      <c r="R577" s="50">
        <f t="shared" si="302"/>
        <v>8724.4916400000002</v>
      </c>
      <c r="S577" s="50">
        <f t="shared" si="302"/>
        <v>9727.7443600000042</v>
      </c>
      <c r="T577" s="50">
        <f t="shared" si="302"/>
        <v>15661.912141666666</v>
      </c>
      <c r="U577" s="50">
        <f t="shared" si="302"/>
        <v>9844.3219616666665</v>
      </c>
      <c r="V577" s="50">
        <f t="shared" si="302"/>
        <v>10143.334323333334</v>
      </c>
      <c r="W577" s="50">
        <f t="shared" si="302"/>
        <v>8226.1154600000009</v>
      </c>
      <c r="X577" s="50">
        <f t="shared" si="302"/>
        <v>7079.6677499999996</v>
      </c>
      <c r="Y577" s="50">
        <f t="shared" si="302"/>
        <v>7050.1430833333334</v>
      </c>
      <c r="Z577" s="50">
        <f t="shared" si="302"/>
        <v>6071.7914833333334</v>
      </c>
      <c r="AA577" s="50">
        <f t="shared" si="302"/>
        <v>9239.7825950000006</v>
      </c>
      <c r="AB577" s="50">
        <f t="shared" si="302"/>
        <v>6558.6132783333323</v>
      </c>
      <c r="AC577" s="50">
        <f t="shared" si="302"/>
        <v>3376.7470000000008</v>
      </c>
      <c r="AD577" s="50">
        <f t="shared" si="302"/>
        <v>5373.5873616666677</v>
      </c>
      <c r="AE577" s="50">
        <f t="shared" si="302"/>
        <v>4443.5030516666666</v>
      </c>
      <c r="AF577" s="50">
        <f t="shared" si="302"/>
        <v>5948.1231266666673</v>
      </c>
      <c r="AG577" s="50">
        <f t="shared" si="302"/>
        <v>7341.7948799999995</v>
      </c>
      <c r="AH577" s="50">
        <f t="shared" si="302"/>
        <v>10385.433298333339</v>
      </c>
      <c r="AI577" s="50">
        <f t="shared" si="302"/>
        <v>0</v>
      </c>
      <c r="AJ577" s="77">
        <f>SUM(AJ578:AJ631)</f>
        <v>252323.04232500005</v>
      </c>
    </row>
    <row r="578" spans="2:36" x14ac:dyDescent="0.3">
      <c r="B578" s="4" t="s">
        <v>4</v>
      </c>
      <c r="E578" s="58">
        <v>172.1695</v>
      </c>
      <c r="F578" s="61">
        <v>293.36366666666669</v>
      </c>
      <c r="G578" s="58">
        <v>294.5003333333334</v>
      </c>
      <c r="H578" s="61">
        <v>256.89933333333335</v>
      </c>
      <c r="I578" s="58">
        <v>341.07683333333347</v>
      </c>
      <c r="J578" s="61">
        <v>134.03966666666668</v>
      </c>
      <c r="K578" s="58">
        <v>311.69916666666666</v>
      </c>
      <c r="L578" s="61">
        <v>227.58766666666668</v>
      </c>
      <c r="M578" s="58">
        <v>191.4891666666667</v>
      </c>
      <c r="N578" s="61">
        <v>150.6841666666667</v>
      </c>
      <c r="O578" s="58">
        <v>255.87533333333326</v>
      </c>
      <c r="P578" s="61">
        <v>154.959</v>
      </c>
      <c r="Q578" s="58">
        <v>169.13683333333336</v>
      </c>
      <c r="R578" s="61">
        <v>155.24916666666667</v>
      </c>
      <c r="S578" s="58">
        <v>272.90716666666663</v>
      </c>
      <c r="T578" s="61">
        <v>358.16133333333329</v>
      </c>
      <c r="U578" s="58">
        <v>288.15266666666668</v>
      </c>
      <c r="V578" s="61">
        <v>263.91649999999998</v>
      </c>
      <c r="W578" s="58">
        <v>117.78366666666663</v>
      </c>
      <c r="X578" s="61">
        <v>281.58583333333337</v>
      </c>
      <c r="Y578" s="58">
        <v>197.15300000000002</v>
      </c>
      <c r="Z578" s="61">
        <v>132.66766666666669</v>
      </c>
      <c r="AA578" s="58">
        <v>188.11099999999999</v>
      </c>
      <c r="AB578" s="61">
        <v>176.72016666666667</v>
      </c>
      <c r="AC578" s="58">
        <v>196.28183333333337</v>
      </c>
      <c r="AD578" s="61">
        <v>0</v>
      </c>
      <c r="AE578" s="58">
        <v>267.48433333333332</v>
      </c>
      <c r="AF578" s="61">
        <v>152.85600000000002</v>
      </c>
      <c r="AG578" s="58">
        <v>268.2715</v>
      </c>
      <c r="AH578" s="61">
        <v>267.06883333333337</v>
      </c>
      <c r="AI578" s="60"/>
      <c r="AJ578" s="78">
        <f t="shared" ref="AJ578:AJ631" si="303">SUM(E578:AI578)</f>
        <v>6537.851333333334</v>
      </c>
    </row>
    <row r="579" spans="2:36" x14ac:dyDescent="0.3">
      <c r="B579" s="4" t="s">
        <v>5</v>
      </c>
      <c r="E579" s="58">
        <v>325.54633333333334</v>
      </c>
      <c r="F579" s="59">
        <v>235.81516666666664</v>
      </c>
      <c r="G579" s="58">
        <v>322.10050000000001</v>
      </c>
      <c r="H579" s="59">
        <v>179.86716666666666</v>
      </c>
      <c r="I579" s="58">
        <v>116.29983333333335</v>
      </c>
      <c r="J579" s="59">
        <v>191.70816666666667</v>
      </c>
      <c r="K579" s="58">
        <v>232.32249999999999</v>
      </c>
      <c r="L579" s="59">
        <v>163.68533333333338</v>
      </c>
      <c r="M579" s="58">
        <v>196.27733333333333</v>
      </c>
      <c r="N579" s="59">
        <v>143.83916666666664</v>
      </c>
      <c r="O579" s="58">
        <v>210.21883333333332</v>
      </c>
      <c r="P579" s="59">
        <v>162.58699999999996</v>
      </c>
      <c r="Q579" s="58">
        <v>131.26866666666663</v>
      </c>
      <c r="R579" s="59">
        <v>223.1251666666667</v>
      </c>
      <c r="S579" s="58">
        <v>243.99916666666661</v>
      </c>
      <c r="T579" s="59">
        <v>393.0861666666666</v>
      </c>
      <c r="U579" s="58">
        <v>149.30049999999997</v>
      </c>
      <c r="V579" s="59">
        <v>226.58949999999993</v>
      </c>
      <c r="W579" s="58">
        <v>188.82750000000001</v>
      </c>
      <c r="X579" s="59">
        <v>206.11816666666667</v>
      </c>
      <c r="Y579" s="58">
        <v>234.74499999999995</v>
      </c>
      <c r="Z579" s="59">
        <v>186.24916666666667</v>
      </c>
      <c r="AA579" s="58">
        <v>191.71299999999999</v>
      </c>
      <c r="AB579" s="59">
        <v>128.86466666666669</v>
      </c>
      <c r="AC579" s="58">
        <v>121.69850000000001</v>
      </c>
      <c r="AD579" s="59">
        <v>197.56699999999998</v>
      </c>
      <c r="AE579" s="58">
        <v>190.6926666666667</v>
      </c>
      <c r="AF579" s="59">
        <v>260.19666666666666</v>
      </c>
      <c r="AG579" s="58">
        <v>241.20866666666663</v>
      </c>
      <c r="AH579" s="59">
        <v>318.91766666666678</v>
      </c>
      <c r="AI579" s="60"/>
      <c r="AJ579" s="78">
        <f t="shared" si="303"/>
        <v>6314.4351666666662</v>
      </c>
    </row>
    <row r="580" spans="2:36" x14ac:dyDescent="0.3">
      <c r="B580" s="4" t="s">
        <v>6</v>
      </c>
      <c r="C580" s="4"/>
      <c r="D580" s="4"/>
      <c r="E580" s="58">
        <v>272.61583333333334</v>
      </c>
      <c r="F580" s="59">
        <v>292.4758333333333</v>
      </c>
      <c r="G580" s="58">
        <v>216.67466666666672</v>
      </c>
      <c r="H580" s="59">
        <v>276.73916666666656</v>
      </c>
      <c r="I580" s="58">
        <v>219.13099999999994</v>
      </c>
      <c r="J580" s="59">
        <v>184.65049999999999</v>
      </c>
      <c r="K580" s="58">
        <v>66.46183333333336</v>
      </c>
      <c r="L580" s="59">
        <v>41.648499999999999</v>
      </c>
      <c r="M580" s="58">
        <v>319.53416666666669</v>
      </c>
      <c r="N580" s="59">
        <v>54.179999999999993</v>
      </c>
      <c r="O580" s="58">
        <v>214.03966666666668</v>
      </c>
      <c r="P580" s="59">
        <v>5.320833333333332</v>
      </c>
      <c r="Q580" s="58">
        <v>0</v>
      </c>
      <c r="R580" s="59">
        <v>176.93316666666669</v>
      </c>
      <c r="S580" s="58">
        <v>272.62933333333336</v>
      </c>
      <c r="T580" s="59">
        <v>6.8664999999999967</v>
      </c>
      <c r="U580" s="58">
        <v>128.46533333333338</v>
      </c>
      <c r="V580" s="59">
        <v>0</v>
      </c>
      <c r="W580" s="58">
        <v>294.88249999999994</v>
      </c>
      <c r="X580" s="59">
        <v>47.821833333333338</v>
      </c>
      <c r="Y580" s="58">
        <v>209.2091666666667</v>
      </c>
      <c r="Z580" s="59">
        <v>314.49600000000004</v>
      </c>
      <c r="AA580" s="58">
        <v>174.01516666666663</v>
      </c>
      <c r="AB580" s="59">
        <v>148.66666666666663</v>
      </c>
      <c r="AC580" s="58">
        <v>90.250333333333316</v>
      </c>
      <c r="AD580" s="59">
        <v>29.789000000000005</v>
      </c>
      <c r="AE580" s="58">
        <v>0</v>
      </c>
      <c r="AF580" s="59">
        <v>0</v>
      </c>
      <c r="AG580" s="58">
        <v>0</v>
      </c>
      <c r="AH580" s="59">
        <v>0</v>
      </c>
      <c r="AI580" s="60"/>
      <c r="AJ580" s="78">
        <f t="shared" si="303"/>
        <v>4057.4969999999998</v>
      </c>
    </row>
    <row r="581" spans="2:36" x14ac:dyDescent="0.3">
      <c r="B581" s="4" t="s">
        <v>104</v>
      </c>
      <c r="C581" s="6"/>
      <c r="D581" s="6"/>
      <c r="E581" s="58">
        <v>448.04066666666671</v>
      </c>
      <c r="F581" s="59">
        <v>367.70699999999999</v>
      </c>
      <c r="G581" s="58">
        <v>318.1635</v>
      </c>
      <c r="H581" s="59">
        <v>265.66216666666662</v>
      </c>
      <c r="I581" s="58">
        <v>315.36033333333341</v>
      </c>
      <c r="J581" s="59">
        <v>291.06616666666667</v>
      </c>
      <c r="K581" s="58">
        <v>511.55366666666669</v>
      </c>
      <c r="L581" s="59">
        <v>291.33333333333331</v>
      </c>
      <c r="M581" s="58">
        <v>326.03766666666672</v>
      </c>
      <c r="N581" s="59">
        <v>247.22700000000003</v>
      </c>
      <c r="O581" s="58">
        <v>258.27333333333337</v>
      </c>
      <c r="P581" s="59">
        <v>379.59649999999993</v>
      </c>
      <c r="Q581" s="58">
        <v>389.11416666666668</v>
      </c>
      <c r="R581" s="59">
        <v>167.25549999999998</v>
      </c>
      <c r="S581" s="58">
        <v>411.91583333333341</v>
      </c>
      <c r="T581" s="59">
        <v>566.15033333333338</v>
      </c>
      <c r="U581" s="58">
        <v>279.83500000000004</v>
      </c>
      <c r="V581" s="59">
        <v>389.25116666666656</v>
      </c>
      <c r="W581" s="58">
        <v>235.18900000000002</v>
      </c>
      <c r="X581" s="59">
        <v>414.03816666666677</v>
      </c>
      <c r="Y581" s="58">
        <v>285.68633333333338</v>
      </c>
      <c r="Z581" s="59">
        <v>312.12816666666669</v>
      </c>
      <c r="AA581" s="58">
        <v>297.24599999999998</v>
      </c>
      <c r="AB581" s="59">
        <v>52.291166666666669</v>
      </c>
      <c r="AC581" s="58">
        <v>97.206499999999991</v>
      </c>
      <c r="AD581" s="59">
        <v>324.10599999999988</v>
      </c>
      <c r="AE581" s="58">
        <v>258.17099999999994</v>
      </c>
      <c r="AF581" s="59">
        <v>557.18216666666672</v>
      </c>
      <c r="AG581" s="58">
        <v>498.75</v>
      </c>
      <c r="AH581" s="59">
        <v>559.98149999999998</v>
      </c>
      <c r="AI581" s="60"/>
      <c r="AJ581" s="78">
        <f t="shared" si="303"/>
        <v>10115.519333333335</v>
      </c>
    </row>
    <row r="582" spans="2:36" x14ac:dyDescent="0.3">
      <c r="B582" s="4" t="s">
        <v>7</v>
      </c>
      <c r="E582" s="58">
        <v>222.851</v>
      </c>
      <c r="F582" s="59">
        <v>721.1666666666664</v>
      </c>
      <c r="G582" s="58">
        <v>838.32333333333338</v>
      </c>
      <c r="H582" s="59">
        <v>0</v>
      </c>
      <c r="I582" s="58">
        <v>0</v>
      </c>
      <c r="J582" s="59">
        <v>122.81816666666667</v>
      </c>
      <c r="K582" s="58">
        <v>261.15183333333334</v>
      </c>
      <c r="L582" s="59">
        <v>42.605666666666679</v>
      </c>
      <c r="M582" s="58">
        <v>227.92783333333333</v>
      </c>
      <c r="N582" s="59">
        <v>207.9563333333333</v>
      </c>
      <c r="O582" s="58">
        <v>260.4545</v>
      </c>
      <c r="P582" s="59">
        <v>124.23349999999998</v>
      </c>
      <c r="Q582" s="58">
        <v>235.06933333333339</v>
      </c>
      <c r="R582" s="59">
        <v>165.97883333333328</v>
      </c>
      <c r="S582" s="58">
        <v>196.84800000000001</v>
      </c>
      <c r="T582" s="59">
        <v>403.88899999999995</v>
      </c>
      <c r="U582" s="58">
        <v>227.03899999999999</v>
      </c>
      <c r="V582" s="59">
        <v>380.9551666666668</v>
      </c>
      <c r="W582" s="58">
        <v>120.13483333333335</v>
      </c>
      <c r="X582" s="59">
        <v>187.67266666666666</v>
      </c>
      <c r="Y582" s="58">
        <v>114.5586666666667</v>
      </c>
      <c r="Z582" s="59">
        <v>116.97499999999998</v>
      </c>
      <c r="AA582" s="58">
        <v>78.840499999999977</v>
      </c>
      <c r="AB582" s="59">
        <v>21.186166666666665</v>
      </c>
      <c r="AC582" s="58">
        <v>181.22199999999998</v>
      </c>
      <c r="AD582" s="59">
        <v>255.02216666666669</v>
      </c>
      <c r="AE582" s="58">
        <v>266.83016666666674</v>
      </c>
      <c r="AF582" s="59">
        <v>386.78949999999998</v>
      </c>
      <c r="AG582" s="58">
        <v>474.94383333333326</v>
      </c>
      <c r="AH582" s="59">
        <v>522.85800000000006</v>
      </c>
      <c r="AI582" s="60"/>
      <c r="AJ582" s="78">
        <f t="shared" si="303"/>
        <v>7366.3016666666663</v>
      </c>
    </row>
    <row r="583" spans="2:36" x14ac:dyDescent="0.3">
      <c r="B583" s="4" t="s">
        <v>8</v>
      </c>
      <c r="E583" s="58">
        <v>514.93183333333343</v>
      </c>
      <c r="F583" s="59">
        <v>249.23966666666669</v>
      </c>
      <c r="G583" s="58">
        <v>243.95549999999994</v>
      </c>
      <c r="H583" s="59">
        <v>400.26085</v>
      </c>
      <c r="I583" s="58">
        <v>248.0286666666666</v>
      </c>
      <c r="J583" s="59">
        <v>241.28516666666658</v>
      </c>
      <c r="K583" s="58">
        <v>289.07050000000015</v>
      </c>
      <c r="L583" s="59">
        <v>38.179499999999997</v>
      </c>
      <c r="M583" s="58">
        <v>121.92933333333329</v>
      </c>
      <c r="N583" s="59">
        <v>59.710999999999963</v>
      </c>
      <c r="O583" s="58">
        <v>70.600500000000011</v>
      </c>
      <c r="P583" s="59">
        <v>3.9198333333333304</v>
      </c>
      <c r="Q583" s="58">
        <v>0</v>
      </c>
      <c r="R583" s="59">
        <v>59.42133333333333</v>
      </c>
      <c r="S583" s="58">
        <v>16.304500000000001</v>
      </c>
      <c r="T583" s="59">
        <v>155.81933333333325</v>
      </c>
      <c r="U583" s="58">
        <v>55.589499999999951</v>
      </c>
      <c r="V583" s="59">
        <v>11.97616666666667</v>
      </c>
      <c r="W583" s="58">
        <v>7.4160000000000021</v>
      </c>
      <c r="X583" s="59">
        <v>136.08566666666667</v>
      </c>
      <c r="Y583" s="58">
        <v>1.5991666666666664</v>
      </c>
      <c r="Z583" s="59">
        <v>109.75949999999997</v>
      </c>
      <c r="AA583" s="58">
        <v>56.914666666666669</v>
      </c>
      <c r="AB583" s="59">
        <v>30.369999999999983</v>
      </c>
      <c r="AC583" s="58">
        <v>32.013833333333338</v>
      </c>
      <c r="AD583" s="59">
        <v>33.050499999999992</v>
      </c>
      <c r="AE583" s="58">
        <v>29.17883333333333</v>
      </c>
      <c r="AF583" s="59">
        <v>44.95333333333334</v>
      </c>
      <c r="AG583" s="58">
        <v>0</v>
      </c>
      <c r="AH583" s="59">
        <v>61.743833333333335</v>
      </c>
      <c r="AI583" s="60"/>
      <c r="AJ583" s="78">
        <f t="shared" si="303"/>
        <v>3323.3085166666679</v>
      </c>
    </row>
    <row r="584" spans="2:36" x14ac:dyDescent="0.3">
      <c r="B584" s="4" t="s">
        <v>9</v>
      </c>
      <c r="E584" s="58">
        <v>101.16333333333334</v>
      </c>
      <c r="F584" s="59">
        <v>44.614666666666658</v>
      </c>
      <c r="G584" s="58">
        <v>7.9006666666666678</v>
      </c>
      <c r="H584" s="59">
        <v>14.790000000000006</v>
      </c>
      <c r="I584" s="58">
        <v>50.866833333333332</v>
      </c>
      <c r="J584" s="59">
        <v>74.063000000000017</v>
      </c>
      <c r="K584" s="58">
        <v>70.430166666666636</v>
      </c>
      <c r="L584" s="59">
        <v>29.532833333333336</v>
      </c>
      <c r="M584" s="58">
        <v>79.63900000000001</v>
      </c>
      <c r="N584" s="59">
        <v>59.810166666666674</v>
      </c>
      <c r="O584" s="58">
        <v>41.049833333333339</v>
      </c>
      <c r="P584" s="59">
        <v>103.02366666666666</v>
      </c>
      <c r="Q584" s="58">
        <v>80.73899999999999</v>
      </c>
      <c r="R584" s="59">
        <v>100.42183333333335</v>
      </c>
      <c r="S584" s="58">
        <v>51.794166666666683</v>
      </c>
      <c r="T584" s="59">
        <v>225.82833333333338</v>
      </c>
      <c r="U584" s="58">
        <v>37.491166666666665</v>
      </c>
      <c r="V584" s="59">
        <v>0</v>
      </c>
      <c r="W584" s="58">
        <v>2.3219999999999996</v>
      </c>
      <c r="X584" s="59">
        <v>0</v>
      </c>
      <c r="Y584" s="58">
        <v>0</v>
      </c>
      <c r="Z584" s="59">
        <v>0</v>
      </c>
      <c r="AA584" s="58">
        <v>88.377833333333314</v>
      </c>
      <c r="AB584" s="59">
        <v>63.574000000000005</v>
      </c>
      <c r="AC584" s="58">
        <v>30.960166666666666</v>
      </c>
      <c r="AD584" s="59">
        <v>65.835666666666654</v>
      </c>
      <c r="AE584" s="58">
        <v>15.73666666666667</v>
      </c>
      <c r="AF584" s="59">
        <v>144.96899999999999</v>
      </c>
      <c r="AG584" s="58">
        <v>215.27566666666672</v>
      </c>
      <c r="AH584" s="59">
        <v>111.36950000000002</v>
      </c>
      <c r="AI584" s="60"/>
      <c r="AJ584" s="78">
        <f t="shared" si="303"/>
        <v>1911.5791666666667</v>
      </c>
    </row>
    <row r="585" spans="2:36" x14ac:dyDescent="0.3">
      <c r="B585" s="4" t="s">
        <v>10</v>
      </c>
      <c r="E585" s="58">
        <v>131.97999999999999</v>
      </c>
      <c r="F585" s="59">
        <v>47.378666666666675</v>
      </c>
      <c r="G585" s="58">
        <v>8.9985000000000017</v>
      </c>
      <c r="H585" s="59">
        <v>2.2923333333333336</v>
      </c>
      <c r="I585" s="58">
        <v>17.625833333333325</v>
      </c>
      <c r="J585" s="59">
        <v>206.66166666666672</v>
      </c>
      <c r="K585" s="58">
        <v>77.191833333333335</v>
      </c>
      <c r="L585" s="59">
        <v>130.435</v>
      </c>
      <c r="M585" s="58">
        <v>44.214833333333345</v>
      </c>
      <c r="N585" s="59">
        <v>50.188666666666663</v>
      </c>
      <c r="O585" s="58">
        <v>232.67449999999999</v>
      </c>
      <c r="P585" s="59">
        <v>67.337499999999991</v>
      </c>
      <c r="Q585" s="58">
        <v>53.05633333333332</v>
      </c>
      <c r="R585" s="59">
        <v>39.87916666666667</v>
      </c>
      <c r="S585" s="58">
        <v>22.152166666666673</v>
      </c>
      <c r="T585" s="59">
        <v>119.7705</v>
      </c>
      <c r="U585" s="58">
        <v>75.263333333333307</v>
      </c>
      <c r="V585" s="59">
        <v>266.34266666666667</v>
      </c>
      <c r="W585" s="58">
        <v>75.247166666666658</v>
      </c>
      <c r="X585" s="59">
        <v>28.346333333333327</v>
      </c>
      <c r="Y585" s="58">
        <v>22.197833333333335</v>
      </c>
      <c r="Z585" s="59">
        <v>43.588666666666668</v>
      </c>
      <c r="AA585" s="58">
        <v>90.77033333333334</v>
      </c>
      <c r="AB585" s="59">
        <v>68.68983333333334</v>
      </c>
      <c r="AC585" s="58">
        <v>39.098499999999987</v>
      </c>
      <c r="AD585" s="59">
        <v>27.313666666666663</v>
      </c>
      <c r="AE585" s="58">
        <v>40.42616666666666</v>
      </c>
      <c r="AF585" s="59">
        <v>27.401999999999997</v>
      </c>
      <c r="AG585" s="58">
        <v>10.029</v>
      </c>
      <c r="AH585" s="59">
        <v>177.41200000000001</v>
      </c>
      <c r="AI585" s="60"/>
      <c r="AJ585" s="78">
        <f t="shared" si="303"/>
        <v>2243.9650000000001</v>
      </c>
    </row>
    <row r="586" spans="2:36" x14ac:dyDescent="0.3">
      <c r="B586" s="4" t="s">
        <v>11</v>
      </c>
      <c r="E586" s="58">
        <v>321.30500000000006</v>
      </c>
      <c r="F586" s="59">
        <v>248.185</v>
      </c>
      <c r="G586" s="58">
        <v>185.67216666666661</v>
      </c>
      <c r="H586" s="59">
        <v>115.10016666666668</v>
      </c>
      <c r="I586" s="58">
        <v>203.31783333333331</v>
      </c>
      <c r="J586" s="59">
        <v>206.41249999999999</v>
      </c>
      <c r="K586" s="58">
        <v>178.63166666666663</v>
      </c>
      <c r="L586" s="59">
        <v>117.60966666666666</v>
      </c>
      <c r="M586" s="58">
        <v>255.67016666666663</v>
      </c>
      <c r="N586" s="59">
        <v>223.52049999999997</v>
      </c>
      <c r="O586" s="58">
        <v>336.89316666666662</v>
      </c>
      <c r="P586" s="59">
        <v>177.13633333333331</v>
      </c>
      <c r="Q586" s="58">
        <v>283.83166666666671</v>
      </c>
      <c r="R586" s="59">
        <v>276.32033333333328</v>
      </c>
      <c r="S586" s="58">
        <v>168.16049999999996</v>
      </c>
      <c r="T586" s="59">
        <v>257.57633333333337</v>
      </c>
      <c r="U586" s="58">
        <v>274.11566666666681</v>
      </c>
      <c r="V586" s="59">
        <v>258.94650000000001</v>
      </c>
      <c r="W586" s="58">
        <v>124.77809999999999</v>
      </c>
      <c r="X586" s="59">
        <v>221.59783333333334</v>
      </c>
      <c r="Y586" s="58">
        <v>228.22399999999999</v>
      </c>
      <c r="Z586" s="59">
        <v>150.25049999999999</v>
      </c>
      <c r="AA586" s="58">
        <v>267.87600000000003</v>
      </c>
      <c r="AB586" s="59">
        <v>161.33150000000001</v>
      </c>
      <c r="AC586" s="58">
        <v>97.079666666666682</v>
      </c>
      <c r="AD586" s="59">
        <v>143.27333333333331</v>
      </c>
      <c r="AE586" s="58">
        <v>172.24883333333332</v>
      </c>
      <c r="AF586" s="59">
        <v>176.22816666666671</v>
      </c>
      <c r="AG586" s="58">
        <v>145.96766666666664</v>
      </c>
      <c r="AH586" s="59">
        <v>198.09116666666665</v>
      </c>
      <c r="AI586" s="60"/>
      <c r="AJ586" s="78">
        <f t="shared" si="303"/>
        <v>6175.3519333333343</v>
      </c>
    </row>
    <row r="587" spans="2:36" x14ac:dyDescent="0.3">
      <c r="B587" s="4" t="s">
        <v>12</v>
      </c>
      <c r="E587" s="58">
        <v>178.61199999999999</v>
      </c>
      <c r="F587" s="59">
        <v>59.292333333333346</v>
      </c>
      <c r="G587" s="58">
        <v>31.917166666666663</v>
      </c>
      <c r="H587" s="59">
        <v>13.740833333333331</v>
      </c>
      <c r="I587" s="58">
        <v>58.982999999999997</v>
      </c>
      <c r="J587" s="59">
        <v>176.26849999999999</v>
      </c>
      <c r="K587" s="58">
        <v>167.19149999999999</v>
      </c>
      <c r="L587" s="59">
        <v>125.43466666666667</v>
      </c>
      <c r="M587" s="58">
        <v>280.67716666666672</v>
      </c>
      <c r="N587" s="59">
        <v>160.43266666666665</v>
      </c>
      <c r="O587" s="58">
        <v>282.44633333333337</v>
      </c>
      <c r="P587" s="59">
        <v>99.775666666666666</v>
      </c>
      <c r="Q587" s="58">
        <v>61.969333333333317</v>
      </c>
      <c r="R587" s="59">
        <v>64.296333333333351</v>
      </c>
      <c r="S587" s="58">
        <v>31.435666666666666</v>
      </c>
      <c r="T587" s="59">
        <v>271.91533333333336</v>
      </c>
      <c r="U587" s="58">
        <v>29.730500000000003</v>
      </c>
      <c r="V587" s="59">
        <v>238.02250000000001</v>
      </c>
      <c r="W587" s="58">
        <v>29.637833333333337</v>
      </c>
      <c r="X587" s="59">
        <v>25.869500000000002</v>
      </c>
      <c r="Y587" s="58">
        <v>9.691166666666664</v>
      </c>
      <c r="Z587" s="59">
        <v>24.885833333333331</v>
      </c>
      <c r="AA587" s="58">
        <v>79.688500000000005</v>
      </c>
      <c r="AB587" s="59">
        <v>57.12833333333333</v>
      </c>
      <c r="AC587" s="58">
        <v>47.295000000000009</v>
      </c>
      <c r="AD587" s="59">
        <v>28.195166666666665</v>
      </c>
      <c r="AE587" s="58">
        <v>33.954833333333333</v>
      </c>
      <c r="AF587" s="59">
        <v>56.434000000000012</v>
      </c>
      <c r="AG587" s="58">
        <v>99.707166666666666</v>
      </c>
      <c r="AH587" s="59">
        <v>229.25049999999999</v>
      </c>
      <c r="AI587" s="60"/>
      <c r="AJ587" s="78">
        <f t="shared" si="303"/>
        <v>3053.8793333333333</v>
      </c>
    </row>
    <row r="588" spans="2:36" x14ac:dyDescent="0.3">
      <c r="B588" s="4" t="s">
        <v>13</v>
      </c>
      <c r="E588" s="58">
        <v>1028.1508333333336</v>
      </c>
      <c r="F588" s="59">
        <v>73.82016666666668</v>
      </c>
      <c r="G588" s="58">
        <v>42.314000000000007</v>
      </c>
      <c r="H588" s="59">
        <v>240.97466666666662</v>
      </c>
      <c r="I588" s="58">
        <v>260.53433333333334</v>
      </c>
      <c r="J588" s="59">
        <v>820.75716666666688</v>
      </c>
      <c r="K588" s="58">
        <v>1642.7240000000002</v>
      </c>
      <c r="L588" s="59">
        <v>1275.8271666666667</v>
      </c>
      <c r="M588" s="58">
        <v>1263.4404999999999</v>
      </c>
      <c r="N588" s="59">
        <v>1306.1786666666667</v>
      </c>
      <c r="O588" s="58">
        <v>1213.7006666666666</v>
      </c>
      <c r="P588" s="59">
        <v>401.24316666666664</v>
      </c>
      <c r="Q588" s="58">
        <v>99.25633333333333</v>
      </c>
      <c r="R588" s="59">
        <v>313.24183333333337</v>
      </c>
      <c r="S588" s="58">
        <v>849.03033333333326</v>
      </c>
      <c r="T588" s="59">
        <v>838.40150000000006</v>
      </c>
      <c r="U588" s="58">
        <v>19.816166666666664</v>
      </c>
      <c r="V588" s="59">
        <v>11.344500000000002</v>
      </c>
      <c r="W588" s="58">
        <v>0.43949999999999989</v>
      </c>
      <c r="X588" s="59">
        <v>4.2133333333333338</v>
      </c>
      <c r="Y588" s="58">
        <v>6.2833333333333306</v>
      </c>
      <c r="Z588" s="59">
        <v>31.767166666666675</v>
      </c>
      <c r="AA588" s="58">
        <v>144.46633333333335</v>
      </c>
      <c r="AB588" s="59">
        <v>51.648833333333329</v>
      </c>
      <c r="AC588" s="58">
        <v>112.93566666666668</v>
      </c>
      <c r="AD588" s="59">
        <v>205.96066666666664</v>
      </c>
      <c r="AE588" s="58">
        <v>287.84266666666662</v>
      </c>
      <c r="AF588" s="59">
        <v>573.88300000000004</v>
      </c>
      <c r="AG588" s="58">
        <v>1075.2906666666668</v>
      </c>
      <c r="AH588" s="59">
        <v>1052.8155000000004</v>
      </c>
      <c r="AI588" s="60"/>
      <c r="AJ588" s="78">
        <f t="shared" si="303"/>
        <v>15248.302666666666</v>
      </c>
    </row>
    <row r="589" spans="2:36" x14ac:dyDescent="0.3">
      <c r="B589" s="4" t="s">
        <v>14</v>
      </c>
      <c r="E589" s="58">
        <v>0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0</v>
      </c>
      <c r="O589" s="58">
        <v>0</v>
      </c>
      <c r="P589" s="59">
        <v>0</v>
      </c>
      <c r="Q589" s="58">
        <v>0</v>
      </c>
      <c r="R589" s="59">
        <v>0</v>
      </c>
      <c r="S589" s="58">
        <v>0</v>
      </c>
      <c r="T589" s="59">
        <v>0</v>
      </c>
      <c r="U589" s="58">
        <v>0</v>
      </c>
      <c r="V589" s="59">
        <v>0</v>
      </c>
      <c r="W589" s="58">
        <v>0</v>
      </c>
      <c r="X589" s="59">
        <v>0</v>
      </c>
      <c r="Y589" s="58">
        <v>0</v>
      </c>
      <c r="Z589" s="59">
        <v>0</v>
      </c>
      <c r="AA589" s="58">
        <v>0</v>
      </c>
      <c r="AB589" s="59">
        <v>0</v>
      </c>
      <c r="AC589" s="58">
        <v>0</v>
      </c>
      <c r="AD589" s="59">
        <v>0</v>
      </c>
      <c r="AE589" s="58">
        <v>0</v>
      </c>
      <c r="AF589" s="59">
        <v>0</v>
      </c>
      <c r="AG589" s="58">
        <v>0</v>
      </c>
      <c r="AH589" s="59">
        <v>0</v>
      </c>
      <c r="AI589" s="60"/>
      <c r="AJ589" s="78">
        <f t="shared" si="303"/>
        <v>0</v>
      </c>
    </row>
    <row r="590" spans="2:36" x14ac:dyDescent="0.3">
      <c r="B590" s="4" t="s">
        <v>15</v>
      </c>
      <c r="C590" s="4"/>
      <c r="D590" s="4"/>
      <c r="E590" s="58">
        <v>72.092500000000001</v>
      </c>
      <c r="F590" s="59">
        <v>3.5508333333333333</v>
      </c>
      <c r="G590" s="58">
        <v>18.776833333333332</v>
      </c>
      <c r="H590" s="59">
        <v>3.9034999999999997</v>
      </c>
      <c r="I590" s="58">
        <v>0</v>
      </c>
      <c r="J590" s="59">
        <v>82.604500000000016</v>
      </c>
      <c r="K590" s="58">
        <v>223.93116666666668</v>
      </c>
      <c r="L590" s="59">
        <v>54.192666666666661</v>
      </c>
      <c r="M590" s="58">
        <v>96.342166666666671</v>
      </c>
      <c r="N590" s="59">
        <v>112.22316666666664</v>
      </c>
      <c r="O590" s="58">
        <v>217.53366666666668</v>
      </c>
      <c r="P590" s="59">
        <v>222.88783333333333</v>
      </c>
      <c r="Q590" s="58">
        <v>76.009</v>
      </c>
      <c r="R590" s="59">
        <v>66.393833333333347</v>
      </c>
      <c r="S590" s="58">
        <v>168.95283333333336</v>
      </c>
      <c r="T590" s="59">
        <v>332.69166666666666</v>
      </c>
      <c r="U590" s="58">
        <v>112.69166666666666</v>
      </c>
      <c r="V590" s="59">
        <v>79.511999999999986</v>
      </c>
      <c r="W590" s="58">
        <v>38.210500000000003</v>
      </c>
      <c r="X590" s="59">
        <v>1.4325000000000003</v>
      </c>
      <c r="Y590" s="58">
        <v>39.978500000000004</v>
      </c>
      <c r="Z590" s="59">
        <v>13.563999999999998</v>
      </c>
      <c r="AA590" s="58">
        <v>34.110166666666672</v>
      </c>
      <c r="AB590" s="59">
        <v>0</v>
      </c>
      <c r="AC590" s="58">
        <v>0</v>
      </c>
      <c r="AD590" s="59">
        <v>0</v>
      </c>
      <c r="AE590" s="58">
        <v>0</v>
      </c>
      <c r="AF590" s="59">
        <v>0</v>
      </c>
      <c r="AG590" s="58">
        <v>0</v>
      </c>
      <c r="AH590" s="59">
        <v>197.18533333333329</v>
      </c>
      <c r="AI590" s="60"/>
      <c r="AJ590" s="78">
        <f t="shared" si="303"/>
        <v>2268.770833333333</v>
      </c>
    </row>
    <row r="591" spans="2:36" x14ac:dyDescent="0.3">
      <c r="B591" s="4" t="s">
        <v>16</v>
      </c>
      <c r="C591" s="4"/>
      <c r="D591" s="4"/>
      <c r="E591" s="58">
        <v>149.02866666666668</v>
      </c>
      <c r="F591" s="59">
        <v>29.4345</v>
      </c>
      <c r="G591" s="58">
        <v>12.081999999999995</v>
      </c>
      <c r="H591" s="59">
        <v>6.113999999999999</v>
      </c>
      <c r="I591" s="58">
        <v>85.958500000000029</v>
      </c>
      <c r="J591" s="59">
        <v>16.375</v>
      </c>
      <c r="K591" s="58">
        <v>197.80599999999998</v>
      </c>
      <c r="L591" s="59">
        <v>112.22099999999999</v>
      </c>
      <c r="M591" s="58">
        <v>64.265500000000003</v>
      </c>
      <c r="N591" s="59">
        <v>182.64516666666668</v>
      </c>
      <c r="O591" s="58">
        <v>129.72783333333334</v>
      </c>
      <c r="P591" s="59">
        <v>175.90100000000001</v>
      </c>
      <c r="Q591" s="58">
        <v>80.644499999999994</v>
      </c>
      <c r="R591" s="59">
        <v>44.272166666666664</v>
      </c>
      <c r="S591" s="58">
        <v>148.98166666666663</v>
      </c>
      <c r="T591" s="59">
        <v>301.28449999999998</v>
      </c>
      <c r="U591" s="58">
        <v>58.975166666666659</v>
      </c>
      <c r="V591" s="59">
        <v>96.991166666666672</v>
      </c>
      <c r="W591" s="58">
        <v>55.551666666666669</v>
      </c>
      <c r="X591" s="59">
        <v>17.925999999999998</v>
      </c>
      <c r="Y591" s="58">
        <v>20.025333333333336</v>
      </c>
      <c r="Z591" s="59">
        <v>15.630666666666665</v>
      </c>
      <c r="AA591" s="58">
        <v>44.482166666666672</v>
      </c>
      <c r="AB591" s="59">
        <v>48.099166666666669</v>
      </c>
      <c r="AC591" s="58">
        <v>11.953833333333328</v>
      </c>
      <c r="AD591" s="59">
        <v>6.5713333333333326</v>
      </c>
      <c r="AE591" s="58">
        <v>25.96983333333333</v>
      </c>
      <c r="AF591" s="59">
        <v>7.8464999999999989</v>
      </c>
      <c r="AG591" s="58">
        <v>6.3050000000000006</v>
      </c>
      <c r="AH591" s="59">
        <v>215.21299999999994</v>
      </c>
      <c r="AI591" s="60"/>
      <c r="AJ591" s="78">
        <f t="shared" si="303"/>
        <v>2368.2828333333332</v>
      </c>
    </row>
    <row r="592" spans="2:36" x14ac:dyDescent="0.3">
      <c r="B592" s="4" t="s">
        <v>17</v>
      </c>
      <c r="E592" s="58">
        <v>255.53766666666667</v>
      </c>
      <c r="F592" s="59">
        <v>33.889333333333354</v>
      </c>
      <c r="G592" s="58">
        <v>35.101833333333332</v>
      </c>
      <c r="H592" s="59">
        <v>22.006499999999999</v>
      </c>
      <c r="I592" s="58">
        <v>73.379333333333349</v>
      </c>
      <c r="J592" s="59">
        <v>57.277666666666661</v>
      </c>
      <c r="K592" s="58">
        <v>205.10716666666661</v>
      </c>
      <c r="L592" s="59">
        <v>169.14066666666668</v>
      </c>
      <c r="M592" s="58">
        <v>128.28116666666665</v>
      </c>
      <c r="N592" s="59">
        <v>285.67399999999998</v>
      </c>
      <c r="O592" s="58">
        <v>256.72050000000002</v>
      </c>
      <c r="P592" s="59">
        <v>321.75733333333324</v>
      </c>
      <c r="Q592" s="58">
        <v>57.661999999999985</v>
      </c>
      <c r="R592" s="59">
        <v>75.871833333333342</v>
      </c>
      <c r="S592" s="58">
        <v>258.25266666666664</v>
      </c>
      <c r="T592" s="59">
        <v>469.94566666666674</v>
      </c>
      <c r="U592" s="58">
        <v>131.50300000000004</v>
      </c>
      <c r="V592" s="59">
        <v>174.22349999999997</v>
      </c>
      <c r="W592" s="58">
        <v>60.250666666666675</v>
      </c>
      <c r="X592" s="59">
        <v>56.199166666666684</v>
      </c>
      <c r="Y592" s="58">
        <v>81.899499999999975</v>
      </c>
      <c r="Z592" s="59">
        <v>47.809333333333335</v>
      </c>
      <c r="AA592" s="58">
        <v>79.204166666666666</v>
      </c>
      <c r="AB592" s="59">
        <v>84.296500000000009</v>
      </c>
      <c r="AC592" s="58">
        <v>59.613999999999997</v>
      </c>
      <c r="AD592" s="59">
        <v>24.734166666666663</v>
      </c>
      <c r="AE592" s="58">
        <v>82.333833333333317</v>
      </c>
      <c r="AF592" s="59">
        <v>29.103333333333328</v>
      </c>
      <c r="AG592" s="58">
        <v>109.48133333333331</v>
      </c>
      <c r="AH592" s="59">
        <v>503.27366666666654</v>
      </c>
      <c r="AI592" s="60"/>
      <c r="AJ592" s="78">
        <f t="shared" si="303"/>
        <v>4229.5315000000001</v>
      </c>
    </row>
    <row r="593" spans="2:36" x14ac:dyDescent="0.3">
      <c r="B593" s="4" t="s">
        <v>18</v>
      </c>
      <c r="E593" s="58">
        <v>15.355666666666675</v>
      </c>
      <c r="F593" s="59">
        <v>11.101999999999999</v>
      </c>
      <c r="G593" s="58">
        <v>28.861000000000001</v>
      </c>
      <c r="H593" s="59">
        <v>3.567333333333333</v>
      </c>
      <c r="I593" s="58">
        <v>0.13833333333333364</v>
      </c>
      <c r="J593" s="59">
        <v>21.942166666666672</v>
      </c>
      <c r="K593" s="58">
        <v>41.366166666666672</v>
      </c>
      <c r="L593" s="59">
        <v>2.301499999999999</v>
      </c>
      <c r="M593" s="58">
        <v>45.162500000000009</v>
      </c>
      <c r="N593" s="59">
        <v>15.600666666666665</v>
      </c>
      <c r="O593" s="58">
        <v>78.389833333333343</v>
      </c>
      <c r="P593" s="59">
        <v>7.2028333333333343</v>
      </c>
      <c r="Q593" s="58">
        <v>2.1158333333333328</v>
      </c>
      <c r="R593" s="59">
        <v>0.62699999999999989</v>
      </c>
      <c r="S593" s="58">
        <v>54.380500000000005</v>
      </c>
      <c r="T593" s="59">
        <v>54.923666666666669</v>
      </c>
      <c r="U593" s="58">
        <v>37.798166666666674</v>
      </c>
      <c r="V593" s="59">
        <v>0</v>
      </c>
      <c r="W593" s="58">
        <v>11.766166666666667</v>
      </c>
      <c r="X593" s="59">
        <v>3.9683333333333346</v>
      </c>
      <c r="Y593" s="58">
        <v>2.3571666666666666</v>
      </c>
      <c r="Z593" s="59">
        <v>17.827499999999997</v>
      </c>
      <c r="AA593" s="58">
        <v>20.51916666666666</v>
      </c>
      <c r="AB593" s="59">
        <v>13.273333333333326</v>
      </c>
      <c r="AC593" s="58">
        <v>20.768166666666666</v>
      </c>
      <c r="AD593" s="59">
        <v>9.4816666666666602</v>
      </c>
      <c r="AE593" s="58">
        <v>3.109666666666667</v>
      </c>
      <c r="AF593" s="59">
        <v>6.0648333333333326</v>
      </c>
      <c r="AG593" s="58">
        <v>3.5983333333333323</v>
      </c>
      <c r="AH593" s="59">
        <v>108.29466666666669</v>
      </c>
      <c r="AI593" s="60"/>
      <c r="AJ593" s="78">
        <f t="shared" si="303"/>
        <v>641.86416666666673</v>
      </c>
    </row>
    <row r="594" spans="2:36" x14ac:dyDescent="0.3">
      <c r="B594" s="4" t="s">
        <v>19</v>
      </c>
      <c r="C594" s="4"/>
      <c r="D594" s="4"/>
      <c r="E594" s="58">
        <v>73.965333333333334</v>
      </c>
      <c r="F594" s="59">
        <v>0.46516666666666662</v>
      </c>
      <c r="G594" s="58">
        <v>18.113833333333336</v>
      </c>
      <c r="H594" s="59">
        <v>6.6333333333333355E-2</v>
      </c>
      <c r="I594" s="58">
        <v>78.884833333333333</v>
      </c>
      <c r="J594" s="59">
        <v>394.03200000000004</v>
      </c>
      <c r="K594" s="58">
        <v>128.92666666666662</v>
      </c>
      <c r="L594" s="59">
        <v>87.16216666666665</v>
      </c>
      <c r="M594" s="58">
        <v>123.98566666666666</v>
      </c>
      <c r="N594" s="59">
        <v>46.734333333333346</v>
      </c>
      <c r="O594" s="58">
        <v>231.55516666666665</v>
      </c>
      <c r="P594" s="59">
        <v>540.44149999999991</v>
      </c>
      <c r="Q594" s="58">
        <v>0.38700000000000001</v>
      </c>
      <c r="R594" s="59">
        <v>88.562500000000014</v>
      </c>
      <c r="S594" s="58">
        <v>364.06949999999995</v>
      </c>
      <c r="T594" s="59">
        <v>570.048</v>
      </c>
      <c r="U594" s="58">
        <v>5.6581666666666681</v>
      </c>
      <c r="V594" s="59">
        <v>34.223333333333329</v>
      </c>
      <c r="W594" s="58">
        <v>30.491166666666668</v>
      </c>
      <c r="X594" s="59">
        <v>5.0203333333333333</v>
      </c>
      <c r="Y594" s="58">
        <v>25.936666666666664</v>
      </c>
      <c r="Z594" s="59">
        <v>14.233166666666669</v>
      </c>
      <c r="AA594" s="58">
        <v>28.444166666666664</v>
      </c>
      <c r="AB594" s="59">
        <v>22.584000000000003</v>
      </c>
      <c r="AC594" s="58">
        <v>21.347333333333335</v>
      </c>
      <c r="AD594" s="59">
        <v>12.115166666666667</v>
      </c>
      <c r="AE594" s="58">
        <v>11.6035</v>
      </c>
      <c r="AF594" s="59">
        <v>40.400833333333338</v>
      </c>
      <c r="AG594" s="58">
        <v>125.97566666666667</v>
      </c>
      <c r="AH594" s="59">
        <v>317.79766666666666</v>
      </c>
      <c r="AI594" s="60"/>
      <c r="AJ594" s="78">
        <f t="shared" si="303"/>
        <v>3443.231166666666</v>
      </c>
    </row>
    <row r="595" spans="2:36" x14ac:dyDescent="0.3">
      <c r="B595" s="4" t="s">
        <v>20</v>
      </c>
      <c r="C595" s="6"/>
      <c r="D595" s="6"/>
      <c r="E595" s="58">
        <v>57.808666666666674</v>
      </c>
      <c r="F595" s="59">
        <v>8.7425000000000015</v>
      </c>
      <c r="G595" s="58">
        <v>20.472833333333334</v>
      </c>
      <c r="H595" s="59">
        <v>7.1676666666666655</v>
      </c>
      <c r="I595" s="58">
        <v>23.390333333333338</v>
      </c>
      <c r="J595" s="59">
        <v>30.835666666666665</v>
      </c>
      <c r="K595" s="58">
        <v>28.261499999999998</v>
      </c>
      <c r="L595" s="59">
        <v>14.608333333333333</v>
      </c>
      <c r="M595" s="58">
        <v>74.873000000000019</v>
      </c>
      <c r="N595" s="59">
        <v>43.159499999999994</v>
      </c>
      <c r="O595" s="58">
        <v>133.06899999999996</v>
      </c>
      <c r="P595" s="59">
        <v>194.97733333333335</v>
      </c>
      <c r="Q595" s="58">
        <v>30.546999999999997</v>
      </c>
      <c r="R595" s="59">
        <v>34.314000000000007</v>
      </c>
      <c r="S595" s="58">
        <v>59.258999999999986</v>
      </c>
      <c r="T595" s="59">
        <v>202.0558333333334</v>
      </c>
      <c r="U595" s="58">
        <v>138.31883333333332</v>
      </c>
      <c r="V595" s="59">
        <v>21.404166666666672</v>
      </c>
      <c r="W595" s="58">
        <v>41.835333333333338</v>
      </c>
      <c r="X595" s="59">
        <v>4.8004999999999995</v>
      </c>
      <c r="Y595" s="58">
        <v>34.623333333333335</v>
      </c>
      <c r="Z595" s="59">
        <v>15.1615</v>
      </c>
      <c r="AA595" s="58">
        <v>21.793000000000003</v>
      </c>
      <c r="AB595" s="59">
        <v>28.904833333333336</v>
      </c>
      <c r="AC595" s="58">
        <v>13.550666666666666</v>
      </c>
      <c r="AD595" s="59">
        <v>13.236499999999999</v>
      </c>
      <c r="AE595" s="58">
        <v>38.720333333333343</v>
      </c>
      <c r="AF595" s="59">
        <v>20.931000000000001</v>
      </c>
      <c r="AG595" s="58">
        <v>44.908666666666669</v>
      </c>
      <c r="AH595" s="59">
        <v>49.720333333333329</v>
      </c>
      <c r="AI595" s="60"/>
      <c r="AJ595" s="78">
        <f t="shared" si="303"/>
        <v>1451.4511666666667</v>
      </c>
    </row>
    <row r="596" spans="2:36" x14ac:dyDescent="0.3">
      <c r="B596" s="4" t="s">
        <v>21</v>
      </c>
      <c r="E596" s="58">
        <v>55.93966666666666</v>
      </c>
      <c r="F596" s="59">
        <v>20.491999999999997</v>
      </c>
      <c r="G596" s="58">
        <v>0.64766666666666683</v>
      </c>
      <c r="H596" s="59">
        <v>0</v>
      </c>
      <c r="I596" s="58">
        <v>8.5664999999999996</v>
      </c>
      <c r="J596" s="59">
        <v>2.4358333333333331</v>
      </c>
      <c r="K596" s="58">
        <v>51.023666666666664</v>
      </c>
      <c r="L596" s="59">
        <v>16.679000000000002</v>
      </c>
      <c r="M596" s="58">
        <v>12.386666666666665</v>
      </c>
      <c r="N596" s="59">
        <v>0</v>
      </c>
      <c r="O596" s="58">
        <v>28.826333333333331</v>
      </c>
      <c r="P596" s="59">
        <v>60.896833333333326</v>
      </c>
      <c r="Q596" s="58">
        <v>27.123500000000003</v>
      </c>
      <c r="R596" s="59">
        <v>21.788333333333334</v>
      </c>
      <c r="S596" s="58">
        <v>46.705833333333345</v>
      </c>
      <c r="T596" s="59">
        <v>86.595833333333346</v>
      </c>
      <c r="U596" s="58">
        <v>24.263999999999992</v>
      </c>
      <c r="V596" s="59">
        <v>51.990333333333332</v>
      </c>
      <c r="W596" s="58">
        <v>76.171333333333308</v>
      </c>
      <c r="X596" s="59">
        <v>3.1859999999999999</v>
      </c>
      <c r="Y596" s="58">
        <v>6.2008333333333345</v>
      </c>
      <c r="Z596" s="59">
        <v>3.4498333333333338</v>
      </c>
      <c r="AA596" s="58">
        <v>26.897000000000006</v>
      </c>
      <c r="AB596" s="59">
        <v>32.825833333333335</v>
      </c>
      <c r="AC596" s="58">
        <v>8.5960000000000019</v>
      </c>
      <c r="AD596" s="59">
        <v>3.3003333333333331</v>
      </c>
      <c r="AE596" s="58">
        <v>0</v>
      </c>
      <c r="AF596" s="59">
        <v>0</v>
      </c>
      <c r="AG596" s="58">
        <v>8.5030000000000001</v>
      </c>
      <c r="AH596" s="59">
        <v>0</v>
      </c>
      <c r="AI596" s="60"/>
      <c r="AJ596" s="78">
        <f t="shared" si="303"/>
        <v>685.49216666666689</v>
      </c>
    </row>
    <row r="597" spans="2:36" x14ac:dyDescent="0.3">
      <c r="B597" s="4" t="s">
        <v>22</v>
      </c>
      <c r="E597" s="58">
        <v>15.728000000000002</v>
      </c>
      <c r="F597" s="59">
        <v>7.9333333333333345</v>
      </c>
      <c r="G597" s="58">
        <v>0.26733333333333331</v>
      </c>
      <c r="H597" s="59">
        <v>0</v>
      </c>
      <c r="I597" s="58">
        <v>2.8368333333333338</v>
      </c>
      <c r="J597" s="59">
        <v>0.23033333333333333</v>
      </c>
      <c r="K597" s="58">
        <v>17.237666666666673</v>
      </c>
      <c r="L597" s="59">
        <v>5.7484999999999999</v>
      </c>
      <c r="M597" s="58">
        <v>10.307333333333332</v>
      </c>
      <c r="N597" s="59">
        <v>0</v>
      </c>
      <c r="O597" s="58">
        <v>22.659000000000002</v>
      </c>
      <c r="P597" s="59">
        <v>33.224833333333336</v>
      </c>
      <c r="Q597" s="58">
        <v>9.4751666666666665</v>
      </c>
      <c r="R597" s="59">
        <v>5.9016666666666655</v>
      </c>
      <c r="S597" s="58">
        <v>20.253999999999998</v>
      </c>
      <c r="T597" s="59">
        <v>26.42316666666666</v>
      </c>
      <c r="U597" s="58">
        <v>4.1949999999999994</v>
      </c>
      <c r="V597" s="59">
        <v>26.876166666666666</v>
      </c>
      <c r="W597" s="58">
        <v>35.757566666666662</v>
      </c>
      <c r="X597" s="59">
        <v>1.3331666666666666</v>
      </c>
      <c r="Y597" s="58">
        <v>1.0634999999999999</v>
      </c>
      <c r="Z597" s="59">
        <v>1.381166666666666</v>
      </c>
      <c r="AA597" s="58">
        <v>5.7900000000000018</v>
      </c>
      <c r="AB597" s="59">
        <v>5.5459999999999985</v>
      </c>
      <c r="AC597" s="58">
        <v>1.737166666666667</v>
      </c>
      <c r="AD597" s="59">
        <v>0.14199999999999996</v>
      </c>
      <c r="AE597" s="58">
        <v>4.2845000000000004</v>
      </c>
      <c r="AF597" s="59">
        <v>0.88000000000000034</v>
      </c>
      <c r="AG597" s="58">
        <v>2.1725000000000003</v>
      </c>
      <c r="AH597" s="59">
        <v>2.4323333333333323</v>
      </c>
      <c r="AI597" s="60"/>
      <c r="AJ597" s="78">
        <f t="shared" si="303"/>
        <v>271.8182333333333</v>
      </c>
    </row>
    <row r="598" spans="2:36" x14ac:dyDescent="0.3">
      <c r="B598" s="4" t="s">
        <v>23</v>
      </c>
      <c r="E598" s="58">
        <v>81.144500000000022</v>
      </c>
      <c r="F598" s="59">
        <v>19.976166666666668</v>
      </c>
      <c r="G598" s="58">
        <v>1.1701666666666664</v>
      </c>
      <c r="H598" s="59">
        <v>0</v>
      </c>
      <c r="I598" s="58">
        <v>1.1858333333333331</v>
      </c>
      <c r="J598" s="59">
        <v>1.9184999999999999</v>
      </c>
      <c r="K598" s="58">
        <v>25.679833333333328</v>
      </c>
      <c r="L598" s="59">
        <v>18.690333333333331</v>
      </c>
      <c r="M598" s="58">
        <v>34.970666666666666</v>
      </c>
      <c r="N598" s="59">
        <v>31.914666666666662</v>
      </c>
      <c r="O598" s="58">
        <v>61.454666666666661</v>
      </c>
      <c r="P598" s="59">
        <v>176.88366666666667</v>
      </c>
      <c r="Q598" s="58">
        <v>51.570333333333338</v>
      </c>
      <c r="R598" s="59">
        <v>29.251500000000004</v>
      </c>
      <c r="S598" s="58">
        <v>42.978499999999997</v>
      </c>
      <c r="T598" s="59">
        <v>233.363</v>
      </c>
      <c r="U598" s="58">
        <v>26.541500000000003</v>
      </c>
      <c r="V598" s="59">
        <v>139.05300000000003</v>
      </c>
      <c r="W598" s="58">
        <v>109.20083333333332</v>
      </c>
      <c r="X598" s="59">
        <v>8.2051666666666669</v>
      </c>
      <c r="Y598" s="58">
        <v>5.9653333333333318</v>
      </c>
      <c r="Z598" s="59">
        <v>10.749333333333336</v>
      </c>
      <c r="AA598" s="58">
        <v>24.679666666666666</v>
      </c>
      <c r="AB598" s="59">
        <v>22.071666666666665</v>
      </c>
      <c r="AC598" s="58">
        <v>4.3429999999999991</v>
      </c>
      <c r="AD598" s="59">
        <v>2.2141666666666664</v>
      </c>
      <c r="AE598" s="58">
        <v>20.173500000000001</v>
      </c>
      <c r="AF598" s="59">
        <v>6.7904999999999998</v>
      </c>
      <c r="AG598" s="58">
        <v>10.298833333333334</v>
      </c>
      <c r="AH598" s="59">
        <v>120.63666666666666</v>
      </c>
      <c r="AI598" s="60"/>
      <c r="AJ598" s="78">
        <f t="shared" si="303"/>
        <v>1323.0755000000004</v>
      </c>
    </row>
    <row r="599" spans="2:36" x14ac:dyDescent="0.3">
      <c r="B599" s="4" t="s">
        <v>24</v>
      </c>
      <c r="E599" s="58">
        <v>41.299166666666657</v>
      </c>
      <c r="F599" s="59">
        <v>5.0408333333333335</v>
      </c>
      <c r="G599" s="58">
        <v>6.1161666666666665</v>
      </c>
      <c r="H599" s="59">
        <v>0</v>
      </c>
      <c r="I599" s="58">
        <v>3.0779999999999998</v>
      </c>
      <c r="J599" s="59">
        <v>5.741833333333334</v>
      </c>
      <c r="K599" s="58">
        <v>24.510666666666669</v>
      </c>
      <c r="L599" s="59">
        <v>14.097833333333336</v>
      </c>
      <c r="M599" s="58">
        <v>44.071833333333338</v>
      </c>
      <c r="N599" s="59">
        <v>78.323666666666682</v>
      </c>
      <c r="O599" s="58">
        <v>193.04533333333339</v>
      </c>
      <c r="P599" s="59">
        <v>55.906333333333336</v>
      </c>
      <c r="Q599" s="58">
        <v>2.6130000000000013</v>
      </c>
      <c r="R599" s="59">
        <v>8.9930000000000021</v>
      </c>
      <c r="S599" s="58">
        <v>27.166666666666664</v>
      </c>
      <c r="T599" s="59">
        <v>105.37233333333334</v>
      </c>
      <c r="U599" s="58">
        <v>31.56</v>
      </c>
      <c r="V599" s="59">
        <v>53.285166666666697</v>
      </c>
      <c r="W599" s="58">
        <v>2.7896666666666663</v>
      </c>
      <c r="X599" s="59">
        <v>0.23700000000000002</v>
      </c>
      <c r="Y599" s="58">
        <v>4.7429999999999994</v>
      </c>
      <c r="Z599" s="59">
        <v>4.1948333333333334</v>
      </c>
      <c r="AA599" s="58">
        <v>12.40566666666667</v>
      </c>
      <c r="AB599" s="59">
        <v>12.895833333333332</v>
      </c>
      <c r="AC599" s="58">
        <v>4.897333333333334</v>
      </c>
      <c r="AD599" s="59">
        <v>4.7540000000000004</v>
      </c>
      <c r="AE599" s="58">
        <v>8.7040000000000006</v>
      </c>
      <c r="AF599" s="59">
        <v>10.491166666666667</v>
      </c>
      <c r="AG599" s="58">
        <v>17.275500000000001</v>
      </c>
      <c r="AH599" s="59">
        <v>1.1351666666666669</v>
      </c>
      <c r="AI599" s="60"/>
      <c r="AJ599" s="78">
        <f t="shared" si="303"/>
        <v>784.74500000000012</v>
      </c>
    </row>
    <row r="600" spans="2:36" x14ac:dyDescent="0.3">
      <c r="B600" s="4" t="s">
        <v>25</v>
      </c>
      <c r="E600" s="58">
        <v>11.023666666666669</v>
      </c>
      <c r="F600" s="59">
        <v>6.7288333333333323</v>
      </c>
      <c r="G600" s="58">
        <v>6.6439999999999975</v>
      </c>
      <c r="H600" s="59">
        <v>0</v>
      </c>
      <c r="I600" s="58">
        <v>14.908000000000003</v>
      </c>
      <c r="J600" s="59">
        <v>0.21133333333333315</v>
      </c>
      <c r="K600" s="58">
        <v>15.483166666666669</v>
      </c>
      <c r="L600" s="59">
        <v>21.056166666666662</v>
      </c>
      <c r="M600" s="58">
        <v>28.961999999999996</v>
      </c>
      <c r="N600" s="59">
        <v>31.328500000000009</v>
      </c>
      <c r="O600" s="58">
        <v>31.239333333333335</v>
      </c>
      <c r="P600" s="59">
        <v>73.511166666666682</v>
      </c>
      <c r="Q600" s="58">
        <v>39.571333333333328</v>
      </c>
      <c r="R600" s="59">
        <v>2.9678333333333331</v>
      </c>
      <c r="S600" s="58">
        <v>38.670333333333339</v>
      </c>
      <c r="T600" s="59">
        <v>47.135833333333338</v>
      </c>
      <c r="U600" s="58">
        <v>49.12266666666666</v>
      </c>
      <c r="V600" s="59">
        <v>81.065833333333359</v>
      </c>
      <c r="W600" s="58">
        <v>19.5534</v>
      </c>
      <c r="X600" s="59">
        <v>17.130666666666663</v>
      </c>
      <c r="Y600" s="58">
        <v>30.828833333333328</v>
      </c>
      <c r="Z600" s="59">
        <v>28.156999999999993</v>
      </c>
      <c r="AA600" s="58">
        <v>27.390166666666666</v>
      </c>
      <c r="AB600" s="59">
        <v>34.356166666666667</v>
      </c>
      <c r="AC600" s="58">
        <v>34.280333333333338</v>
      </c>
      <c r="AD600" s="59">
        <v>34.137666666666668</v>
      </c>
      <c r="AE600" s="58">
        <v>14.713000000000001</v>
      </c>
      <c r="AF600" s="59">
        <v>33.634000000000007</v>
      </c>
      <c r="AG600" s="58">
        <v>24.332166666666662</v>
      </c>
      <c r="AH600" s="59">
        <v>16.011333333333337</v>
      </c>
      <c r="AI600" s="60"/>
      <c r="AJ600" s="78">
        <f t="shared" si="303"/>
        <v>814.15473333333352</v>
      </c>
    </row>
    <row r="601" spans="2:36" x14ac:dyDescent="0.3">
      <c r="B601" s="4" t="s">
        <v>26</v>
      </c>
      <c r="E601" s="58">
        <v>31.827833333333331</v>
      </c>
      <c r="F601" s="59">
        <v>17.704166666666666</v>
      </c>
      <c r="G601" s="58">
        <v>0.29699999999999999</v>
      </c>
      <c r="H601" s="59">
        <v>0</v>
      </c>
      <c r="I601" s="58">
        <v>18.200666666666674</v>
      </c>
      <c r="J601" s="59">
        <v>0.1235</v>
      </c>
      <c r="K601" s="58">
        <v>2.213833333333334</v>
      </c>
      <c r="L601" s="59">
        <v>10.394000000000002</v>
      </c>
      <c r="M601" s="58">
        <v>7.097833333333333</v>
      </c>
      <c r="N601" s="59">
        <v>3.8529999999999998</v>
      </c>
      <c r="O601" s="58">
        <v>2.7933333333333334</v>
      </c>
      <c r="P601" s="59">
        <v>13.427666666666664</v>
      </c>
      <c r="Q601" s="58">
        <v>22.176000000000002</v>
      </c>
      <c r="R601" s="59">
        <v>26.101000000000006</v>
      </c>
      <c r="S601" s="58">
        <v>76.362166666666695</v>
      </c>
      <c r="T601" s="59">
        <v>35.555500000000002</v>
      </c>
      <c r="U601" s="58">
        <v>15.905000000000001</v>
      </c>
      <c r="V601" s="59">
        <v>9.2503333333333355</v>
      </c>
      <c r="W601" s="58">
        <v>2.9886666666666657</v>
      </c>
      <c r="X601" s="59">
        <v>3.0043333333333333</v>
      </c>
      <c r="Y601" s="58">
        <v>0.62666666666666659</v>
      </c>
      <c r="Z601" s="59">
        <v>1.1516666666666668</v>
      </c>
      <c r="AA601" s="58">
        <v>8.5504999999999995</v>
      </c>
      <c r="AB601" s="59">
        <v>2.323</v>
      </c>
      <c r="AC601" s="58">
        <v>0</v>
      </c>
      <c r="AD601" s="59">
        <v>0</v>
      </c>
      <c r="AE601" s="58">
        <v>0.7626666666666666</v>
      </c>
      <c r="AF601" s="59">
        <v>4.530166666666668</v>
      </c>
      <c r="AG601" s="58">
        <v>5.3791666666666664</v>
      </c>
      <c r="AH601" s="59">
        <v>3.7266666666666675</v>
      </c>
      <c r="AI601" s="60"/>
      <c r="AJ601" s="78">
        <f t="shared" si="303"/>
        <v>326.32633333333337</v>
      </c>
    </row>
    <row r="602" spans="2:36" x14ac:dyDescent="0.3">
      <c r="B602" s="4" t="s">
        <v>27</v>
      </c>
      <c r="E602" s="58">
        <v>126.00049999999999</v>
      </c>
      <c r="F602" s="59">
        <v>83.93483333333333</v>
      </c>
      <c r="G602" s="58">
        <v>24.905833333333341</v>
      </c>
      <c r="H602" s="59">
        <v>0</v>
      </c>
      <c r="I602" s="58">
        <v>28.220166666666657</v>
      </c>
      <c r="J602" s="59">
        <v>0</v>
      </c>
      <c r="K602" s="58">
        <v>35.84333333333332</v>
      </c>
      <c r="L602" s="59">
        <v>71.228500000000011</v>
      </c>
      <c r="M602" s="58">
        <v>69.485833333333332</v>
      </c>
      <c r="N602" s="59">
        <v>60.276166666666676</v>
      </c>
      <c r="O602" s="58">
        <v>51.298666666666684</v>
      </c>
      <c r="P602" s="59">
        <v>103.62766666666666</v>
      </c>
      <c r="Q602" s="58">
        <v>51.901999999999994</v>
      </c>
      <c r="R602" s="59">
        <v>54.26466666666667</v>
      </c>
      <c r="S602" s="58">
        <v>241.00916666666663</v>
      </c>
      <c r="T602" s="59">
        <v>245.18033333333327</v>
      </c>
      <c r="U602" s="58">
        <v>146.98266666666666</v>
      </c>
      <c r="V602" s="59">
        <v>34.171166666666664</v>
      </c>
      <c r="W602" s="58">
        <v>14.730000000000006</v>
      </c>
      <c r="X602" s="59">
        <v>0</v>
      </c>
      <c r="Y602" s="58">
        <v>118.57333333333334</v>
      </c>
      <c r="Z602" s="59">
        <v>243.27466666666666</v>
      </c>
      <c r="AA602" s="58">
        <v>194.87716666666668</v>
      </c>
      <c r="AB602" s="59">
        <v>131.91349999999997</v>
      </c>
      <c r="AC602" s="58">
        <v>21.166166666666669</v>
      </c>
      <c r="AD602" s="59">
        <v>61.820333333333338</v>
      </c>
      <c r="AE602" s="58">
        <v>20.01616666666667</v>
      </c>
      <c r="AF602" s="59">
        <v>84.162999999999982</v>
      </c>
      <c r="AG602" s="58">
        <v>45.369</v>
      </c>
      <c r="AH602" s="59">
        <v>112.79266666666668</v>
      </c>
      <c r="AI602" s="60"/>
      <c r="AJ602" s="78">
        <f t="shared" si="303"/>
        <v>2477.0275000000001</v>
      </c>
    </row>
    <row r="603" spans="2:36" x14ac:dyDescent="0.3">
      <c r="B603" s="4" t="s">
        <v>28</v>
      </c>
      <c r="E603" s="58">
        <v>187.90849999999998</v>
      </c>
      <c r="F603" s="59">
        <v>0</v>
      </c>
      <c r="G603" s="58">
        <v>0</v>
      </c>
      <c r="H603" s="59">
        <v>0</v>
      </c>
      <c r="I603" s="58">
        <v>0</v>
      </c>
      <c r="J603" s="59">
        <v>0.74866666666666659</v>
      </c>
      <c r="K603" s="58">
        <v>0</v>
      </c>
      <c r="L603" s="59">
        <v>0</v>
      </c>
      <c r="M603" s="58">
        <v>0</v>
      </c>
      <c r="N603" s="59">
        <v>0</v>
      </c>
      <c r="O603" s="58">
        <v>0</v>
      </c>
      <c r="P603" s="59">
        <v>0</v>
      </c>
      <c r="Q603" s="58">
        <v>343.27583333333342</v>
      </c>
      <c r="R603" s="59">
        <v>530.15500000000009</v>
      </c>
      <c r="S603" s="58">
        <v>213.66633333333331</v>
      </c>
      <c r="T603" s="59">
        <v>470.81916666666666</v>
      </c>
      <c r="U603" s="58">
        <v>228.69250000000002</v>
      </c>
      <c r="V603" s="59">
        <v>242.32833333333335</v>
      </c>
      <c r="W603" s="58">
        <v>305.85766666666666</v>
      </c>
      <c r="X603" s="59">
        <v>61.519166666666678</v>
      </c>
      <c r="Y603" s="58">
        <v>394.62683333333348</v>
      </c>
      <c r="Z603" s="59">
        <v>320.51033333333328</v>
      </c>
      <c r="AA603" s="58">
        <v>281.24283333333335</v>
      </c>
      <c r="AB603" s="59">
        <v>163.0925</v>
      </c>
      <c r="AC603" s="58">
        <v>33.268000000000001</v>
      </c>
      <c r="AD603" s="59">
        <v>60.179333333333346</v>
      </c>
      <c r="AE603" s="58">
        <v>41.900166666666664</v>
      </c>
      <c r="AF603" s="59">
        <v>172.24016666666668</v>
      </c>
      <c r="AG603" s="58">
        <v>137.62566666666666</v>
      </c>
      <c r="AH603" s="59">
        <v>7.9299999999999944</v>
      </c>
      <c r="AI603" s="60"/>
      <c r="AJ603" s="78">
        <f t="shared" si="303"/>
        <v>4197.5870000000004</v>
      </c>
    </row>
    <row r="604" spans="2:36" x14ac:dyDescent="0.3">
      <c r="B604" s="4" t="s">
        <v>105</v>
      </c>
      <c r="E604" s="58">
        <v>22.314999999999994</v>
      </c>
      <c r="F604" s="59">
        <v>16.495833333333337</v>
      </c>
      <c r="G604" s="58">
        <v>6.1256666666666666</v>
      </c>
      <c r="H604" s="59">
        <v>0</v>
      </c>
      <c r="I604" s="58">
        <v>30.681333333333338</v>
      </c>
      <c r="J604" s="59">
        <v>0</v>
      </c>
      <c r="K604" s="58">
        <v>14.631000000000006</v>
      </c>
      <c r="L604" s="59">
        <v>68.76700000000001</v>
      </c>
      <c r="M604" s="58">
        <v>10.122499999999997</v>
      </c>
      <c r="N604" s="59">
        <v>6.7294999999999998</v>
      </c>
      <c r="O604" s="58">
        <v>11.459</v>
      </c>
      <c r="P604" s="59">
        <v>61.962499999999977</v>
      </c>
      <c r="Q604" s="58">
        <v>64.073166666666665</v>
      </c>
      <c r="R604" s="59">
        <v>54.254333333333328</v>
      </c>
      <c r="S604" s="58">
        <v>149.74749999999997</v>
      </c>
      <c r="T604" s="59">
        <v>181.81950000000001</v>
      </c>
      <c r="U604" s="58">
        <v>72.799499999999995</v>
      </c>
      <c r="V604" s="59">
        <v>88.019666666666694</v>
      </c>
      <c r="W604" s="58">
        <v>41.314333333333337</v>
      </c>
      <c r="X604" s="59">
        <v>31.035833333333326</v>
      </c>
      <c r="Y604" s="58">
        <v>11.501666666666669</v>
      </c>
      <c r="Z604" s="59">
        <v>123.0231666666667</v>
      </c>
      <c r="AA604" s="58">
        <v>56.271666666666675</v>
      </c>
      <c r="AB604" s="59">
        <v>72.80916666666667</v>
      </c>
      <c r="AC604" s="58">
        <v>21.84416666666667</v>
      </c>
      <c r="AD604" s="59">
        <v>61.050666666666658</v>
      </c>
      <c r="AE604" s="58">
        <v>12.36</v>
      </c>
      <c r="AF604" s="59">
        <v>76.63</v>
      </c>
      <c r="AG604" s="58">
        <v>64.390833333333333</v>
      </c>
      <c r="AH604" s="59">
        <v>37.193666666666658</v>
      </c>
      <c r="AI604" s="60"/>
      <c r="AJ604" s="78">
        <f t="shared" si="303"/>
        <v>1469.4281666666666</v>
      </c>
    </row>
    <row r="605" spans="2:36" x14ac:dyDescent="0.3">
      <c r="B605" s="4" t="s">
        <v>29</v>
      </c>
      <c r="E605" s="58">
        <v>56.436666666666639</v>
      </c>
      <c r="F605" s="59">
        <v>29.198333333333327</v>
      </c>
      <c r="G605" s="58">
        <v>9.9596666666666671</v>
      </c>
      <c r="H605" s="59">
        <v>0</v>
      </c>
      <c r="I605" s="58">
        <v>56.00633333333333</v>
      </c>
      <c r="J605" s="59">
        <v>0</v>
      </c>
      <c r="K605" s="58">
        <v>16.178166666666666</v>
      </c>
      <c r="L605" s="59">
        <v>77.711166666666671</v>
      </c>
      <c r="M605" s="58">
        <v>7.0080000000000009</v>
      </c>
      <c r="N605" s="59">
        <v>12.043166666666668</v>
      </c>
      <c r="O605" s="58">
        <v>0</v>
      </c>
      <c r="P605" s="59">
        <v>68.97433333333332</v>
      </c>
      <c r="Q605" s="58">
        <v>121.55933333333336</v>
      </c>
      <c r="R605" s="59">
        <v>69.932666666666677</v>
      </c>
      <c r="S605" s="58">
        <v>181.44766666666661</v>
      </c>
      <c r="T605" s="59">
        <v>164.13516666666669</v>
      </c>
      <c r="U605" s="58">
        <v>131.81416666666669</v>
      </c>
      <c r="V605" s="59">
        <v>117.58533333333334</v>
      </c>
      <c r="W605" s="58">
        <v>62.713833333333334</v>
      </c>
      <c r="X605" s="59">
        <v>35.114166666666669</v>
      </c>
      <c r="Y605" s="58">
        <v>21.033500000000004</v>
      </c>
      <c r="Z605" s="59">
        <v>171.56583333333333</v>
      </c>
      <c r="AA605" s="58">
        <v>85.570833333333326</v>
      </c>
      <c r="AB605" s="59">
        <v>100.03366666666666</v>
      </c>
      <c r="AC605" s="58">
        <v>22.067333333333334</v>
      </c>
      <c r="AD605" s="59">
        <v>55.087999999999994</v>
      </c>
      <c r="AE605" s="58">
        <v>15.316666666666666</v>
      </c>
      <c r="AF605" s="59">
        <v>65.234166666666653</v>
      </c>
      <c r="AG605" s="58">
        <v>73.468333333333334</v>
      </c>
      <c r="AH605" s="59">
        <v>14.831833333333332</v>
      </c>
      <c r="AI605" s="60"/>
      <c r="AJ605" s="78">
        <f t="shared" si="303"/>
        <v>1842.0283333333332</v>
      </c>
    </row>
    <row r="606" spans="2:36" x14ac:dyDescent="0.3">
      <c r="B606" s="4" t="s">
        <v>30</v>
      </c>
      <c r="E606" s="58">
        <v>131.15133333333333</v>
      </c>
      <c r="F606" s="59">
        <v>131.26449999999997</v>
      </c>
      <c r="G606" s="58">
        <v>7.2106666666666692</v>
      </c>
      <c r="H606" s="59">
        <v>0</v>
      </c>
      <c r="I606" s="58">
        <v>76.380333333333326</v>
      </c>
      <c r="J606" s="59">
        <v>1.3996666666666671</v>
      </c>
      <c r="K606" s="58">
        <v>23.286666666666669</v>
      </c>
      <c r="L606" s="59">
        <v>80.524666666666675</v>
      </c>
      <c r="M606" s="58">
        <v>52.694166666666675</v>
      </c>
      <c r="N606" s="59">
        <v>68.486666666666665</v>
      </c>
      <c r="O606" s="58">
        <v>58.773499999999984</v>
      </c>
      <c r="P606" s="59">
        <v>486.63583333333332</v>
      </c>
      <c r="Q606" s="58">
        <v>486.52183333333323</v>
      </c>
      <c r="R606" s="59">
        <v>304.01083333333332</v>
      </c>
      <c r="S606" s="58">
        <v>531.67983333333336</v>
      </c>
      <c r="T606" s="59">
        <v>523.14350000000013</v>
      </c>
      <c r="U606" s="58">
        <v>761.41733333333332</v>
      </c>
      <c r="V606" s="59">
        <v>0</v>
      </c>
      <c r="W606" s="58">
        <v>355.15783333333337</v>
      </c>
      <c r="X606" s="59">
        <v>103.75933333333334</v>
      </c>
      <c r="Y606" s="58">
        <v>1024.0563333333332</v>
      </c>
      <c r="Z606" s="59">
        <v>520.55283333333318</v>
      </c>
      <c r="AA606" s="58">
        <v>275.21183333333329</v>
      </c>
      <c r="AB606" s="59">
        <v>348.10283333333331</v>
      </c>
      <c r="AC606" s="58">
        <v>43.183499999999995</v>
      </c>
      <c r="AD606" s="59">
        <v>149.79783333333339</v>
      </c>
      <c r="AE606" s="58">
        <v>32.243833333333328</v>
      </c>
      <c r="AF606" s="59">
        <v>309.89799999999997</v>
      </c>
      <c r="AG606" s="58">
        <v>765.49249999999972</v>
      </c>
      <c r="AH606" s="59">
        <v>957.59066666666661</v>
      </c>
      <c r="AI606" s="60"/>
      <c r="AJ606" s="78">
        <f t="shared" si="303"/>
        <v>8609.6286666666656</v>
      </c>
    </row>
    <row r="607" spans="2:36" x14ac:dyDescent="0.3">
      <c r="B607" s="4" t="s">
        <v>31</v>
      </c>
      <c r="E607" s="58">
        <v>122.54833333333333</v>
      </c>
      <c r="F607" s="59">
        <v>96.583333333333314</v>
      </c>
      <c r="G607" s="58">
        <v>20.06999999999999</v>
      </c>
      <c r="H607" s="59">
        <v>0</v>
      </c>
      <c r="I607" s="58">
        <v>40.681666666666672</v>
      </c>
      <c r="J607" s="59">
        <v>1.8066666666666658</v>
      </c>
      <c r="K607" s="58">
        <v>18.996666666666673</v>
      </c>
      <c r="L607" s="59">
        <v>106.72333333333327</v>
      </c>
      <c r="M607" s="58">
        <v>42.091666666666683</v>
      </c>
      <c r="N607" s="59">
        <v>40.820000000000007</v>
      </c>
      <c r="O607" s="58">
        <v>46.649999999999977</v>
      </c>
      <c r="P607" s="59">
        <v>119.98</v>
      </c>
      <c r="Q607" s="58">
        <v>51.99666666666667</v>
      </c>
      <c r="R607" s="59">
        <v>72.78</v>
      </c>
      <c r="S607" s="58">
        <v>192.03</v>
      </c>
      <c r="T607" s="59">
        <v>159.80166666666659</v>
      </c>
      <c r="U607" s="58">
        <v>95.96666666666664</v>
      </c>
      <c r="V607" s="59">
        <v>115.50499999999997</v>
      </c>
      <c r="W607" s="58">
        <v>85.639999999999986</v>
      </c>
      <c r="X607" s="59">
        <v>40.468333333333355</v>
      </c>
      <c r="Y607" s="58">
        <v>54.72</v>
      </c>
      <c r="Z607" s="59">
        <v>128.73666666666659</v>
      </c>
      <c r="AA607" s="58">
        <v>114.14</v>
      </c>
      <c r="AB607" s="59">
        <v>94.395000000000039</v>
      </c>
      <c r="AC607" s="58">
        <v>22.198333333333331</v>
      </c>
      <c r="AD607" s="59">
        <v>36.60333333333336</v>
      </c>
      <c r="AE607" s="58">
        <v>17.330000000000005</v>
      </c>
      <c r="AF607" s="59">
        <v>91.944999999999979</v>
      </c>
      <c r="AG607" s="58">
        <v>103.74166666666669</v>
      </c>
      <c r="AH607" s="59">
        <v>72.756666666666675</v>
      </c>
      <c r="AI607" s="60"/>
      <c r="AJ607" s="78">
        <f t="shared" si="303"/>
        <v>2207.706666666666</v>
      </c>
    </row>
    <row r="608" spans="2:36" x14ac:dyDescent="0.3">
      <c r="B608" s="4" t="s">
        <v>32</v>
      </c>
      <c r="E608" s="58">
        <v>52.758499999999998</v>
      </c>
      <c r="F608" s="59">
        <v>87.672166666666683</v>
      </c>
      <c r="G608" s="58">
        <v>2.8873333333333346</v>
      </c>
      <c r="H608" s="59">
        <v>0</v>
      </c>
      <c r="I608" s="58">
        <v>48.607666666666681</v>
      </c>
      <c r="J608" s="59">
        <v>1.0310000000000001</v>
      </c>
      <c r="K608" s="58">
        <v>7.8871666666666673</v>
      </c>
      <c r="L608" s="59">
        <v>13.407833333333333</v>
      </c>
      <c r="M608" s="58">
        <v>5.2633333333333336</v>
      </c>
      <c r="N608" s="59">
        <v>7.1801666666666657</v>
      </c>
      <c r="O608" s="58">
        <v>19.934000000000001</v>
      </c>
      <c r="P608" s="59">
        <v>30.283166666666666</v>
      </c>
      <c r="Q608" s="58">
        <v>2.1570000000000005</v>
      </c>
      <c r="R608" s="59">
        <v>0.88516666666666666</v>
      </c>
      <c r="S608" s="58">
        <v>144.35833333333335</v>
      </c>
      <c r="T608" s="59">
        <v>34.277166666666666</v>
      </c>
      <c r="U608" s="58">
        <v>33.678999999999995</v>
      </c>
      <c r="V608" s="59">
        <v>6.5313333333333334</v>
      </c>
      <c r="W608" s="58">
        <v>0</v>
      </c>
      <c r="X608" s="59">
        <v>10.992999999999999</v>
      </c>
      <c r="Y608" s="58">
        <v>5.6158333333333328</v>
      </c>
      <c r="Z608" s="59">
        <v>96.040666666666667</v>
      </c>
      <c r="AA608" s="58">
        <v>72.555333333333351</v>
      </c>
      <c r="AB608" s="59">
        <v>3.9150000000000018</v>
      </c>
      <c r="AC608" s="58">
        <v>0</v>
      </c>
      <c r="AD608" s="59">
        <v>0</v>
      </c>
      <c r="AE608" s="58">
        <v>1.0365000000000002</v>
      </c>
      <c r="AF608" s="59">
        <v>42.531000000000006</v>
      </c>
      <c r="AG608" s="58">
        <v>36.491000000000007</v>
      </c>
      <c r="AH608" s="59">
        <v>39.680000000000007</v>
      </c>
      <c r="AI608" s="60"/>
      <c r="AJ608" s="78">
        <f t="shared" si="303"/>
        <v>807.65866666666693</v>
      </c>
    </row>
    <row r="609" spans="2:36" x14ac:dyDescent="0.3">
      <c r="B609" s="14" t="s">
        <v>33</v>
      </c>
      <c r="E609" s="58">
        <v>61.198</v>
      </c>
      <c r="F609" s="59">
        <v>38.562999999999995</v>
      </c>
      <c r="G609" s="58">
        <v>0.92699999999999971</v>
      </c>
      <c r="H609" s="59">
        <v>0</v>
      </c>
      <c r="I609" s="58">
        <v>11.231166666666667</v>
      </c>
      <c r="J609" s="59">
        <v>0</v>
      </c>
      <c r="K609" s="58">
        <v>3.2153333333333336</v>
      </c>
      <c r="L609" s="59">
        <v>17.056000000000004</v>
      </c>
      <c r="M609" s="58">
        <v>21.368666666666666</v>
      </c>
      <c r="N609" s="59">
        <v>2.0160000000000005</v>
      </c>
      <c r="O609" s="58">
        <v>9.9366666666666674</v>
      </c>
      <c r="P609" s="59">
        <v>107.97683333333335</v>
      </c>
      <c r="Q609" s="58">
        <v>109.56416666666669</v>
      </c>
      <c r="R609" s="59">
        <v>74.864833333333351</v>
      </c>
      <c r="S609" s="58">
        <v>76.642666666666656</v>
      </c>
      <c r="T609" s="59">
        <v>142.994</v>
      </c>
      <c r="U609" s="58">
        <v>60.303666666666665</v>
      </c>
      <c r="V609" s="59">
        <v>118.33966666666663</v>
      </c>
      <c r="W609" s="58">
        <v>51.271666666666675</v>
      </c>
      <c r="X609" s="59">
        <v>2.5906666666666665</v>
      </c>
      <c r="Y609" s="58">
        <v>56.381333333333338</v>
      </c>
      <c r="Z609" s="59">
        <v>19.369166666666668</v>
      </c>
      <c r="AA609" s="58">
        <v>16.464499999999994</v>
      </c>
      <c r="AB609" s="59">
        <v>2.4666666666666672</v>
      </c>
      <c r="AC609" s="58">
        <v>0</v>
      </c>
      <c r="AD609" s="59">
        <v>0</v>
      </c>
      <c r="AE609" s="58">
        <v>0.80749999999999922</v>
      </c>
      <c r="AF609" s="59">
        <v>23.00183333333333</v>
      </c>
      <c r="AG609" s="58">
        <v>10.844166666666668</v>
      </c>
      <c r="AH609" s="59">
        <v>7.9843333333333346</v>
      </c>
      <c r="AI609" s="60"/>
      <c r="AJ609" s="78">
        <f t="shared" si="303"/>
        <v>1047.3795000000002</v>
      </c>
    </row>
    <row r="610" spans="2:36" x14ac:dyDescent="0.3">
      <c r="B610" s="14" t="s">
        <v>34</v>
      </c>
      <c r="E610" s="58">
        <v>0</v>
      </c>
      <c r="F610" s="59">
        <v>0</v>
      </c>
      <c r="G610" s="58">
        <v>0</v>
      </c>
      <c r="H610" s="59">
        <v>0</v>
      </c>
      <c r="I610" s="58">
        <v>2.1605000000000003</v>
      </c>
      <c r="J610" s="59">
        <v>0.68100000000000016</v>
      </c>
      <c r="K610" s="58">
        <v>0.18549999999999997</v>
      </c>
      <c r="L610" s="59">
        <v>0.32600000000000007</v>
      </c>
      <c r="M610" s="58">
        <v>2.1318333333333337</v>
      </c>
      <c r="N610" s="59">
        <v>0.46050000000000002</v>
      </c>
      <c r="O610" s="58">
        <v>1.7216666666666669</v>
      </c>
      <c r="P610" s="59">
        <v>0.39400000000000002</v>
      </c>
      <c r="Q610" s="58">
        <v>0</v>
      </c>
      <c r="R610" s="59">
        <v>0</v>
      </c>
      <c r="S610" s="58">
        <v>0</v>
      </c>
      <c r="T610" s="59">
        <v>0</v>
      </c>
      <c r="U610" s="58">
        <v>0.54000000000000015</v>
      </c>
      <c r="V610" s="59">
        <v>2.2538333333333331</v>
      </c>
      <c r="W610" s="58">
        <v>0</v>
      </c>
      <c r="X610" s="59">
        <v>8.3000000000000018E-2</v>
      </c>
      <c r="Y610" s="58">
        <v>0</v>
      </c>
      <c r="Z610" s="59">
        <v>1.3333333333333322E-2</v>
      </c>
      <c r="AA610" s="58">
        <v>1.274</v>
      </c>
      <c r="AB610" s="59">
        <v>0.68516666666666692</v>
      </c>
      <c r="AC610" s="58">
        <v>0</v>
      </c>
      <c r="AD610" s="59">
        <v>0</v>
      </c>
      <c r="AE610" s="58">
        <v>0</v>
      </c>
      <c r="AF610" s="59">
        <v>0.17800000000000002</v>
      </c>
      <c r="AG610" s="58">
        <v>0.91149999999999998</v>
      </c>
      <c r="AH610" s="59">
        <v>0.85333333333333328</v>
      </c>
      <c r="AI610" s="60"/>
      <c r="AJ610" s="78">
        <f t="shared" si="303"/>
        <v>14.853166666666668</v>
      </c>
    </row>
    <row r="611" spans="2:36" x14ac:dyDescent="0.3">
      <c r="B611" s="14" t="s">
        <v>35</v>
      </c>
      <c r="E611" s="58">
        <v>52.170666666666662</v>
      </c>
      <c r="F611" s="59">
        <v>220.44983333333329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32.331833333333336</v>
      </c>
      <c r="N611" s="59">
        <v>18.580999999999996</v>
      </c>
      <c r="O611" s="58">
        <v>33.42316666666666</v>
      </c>
      <c r="P611" s="59">
        <v>5.700000000000003E-2</v>
      </c>
      <c r="Q611" s="58">
        <v>3.596166666666667</v>
      </c>
      <c r="R611" s="59">
        <v>0</v>
      </c>
      <c r="S611" s="58">
        <v>53.53516666666669</v>
      </c>
      <c r="T611" s="59">
        <v>63.404666666666671</v>
      </c>
      <c r="U611" s="58">
        <v>35.084333333333333</v>
      </c>
      <c r="V611" s="59">
        <v>2.6043333333333343</v>
      </c>
      <c r="W611" s="58">
        <v>18.896166666666669</v>
      </c>
      <c r="X611" s="59">
        <v>0.67366666666666686</v>
      </c>
      <c r="Y611" s="58">
        <v>0.65500000000000014</v>
      </c>
      <c r="Z611" s="59">
        <v>158.35083333333336</v>
      </c>
      <c r="AA611" s="58">
        <v>353.31099999999998</v>
      </c>
      <c r="AB611" s="59">
        <v>38.950833333333335</v>
      </c>
      <c r="AC611" s="58">
        <v>0</v>
      </c>
      <c r="AD611" s="59">
        <v>0</v>
      </c>
      <c r="AE611" s="58">
        <v>13.294666666666666</v>
      </c>
      <c r="AF611" s="59">
        <v>6.3855000000000004</v>
      </c>
      <c r="AG611" s="58">
        <v>5.7948333333333331</v>
      </c>
      <c r="AH611" s="59">
        <v>43.563500000000005</v>
      </c>
      <c r="AI611" s="60"/>
      <c r="AJ611" s="78">
        <f t="shared" si="303"/>
        <v>1155.1141666666667</v>
      </c>
    </row>
    <row r="612" spans="2:36" x14ac:dyDescent="0.3">
      <c r="B612" s="14" t="s">
        <v>36</v>
      </c>
      <c r="E612" s="58">
        <v>27.601333333333336</v>
      </c>
      <c r="F612" s="59">
        <v>2.8644999999999996</v>
      </c>
      <c r="G612" s="58">
        <v>0.61466666666666625</v>
      </c>
      <c r="H612" s="59">
        <v>0</v>
      </c>
      <c r="I612" s="58">
        <v>5.3471666666666682</v>
      </c>
      <c r="J612" s="59">
        <v>4.9561666666666655</v>
      </c>
      <c r="K612" s="58">
        <v>3.2153333333333336</v>
      </c>
      <c r="L612" s="59">
        <v>6.7688333333333333</v>
      </c>
      <c r="M612" s="58">
        <v>5.2091666666666692</v>
      </c>
      <c r="N612" s="59">
        <v>1.785166666666667</v>
      </c>
      <c r="O612" s="58">
        <v>7.3966666666666665</v>
      </c>
      <c r="P612" s="59">
        <v>3.7561666666666671</v>
      </c>
      <c r="Q612" s="58">
        <v>0.64483333333333326</v>
      </c>
      <c r="R612" s="59">
        <v>1.1008333333333333</v>
      </c>
      <c r="S612" s="58">
        <v>0.44416666666666671</v>
      </c>
      <c r="T612" s="59">
        <v>4.2811666666666675</v>
      </c>
      <c r="U612" s="58">
        <v>12.155999999999999</v>
      </c>
      <c r="V612" s="59">
        <v>1.4611666666666672</v>
      </c>
      <c r="W612" s="58">
        <v>7.6718333333333346</v>
      </c>
      <c r="X612" s="59">
        <v>8.8999999999999996E-2</v>
      </c>
      <c r="Y612" s="58">
        <v>0.64583333333333337</v>
      </c>
      <c r="Z612" s="59">
        <v>4.9896666666666665</v>
      </c>
      <c r="AA612" s="58">
        <v>18.18866666666667</v>
      </c>
      <c r="AB612" s="59">
        <v>3.3955000000000002</v>
      </c>
      <c r="AC612" s="58">
        <v>0</v>
      </c>
      <c r="AD612" s="59">
        <v>0</v>
      </c>
      <c r="AE612" s="58">
        <v>2.2249999999999996</v>
      </c>
      <c r="AF612" s="59">
        <v>0</v>
      </c>
      <c r="AG612" s="58">
        <v>2.4578333333333329</v>
      </c>
      <c r="AH612" s="59">
        <v>15.003500000000001</v>
      </c>
      <c r="AI612" s="60"/>
      <c r="AJ612" s="78">
        <f t="shared" si="303"/>
        <v>144.27016666666665</v>
      </c>
    </row>
    <row r="613" spans="2:36" x14ac:dyDescent="0.3">
      <c r="B613" s="14" t="s">
        <v>106</v>
      </c>
      <c r="E613" s="58">
        <v>51.813500000000019</v>
      </c>
      <c r="F613" s="59">
        <v>6.1028333333333329</v>
      </c>
      <c r="G613" s="58">
        <v>0.96733333333333338</v>
      </c>
      <c r="H613" s="59">
        <v>0</v>
      </c>
      <c r="I613" s="58">
        <v>3.0065</v>
      </c>
      <c r="J613" s="59">
        <v>6.8201666666666663</v>
      </c>
      <c r="K613" s="58">
        <v>6.9261666666666653</v>
      </c>
      <c r="L613" s="59">
        <v>4.0171666666666654</v>
      </c>
      <c r="M613" s="58">
        <v>7.6066666666666665</v>
      </c>
      <c r="N613" s="59">
        <v>1.6500000000000004E-2</v>
      </c>
      <c r="O613" s="58">
        <v>6.2608333333333306</v>
      </c>
      <c r="P613" s="59">
        <v>4.9546666666666681</v>
      </c>
      <c r="Q613" s="58">
        <v>1.0448333333333335</v>
      </c>
      <c r="R613" s="59">
        <v>1.9700000000000002</v>
      </c>
      <c r="S613" s="58">
        <v>9.5775000000000006</v>
      </c>
      <c r="T613" s="59">
        <v>5.9710000000000001</v>
      </c>
      <c r="U613" s="58">
        <v>4.445666666666666</v>
      </c>
      <c r="V613" s="59">
        <v>2.2659999999999996</v>
      </c>
      <c r="W613" s="58">
        <v>2.5793333333333339</v>
      </c>
      <c r="X613" s="59">
        <v>9.8333333333333345E-3</v>
      </c>
      <c r="Y613" s="58">
        <v>1.0151666666666668</v>
      </c>
      <c r="Z613" s="59">
        <v>11.327499999999997</v>
      </c>
      <c r="AA613" s="58">
        <v>26.709833333333336</v>
      </c>
      <c r="AB613" s="59">
        <v>5.3211666666666666</v>
      </c>
      <c r="AC613" s="58">
        <v>0</v>
      </c>
      <c r="AD613" s="59">
        <v>0</v>
      </c>
      <c r="AE613" s="58">
        <v>4.9316666666666684</v>
      </c>
      <c r="AF613" s="59">
        <v>0</v>
      </c>
      <c r="AG613" s="58">
        <v>5.7725</v>
      </c>
      <c r="AH613" s="59">
        <v>35.057333333333332</v>
      </c>
      <c r="AI613" s="60"/>
      <c r="AJ613" s="78">
        <f t="shared" si="303"/>
        <v>216.49166666666673</v>
      </c>
    </row>
    <row r="614" spans="2:36" x14ac:dyDescent="0.3">
      <c r="B614" s="14" t="s">
        <v>86</v>
      </c>
      <c r="E614" s="58">
        <v>48.827833333333331</v>
      </c>
      <c r="F614" s="59">
        <v>25.044166666666655</v>
      </c>
      <c r="G614" s="58">
        <v>0.82166666666666588</v>
      </c>
      <c r="H614" s="59">
        <v>0</v>
      </c>
      <c r="I614" s="58">
        <v>10.319666666666665</v>
      </c>
      <c r="J614" s="59">
        <v>0</v>
      </c>
      <c r="K614" s="58">
        <v>4.4616666666666678</v>
      </c>
      <c r="L614" s="59">
        <v>29.55083333333334</v>
      </c>
      <c r="M614" s="58">
        <v>12.925499999999996</v>
      </c>
      <c r="N614" s="59">
        <v>5.258166666666666</v>
      </c>
      <c r="O614" s="58">
        <v>4.4171666666666658</v>
      </c>
      <c r="P614" s="59">
        <v>100.95016666666666</v>
      </c>
      <c r="Q614" s="58">
        <v>128.00233333333333</v>
      </c>
      <c r="R614" s="59">
        <v>182.61783333333338</v>
      </c>
      <c r="S614" s="58">
        <v>44.883499999999991</v>
      </c>
      <c r="T614" s="59">
        <v>88.681500000000014</v>
      </c>
      <c r="U614" s="58">
        <v>66.870833333333337</v>
      </c>
      <c r="V614" s="59">
        <v>4.3129999999999997</v>
      </c>
      <c r="W614" s="58">
        <v>50.68533333333334</v>
      </c>
      <c r="X614" s="59">
        <v>1.4933333333333336</v>
      </c>
      <c r="Y614" s="58">
        <v>6.5306666666666615</v>
      </c>
      <c r="Z614" s="59">
        <v>22.774666666666672</v>
      </c>
      <c r="AA614" s="58">
        <v>22.24883333333333</v>
      </c>
      <c r="AB614" s="59">
        <v>4.3595000000000015</v>
      </c>
      <c r="AC614" s="58">
        <v>0</v>
      </c>
      <c r="AD614" s="59">
        <v>0</v>
      </c>
      <c r="AE614" s="58">
        <v>0</v>
      </c>
      <c r="AF614" s="59">
        <v>3.3555000000000001</v>
      </c>
      <c r="AG614" s="58">
        <v>2.1981666666666668</v>
      </c>
      <c r="AH614" s="59">
        <v>9.6886666666666681</v>
      </c>
      <c r="AI614" s="60"/>
      <c r="AJ614" s="78">
        <f t="shared" si="303"/>
        <v>881.28050000000007</v>
      </c>
    </row>
    <row r="615" spans="2:36" x14ac:dyDescent="0.3">
      <c r="B615" s="14" t="s">
        <v>87</v>
      </c>
      <c r="E615" s="58">
        <v>50.981833333333327</v>
      </c>
      <c r="F615" s="59">
        <v>17.540333333333329</v>
      </c>
      <c r="G615" s="58">
        <v>2.3123333333333318</v>
      </c>
      <c r="H615" s="59">
        <v>0</v>
      </c>
      <c r="I615" s="58">
        <v>29.952666666666662</v>
      </c>
      <c r="J615" s="59">
        <v>1.1788333333333334</v>
      </c>
      <c r="K615" s="58">
        <v>20.131000000000004</v>
      </c>
      <c r="L615" s="59">
        <v>22.153333333333336</v>
      </c>
      <c r="M615" s="58">
        <v>56.533166666666666</v>
      </c>
      <c r="N615" s="59">
        <v>3.843666666666667</v>
      </c>
      <c r="O615" s="58">
        <v>16.224666666666664</v>
      </c>
      <c r="P615" s="59">
        <v>291.2788333333333</v>
      </c>
      <c r="Q615" s="58">
        <v>261.06133333333332</v>
      </c>
      <c r="R615" s="59">
        <v>87.440999999999974</v>
      </c>
      <c r="S615" s="58">
        <v>133.21800000000002</v>
      </c>
      <c r="T615" s="59">
        <v>244.32116666666664</v>
      </c>
      <c r="U615" s="58">
        <v>159.42316666666667</v>
      </c>
      <c r="V615" s="59">
        <v>160.4528333333333</v>
      </c>
      <c r="W615" s="58">
        <v>18.473166666666671</v>
      </c>
      <c r="X615" s="59">
        <v>6.2918333333333329</v>
      </c>
      <c r="Y615" s="58">
        <v>3.6931666666666674</v>
      </c>
      <c r="Z615" s="59">
        <v>24.655999999999999</v>
      </c>
      <c r="AA615" s="58">
        <v>35.483999999999995</v>
      </c>
      <c r="AB615" s="59">
        <v>1.1991666666666667</v>
      </c>
      <c r="AC615" s="58">
        <v>0</v>
      </c>
      <c r="AD615" s="59">
        <v>0</v>
      </c>
      <c r="AE615" s="58">
        <v>0</v>
      </c>
      <c r="AF615" s="59">
        <v>9.5231666666666648</v>
      </c>
      <c r="AG615" s="58">
        <v>13.647666666666668</v>
      </c>
      <c r="AH615" s="59">
        <v>31.827500000000001</v>
      </c>
      <c r="AI615" s="60"/>
      <c r="AJ615" s="78">
        <f t="shared" si="303"/>
        <v>1702.8438333333336</v>
      </c>
    </row>
    <row r="616" spans="2:36" x14ac:dyDescent="0.3">
      <c r="B616" s="14" t="s">
        <v>92</v>
      </c>
      <c r="E616" s="58">
        <v>79.338999999999984</v>
      </c>
      <c r="F616" s="59">
        <v>57.951666666666661</v>
      </c>
      <c r="G616" s="58">
        <v>21.930499999999988</v>
      </c>
      <c r="H616" s="59">
        <v>6.5393333333333343</v>
      </c>
      <c r="I616" s="58">
        <v>22.806166666666666</v>
      </c>
      <c r="J616" s="59">
        <v>30.468166666666672</v>
      </c>
      <c r="K616" s="58">
        <v>22.441166666666657</v>
      </c>
      <c r="L616" s="59">
        <v>23.078166666666664</v>
      </c>
      <c r="M616" s="58">
        <v>44.024499999999996</v>
      </c>
      <c r="N616" s="59">
        <v>3.7800000000000016</v>
      </c>
      <c r="O616" s="58">
        <v>8.8050000000000015</v>
      </c>
      <c r="P616" s="59">
        <v>219.43250000000003</v>
      </c>
      <c r="Q616" s="58">
        <v>217.08883333333333</v>
      </c>
      <c r="R616" s="59">
        <v>248.41900000000001</v>
      </c>
      <c r="S616" s="58">
        <v>79.31783333333334</v>
      </c>
      <c r="T616" s="59">
        <v>235.02283333333338</v>
      </c>
      <c r="U616" s="58">
        <v>92.808166666666665</v>
      </c>
      <c r="V616" s="59">
        <v>144.39283333333333</v>
      </c>
      <c r="W616" s="58">
        <v>21.888499999999993</v>
      </c>
      <c r="X616" s="59">
        <v>6.0741666666666667</v>
      </c>
      <c r="Y616" s="58">
        <v>14.461333333333339</v>
      </c>
      <c r="Z616" s="59">
        <v>81.273499999999984</v>
      </c>
      <c r="AA616" s="58">
        <v>38.976666666666659</v>
      </c>
      <c r="AB616" s="59">
        <v>9.6836666666666655</v>
      </c>
      <c r="AC616" s="58">
        <v>13.055499999999997</v>
      </c>
      <c r="AD616" s="59">
        <v>22.347333333333328</v>
      </c>
      <c r="AE616" s="58">
        <v>0</v>
      </c>
      <c r="AF616" s="59">
        <v>0</v>
      </c>
      <c r="AG616" s="58">
        <v>0</v>
      </c>
      <c r="AH616" s="59">
        <v>24.381166666666665</v>
      </c>
      <c r="AI616" s="60"/>
      <c r="AJ616" s="78">
        <f t="shared" si="303"/>
        <v>1789.7875000000001</v>
      </c>
    </row>
    <row r="617" spans="2:36" x14ac:dyDescent="0.3">
      <c r="B617" s="14" t="s">
        <v>97</v>
      </c>
      <c r="E617" s="58">
        <v>31.365499999999997</v>
      </c>
      <c r="F617" s="59">
        <v>13.0205</v>
      </c>
      <c r="G617" s="58">
        <v>13.906833333333335</v>
      </c>
      <c r="H617" s="59">
        <v>0</v>
      </c>
      <c r="I617" s="58">
        <v>5.4730000000000016</v>
      </c>
      <c r="J617" s="59">
        <v>0</v>
      </c>
      <c r="K617" s="58">
        <v>10.907666666666668</v>
      </c>
      <c r="L617" s="59">
        <v>29.400166666666671</v>
      </c>
      <c r="M617" s="58">
        <v>29.091499999999996</v>
      </c>
      <c r="N617" s="59">
        <v>14.085333333333331</v>
      </c>
      <c r="O617" s="58">
        <v>8.1611666666666665</v>
      </c>
      <c r="P617" s="59">
        <v>47.98683333333333</v>
      </c>
      <c r="Q617" s="58">
        <v>16.077000000000002</v>
      </c>
      <c r="R617" s="59">
        <v>30.729833333333332</v>
      </c>
      <c r="S617" s="58">
        <v>55.823166666666673</v>
      </c>
      <c r="T617" s="59">
        <v>112.49433333333333</v>
      </c>
      <c r="U617" s="58">
        <v>49.946666666666658</v>
      </c>
      <c r="V617" s="59">
        <v>19.827666666666669</v>
      </c>
      <c r="W617" s="58">
        <v>24.092833333333324</v>
      </c>
      <c r="X617" s="59">
        <v>16.292666666666666</v>
      </c>
      <c r="Y617" s="58">
        <v>9.0976666666666635</v>
      </c>
      <c r="Z617" s="59">
        <v>55.329166666666666</v>
      </c>
      <c r="AA617" s="58">
        <v>50.340666666666664</v>
      </c>
      <c r="AB617" s="59">
        <v>26.4345</v>
      </c>
      <c r="AC617" s="58">
        <v>10.22083333333333</v>
      </c>
      <c r="AD617" s="59">
        <v>35.95366666666667</v>
      </c>
      <c r="AE617" s="58">
        <v>10.573500000000003</v>
      </c>
      <c r="AF617" s="59">
        <v>55.527000000000001</v>
      </c>
      <c r="AG617" s="58">
        <v>25.955500000000004</v>
      </c>
      <c r="AH617" s="59">
        <v>1.8613333333333333</v>
      </c>
      <c r="AI617" s="60"/>
      <c r="AJ617" s="78">
        <f t="shared" si="303"/>
        <v>809.97649999999999</v>
      </c>
    </row>
    <row r="618" spans="2:36" x14ac:dyDescent="0.3">
      <c r="B618" s="14" t="s">
        <v>98</v>
      </c>
      <c r="E618" s="58">
        <v>58.319666666666691</v>
      </c>
      <c r="F618" s="59">
        <v>37.217500000000008</v>
      </c>
      <c r="G618" s="58">
        <v>34.828000000000003</v>
      </c>
      <c r="H618" s="59">
        <v>0</v>
      </c>
      <c r="I618" s="58">
        <v>137.47433333333333</v>
      </c>
      <c r="J618" s="59">
        <v>5.3333333333334563E-3</v>
      </c>
      <c r="K618" s="58">
        <v>14.809666666666669</v>
      </c>
      <c r="L618" s="59">
        <v>42.836666666666666</v>
      </c>
      <c r="M618" s="58">
        <v>50.691500000000005</v>
      </c>
      <c r="N618" s="59">
        <v>40.31750000000001</v>
      </c>
      <c r="O618" s="58">
        <v>51.748833333333337</v>
      </c>
      <c r="P618" s="59">
        <v>4.3019999999999987</v>
      </c>
      <c r="Q618" s="58">
        <v>0</v>
      </c>
      <c r="R618" s="59">
        <v>0</v>
      </c>
      <c r="S618" s="58">
        <v>20.238666666666663</v>
      </c>
      <c r="T618" s="59">
        <v>44.694999999999993</v>
      </c>
      <c r="U618" s="58">
        <v>23.037833333333332</v>
      </c>
      <c r="V618" s="59">
        <v>1.5248333333333335</v>
      </c>
      <c r="W618" s="58">
        <v>25.303833333333326</v>
      </c>
      <c r="X618" s="59">
        <v>0.37066666666666681</v>
      </c>
      <c r="Y618" s="58">
        <v>1.9689999999999996</v>
      </c>
      <c r="Z618" s="59">
        <v>82.427166666666679</v>
      </c>
      <c r="AA618" s="58">
        <v>197.49450000000002</v>
      </c>
      <c r="AB618" s="59">
        <v>53.041166666666669</v>
      </c>
      <c r="AC618" s="58">
        <v>0</v>
      </c>
      <c r="AD618" s="59">
        <v>0</v>
      </c>
      <c r="AE618" s="58">
        <v>20.684499999999986</v>
      </c>
      <c r="AF618" s="59">
        <v>2.3656666666666673</v>
      </c>
      <c r="AG618" s="58">
        <v>6.6453333333333342</v>
      </c>
      <c r="AH618" s="59">
        <v>64.324666666666673</v>
      </c>
      <c r="AI618" s="60"/>
      <c r="AJ618" s="78">
        <f t="shared" si="303"/>
        <v>1016.6738333333335</v>
      </c>
    </row>
    <row r="619" spans="2:36" x14ac:dyDescent="0.3">
      <c r="B619" s="14" t="s">
        <v>99</v>
      </c>
      <c r="E619" s="58">
        <v>254.25983333333335</v>
      </c>
      <c r="F619" s="59">
        <v>202.27749999999997</v>
      </c>
      <c r="G619" s="58">
        <v>216.7955</v>
      </c>
      <c r="H619" s="59">
        <v>212.49</v>
      </c>
      <c r="I619" s="58">
        <v>300.69366666666667</v>
      </c>
      <c r="J619" s="59">
        <v>219.36266666666668</v>
      </c>
      <c r="K619" s="58">
        <v>195.9711666666667</v>
      </c>
      <c r="L619" s="59">
        <v>242.44966666666667</v>
      </c>
      <c r="M619" s="58">
        <v>260.71749999999997</v>
      </c>
      <c r="N619" s="59">
        <v>195.69200000000004</v>
      </c>
      <c r="O619" s="58">
        <v>129.71066666666667</v>
      </c>
      <c r="P619" s="59">
        <v>196.92466666666667</v>
      </c>
      <c r="Q619" s="58">
        <v>265.23450000000003</v>
      </c>
      <c r="R619" s="59">
        <v>82.17000000000003</v>
      </c>
      <c r="S619" s="58">
        <v>191.40350000000004</v>
      </c>
      <c r="T619" s="59">
        <v>259.93650000000002</v>
      </c>
      <c r="U619" s="58">
        <v>223.99633333333335</v>
      </c>
      <c r="V619" s="59">
        <v>215.84116666666674</v>
      </c>
      <c r="W619" s="58">
        <v>141.24216666666666</v>
      </c>
      <c r="X619" s="59">
        <v>167.18016666666668</v>
      </c>
      <c r="Y619" s="58">
        <v>132.11833333333331</v>
      </c>
      <c r="Z619" s="59">
        <v>91.58016666666667</v>
      </c>
      <c r="AA619" s="58">
        <v>137.66149999999999</v>
      </c>
      <c r="AB619" s="59">
        <v>62.243333333333325</v>
      </c>
      <c r="AC619" s="58">
        <v>153.79166666666669</v>
      </c>
      <c r="AD619" s="59">
        <v>246.07666666666663</v>
      </c>
      <c r="AE619" s="58">
        <v>143.12566666666669</v>
      </c>
      <c r="AF619" s="59">
        <v>249.30916666666661</v>
      </c>
      <c r="AG619" s="58">
        <v>313.50416666666672</v>
      </c>
      <c r="AH619" s="59">
        <v>340.68966666666671</v>
      </c>
      <c r="AI619" s="60"/>
      <c r="AJ619" s="78">
        <f t="shared" si="303"/>
        <v>6044.4495000000006</v>
      </c>
    </row>
    <row r="620" spans="2:36" x14ac:dyDescent="0.3">
      <c r="B620" s="14" t="s">
        <v>100</v>
      </c>
      <c r="E620" s="58">
        <v>296.83</v>
      </c>
      <c r="F620" s="59">
        <v>321.55766666666671</v>
      </c>
      <c r="G620" s="58">
        <v>111.01866666666668</v>
      </c>
      <c r="H620" s="59">
        <v>0</v>
      </c>
      <c r="I620" s="58">
        <v>253.51683333333332</v>
      </c>
      <c r="J620" s="59">
        <v>1.0111666666666663</v>
      </c>
      <c r="K620" s="58">
        <v>348.21283333333338</v>
      </c>
      <c r="L620" s="59">
        <v>329.25900000000007</v>
      </c>
      <c r="M620" s="58">
        <v>409.81299999999999</v>
      </c>
      <c r="N620" s="59">
        <v>386.9008333333332</v>
      </c>
      <c r="O620" s="58">
        <v>315.09016666666662</v>
      </c>
      <c r="P620" s="59">
        <v>76.733166666666676</v>
      </c>
      <c r="Q620" s="58">
        <v>74.515166666666673</v>
      </c>
      <c r="R620" s="59">
        <v>42.493833333333328</v>
      </c>
      <c r="S620" s="58">
        <v>289.76133333333331</v>
      </c>
      <c r="T620" s="59">
        <v>156.7501666666667</v>
      </c>
      <c r="U620" s="58">
        <v>127.3503333333333</v>
      </c>
      <c r="V620" s="59">
        <v>105.87666666666667</v>
      </c>
      <c r="W620" s="58">
        <v>147.55983333333333</v>
      </c>
      <c r="X620" s="59">
        <v>348.20449999999994</v>
      </c>
      <c r="Y620" s="58">
        <v>93.544166666666683</v>
      </c>
      <c r="Z620" s="59">
        <v>263.31633333333332</v>
      </c>
      <c r="AA620" s="58">
        <v>343.1350000000001</v>
      </c>
      <c r="AB620" s="59">
        <v>344.73016666666666</v>
      </c>
      <c r="AC620" s="58">
        <v>135.09300000000002</v>
      </c>
      <c r="AD620" s="59">
        <v>169.22500000000005</v>
      </c>
      <c r="AE620" s="58">
        <v>341.94199999999995</v>
      </c>
      <c r="AF620" s="59">
        <v>182.65750000000008</v>
      </c>
      <c r="AG620" s="58">
        <v>268.20999999999992</v>
      </c>
      <c r="AH620" s="59">
        <v>272.05066666666664</v>
      </c>
      <c r="AI620" s="60"/>
      <c r="AJ620" s="78">
        <f t="shared" si="303"/>
        <v>6556.3590000000004</v>
      </c>
    </row>
    <row r="621" spans="2:36" x14ac:dyDescent="0.3">
      <c r="B621" s="14" t="s">
        <v>107</v>
      </c>
      <c r="E621" s="58">
        <v>130.15533333333335</v>
      </c>
      <c r="F621" s="59">
        <v>0</v>
      </c>
      <c r="G621" s="58">
        <v>0</v>
      </c>
      <c r="H621" s="59">
        <v>0</v>
      </c>
      <c r="I621" s="58">
        <v>0</v>
      </c>
      <c r="J621" s="59">
        <v>0.6206666666666667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295.75799999999998</v>
      </c>
      <c r="R621" s="59">
        <v>234.85066666666663</v>
      </c>
      <c r="S621" s="58">
        <v>275.75483333333329</v>
      </c>
      <c r="T621" s="59">
        <v>431.61649999999997</v>
      </c>
      <c r="U621" s="58">
        <v>225.26133333333331</v>
      </c>
      <c r="V621" s="59">
        <v>128.0445</v>
      </c>
      <c r="W621" s="58">
        <v>129.86950000000004</v>
      </c>
      <c r="X621" s="59">
        <v>58.838333333333338</v>
      </c>
      <c r="Y621" s="58">
        <v>150.02533333333332</v>
      </c>
      <c r="Z621" s="59">
        <v>181.61116666666672</v>
      </c>
      <c r="AA621" s="58">
        <v>142.13549999999995</v>
      </c>
      <c r="AB621" s="59">
        <v>114.68750000000001</v>
      </c>
      <c r="AC621" s="58">
        <v>27.964333333333336</v>
      </c>
      <c r="AD621" s="59">
        <v>68.781666666666666</v>
      </c>
      <c r="AE621" s="58">
        <v>32.0745</v>
      </c>
      <c r="AF621" s="59">
        <v>169.65483333333333</v>
      </c>
      <c r="AG621" s="58">
        <v>114.27916666666668</v>
      </c>
      <c r="AH621" s="59">
        <v>87.233833333333308</v>
      </c>
      <c r="AI621" s="60"/>
      <c r="AJ621" s="78">
        <f t="shared" si="303"/>
        <v>2999.2175000000002</v>
      </c>
    </row>
    <row r="622" spans="2:36" x14ac:dyDescent="0.3">
      <c r="B622" s="14" t="s">
        <v>113</v>
      </c>
      <c r="E622" s="58">
        <v>892.35533333333331</v>
      </c>
      <c r="F622" s="59">
        <v>434.69099999999992</v>
      </c>
      <c r="G622" s="58">
        <v>222.81366666666668</v>
      </c>
      <c r="H622" s="59">
        <v>566.96800000000007</v>
      </c>
      <c r="I622" s="58">
        <v>558.03016666666645</v>
      </c>
      <c r="J622" s="59">
        <v>347.34166666666653</v>
      </c>
      <c r="K622" s="58">
        <v>749.21600000000001</v>
      </c>
      <c r="L622" s="59">
        <v>544.84699999999998</v>
      </c>
      <c r="M622" s="58">
        <v>766.44983333333323</v>
      </c>
      <c r="N622" s="59">
        <v>600.64733333333334</v>
      </c>
      <c r="O622" s="58">
        <v>751.78116666666676</v>
      </c>
      <c r="P622" s="59">
        <v>527.18633333333344</v>
      </c>
      <c r="Q622" s="58">
        <v>262.55250000000001</v>
      </c>
      <c r="R622" s="59">
        <v>366.70383333333342</v>
      </c>
      <c r="S622" s="58">
        <v>641.05150000000003</v>
      </c>
      <c r="T622" s="59">
        <v>673.78650000000005</v>
      </c>
      <c r="U622" s="58">
        <v>544.42683333333332</v>
      </c>
      <c r="V622" s="59">
        <v>481.82216666666676</v>
      </c>
      <c r="W622" s="58">
        <v>10.067666666666664</v>
      </c>
      <c r="X622" s="59">
        <v>398.11199999999997</v>
      </c>
      <c r="Y622" s="58">
        <v>279.5173333333334</v>
      </c>
      <c r="Z622" s="59">
        <v>40.137333333333331</v>
      </c>
      <c r="AA622" s="58">
        <v>87.611166666666662</v>
      </c>
      <c r="AB622" s="59">
        <v>7.8571666666666671</v>
      </c>
      <c r="AC622" s="58">
        <v>28.683499999999995</v>
      </c>
      <c r="AD622" s="59">
        <v>544.06949999999995</v>
      </c>
      <c r="AE622" s="58">
        <v>554.95766666666657</v>
      </c>
      <c r="AF622" s="59">
        <v>276.17583333333334</v>
      </c>
      <c r="AG622" s="58">
        <v>489.75983333333352</v>
      </c>
      <c r="AH622" s="59">
        <v>786.46416666666664</v>
      </c>
      <c r="AI622" s="60"/>
      <c r="AJ622" s="78">
        <f t="shared" si="303"/>
        <v>13436.083999999997</v>
      </c>
    </row>
    <row r="623" spans="2:36" x14ac:dyDescent="0.3">
      <c r="B623" s="4" t="s">
        <v>117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/>
      <c r="AJ623" s="78">
        <f t="shared" si="303"/>
        <v>0</v>
      </c>
    </row>
    <row r="624" spans="2:36" x14ac:dyDescent="0.3">
      <c r="B624" s="4" t="s">
        <v>123</v>
      </c>
      <c r="E624" s="58">
        <v>20.935666666666666</v>
      </c>
      <c r="F624" s="59">
        <v>5.6323333333333334</v>
      </c>
      <c r="G624" s="58">
        <v>16.074000000000002</v>
      </c>
      <c r="H624" s="59">
        <v>0</v>
      </c>
      <c r="I624" s="58">
        <v>5.7970000000000006</v>
      </c>
      <c r="J624" s="59">
        <v>1.705333333333334</v>
      </c>
      <c r="K624" s="58">
        <v>10.440666666666665</v>
      </c>
      <c r="L624" s="59">
        <v>57.22549999999999</v>
      </c>
      <c r="M624" s="58">
        <v>69.61433333333332</v>
      </c>
      <c r="N624" s="59">
        <v>45.901833333333329</v>
      </c>
      <c r="O624" s="58">
        <v>6.0843333333333325</v>
      </c>
      <c r="P624" s="59">
        <v>99.875833333333333</v>
      </c>
      <c r="Q624" s="58">
        <v>26.33433333333334</v>
      </c>
      <c r="R624" s="59">
        <v>81.235833333333332</v>
      </c>
      <c r="S624" s="58">
        <v>253.89883333333336</v>
      </c>
      <c r="T624" s="59">
        <v>208.74599999999995</v>
      </c>
      <c r="U624" s="58">
        <v>106.20066666666666</v>
      </c>
      <c r="V624" s="59">
        <v>83.331833333333321</v>
      </c>
      <c r="W624" s="58">
        <v>115.97383333333329</v>
      </c>
      <c r="X624" s="59">
        <v>42.915333333333336</v>
      </c>
      <c r="Y624" s="58">
        <v>184.8508333333333</v>
      </c>
      <c r="Z624" s="59">
        <v>79.839166666666671</v>
      </c>
      <c r="AA624" s="58">
        <v>51.881999999999984</v>
      </c>
      <c r="AB624" s="59">
        <v>152.62633333333335</v>
      </c>
      <c r="AC624" s="58">
        <v>3.4983333333333331</v>
      </c>
      <c r="AD624" s="59">
        <v>62.768166666666673</v>
      </c>
      <c r="AE624" s="58">
        <v>14.424166666666668</v>
      </c>
      <c r="AF624" s="59">
        <v>74.760166666666635</v>
      </c>
      <c r="AG624" s="58">
        <v>120.77000000000001</v>
      </c>
      <c r="AH624" s="59">
        <v>11.357499999999996</v>
      </c>
      <c r="AI624" s="60"/>
      <c r="AJ624" s="78">
        <f t="shared" si="303"/>
        <v>2014.7001666666667</v>
      </c>
    </row>
    <row r="625" spans="2:36" x14ac:dyDescent="0.3">
      <c r="B625" s="4" t="s">
        <v>124</v>
      </c>
      <c r="E625" s="58">
        <v>6.3956066666666676</v>
      </c>
      <c r="F625" s="59">
        <v>1.7774133333333335</v>
      </c>
      <c r="G625" s="58">
        <v>0.91701166666666689</v>
      </c>
      <c r="H625" s="59">
        <v>0</v>
      </c>
      <c r="I625" s="58">
        <v>4.9276449999999992</v>
      </c>
      <c r="J625" s="59">
        <v>0</v>
      </c>
      <c r="K625" s="58">
        <v>13.079238333333333</v>
      </c>
      <c r="L625" s="59">
        <v>2.4882283333333337</v>
      </c>
      <c r="M625" s="58">
        <v>17.325954999999997</v>
      </c>
      <c r="N625" s="59">
        <v>5.4288866666666662</v>
      </c>
      <c r="O625" s="58">
        <v>20.831251666666663</v>
      </c>
      <c r="P625" s="59">
        <v>96.50476500000002</v>
      </c>
      <c r="Q625" s="58">
        <v>33.303988333333336</v>
      </c>
      <c r="R625" s="59">
        <v>6.7314583333333333</v>
      </c>
      <c r="S625" s="58">
        <v>29.219773333333332</v>
      </c>
      <c r="T625" s="59">
        <v>29.999246666666664</v>
      </c>
      <c r="U625" s="58">
        <v>19.188693333333337</v>
      </c>
      <c r="V625" s="59">
        <v>81.526431666666667</v>
      </c>
      <c r="W625" s="58">
        <v>12.484348333333333</v>
      </c>
      <c r="X625" s="59">
        <v>22.291985</v>
      </c>
      <c r="Y625" s="58">
        <v>9.7220650000000024</v>
      </c>
      <c r="Z625" s="59">
        <v>5.3943283333333349</v>
      </c>
      <c r="AA625" s="58">
        <v>0.84901000000000004</v>
      </c>
      <c r="AB625" s="59">
        <v>4.9180366666666675</v>
      </c>
      <c r="AC625" s="58">
        <v>14.198173333333335</v>
      </c>
      <c r="AD625" s="59">
        <v>16.541178333333338</v>
      </c>
      <c r="AE625" s="58">
        <v>3.9611833333333331</v>
      </c>
      <c r="AF625" s="59">
        <v>3.8420133333333344</v>
      </c>
      <c r="AG625" s="58">
        <v>2.2174250000000009</v>
      </c>
      <c r="AH625" s="59">
        <v>15.421441666666666</v>
      </c>
      <c r="AI625" s="60"/>
      <c r="AJ625" s="78">
        <f t="shared" si="303"/>
        <v>481.48678166666679</v>
      </c>
    </row>
    <row r="626" spans="2:36" x14ac:dyDescent="0.3">
      <c r="B626" s="4" t="s">
        <v>302</v>
      </c>
      <c r="E626" s="58">
        <v>17.107099999999999</v>
      </c>
      <c r="F626" s="59">
        <v>0.24795666666666666</v>
      </c>
      <c r="G626" s="58">
        <v>2.4429999999999986E-2</v>
      </c>
      <c r="H626" s="59">
        <v>0</v>
      </c>
      <c r="I626" s="58">
        <v>3.3581533333333331</v>
      </c>
      <c r="J626" s="59">
        <v>0</v>
      </c>
      <c r="K626" s="58">
        <v>5.149916666666666</v>
      </c>
      <c r="L626" s="59">
        <v>15.299513333333332</v>
      </c>
      <c r="M626" s="58">
        <v>13.743479999999998</v>
      </c>
      <c r="N626" s="59">
        <v>12.730539999999998</v>
      </c>
      <c r="O626" s="58">
        <v>25.94548</v>
      </c>
      <c r="P626" s="59">
        <v>41.061173333333329</v>
      </c>
      <c r="Q626" s="58">
        <v>42.955276666666663</v>
      </c>
      <c r="R626" s="59">
        <v>6.0050633333333323</v>
      </c>
      <c r="S626" s="58">
        <v>45.111766666666668</v>
      </c>
      <c r="T626" s="59">
        <v>43.496956666666669</v>
      </c>
      <c r="U626" s="58">
        <v>25.289019999999994</v>
      </c>
      <c r="V626" s="59">
        <v>41.538606666666666</v>
      </c>
      <c r="W626" s="58">
        <v>34.362436666666667</v>
      </c>
      <c r="X626" s="59">
        <v>8.9177866666666645</v>
      </c>
      <c r="Y626" s="58">
        <v>10.235796666666664</v>
      </c>
      <c r="Z626" s="59">
        <v>6.7927566666666683</v>
      </c>
      <c r="AA626" s="58">
        <v>0.18325000000000002</v>
      </c>
      <c r="AB626" s="59">
        <v>11.321363333333331</v>
      </c>
      <c r="AC626" s="58">
        <v>16.975306666666668</v>
      </c>
      <c r="AD626" s="59">
        <v>17.703873333333334</v>
      </c>
      <c r="AE626" s="58">
        <v>1.7420366666666669</v>
      </c>
      <c r="AF626" s="59">
        <v>5.9812999999999983</v>
      </c>
      <c r="AG626" s="58">
        <v>7.6332699999999978</v>
      </c>
      <c r="AH626" s="59">
        <v>12.144603333333333</v>
      </c>
      <c r="AI626" s="60"/>
      <c r="AJ626" s="78">
        <f t="shared" si="303"/>
        <v>473.05821333333324</v>
      </c>
    </row>
    <row r="627" spans="2:36" x14ac:dyDescent="0.3">
      <c r="B627" s="4" t="s">
        <v>303</v>
      </c>
      <c r="E627" s="58">
        <v>21.821610000000007</v>
      </c>
      <c r="F627" s="59">
        <v>0.71700000000000008</v>
      </c>
      <c r="G627" s="58">
        <v>8.4399999999999989E-2</v>
      </c>
      <c r="H627" s="59">
        <v>0</v>
      </c>
      <c r="I627" s="58">
        <v>6.3616766666666678</v>
      </c>
      <c r="J627" s="59">
        <v>0</v>
      </c>
      <c r="K627" s="58">
        <v>7.064611666666667</v>
      </c>
      <c r="L627" s="59">
        <v>22.473368333333333</v>
      </c>
      <c r="M627" s="58">
        <v>23.1571</v>
      </c>
      <c r="N627" s="59">
        <v>9.5571966666666643</v>
      </c>
      <c r="O627" s="58">
        <v>37.196566666666662</v>
      </c>
      <c r="P627" s="59">
        <v>72.844998333333336</v>
      </c>
      <c r="Q627" s="58">
        <v>58.473475000000001</v>
      </c>
      <c r="R627" s="59">
        <v>17.51861833333334</v>
      </c>
      <c r="S627" s="58">
        <v>62.617820000000002</v>
      </c>
      <c r="T627" s="59">
        <v>58.841105000000013</v>
      </c>
      <c r="U627" s="58">
        <v>31.917414999999998</v>
      </c>
      <c r="V627" s="59">
        <v>72.438284999999993</v>
      </c>
      <c r="W627" s="58">
        <v>76.761108333333326</v>
      </c>
      <c r="X627" s="59">
        <v>14.794478333333332</v>
      </c>
      <c r="Y627" s="58">
        <v>18.492054999999997</v>
      </c>
      <c r="Z627" s="59">
        <v>16.846231666666668</v>
      </c>
      <c r="AA627" s="58">
        <v>2.1300016666666668</v>
      </c>
      <c r="AB627" s="59">
        <v>27.023878333333332</v>
      </c>
      <c r="AC627" s="58">
        <v>37.614853333333336</v>
      </c>
      <c r="AD627" s="59">
        <v>44.740310000000001</v>
      </c>
      <c r="AE627" s="58">
        <v>8.6334983333333337</v>
      </c>
      <c r="AF627" s="59">
        <v>18.625813333333337</v>
      </c>
      <c r="AG627" s="58">
        <v>28.132851666666671</v>
      </c>
      <c r="AH627" s="59">
        <v>22.652586666666664</v>
      </c>
      <c r="AI627" s="60"/>
      <c r="AJ627" s="78">
        <f t="shared" si="303"/>
        <v>819.53291333333345</v>
      </c>
    </row>
    <row r="628" spans="2:36" x14ac:dyDescent="0.3">
      <c r="B628" s="4" t="s">
        <v>315</v>
      </c>
      <c r="E628" s="58">
        <v>2934.7346666666667</v>
      </c>
      <c r="F628" s="59">
        <v>2614.575166666667</v>
      </c>
      <c r="G628" s="58">
        <v>636.32633333333331</v>
      </c>
      <c r="H628" s="59">
        <v>0</v>
      </c>
      <c r="I628" s="58">
        <v>1410.7385000000002</v>
      </c>
      <c r="J628" s="59">
        <v>174.9621666666666</v>
      </c>
      <c r="K628" s="58">
        <v>1881.5936666666666</v>
      </c>
      <c r="L628" s="59">
        <v>2334.7710000000002</v>
      </c>
      <c r="M628" s="58">
        <v>2562.0246666666662</v>
      </c>
      <c r="N628" s="59">
        <v>1678.4941666666666</v>
      </c>
      <c r="O628" s="58">
        <v>1787.7571666666663</v>
      </c>
      <c r="P628" s="59">
        <v>2035.3896666666667</v>
      </c>
      <c r="Q628" s="58">
        <v>2424.5233333333331</v>
      </c>
      <c r="R628" s="59">
        <v>2481.1420000000007</v>
      </c>
      <c r="S628" s="58">
        <v>1953.5429999999999</v>
      </c>
      <c r="T628" s="59">
        <v>3266.1425000000008</v>
      </c>
      <c r="U628" s="58">
        <v>2700.4806666666668</v>
      </c>
      <c r="V628" s="59">
        <v>2468.6533333333327</v>
      </c>
      <c r="W628" s="58">
        <v>2527.4485000000004</v>
      </c>
      <c r="X628" s="59">
        <v>329.61183333333338</v>
      </c>
      <c r="Y628" s="58">
        <v>631.4083333333333</v>
      </c>
      <c r="Z628" s="59">
        <v>289.37850000000003</v>
      </c>
      <c r="AA628" s="58">
        <v>2777.2184999999999</v>
      </c>
      <c r="AB628" s="59">
        <v>2322.0276666666668</v>
      </c>
      <c r="AC628" s="58">
        <v>265.57466666666664</v>
      </c>
      <c r="AD628" s="59">
        <v>379.96450000000004</v>
      </c>
      <c r="AE628" s="58">
        <v>281.21699999999998</v>
      </c>
      <c r="AF628" s="59">
        <v>611.94349999999997</v>
      </c>
      <c r="AG628" s="58">
        <v>510.50783333333334</v>
      </c>
      <c r="AH628" s="59">
        <v>784.60249999999996</v>
      </c>
      <c r="AI628" s="60"/>
      <c r="AJ628" s="78">
        <f t="shared" si="303"/>
        <v>47056.755333333349</v>
      </c>
    </row>
    <row r="629" spans="2:36" x14ac:dyDescent="0.3">
      <c r="B629" s="4" t="s">
        <v>320</v>
      </c>
      <c r="E629" s="58">
        <v>0</v>
      </c>
      <c r="F629" s="59">
        <v>0</v>
      </c>
      <c r="G629" s="58">
        <v>1825.3381666666667</v>
      </c>
      <c r="H629" s="59">
        <v>1681.874</v>
      </c>
      <c r="I629" s="58">
        <v>355.19883333333331</v>
      </c>
      <c r="J629" s="59">
        <v>2219.6251666666662</v>
      </c>
      <c r="K629" s="58">
        <v>1552.8300000000002</v>
      </c>
      <c r="L629" s="59">
        <v>473.10199999999998</v>
      </c>
      <c r="M629" s="58">
        <v>789.39499999999987</v>
      </c>
      <c r="N629" s="59">
        <v>539.75800000000004</v>
      </c>
      <c r="O629" s="58">
        <v>487.38766666666669</v>
      </c>
      <c r="P629" s="59">
        <v>1017.8256666666666</v>
      </c>
      <c r="Q629" s="58">
        <v>697.72899999999993</v>
      </c>
      <c r="R629" s="59">
        <v>560.49316666666664</v>
      </c>
      <c r="S629" s="58">
        <v>0</v>
      </c>
      <c r="T629" s="59">
        <v>817.39683333333323</v>
      </c>
      <c r="U629" s="58">
        <v>837.92966666666655</v>
      </c>
      <c r="V629" s="59">
        <v>1173.3330000000005</v>
      </c>
      <c r="W629" s="58">
        <v>1045.9073333333333</v>
      </c>
      <c r="X629" s="59">
        <v>2607.6438333333335</v>
      </c>
      <c r="Y629" s="58">
        <v>886.7733333333332</v>
      </c>
      <c r="Z629" s="59">
        <v>426.46350000000001</v>
      </c>
      <c r="AA629" s="58">
        <v>765.04099999999994</v>
      </c>
      <c r="AB629" s="59">
        <v>328.53899999999999</v>
      </c>
      <c r="AC629" s="58">
        <v>515.64383333333342</v>
      </c>
      <c r="AD629" s="59">
        <v>809.7163333333333</v>
      </c>
      <c r="AE629" s="58">
        <v>577.18166666666662</v>
      </c>
      <c r="AF629" s="59">
        <v>379.8485</v>
      </c>
      <c r="AG629" s="58">
        <v>381.15983333333332</v>
      </c>
      <c r="AH629" s="59">
        <v>762.77866666666671</v>
      </c>
      <c r="AI629" s="60"/>
      <c r="AJ629" s="78">
        <f t="shared" si="303"/>
        <v>24515.913000000004</v>
      </c>
    </row>
    <row r="630" spans="2:36" x14ac:dyDescent="0.3">
      <c r="B630" s="4" t="s">
        <v>321</v>
      </c>
      <c r="E630" s="58">
        <v>1430.9485</v>
      </c>
      <c r="F630" s="59">
        <v>972.52099999999984</v>
      </c>
      <c r="G630" s="58">
        <v>1950.018333333333</v>
      </c>
      <c r="H630" s="59">
        <v>2112.5335</v>
      </c>
      <c r="I630" s="58">
        <v>837.76483333333317</v>
      </c>
      <c r="J630" s="59">
        <v>3076.5311666666666</v>
      </c>
      <c r="K630" s="58">
        <v>2251.9618333333328</v>
      </c>
      <c r="L630" s="59">
        <v>902.45083333333343</v>
      </c>
      <c r="M630" s="58">
        <v>914.75149999999996</v>
      </c>
      <c r="N630" s="59">
        <v>498.35166666666657</v>
      </c>
      <c r="O630" s="58">
        <v>630.03783333333354</v>
      </c>
      <c r="P630" s="59">
        <v>1065.2768333333336</v>
      </c>
      <c r="Q630" s="58">
        <v>492.11250000000007</v>
      </c>
      <c r="R630" s="59">
        <v>984.55383333333339</v>
      </c>
      <c r="S630" s="58">
        <v>14.552000000000005</v>
      </c>
      <c r="T630" s="59">
        <v>931.29800000000012</v>
      </c>
      <c r="U630" s="58">
        <v>719.15733333333321</v>
      </c>
      <c r="V630" s="59">
        <v>1293.6616666666669</v>
      </c>
      <c r="W630" s="58">
        <v>1094.8481666666664</v>
      </c>
      <c r="X630" s="59">
        <v>1044.386</v>
      </c>
      <c r="Y630" s="58">
        <v>1346.4196666666671</v>
      </c>
      <c r="Z630" s="59">
        <v>997.85983333333343</v>
      </c>
      <c r="AA630" s="58">
        <v>1042.6961666666666</v>
      </c>
      <c r="AB630" s="59">
        <v>797.42583333333323</v>
      </c>
      <c r="AC630" s="58">
        <v>745.33150000000001</v>
      </c>
      <c r="AD630" s="59">
        <v>1096.0496666666668</v>
      </c>
      <c r="AE630" s="58">
        <v>484.26833333333337</v>
      </c>
      <c r="AF630" s="59">
        <v>469.53399999999993</v>
      </c>
      <c r="AG630" s="58">
        <v>408.2588333333332</v>
      </c>
      <c r="AH630" s="59">
        <v>504.43816666666663</v>
      </c>
      <c r="AI630" s="60"/>
      <c r="AJ630" s="78">
        <f t="shared" si="303"/>
        <v>31109.999333333333</v>
      </c>
    </row>
    <row r="631" spans="2:36" x14ac:dyDescent="0.3">
      <c r="B631" s="4" t="s">
        <v>322</v>
      </c>
      <c r="E631" s="58">
        <v>176.97983333333323</v>
      </c>
      <c r="F631" s="59">
        <v>30.330500000000001</v>
      </c>
      <c r="G631" s="58">
        <v>43.470666666666673</v>
      </c>
      <c r="H631" s="59">
        <v>36.96200000000001</v>
      </c>
      <c r="I631" s="58">
        <v>61.650833333333338</v>
      </c>
      <c r="J631" s="59">
        <v>211.28000000000006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0</v>
      </c>
      <c r="S631" s="58">
        <v>0</v>
      </c>
      <c r="T631" s="59">
        <v>0</v>
      </c>
      <c r="U631" s="58">
        <v>105.82350000000001</v>
      </c>
      <c r="V631" s="59">
        <v>120.47</v>
      </c>
      <c r="W631" s="58">
        <v>122.08916666666667</v>
      </c>
      <c r="X631" s="59">
        <v>44.120333333333328</v>
      </c>
      <c r="Y631" s="58">
        <v>18.862833333333338</v>
      </c>
      <c r="Z631" s="59">
        <v>12.27933333333333</v>
      </c>
      <c r="AA631" s="58">
        <v>56.59200000000002</v>
      </c>
      <c r="AB631" s="59">
        <v>57.766333333333328</v>
      </c>
      <c r="AC631" s="58">
        <v>18.244166666666665</v>
      </c>
      <c r="AD631" s="59">
        <v>14.309833333333337</v>
      </c>
      <c r="AE631" s="58">
        <v>34.314166666666665</v>
      </c>
      <c r="AF631" s="59">
        <v>21.246333333333336</v>
      </c>
      <c r="AG631" s="58">
        <v>8.8808333333333334</v>
      </c>
      <c r="AH631" s="59">
        <v>273.34333333333331</v>
      </c>
      <c r="AI631" s="60"/>
      <c r="AJ631" s="78">
        <f t="shared" si="303"/>
        <v>1469.0159999999996</v>
      </c>
    </row>
    <row r="632" spans="2:36" x14ac:dyDescent="0.3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H632" s="3"/>
      <c r="AI632" s="3"/>
      <c r="AJ632" s="3"/>
    </row>
    <row r="633" spans="2:36" x14ac:dyDescent="0.3">
      <c r="B633" s="39">
        <v>45992</v>
      </c>
    </row>
    <row r="634" spans="2:36" x14ac:dyDescent="0.3">
      <c r="AC634" s="3"/>
      <c r="AD634" s="3"/>
      <c r="AE634" s="3"/>
      <c r="AF634" s="3"/>
      <c r="AG634" s="3"/>
      <c r="AH634" s="3"/>
      <c r="AI634" s="3"/>
    </row>
    <row r="635" spans="2:36" x14ac:dyDescent="0.3">
      <c r="B635" s="32" t="s">
        <v>3</v>
      </c>
      <c r="C635" s="4"/>
      <c r="D635" s="4"/>
      <c r="E635" s="33">
        <f>+B633</f>
        <v>45992</v>
      </c>
      <c r="F635" s="33">
        <f>+E635+1</f>
        <v>45993</v>
      </c>
      <c r="G635" s="33">
        <f t="shared" ref="G635" si="304">+F635+1</f>
        <v>45994</v>
      </c>
      <c r="H635" s="33">
        <f t="shared" ref="H635" si="305">+G635+1</f>
        <v>45995</v>
      </c>
      <c r="I635" s="33">
        <f t="shared" ref="I635" si="306">+H635+1</f>
        <v>45996</v>
      </c>
      <c r="J635" s="33">
        <f t="shared" ref="J635" si="307">+I635+1</f>
        <v>45997</v>
      </c>
      <c r="K635" s="33">
        <f t="shared" ref="K635" si="308">+J635+1</f>
        <v>45998</v>
      </c>
      <c r="L635" s="33">
        <f t="shared" ref="L635" si="309">+K635+1</f>
        <v>45999</v>
      </c>
      <c r="M635" s="33">
        <f t="shared" ref="M635" si="310">+L635+1</f>
        <v>46000</v>
      </c>
      <c r="N635" s="33">
        <f t="shared" ref="N635" si="311">+M635+1</f>
        <v>46001</v>
      </c>
      <c r="O635" s="33">
        <f t="shared" ref="O635" si="312">+N635+1</f>
        <v>46002</v>
      </c>
      <c r="P635" s="33">
        <f t="shared" ref="P635" si="313">+O635+1</f>
        <v>46003</v>
      </c>
      <c r="Q635" s="33">
        <f t="shared" ref="Q635" si="314">+P635+1</f>
        <v>46004</v>
      </c>
      <c r="R635" s="33">
        <f t="shared" ref="R635" si="315">+Q635+1</f>
        <v>46005</v>
      </c>
      <c r="S635" s="33">
        <f t="shared" ref="S635" si="316">+R635+1</f>
        <v>46006</v>
      </c>
      <c r="T635" s="33">
        <f t="shared" ref="T635" si="317">+S635+1</f>
        <v>46007</v>
      </c>
      <c r="U635" s="33">
        <f t="shared" ref="U635" si="318">+T635+1</f>
        <v>46008</v>
      </c>
      <c r="V635" s="33">
        <f t="shared" ref="V635" si="319">+U635+1</f>
        <v>46009</v>
      </c>
      <c r="W635" s="33">
        <f t="shared" ref="W635" si="320">+V635+1</f>
        <v>46010</v>
      </c>
      <c r="X635" s="33">
        <f t="shared" ref="X635" si="321">+W635+1</f>
        <v>46011</v>
      </c>
      <c r="Y635" s="33">
        <f t="shared" ref="Y635" si="322">+X635+1</f>
        <v>46012</v>
      </c>
      <c r="Z635" s="33">
        <f t="shared" ref="Z635" si="323">+Y635+1</f>
        <v>46013</v>
      </c>
      <c r="AA635" s="33">
        <f t="shared" ref="AA635" si="324">+Z635+1</f>
        <v>46014</v>
      </c>
      <c r="AB635" s="33">
        <f t="shared" ref="AB635" si="325">+AA635+1</f>
        <v>46015</v>
      </c>
      <c r="AC635" s="33">
        <f t="shared" ref="AC635" si="326">+AB635+1</f>
        <v>46016</v>
      </c>
      <c r="AD635" s="33">
        <f t="shared" ref="AD635" si="327">+AC635+1</f>
        <v>46017</v>
      </c>
      <c r="AE635" s="33">
        <f t="shared" ref="AE635" si="328">+AD635+1</f>
        <v>46018</v>
      </c>
      <c r="AF635" s="33">
        <f t="shared" ref="AF635" si="329">+AE635+1</f>
        <v>46019</v>
      </c>
      <c r="AG635" s="33">
        <f t="shared" ref="AG635" si="330">+AF635+1</f>
        <v>46020</v>
      </c>
      <c r="AH635" s="33">
        <f t="shared" ref="AH635:AI635" si="331">+AG635+1</f>
        <v>46021</v>
      </c>
      <c r="AI635" s="33">
        <f t="shared" si="331"/>
        <v>46022</v>
      </c>
      <c r="AJ635" s="76" t="s">
        <v>2</v>
      </c>
    </row>
    <row r="636" spans="2:36" x14ac:dyDescent="0.3">
      <c r="B636" s="12" t="s">
        <v>2</v>
      </c>
      <c r="C636" s="12"/>
      <c r="D636" s="12"/>
      <c r="E636" s="50">
        <f>SUM(E637:E690)</f>
        <v>7308.2984033333341</v>
      </c>
      <c r="F636" s="50">
        <f t="shared" ref="F636:AI636" si="332">SUM(F637:F690)</f>
        <v>9265.0822583333338</v>
      </c>
      <c r="G636" s="50">
        <f t="shared" si="332"/>
        <v>7007.6849883333325</v>
      </c>
      <c r="H636" s="50">
        <f t="shared" si="332"/>
        <v>4089.943040000001</v>
      </c>
      <c r="I636" s="50">
        <f t="shared" si="332"/>
        <v>2908.6751250000002</v>
      </c>
      <c r="J636" s="50">
        <f t="shared" si="332"/>
        <v>6522.7938366666658</v>
      </c>
      <c r="K636" s="50">
        <f t="shared" si="332"/>
        <v>6826.6532933333347</v>
      </c>
      <c r="L636" s="50">
        <f t="shared" si="332"/>
        <v>2982.1945333333319</v>
      </c>
      <c r="M636" s="50">
        <f t="shared" si="332"/>
        <v>3117.048001666667</v>
      </c>
      <c r="N636" s="50">
        <f t="shared" si="332"/>
        <v>3290.4129999999996</v>
      </c>
      <c r="O636" s="50">
        <f t="shared" si="332"/>
        <v>4415.8161666666665</v>
      </c>
      <c r="P636" s="50">
        <f t="shared" si="332"/>
        <v>10764.799409999998</v>
      </c>
      <c r="Q636" s="50">
        <f t="shared" si="332"/>
        <v>7422.8815550000018</v>
      </c>
      <c r="R636" s="50">
        <f t="shared" si="332"/>
        <v>14497.745383333337</v>
      </c>
      <c r="S636" s="50">
        <f t="shared" si="332"/>
        <v>10275.09148333333</v>
      </c>
      <c r="T636" s="50">
        <f t="shared" si="332"/>
        <v>7134.5485783333334</v>
      </c>
      <c r="U636" s="50">
        <f t="shared" si="332"/>
        <v>6073.436008333334</v>
      </c>
      <c r="V636" s="50">
        <f t="shared" si="332"/>
        <v>4019.2316066666658</v>
      </c>
      <c r="W636" s="50">
        <f t="shared" si="332"/>
        <v>4612.7617500000006</v>
      </c>
      <c r="X636" s="50">
        <f t="shared" si="332"/>
        <v>7430.308035</v>
      </c>
      <c r="Y636" s="50">
        <f t="shared" si="332"/>
        <v>7896.7994399999998</v>
      </c>
      <c r="Z636" s="50">
        <f t="shared" si="332"/>
        <v>7722.6507616666695</v>
      </c>
      <c r="AA636" s="50">
        <f t="shared" si="332"/>
        <v>8322.6911783333344</v>
      </c>
      <c r="AB636" s="50">
        <f t="shared" si="332"/>
        <v>7904.8675683333322</v>
      </c>
      <c r="AC636" s="50">
        <f t="shared" si="332"/>
        <v>9600.2914933333323</v>
      </c>
      <c r="AD636" s="50">
        <f t="shared" si="332"/>
        <v>3880.3051183333341</v>
      </c>
      <c r="AE636" s="50">
        <f t="shared" si="332"/>
        <v>6431.9260666666669</v>
      </c>
      <c r="AF636" s="50">
        <f t="shared" si="332"/>
        <v>9710.2773233333337</v>
      </c>
      <c r="AG636" s="50">
        <f t="shared" si="332"/>
        <v>6446.003948333333</v>
      </c>
      <c r="AH636" s="50">
        <f t="shared" si="332"/>
        <v>6133.4797849999995</v>
      </c>
      <c r="AI636" s="50">
        <f t="shared" si="332"/>
        <v>6257.5205116666648</v>
      </c>
      <c r="AJ636" s="77">
        <f>SUM(AJ637:AJ690)</f>
        <v>210272.21965166664</v>
      </c>
    </row>
    <row r="637" spans="2:36" x14ac:dyDescent="0.3">
      <c r="B637" s="4" t="s">
        <v>4</v>
      </c>
      <c r="E637" s="58">
        <v>190.99366666666671</v>
      </c>
      <c r="F637" s="61">
        <v>171.78016666666664</v>
      </c>
      <c r="G637" s="58">
        <v>57.419333333333334</v>
      </c>
      <c r="H637" s="61">
        <v>14.849000000000002</v>
      </c>
      <c r="I637" s="58">
        <v>163.10833333333329</v>
      </c>
      <c r="J637" s="61">
        <v>264.70700000000005</v>
      </c>
      <c r="K637" s="58">
        <v>352.22683333333339</v>
      </c>
      <c r="L637" s="61">
        <v>111.61533333333333</v>
      </c>
      <c r="M637" s="58">
        <v>99.153333333333322</v>
      </c>
      <c r="N637" s="61">
        <v>259.83516666666662</v>
      </c>
      <c r="O637" s="58">
        <v>192.49133333333333</v>
      </c>
      <c r="P637" s="61">
        <v>263.24316666666664</v>
      </c>
      <c r="Q637" s="58">
        <v>217.08683333333332</v>
      </c>
      <c r="R637" s="61">
        <v>279.54016666666666</v>
      </c>
      <c r="S637" s="58">
        <v>104.15899999999999</v>
      </c>
      <c r="T637" s="61">
        <v>290.25849999999997</v>
      </c>
      <c r="U637" s="58">
        <v>321.69200000000006</v>
      </c>
      <c r="V637" s="61">
        <v>295.33133333333336</v>
      </c>
      <c r="W637" s="58">
        <v>298.17200000000003</v>
      </c>
      <c r="X637" s="61">
        <v>314.26416666666665</v>
      </c>
      <c r="Y637" s="58">
        <v>189.49483333333333</v>
      </c>
      <c r="Z637" s="61">
        <v>249.50616666666664</v>
      </c>
      <c r="AA637" s="58">
        <v>320.40283333333338</v>
      </c>
      <c r="AB637" s="61">
        <v>271.88300000000004</v>
      </c>
      <c r="AC637" s="58">
        <v>349.54950000000002</v>
      </c>
      <c r="AD637" s="61">
        <v>184.49800000000002</v>
      </c>
      <c r="AE637" s="58">
        <v>351.05050000000006</v>
      </c>
      <c r="AF637" s="61">
        <v>338.72883333333334</v>
      </c>
      <c r="AG637" s="58">
        <v>290.82066666666668</v>
      </c>
      <c r="AH637" s="61">
        <v>221.62449999999993</v>
      </c>
      <c r="AI637" s="60">
        <v>174.88150000000002</v>
      </c>
      <c r="AJ637" s="78">
        <f t="shared" ref="AJ637:AJ690" si="333">SUM(E637:AI637)</f>
        <v>7204.3670000000011</v>
      </c>
    </row>
    <row r="638" spans="2:36" x14ac:dyDescent="0.3">
      <c r="B638" s="4" t="s">
        <v>5</v>
      </c>
      <c r="E638" s="58">
        <v>159.39266666666668</v>
      </c>
      <c r="F638" s="59">
        <v>222.31316666666672</v>
      </c>
      <c r="G638" s="58">
        <v>114.2176666666667</v>
      </c>
      <c r="H638" s="59">
        <v>134.52683333333331</v>
      </c>
      <c r="I638" s="58">
        <v>167.08016666666671</v>
      </c>
      <c r="J638" s="59">
        <v>436.62116666666662</v>
      </c>
      <c r="K638" s="58">
        <v>294.35449999999997</v>
      </c>
      <c r="L638" s="59">
        <v>145.19816666666665</v>
      </c>
      <c r="M638" s="58">
        <v>237.22433333333336</v>
      </c>
      <c r="N638" s="59">
        <v>217.78383333333338</v>
      </c>
      <c r="O638" s="58">
        <v>344.61666666666662</v>
      </c>
      <c r="P638" s="59">
        <v>386.21416666666676</v>
      </c>
      <c r="Q638" s="58">
        <v>254.01599999999999</v>
      </c>
      <c r="R638" s="59">
        <v>350.94183333333325</v>
      </c>
      <c r="S638" s="58">
        <v>230.29916666666668</v>
      </c>
      <c r="T638" s="59">
        <v>168.17283333333333</v>
      </c>
      <c r="U638" s="58">
        <v>69.275666666666694</v>
      </c>
      <c r="V638" s="59">
        <v>118.13150000000003</v>
      </c>
      <c r="W638" s="58">
        <v>118.13150000000003</v>
      </c>
      <c r="X638" s="59">
        <v>104.527</v>
      </c>
      <c r="Y638" s="58">
        <v>250.31750000000005</v>
      </c>
      <c r="Z638" s="59">
        <v>201.87733333333335</v>
      </c>
      <c r="AA638" s="58">
        <v>256.0026666666667</v>
      </c>
      <c r="AB638" s="59">
        <v>171.33833333333334</v>
      </c>
      <c r="AC638" s="58">
        <v>203.23616666666669</v>
      </c>
      <c r="AD638" s="59">
        <v>67.475166666666652</v>
      </c>
      <c r="AE638" s="58">
        <v>157.6276666666667</v>
      </c>
      <c r="AF638" s="59">
        <v>232.62799999999999</v>
      </c>
      <c r="AG638" s="58">
        <v>141.27766666666668</v>
      </c>
      <c r="AH638" s="59">
        <v>200.14433333333335</v>
      </c>
      <c r="AI638" s="60">
        <v>216.88066666666663</v>
      </c>
      <c r="AJ638" s="78">
        <f t="shared" si="333"/>
        <v>6371.8443333333335</v>
      </c>
    </row>
    <row r="639" spans="2:36" x14ac:dyDescent="0.3">
      <c r="B639" s="4" t="s">
        <v>6</v>
      </c>
      <c r="E639" s="58">
        <v>237.15600000000001</v>
      </c>
      <c r="F639" s="59">
        <v>289.03000000000003</v>
      </c>
      <c r="G639" s="58">
        <v>215.48299999999995</v>
      </c>
      <c r="H639" s="59">
        <v>139.32650000000007</v>
      </c>
      <c r="I639" s="58">
        <v>185.17949999999996</v>
      </c>
      <c r="J639" s="59">
        <v>391.13883333333337</v>
      </c>
      <c r="K639" s="58">
        <v>300.88916666666665</v>
      </c>
      <c r="L639" s="59">
        <v>173.74733333333336</v>
      </c>
      <c r="M639" s="58">
        <v>297.24716666666677</v>
      </c>
      <c r="N639" s="59">
        <v>315.92683333333338</v>
      </c>
      <c r="O639" s="58">
        <v>323.27300000000002</v>
      </c>
      <c r="P639" s="59">
        <v>98.778499999999994</v>
      </c>
      <c r="Q639" s="58">
        <v>109.85583333333341</v>
      </c>
      <c r="R639" s="59">
        <v>325.5201666666668</v>
      </c>
      <c r="S639" s="58">
        <v>117.0058333333333</v>
      </c>
      <c r="T639" s="59">
        <v>0.49316666666666648</v>
      </c>
      <c r="U639" s="58">
        <v>269.73649999999998</v>
      </c>
      <c r="V639" s="59">
        <v>191.05166666666673</v>
      </c>
      <c r="W639" s="58">
        <v>219.03216666666674</v>
      </c>
      <c r="X639" s="59">
        <v>231.38550000000001</v>
      </c>
      <c r="Y639" s="58">
        <v>278.94833333333332</v>
      </c>
      <c r="Z639" s="59">
        <v>291.41000000000008</v>
      </c>
      <c r="AA639" s="58">
        <v>400.32000000000005</v>
      </c>
      <c r="AB639" s="59">
        <v>294.77900000000011</v>
      </c>
      <c r="AC639" s="58">
        <v>406.70400000000001</v>
      </c>
      <c r="AD639" s="59">
        <v>345.96333333333337</v>
      </c>
      <c r="AE639" s="58">
        <v>242.48100000000005</v>
      </c>
      <c r="AF639" s="59">
        <v>338.87300000000005</v>
      </c>
      <c r="AG639" s="58">
        <v>253.32649999999995</v>
      </c>
      <c r="AH639" s="59">
        <v>259.61500000000001</v>
      </c>
      <c r="AI639" s="60">
        <v>249.59466666666663</v>
      </c>
      <c r="AJ639" s="78">
        <f t="shared" si="333"/>
        <v>7793.2715000000007</v>
      </c>
    </row>
    <row r="640" spans="2:36" x14ac:dyDescent="0.3">
      <c r="B640" s="4" t="s">
        <v>104</v>
      </c>
      <c r="E640" s="58">
        <v>346.79749999999996</v>
      </c>
      <c r="F640" s="59">
        <v>479.20283333333333</v>
      </c>
      <c r="G640" s="58">
        <v>342.47449999999998</v>
      </c>
      <c r="H640" s="59">
        <v>125.17533333333328</v>
      </c>
      <c r="I640" s="58">
        <v>465.35966666666667</v>
      </c>
      <c r="J640" s="59">
        <v>357.61316666666664</v>
      </c>
      <c r="K640" s="58">
        <v>406.29483333333326</v>
      </c>
      <c r="L640" s="59">
        <v>269.91983333333337</v>
      </c>
      <c r="M640" s="58">
        <v>468.59749999999997</v>
      </c>
      <c r="N640" s="59">
        <v>608.80449999999985</v>
      </c>
      <c r="O640" s="58">
        <v>328.71249999999992</v>
      </c>
      <c r="P640" s="59">
        <v>390.13466666666665</v>
      </c>
      <c r="Q640" s="58">
        <v>218.77749999999995</v>
      </c>
      <c r="R640" s="59">
        <v>405.52583333333337</v>
      </c>
      <c r="S640" s="58">
        <v>182.16200000000001</v>
      </c>
      <c r="T640" s="59">
        <v>369.30116666666669</v>
      </c>
      <c r="U640" s="58">
        <v>260.17666666666673</v>
      </c>
      <c r="V640" s="59">
        <v>280.14466666666664</v>
      </c>
      <c r="W640" s="58">
        <v>280.14466666666664</v>
      </c>
      <c r="X640" s="59">
        <v>165.12333333333331</v>
      </c>
      <c r="Y640" s="58">
        <v>256.56933333333336</v>
      </c>
      <c r="Z640" s="59">
        <v>238.81283333333334</v>
      </c>
      <c r="AA640" s="58">
        <v>355.2059999999999</v>
      </c>
      <c r="AB640" s="59">
        <v>347.06799999999998</v>
      </c>
      <c r="AC640" s="58">
        <v>531.11183333333327</v>
      </c>
      <c r="AD640" s="59">
        <v>264.79500000000002</v>
      </c>
      <c r="AE640" s="58">
        <v>364.90533333333326</v>
      </c>
      <c r="AF640" s="59">
        <v>434.78466666666668</v>
      </c>
      <c r="AG640" s="58">
        <v>310.19433333333336</v>
      </c>
      <c r="AH640" s="59">
        <v>438.84216666666669</v>
      </c>
      <c r="AI640" s="60">
        <v>506.34483333333327</v>
      </c>
      <c r="AJ640" s="78">
        <f t="shared" si="333"/>
        <v>10799.077000000001</v>
      </c>
    </row>
    <row r="641" spans="2:36" x14ac:dyDescent="0.3">
      <c r="B641" s="4" t="s">
        <v>7</v>
      </c>
      <c r="E641" s="58">
        <v>282.34883333333329</v>
      </c>
      <c r="F641" s="59">
        <v>249.18266666666665</v>
      </c>
      <c r="G641" s="58">
        <v>205.42600000000002</v>
      </c>
      <c r="H641" s="59">
        <v>131.17783333333335</v>
      </c>
      <c r="I641" s="58">
        <v>289.79283333333336</v>
      </c>
      <c r="J641" s="59">
        <v>507.42116666666664</v>
      </c>
      <c r="K641" s="58">
        <v>316.4919999999999</v>
      </c>
      <c r="L641" s="59">
        <v>226.74</v>
      </c>
      <c r="M641" s="58">
        <v>315.65366666666665</v>
      </c>
      <c r="N641" s="59">
        <v>411.89016666666663</v>
      </c>
      <c r="O641" s="58">
        <v>320.72449999999992</v>
      </c>
      <c r="P641" s="59">
        <v>269.30366666666663</v>
      </c>
      <c r="Q641" s="58">
        <v>127.65400000000001</v>
      </c>
      <c r="R641" s="59">
        <v>358.40500000000003</v>
      </c>
      <c r="S641" s="58">
        <v>248.88283333333334</v>
      </c>
      <c r="T641" s="59">
        <v>390.79933333333332</v>
      </c>
      <c r="U641" s="58">
        <v>133.36183333333332</v>
      </c>
      <c r="V641" s="59">
        <v>208.04549999999995</v>
      </c>
      <c r="W641" s="58">
        <v>211.6968333333333</v>
      </c>
      <c r="X641" s="59">
        <v>239.28666666666663</v>
      </c>
      <c r="Y641" s="58">
        <v>380.98983333333331</v>
      </c>
      <c r="Z641" s="59">
        <v>209.1346666666667</v>
      </c>
      <c r="AA641" s="58">
        <v>307.86933333333337</v>
      </c>
      <c r="AB641" s="59">
        <v>276.56549999999999</v>
      </c>
      <c r="AC641" s="58">
        <v>403.84466666666663</v>
      </c>
      <c r="AD641" s="59">
        <v>135.374</v>
      </c>
      <c r="AE641" s="58">
        <v>282.6246666666666</v>
      </c>
      <c r="AF641" s="59">
        <v>405.84566666666666</v>
      </c>
      <c r="AG641" s="58">
        <v>352.54800000000006</v>
      </c>
      <c r="AH641" s="59">
        <v>473.34283333333332</v>
      </c>
      <c r="AI641" s="60">
        <v>286.07099999999997</v>
      </c>
      <c r="AJ641" s="78">
        <f t="shared" si="333"/>
        <v>8958.4955000000009</v>
      </c>
    </row>
    <row r="642" spans="2:36" x14ac:dyDescent="0.3">
      <c r="B642" s="4" t="s">
        <v>8</v>
      </c>
      <c r="E642" s="58">
        <v>45.591333333333367</v>
      </c>
      <c r="F642" s="59">
        <v>202.51133333333348</v>
      </c>
      <c r="G642" s="58">
        <v>0</v>
      </c>
      <c r="H642" s="59">
        <v>107.97116666666666</v>
      </c>
      <c r="I642" s="58">
        <v>0</v>
      </c>
      <c r="J642" s="59">
        <v>0</v>
      </c>
      <c r="K642" s="58">
        <v>341.79833333333335</v>
      </c>
      <c r="L642" s="59">
        <v>0</v>
      </c>
      <c r="M642" s="58">
        <v>119.63016666666671</v>
      </c>
      <c r="N642" s="59">
        <v>11.19399999999999</v>
      </c>
      <c r="O642" s="58">
        <v>391.70333333333332</v>
      </c>
      <c r="P642" s="59">
        <v>0</v>
      </c>
      <c r="Q642" s="58">
        <v>137.35116666666659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217.97979999999993</v>
      </c>
      <c r="Y642" s="58">
        <v>31.63</v>
      </c>
      <c r="Z642" s="59">
        <v>7.9259999999999966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78">
        <f t="shared" si="333"/>
        <v>1615.2866333333332</v>
      </c>
    </row>
    <row r="643" spans="2:36" x14ac:dyDescent="0.3">
      <c r="B643" s="4" t="s">
        <v>9</v>
      </c>
      <c r="E643" s="58">
        <v>38.199833333333338</v>
      </c>
      <c r="F643" s="59">
        <v>45.413833333333329</v>
      </c>
      <c r="G643" s="58">
        <v>107.49050000000003</v>
      </c>
      <c r="H643" s="59">
        <v>28.116</v>
      </c>
      <c r="I643" s="58">
        <v>11.564333333333332</v>
      </c>
      <c r="J643" s="59">
        <v>2.6168333333333331</v>
      </c>
      <c r="K643" s="58">
        <v>76.546999999999997</v>
      </c>
      <c r="L643" s="59">
        <v>31.603999999999978</v>
      </c>
      <c r="M643" s="58">
        <v>2.8666666666666649E-2</v>
      </c>
      <c r="N643" s="59">
        <v>0</v>
      </c>
      <c r="O643" s="58">
        <v>0</v>
      </c>
      <c r="P643" s="59">
        <v>63.957166666666666</v>
      </c>
      <c r="Q643" s="58">
        <v>127.2533333333333</v>
      </c>
      <c r="R643" s="59">
        <v>322.86599999999999</v>
      </c>
      <c r="S643" s="58">
        <v>136.27116666666666</v>
      </c>
      <c r="T643" s="59">
        <v>49.6325</v>
      </c>
      <c r="U643" s="58">
        <v>92.063333333333318</v>
      </c>
      <c r="V643" s="59">
        <v>1.2890000000000006</v>
      </c>
      <c r="W643" s="58">
        <v>1.2890000000000006</v>
      </c>
      <c r="X643" s="59">
        <v>76.023333333333326</v>
      </c>
      <c r="Y643" s="58">
        <v>75.382166666666677</v>
      </c>
      <c r="Z643" s="59">
        <v>46.825333333333347</v>
      </c>
      <c r="AA643" s="58">
        <v>47.305999999999997</v>
      </c>
      <c r="AB643" s="59">
        <v>33.448333333333331</v>
      </c>
      <c r="AC643" s="58">
        <v>80.317999999999984</v>
      </c>
      <c r="AD643" s="59">
        <v>10.163166666666667</v>
      </c>
      <c r="AE643" s="58">
        <v>26.33216666666668</v>
      </c>
      <c r="AF643" s="59">
        <v>43.655666666666676</v>
      </c>
      <c r="AG643" s="58">
        <v>21.668000000000006</v>
      </c>
      <c r="AH643" s="59">
        <v>2.9131666666666676</v>
      </c>
      <c r="AI643" s="60">
        <v>9.8139999999999983</v>
      </c>
      <c r="AJ643" s="78">
        <f t="shared" si="333"/>
        <v>1610.0518333333337</v>
      </c>
    </row>
    <row r="644" spans="2:36" x14ac:dyDescent="0.3">
      <c r="B644" s="4" t="s">
        <v>10</v>
      </c>
      <c r="E644" s="58">
        <v>30.007500000000004</v>
      </c>
      <c r="F644" s="59">
        <v>76.965833333333322</v>
      </c>
      <c r="G644" s="58">
        <v>109.32799999999999</v>
      </c>
      <c r="H644" s="59">
        <v>33.180499999999995</v>
      </c>
      <c r="I644" s="58">
        <v>69.48533333333333</v>
      </c>
      <c r="J644" s="59">
        <v>0.58000000000000007</v>
      </c>
      <c r="K644" s="58">
        <v>105.55500000000001</v>
      </c>
      <c r="L644" s="59">
        <v>29.319500000000005</v>
      </c>
      <c r="M644" s="58">
        <v>1.8599999999999997</v>
      </c>
      <c r="N644" s="59">
        <v>0</v>
      </c>
      <c r="O644" s="58">
        <v>0</v>
      </c>
      <c r="P644" s="59">
        <v>23.158333333333335</v>
      </c>
      <c r="Q644" s="58">
        <v>37.492833333333337</v>
      </c>
      <c r="R644" s="59">
        <v>231.1396666666667</v>
      </c>
      <c r="S644" s="58">
        <v>131.02933333333331</v>
      </c>
      <c r="T644" s="59">
        <v>14.314166666666665</v>
      </c>
      <c r="U644" s="58">
        <v>100.94416666666665</v>
      </c>
      <c r="V644" s="59">
        <v>25.245833333333337</v>
      </c>
      <c r="W644" s="58">
        <v>25.245833333333337</v>
      </c>
      <c r="X644" s="59">
        <v>73.653333333333336</v>
      </c>
      <c r="Y644" s="58">
        <v>30.892333333333337</v>
      </c>
      <c r="Z644" s="59">
        <v>41.836333333333329</v>
      </c>
      <c r="AA644" s="58">
        <v>13.810166666666667</v>
      </c>
      <c r="AB644" s="59">
        <v>31.739166666666662</v>
      </c>
      <c r="AC644" s="58">
        <v>42.734499999999997</v>
      </c>
      <c r="AD644" s="59">
        <v>20.384499999999999</v>
      </c>
      <c r="AE644" s="58">
        <v>11.221999999999998</v>
      </c>
      <c r="AF644" s="59">
        <v>11.009166666666669</v>
      </c>
      <c r="AG644" s="58">
        <v>20.789666666666669</v>
      </c>
      <c r="AH644" s="59">
        <v>15.564499999999999</v>
      </c>
      <c r="AI644" s="60">
        <v>22.419166666666666</v>
      </c>
      <c r="AJ644" s="78">
        <f t="shared" si="333"/>
        <v>1380.9066666666665</v>
      </c>
    </row>
    <row r="645" spans="2:36" x14ac:dyDescent="0.3">
      <c r="B645" s="4" t="s">
        <v>11</v>
      </c>
      <c r="E645" s="58">
        <v>189.12816666666666</v>
      </c>
      <c r="F645" s="59">
        <v>210.16383333333334</v>
      </c>
      <c r="G645" s="58">
        <v>306.15800000000002</v>
      </c>
      <c r="H645" s="59">
        <v>44.375666666666653</v>
      </c>
      <c r="I645" s="58">
        <v>110.18183333333332</v>
      </c>
      <c r="J645" s="59">
        <v>4.3036666666666665</v>
      </c>
      <c r="K645" s="58">
        <v>187.0471666666667</v>
      </c>
      <c r="L645" s="59">
        <v>75.605999999999995</v>
      </c>
      <c r="M645" s="58">
        <v>16.826166666666676</v>
      </c>
      <c r="N645" s="59">
        <v>0</v>
      </c>
      <c r="O645" s="58">
        <v>0</v>
      </c>
      <c r="P645" s="59">
        <v>255.55549999999999</v>
      </c>
      <c r="Q645" s="58">
        <v>310.29783333333336</v>
      </c>
      <c r="R645" s="59">
        <v>475.03666666666663</v>
      </c>
      <c r="S645" s="58">
        <v>252.39233333333331</v>
      </c>
      <c r="T645" s="59">
        <v>125.63899999999998</v>
      </c>
      <c r="U645" s="58">
        <v>232.69316666666663</v>
      </c>
      <c r="V645" s="59">
        <v>265.99500000000012</v>
      </c>
      <c r="W645" s="58">
        <v>289.8661666666668</v>
      </c>
      <c r="X645" s="59">
        <v>163.95449999999997</v>
      </c>
      <c r="Y645" s="58">
        <v>217.71833333333331</v>
      </c>
      <c r="Z645" s="59">
        <v>234.00116666666671</v>
      </c>
      <c r="AA645" s="58">
        <v>78.606833333333327</v>
      </c>
      <c r="AB645" s="59">
        <v>195.9013333333333</v>
      </c>
      <c r="AC645" s="58">
        <v>220.74949999999998</v>
      </c>
      <c r="AD645" s="59">
        <v>140.82616666666667</v>
      </c>
      <c r="AE645" s="58">
        <v>205.09649999999996</v>
      </c>
      <c r="AF645" s="59">
        <v>302.1806666666667</v>
      </c>
      <c r="AG645" s="58">
        <v>292.38116666666667</v>
      </c>
      <c r="AH645" s="59">
        <v>216.96883333333335</v>
      </c>
      <c r="AI645" s="60">
        <v>170.11066666666673</v>
      </c>
      <c r="AJ645" s="78">
        <f t="shared" si="333"/>
        <v>5789.761833333333</v>
      </c>
    </row>
    <row r="646" spans="2:36" x14ac:dyDescent="0.3">
      <c r="B646" s="4" t="s">
        <v>12</v>
      </c>
      <c r="E646" s="58">
        <v>34.638499999999993</v>
      </c>
      <c r="F646" s="59">
        <v>63.049500000000002</v>
      </c>
      <c r="G646" s="58">
        <v>89.523499999999999</v>
      </c>
      <c r="H646" s="59">
        <v>21.213999999999999</v>
      </c>
      <c r="I646" s="58">
        <v>15.004833333333336</v>
      </c>
      <c r="J646" s="59">
        <v>4.0114999999999998</v>
      </c>
      <c r="K646" s="58">
        <v>70.942000000000007</v>
      </c>
      <c r="L646" s="59">
        <v>18.296666666666667</v>
      </c>
      <c r="M646" s="58">
        <v>0.13016666666666671</v>
      </c>
      <c r="N646" s="59">
        <v>0</v>
      </c>
      <c r="O646" s="58">
        <v>0</v>
      </c>
      <c r="P646" s="59">
        <v>73.560166666666674</v>
      </c>
      <c r="Q646" s="58">
        <v>19.102333333333334</v>
      </c>
      <c r="R646" s="59">
        <v>380.62549999999999</v>
      </c>
      <c r="S646" s="58">
        <v>229.12183333333331</v>
      </c>
      <c r="T646" s="59">
        <v>24.932000000000006</v>
      </c>
      <c r="U646" s="58">
        <v>90.177666666666667</v>
      </c>
      <c r="V646" s="59">
        <v>11.5245</v>
      </c>
      <c r="W646" s="58">
        <v>11.5245</v>
      </c>
      <c r="X646" s="59">
        <v>52.078166666666661</v>
      </c>
      <c r="Y646" s="58">
        <v>59.77000000000001</v>
      </c>
      <c r="Z646" s="59">
        <v>49.375499999999995</v>
      </c>
      <c r="AA646" s="58">
        <v>26.126333333333335</v>
      </c>
      <c r="AB646" s="59">
        <v>17.416000000000004</v>
      </c>
      <c r="AC646" s="58">
        <v>41.269999999999989</v>
      </c>
      <c r="AD646" s="59">
        <v>47.111333333333327</v>
      </c>
      <c r="AE646" s="58">
        <v>4.5469999999999997</v>
      </c>
      <c r="AF646" s="59">
        <v>22.99216666666667</v>
      </c>
      <c r="AG646" s="58">
        <v>23.165499999999998</v>
      </c>
      <c r="AH646" s="59">
        <v>15.795833333333334</v>
      </c>
      <c r="AI646" s="60">
        <v>11.264666666666665</v>
      </c>
      <c r="AJ646" s="78">
        <f t="shared" si="333"/>
        <v>1528.2916666666667</v>
      </c>
    </row>
    <row r="647" spans="2:36" x14ac:dyDescent="0.3">
      <c r="B647" s="4" t="s">
        <v>13</v>
      </c>
      <c r="E647" s="58">
        <v>608.43433333333337</v>
      </c>
      <c r="F647" s="59">
        <v>1093.3271666666667</v>
      </c>
      <c r="G647" s="58">
        <v>211.21850000000006</v>
      </c>
      <c r="H647" s="59">
        <v>8.3500000000000019E-2</v>
      </c>
      <c r="I647" s="58">
        <v>16.889666666666667</v>
      </c>
      <c r="J647" s="59">
        <v>4.1000000000000002E-2</v>
      </c>
      <c r="K647" s="58">
        <v>392.14083333333326</v>
      </c>
      <c r="L647" s="59">
        <v>68.171500000000023</v>
      </c>
      <c r="M647" s="58">
        <v>56.460333333333338</v>
      </c>
      <c r="N647" s="59">
        <v>0</v>
      </c>
      <c r="O647" s="58">
        <v>0</v>
      </c>
      <c r="P647" s="59">
        <v>780.1588333333334</v>
      </c>
      <c r="Q647" s="58">
        <v>605.81650000000013</v>
      </c>
      <c r="R647" s="59">
        <v>1853.4916666666666</v>
      </c>
      <c r="S647" s="58">
        <v>1635.13</v>
      </c>
      <c r="T647" s="59">
        <v>281.52</v>
      </c>
      <c r="U647" s="58">
        <v>284.45700000000005</v>
      </c>
      <c r="V647" s="59">
        <v>7.1363333333333321</v>
      </c>
      <c r="W647" s="58">
        <v>7.1363333333333321</v>
      </c>
      <c r="X647" s="59">
        <v>51.463833333333334</v>
      </c>
      <c r="Y647" s="58">
        <v>452.36849999999998</v>
      </c>
      <c r="Z647" s="59">
        <v>1348.8638333333333</v>
      </c>
      <c r="AA647" s="58">
        <v>1040.6830000000002</v>
      </c>
      <c r="AB647" s="59">
        <v>541.99316666666664</v>
      </c>
      <c r="AC647" s="58">
        <v>507.80949999999996</v>
      </c>
      <c r="AD647" s="59">
        <v>159.45366666666666</v>
      </c>
      <c r="AE647" s="58">
        <v>165.17866666666669</v>
      </c>
      <c r="AF647" s="59">
        <v>277.1943333333333</v>
      </c>
      <c r="AG647" s="58">
        <v>66.96483333333336</v>
      </c>
      <c r="AH647" s="59">
        <v>110.98283333333335</v>
      </c>
      <c r="AI647" s="60">
        <v>86.502999999999986</v>
      </c>
      <c r="AJ647" s="78">
        <f t="shared" si="333"/>
        <v>12711.072666666667</v>
      </c>
    </row>
    <row r="648" spans="2:36" x14ac:dyDescent="0.3">
      <c r="B648" s="4" t="s">
        <v>14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0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78">
        <f t="shared" si="333"/>
        <v>0</v>
      </c>
    </row>
    <row r="649" spans="2:36" x14ac:dyDescent="0.3">
      <c r="B649" s="4" t="s">
        <v>15</v>
      </c>
      <c r="E649" s="58">
        <v>130.76450000000003</v>
      </c>
      <c r="F649" s="59">
        <v>213.03516666666664</v>
      </c>
      <c r="G649" s="58">
        <v>117.67066666666665</v>
      </c>
      <c r="H649" s="59">
        <v>16.516666666666666</v>
      </c>
      <c r="I649" s="58">
        <v>3.5310000000000001</v>
      </c>
      <c r="J649" s="59">
        <v>0.21083333333333346</v>
      </c>
      <c r="K649" s="58">
        <v>0</v>
      </c>
      <c r="L649" s="59">
        <v>0</v>
      </c>
      <c r="M649" s="58">
        <v>15.858166666666664</v>
      </c>
      <c r="N649" s="59">
        <v>0</v>
      </c>
      <c r="O649" s="58">
        <v>0</v>
      </c>
      <c r="P649" s="59">
        <v>34.343000000000004</v>
      </c>
      <c r="Q649" s="58">
        <v>55.795666666666676</v>
      </c>
      <c r="R649" s="59">
        <v>31.520833333333325</v>
      </c>
      <c r="S649" s="58">
        <v>185.55449999999999</v>
      </c>
      <c r="T649" s="59">
        <v>86.72233333333331</v>
      </c>
      <c r="U649" s="58">
        <v>31.309166666666663</v>
      </c>
      <c r="V649" s="59">
        <v>19.409166666666671</v>
      </c>
      <c r="W649" s="58">
        <v>19.688166666666671</v>
      </c>
      <c r="X649" s="59">
        <v>62.493833333333335</v>
      </c>
      <c r="Y649" s="58">
        <v>8.7638333333333325</v>
      </c>
      <c r="Z649" s="59">
        <v>26.731333333333328</v>
      </c>
      <c r="AA649" s="58">
        <v>173.41983333333332</v>
      </c>
      <c r="AB649" s="59">
        <v>206.08183333333329</v>
      </c>
      <c r="AC649" s="58">
        <v>12.479833333333334</v>
      </c>
      <c r="AD649" s="59">
        <v>38.282000000000004</v>
      </c>
      <c r="AE649" s="58">
        <v>2.1953333333333331</v>
      </c>
      <c r="AF649" s="59">
        <v>33.815166666666663</v>
      </c>
      <c r="AG649" s="58">
        <v>8.2991666666666681</v>
      </c>
      <c r="AH649" s="59">
        <v>49.786333333333324</v>
      </c>
      <c r="AI649" s="60">
        <v>37.448500000000003</v>
      </c>
      <c r="AJ649" s="78">
        <f t="shared" si="333"/>
        <v>1621.7268333333334</v>
      </c>
    </row>
    <row r="650" spans="2:36" x14ac:dyDescent="0.3">
      <c r="B650" s="4" t="s">
        <v>16</v>
      </c>
      <c r="E650" s="58">
        <v>141.04300000000001</v>
      </c>
      <c r="F650" s="59">
        <v>312.71083333333331</v>
      </c>
      <c r="G650" s="58">
        <v>434.75133333333343</v>
      </c>
      <c r="H650" s="59">
        <v>9.2769999999999992</v>
      </c>
      <c r="I650" s="58">
        <v>6.2626666666666688</v>
      </c>
      <c r="J650" s="59">
        <v>9.6829999999999998</v>
      </c>
      <c r="K650" s="58">
        <v>3.2353333333333332</v>
      </c>
      <c r="L650" s="59">
        <v>8.5175000000000018</v>
      </c>
      <c r="M650" s="58">
        <v>0</v>
      </c>
      <c r="N650" s="59">
        <v>0</v>
      </c>
      <c r="O650" s="58">
        <v>0</v>
      </c>
      <c r="P650" s="59">
        <v>104.27483333333335</v>
      </c>
      <c r="Q650" s="58">
        <v>47.013666666666659</v>
      </c>
      <c r="R650" s="59">
        <v>320.31966666666676</v>
      </c>
      <c r="S650" s="58">
        <v>278.11566666666664</v>
      </c>
      <c r="T650" s="59">
        <v>104.85316666666665</v>
      </c>
      <c r="U650" s="58">
        <v>26.135666666666673</v>
      </c>
      <c r="V650" s="59">
        <v>17.455666666666669</v>
      </c>
      <c r="W650" s="58">
        <v>18.956166666666672</v>
      </c>
      <c r="X650" s="59">
        <v>8.3545000000000016</v>
      </c>
      <c r="Y650" s="58">
        <v>37.254666666666665</v>
      </c>
      <c r="Z650" s="59">
        <v>143.07999999999998</v>
      </c>
      <c r="AA650" s="58">
        <v>167.28916666666669</v>
      </c>
      <c r="AB650" s="59">
        <v>114.39349999999997</v>
      </c>
      <c r="AC650" s="58">
        <v>12.388166666666663</v>
      </c>
      <c r="AD650" s="59">
        <v>25.309666666666661</v>
      </c>
      <c r="AE650" s="58">
        <v>8.2498333333333314</v>
      </c>
      <c r="AF650" s="59">
        <v>23.879499999999993</v>
      </c>
      <c r="AG650" s="58">
        <v>19.521000000000001</v>
      </c>
      <c r="AH650" s="59">
        <v>11.342333333333332</v>
      </c>
      <c r="AI650" s="60">
        <v>16.852666666666668</v>
      </c>
      <c r="AJ650" s="78">
        <f t="shared" si="333"/>
        <v>2430.5201666666671</v>
      </c>
    </row>
    <row r="651" spans="2:36" x14ac:dyDescent="0.3">
      <c r="B651" s="4" t="s">
        <v>17</v>
      </c>
      <c r="E651" s="58">
        <v>268.35516666666666</v>
      </c>
      <c r="F651" s="59">
        <v>365.24149999999997</v>
      </c>
      <c r="G651" s="58">
        <v>590.22100000000012</v>
      </c>
      <c r="H651" s="59">
        <v>11.777833333333334</v>
      </c>
      <c r="I651" s="58">
        <v>5.6695000000000011</v>
      </c>
      <c r="J651" s="59">
        <v>2.9769999999999999</v>
      </c>
      <c r="K651" s="58">
        <v>132.285</v>
      </c>
      <c r="L651" s="59">
        <v>55.880333333333368</v>
      </c>
      <c r="M651" s="58">
        <v>7.8333333333334334E-3</v>
      </c>
      <c r="N651" s="59">
        <v>0</v>
      </c>
      <c r="O651" s="58">
        <v>0</v>
      </c>
      <c r="P651" s="59">
        <v>250.44083333333327</v>
      </c>
      <c r="Q651" s="58">
        <v>201.82600000000002</v>
      </c>
      <c r="R651" s="59">
        <v>469.50649999999996</v>
      </c>
      <c r="S651" s="58">
        <v>387.32483333333334</v>
      </c>
      <c r="T651" s="59">
        <v>244.62</v>
      </c>
      <c r="U651" s="58">
        <v>56.435166666666674</v>
      </c>
      <c r="V651" s="59">
        <v>36.165333333333336</v>
      </c>
      <c r="W651" s="58">
        <v>37.630833333333335</v>
      </c>
      <c r="X651" s="59">
        <v>41.839499999999994</v>
      </c>
      <c r="Y651" s="58">
        <v>109.29216666666669</v>
      </c>
      <c r="Z651" s="59">
        <v>276.43283333333329</v>
      </c>
      <c r="AA651" s="58">
        <v>274.89266666666668</v>
      </c>
      <c r="AB651" s="59">
        <v>274.67616666666675</v>
      </c>
      <c r="AC651" s="58">
        <v>39.887166666666673</v>
      </c>
      <c r="AD651" s="59">
        <v>63.859833333333327</v>
      </c>
      <c r="AE651" s="58">
        <v>33.765999999999998</v>
      </c>
      <c r="AF651" s="59">
        <v>67.873666666666651</v>
      </c>
      <c r="AG651" s="58">
        <v>87.098000000000013</v>
      </c>
      <c r="AH651" s="59">
        <v>100.46599999999998</v>
      </c>
      <c r="AI651" s="60">
        <v>50.392999999999986</v>
      </c>
      <c r="AJ651" s="78">
        <f t="shared" si="333"/>
        <v>4536.8416666666653</v>
      </c>
    </row>
    <row r="652" spans="2:36" x14ac:dyDescent="0.3">
      <c r="B652" s="4" t="s">
        <v>18</v>
      </c>
      <c r="E652" s="58">
        <v>11.598666666666666</v>
      </c>
      <c r="F652" s="59">
        <v>86.699333333333342</v>
      </c>
      <c r="G652" s="58">
        <v>0</v>
      </c>
      <c r="H652" s="59">
        <v>0</v>
      </c>
      <c r="I652" s="58">
        <v>0</v>
      </c>
      <c r="J652" s="59">
        <v>7.4148333333333278</v>
      </c>
      <c r="K652" s="58">
        <v>12.95183333333333</v>
      </c>
      <c r="L652" s="59">
        <v>3.7050000000000001</v>
      </c>
      <c r="M652" s="58">
        <v>0</v>
      </c>
      <c r="N652" s="59">
        <v>0</v>
      </c>
      <c r="O652" s="58">
        <v>0</v>
      </c>
      <c r="P652" s="59">
        <v>20.437333333333331</v>
      </c>
      <c r="Q652" s="58">
        <v>23.985166666666665</v>
      </c>
      <c r="R652" s="59">
        <v>174.55549999999994</v>
      </c>
      <c r="S652" s="58">
        <v>96.957666666666682</v>
      </c>
      <c r="T652" s="59">
        <v>5.4939999999999971</v>
      </c>
      <c r="U652" s="58">
        <v>2.9666666666666744E-2</v>
      </c>
      <c r="V652" s="59">
        <v>6.7494999999999958</v>
      </c>
      <c r="W652" s="58">
        <v>62.58</v>
      </c>
      <c r="X652" s="59">
        <v>34.943333333333328</v>
      </c>
      <c r="Y652" s="58">
        <v>26.261500000000009</v>
      </c>
      <c r="Z652" s="59">
        <v>40.339833333333317</v>
      </c>
      <c r="AA652" s="58">
        <v>73.47766666666665</v>
      </c>
      <c r="AB652" s="59">
        <v>74.387499999999989</v>
      </c>
      <c r="AC652" s="58">
        <v>9.3146666666666693</v>
      </c>
      <c r="AD652" s="59">
        <v>50.328166666666682</v>
      </c>
      <c r="AE652" s="58">
        <v>8.8041666666666671</v>
      </c>
      <c r="AF652" s="59">
        <v>14.720333333333334</v>
      </c>
      <c r="AG652" s="58">
        <v>5.5760000000000005</v>
      </c>
      <c r="AH652" s="59">
        <v>1.5963333333333334</v>
      </c>
      <c r="AI652" s="60">
        <v>20.978000000000002</v>
      </c>
      <c r="AJ652" s="78">
        <f t="shared" si="333"/>
        <v>873.88599999999974</v>
      </c>
    </row>
    <row r="653" spans="2:36" x14ac:dyDescent="0.3">
      <c r="B653" s="4" t="s">
        <v>19</v>
      </c>
      <c r="E653" s="58">
        <v>207.48666666666671</v>
      </c>
      <c r="F653" s="59">
        <v>107.29966666666667</v>
      </c>
      <c r="G653" s="58">
        <v>73.30983333333333</v>
      </c>
      <c r="H653" s="59">
        <v>42.769666666666687</v>
      </c>
      <c r="I653" s="58">
        <v>8.9641666666666673</v>
      </c>
      <c r="J653" s="59">
        <v>5.3333333333333332E-3</v>
      </c>
      <c r="K653" s="58">
        <v>93.160666666666657</v>
      </c>
      <c r="L653" s="59">
        <v>10.504166666666666</v>
      </c>
      <c r="M653" s="58">
        <v>10.747166666666665</v>
      </c>
      <c r="N653" s="59">
        <v>0</v>
      </c>
      <c r="O653" s="58">
        <v>0</v>
      </c>
      <c r="P653" s="59">
        <v>214.60033333333334</v>
      </c>
      <c r="Q653" s="58">
        <v>328.03699999999992</v>
      </c>
      <c r="R653" s="59">
        <v>461.55899999999997</v>
      </c>
      <c r="S653" s="58">
        <v>380.24966666666671</v>
      </c>
      <c r="T653" s="59">
        <v>91.409500000000008</v>
      </c>
      <c r="U653" s="58">
        <v>134.24250000000001</v>
      </c>
      <c r="V653" s="59">
        <v>24.424666666666667</v>
      </c>
      <c r="W653" s="58">
        <v>24.424666666666667</v>
      </c>
      <c r="X653" s="59">
        <v>135.94666666666663</v>
      </c>
      <c r="Y653" s="58">
        <v>156.52166666666668</v>
      </c>
      <c r="Z653" s="59">
        <v>222.27766666666665</v>
      </c>
      <c r="AA653" s="58">
        <v>270.35283333333336</v>
      </c>
      <c r="AB653" s="59">
        <v>238.1045</v>
      </c>
      <c r="AC653" s="58">
        <v>20.359666666666669</v>
      </c>
      <c r="AD653" s="59">
        <v>173.63750000000002</v>
      </c>
      <c r="AE653" s="58">
        <v>274.31133333333332</v>
      </c>
      <c r="AF653" s="59">
        <v>134.48633333333333</v>
      </c>
      <c r="AG653" s="58">
        <v>135.869</v>
      </c>
      <c r="AH653" s="59">
        <v>262.62966666666665</v>
      </c>
      <c r="AI653" s="60">
        <v>45.254333333333321</v>
      </c>
      <c r="AJ653" s="78">
        <f t="shared" si="333"/>
        <v>4282.9458333333332</v>
      </c>
    </row>
    <row r="654" spans="2:36" x14ac:dyDescent="0.3">
      <c r="B654" s="4" t="s">
        <v>20</v>
      </c>
      <c r="E654" s="58">
        <v>53.357500000000002</v>
      </c>
      <c r="F654" s="59">
        <v>154.23216666666667</v>
      </c>
      <c r="G654" s="58">
        <v>69.874499999999998</v>
      </c>
      <c r="H654" s="59">
        <v>9.7423333333333311</v>
      </c>
      <c r="I654" s="58">
        <v>4.5841666666666647</v>
      </c>
      <c r="J654" s="59">
        <v>2.4073333333333329</v>
      </c>
      <c r="K654" s="58">
        <v>16.574666666666662</v>
      </c>
      <c r="L654" s="59">
        <v>16.681333333333335</v>
      </c>
      <c r="M654" s="58">
        <v>0.63283333333333291</v>
      </c>
      <c r="N654" s="59">
        <v>0</v>
      </c>
      <c r="O654" s="58">
        <v>0</v>
      </c>
      <c r="P654" s="59">
        <v>15.217833333333333</v>
      </c>
      <c r="Q654" s="58">
        <v>76.951666666666654</v>
      </c>
      <c r="R654" s="59">
        <v>204.11183333333332</v>
      </c>
      <c r="S654" s="58">
        <v>268.66066666666671</v>
      </c>
      <c r="T654" s="59">
        <v>52.361166666666669</v>
      </c>
      <c r="U654" s="58">
        <v>15.855166666666667</v>
      </c>
      <c r="V654" s="59">
        <v>25.156166666666671</v>
      </c>
      <c r="W654" s="58">
        <v>25.506833333333336</v>
      </c>
      <c r="X654" s="59">
        <v>41.421500000000002</v>
      </c>
      <c r="Y654" s="58">
        <v>32.846666666666664</v>
      </c>
      <c r="Z654" s="59">
        <v>90.165333333333365</v>
      </c>
      <c r="AA654" s="58">
        <v>128.96700000000004</v>
      </c>
      <c r="AB654" s="59">
        <v>106.84149999999997</v>
      </c>
      <c r="AC654" s="58">
        <v>20.836833333333338</v>
      </c>
      <c r="AD654" s="59">
        <v>34.369333333333337</v>
      </c>
      <c r="AE654" s="58">
        <v>3.6899999999999995</v>
      </c>
      <c r="AF654" s="59">
        <v>5.3131666666666666</v>
      </c>
      <c r="AG654" s="58">
        <v>6.4544999999999995</v>
      </c>
      <c r="AH654" s="59">
        <v>31.835166666666662</v>
      </c>
      <c r="AI654" s="60">
        <v>18.999499999999998</v>
      </c>
      <c r="AJ654" s="78">
        <f t="shared" si="333"/>
        <v>1533.6486666666667</v>
      </c>
    </row>
    <row r="655" spans="2:36" x14ac:dyDescent="0.3">
      <c r="B655" s="4" t="s">
        <v>21</v>
      </c>
      <c r="E655" s="58">
        <v>30.757999999999996</v>
      </c>
      <c r="F655" s="59">
        <v>71.71583333333335</v>
      </c>
      <c r="G655" s="58">
        <v>23.460833333333341</v>
      </c>
      <c r="H655" s="59">
        <v>0</v>
      </c>
      <c r="I655" s="58">
        <v>0</v>
      </c>
      <c r="J655" s="59">
        <v>0</v>
      </c>
      <c r="K655" s="58">
        <v>0</v>
      </c>
      <c r="L655" s="59">
        <v>2.1983333333333337</v>
      </c>
      <c r="M655" s="58">
        <v>0.49000000000000044</v>
      </c>
      <c r="N655" s="59">
        <v>0</v>
      </c>
      <c r="O655" s="58">
        <v>0</v>
      </c>
      <c r="P655" s="59">
        <v>17.912166666666668</v>
      </c>
      <c r="Q655" s="58">
        <v>60.681166666666662</v>
      </c>
      <c r="R655" s="59">
        <v>83.98933333333332</v>
      </c>
      <c r="S655" s="58">
        <v>56.024333333333324</v>
      </c>
      <c r="T655" s="59">
        <v>5.3493333333333331</v>
      </c>
      <c r="U655" s="58">
        <v>18.018666666666672</v>
      </c>
      <c r="V655" s="59">
        <v>30.841333333333331</v>
      </c>
      <c r="W655" s="58">
        <v>31.0565</v>
      </c>
      <c r="X655" s="59">
        <v>35.957500000000003</v>
      </c>
      <c r="Y655" s="58">
        <v>18.582666666666668</v>
      </c>
      <c r="Z655" s="59">
        <v>36.341833333333327</v>
      </c>
      <c r="AA655" s="58">
        <v>12.906833333333335</v>
      </c>
      <c r="AB655" s="59">
        <v>26.457499999999996</v>
      </c>
      <c r="AC655" s="58">
        <v>33.581499999999998</v>
      </c>
      <c r="AD655" s="59">
        <v>47.402666666666676</v>
      </c>
      <c r="AE655" s="58">
        <v>3.952</v>
      </c>
      <c r="AF655" s="59">
        <v>2.1288333333333331</v>
      </c>
      <c r="AG655" s="58">
        <v>0.98516666666666652</v>
      </c>
      <c r="AH655" s="59">
        <v>5.7413333333333316</v>
      </c>
      <c r="AI655" s="60">
        <v>16.161333333333335</v>
      </c>
      <c r="AJ655" s="78">
        <f t="shared" si="333"/>
        <v>672.69500000000005</v>
      </c>
    </row>
    <row r="656" spans="2:36" x14ac:dyDescent="0.3">
      <c r="B656" s="4" t="s">
        <v>22</v>
      </c>
      <c r="E656" s="58">
        <v>8.2656666666666663</v>
      </c>
      <c r="F656" s="59">
        <v>8.2001666666666662</v>
      </c>
      <c r="G656" s="58">
        <v>115.07533333333333</v>
      </c>
      <c r="H656" s="59">
        <v>1.3020000000000007</v>
      </c>
      <c r="I656" s="58">
        <v>0.78699999999999981</v>
      </c>
      <c r="J656" s="59">
        <v>3.1743333333333328</v>
      </c>
      <c r="K656" s="58">
        <v>0.84166666666666645</v>
      </c>
      <c r="L656" s="59">
        <v>0.63183333333333325</v>
      </c>
      <c r="M656" s="58">
        <v>0.18966666666666668</v>
      </c>
      <c r="N656" s="59">
        <v>0</v>
      </c>
      <c r="O656" s="58">
        <v>0</v>
      </c>
      <c r="P656" s="59">
        <v>7.9426666666666668</v>
      </c>
      <c r="Q656" s="58">
        <v>9.7919999999999998</v>
      </c>
      <c r="R656" s="59">
        <v>10.432333333333329</v>
      </c>
      <c r="S656" s="58">
        <v>38.529166666666669</v>
      </c>
      <c r="T656" s="59">
        <v>4.3379999999999983</v>
      </c>
      <c r="U656" s="58">
        <v>9.3691666666666649</v>
      </c>
      <c r="V656" s="59">
        <v>5.3209999999999988</v>
      </c>
      <c r="W656" s="58">
        <v>5.3218333333333314</v>
      </c>
      <c r="X656" s="59">
        <v>5.3176666666666685</v>
      </c>
      <c r="Y656" s="58">
        <v>3.4693333333333327</v>
      </c>
      <c r="Z656" s="59">
        <v>18.192666666666671</v>
      </c>
      <c r="AA656" s="58">
        <v>10.572833333333334</v>
      </c>
      <c r="AB656" s="59">
        <v>20.648833333333329</v>
      </c>
      <c r="AC656" s="58">
        <v>3.2746666666666671</v>
      </c>
      <c r="AD656" s="59">
        <v>4.8684999999999992</v>
      </c>
      <c r="AE656" s="58">
        <v>1.2345000000000002</v>
      </c>
      <c r="AF656" s="59">
        <v>0.88183333333333358</v>
      </c>
      <c r="AG656" s="58">
        <v>1.1231666666666669</v>
      </c>
      <c r="AH656" s="59">
        <v>2.0678333333333332</v>
      </c>
      <c r="AI656" s="60">
        <v>1.2084999999999999</v>
      </c>
      <c r="AJ656" s="78">
        <f t="shared" si="333"/>
        <v>302.37416666666672</v>
      </c>
    </row>
    <row r="657" spans="2:36" x14ac:dyDescent="0.3">
      <c r="B657" s="4" t="s">
        <v>23</v>
      </c>
      <c r="E657" s="58">
        <v>42.402166666666673</v>
      </c>
      <c r="F657" s="59">
        <v>188.98333333333332</v>
      </c>
      <c r="G657" s="58">
        <v>457.77200000000005</v>
      </c>
      <c r="H657" s="59">
        <v>5.6785000000000032</v>
      </c>
      <c r="I657" s="58">
        <v>3.1196666666666659</v>
      </c>
      <c r="J657" s="59">
        <v>12.469666666666665</v>
      </c>
      <c r="K657" s="58">
        <v>5.5856666666666657</v>
      </c>
      <c r="L657" s="59">
        <v>3.4828333333333337</v>
      </c>
      <c r="M657" s="58">
        <v>0</v>
      </c>
      <c r="N657" s="59">
        <v>0</v>
      </c>
      <c r="O657" s="58">
        <v>0</v>
      </c>
      <c r="P657" s="59">
        <v>28.306333333333328</v>
      </c>
      <c r="Q657" s="58">
        <v>55.05749999999999</v>
      </c>
      <c r="R657" s="59">
        <v>229.00766666666667</v>
      </c>
      <c r="S657" s="58">
        <v>193.27600000000001</v>
      </c>
      <c r="T657" s="59">
        <v>48.756499999999996</v>
      </c>
      <c r="U657" s="58">
        <v>45.951166666666659</v>
      </c>
      <c r="V657" s="59">
        <v>18.511666666666667</v>
      </c>
      <c r="W657" s="58">
        <v>18.555833333333332</v>
      </c>
      <c r="X657" s="59">
        <v>9.0353333333333321</v>
      </c>
      <c r="Y657" s="58">
        <v>16.522500000000001</v>
      </c>
      <c r="Z657" s="59">
        <v>36.357833333333332</v>
      </c>
      <c r="AA657" s="58">
        <v>114.23216666666669</v>
      </c>
      <c r="AB657" s="59">
        <v>63.163000000000018</v>
      </c>
      <c r="AC657" s="58">
        <v>27.682833333333335</v>
      </c>
      <c r="AD657" s="59">
        <v>18.991166666666668</v>
      </c>
      <c r="AE657" s="58">
        <v>9.8551666666666655</v>
      </c>
      <c r="AF657" s="59">
        <v>1.4476666666666667</v>
      </c>
      <c r="AG657" s="58">
        <v>4.2380000000000004</v>
      </c>
      <c r="AH657" s="59">
        <v>16.006166666666665</v>
      </c>
      <c r="AI657" s="60">
        <v>12.831999999999999</v>
      </c>
      <c r="AJ657" s="78">
        <f t="shared" si="333"/>
        <v>1687.2803333333336</v>
      </c>
    </row>
    <row r="658" spans="2:36" x14ac:dyDescent="0.3">
      <c r="B658" s="4" t="s">
        <v>24</v>
      </c>
      <c r="E658" s="58">
        <v>15.277000000000003</v>
      </c>
      <c r="F658" s="59">
        <v>6.4413333333333336</v>
      </c>
      <c r="G658" s="58">
        <v>15.237500000000001</v>
      </c>
      <c r="H658" s="59">
        <v>2.8926666666666687</v>
      </c>
      <c r="I658" s="58">
        <v>0.59550000000000003</v>
      </c>
      <c r="J658" s="59">
        <v>0.27899999999999997</v>
      </c>
      <c r="K658" s="58">
        <v>3.5466666666666664</v>
      </c>
      <c r="L658" s="59">
        <v>2.8356666666666666</v>
      </c>
      <c r="M658" s="58">
        <v>0.27816666666666662</v>
      </c>
      <c r="N658" s="59">
        <v>0</v>
      </c>
      <c r="O658" s="58">
        <v>0</v>
      </c>
      <c r="P658" s="59">
        <v>27.401666666666667</v>
      </c>
      <c r="Q658" s="58">
        <v>58.855666666666679</v>
      </c>
      <c r="R658" s="59">
        <v>205.12616666666668</v>
      </c>
      <c r="S658" s="58">
        <v>248.51333333333335</v>
      </c>
      <c r="T658" s="59">
        <v>13.616833333333332</v>
      </c>
      <c r="U658" s="58">
        <v>5.4286666666666656</v>
      </c>
      <c r="V658" s="59">
        <v>5.7918333333333329</v>
      </c>
      <c r="W658" s="58">
        <v>6.0054999999999996</v>
      </c>
      <c r="X658" s="59">
        <v>5.546833333333332</v>
      </c>
      <c r="Y658" s="58">
        <v>1.3500000000000003E-2</v>
      </c>
      <c r="Z658" s="59">
        <v>51.357166666666672</v>
      </c>
      <c r="AA658" s="58">
        <v>119.02150000000003</v>
      </c>
      <c r="AB658" s="59">
        <v>198.98766666666674</v>
      </c>
      <c r="AC658" s="58">
        <v>8.3808333333333334</v>
      </c>
      <c r="AD658" s="59">
        <v>0</v>
      </c>
      <c r="AE658" s="58">
        <v>0</v>
      </c>
      <c r="AF658" s="59">
        <v>0</v>
      </c>
      <c r="AG658" s="58">
        <v>0</v>
      </c>
      <c r="AH658" s="59">
        <v>37.520166666666675</v>
      </c>
      <c r="AI658" s="60">
        <v>6.6281666666666652</v>
      </c>
      <c r="AJ658" s="78">
        <f t="shared" si="333"/>
        <v>1045.5790000000002</v>
      </c>
    </row>
    <row r="659" spans="2:36" x14ac:dyDescent="0.3">
      <c r="B659" s="4" t="s">
        <v>25</v>
      </c>
      <c r="E659" s="58">
        <v>34.481666666666669</v>
      </c>
      <c r="F659" s="59">
        <v>69.438666666666663</v>
      </c>
      <c r="G659" s="58">
        <v>42.843999999999987</v>
      </c>
      <c r="H659" s="59">
        <v>3.2313333333333332</v>
      </c>
      <c r="I659" s="58">
        <v>11.677666666666665</v>
      </c>
      <c r="J659" s="59">
        <v>0.55266666666666675</v>
      </c>
      <c r="K659" s="58">
        <v>6.3983333333333325</v>
      </c>
      <c r="L659" s="59">
        <v>20.196999999999999</v>
      </c>
      <c r="M659" s="58">
        <v>0.35799999999999971</v>
      </c>
      <c r="N659" s="59">
        <v>0</v>
      </c>
      <c r="O659" s="58">
        <v>0</v>
      </c>
      <c r="P659" s="59">
        <v>31.627666666666666</v>
      </c>
      <c r="Q659" s="58">
        <v>21.031833333333335</v>
      </c>
      <c r="R659" s="59">
        <v>64.289833333333334</v>
      </c>
      <c r="S659" s="58">
        <v>81.868166666666653</v>
      </c>
      <c r="T659" s="59">
        <v>53.019166666666663</v>
      </c>
      <c r="U659" s="58">
        <v>10.493666666666668</v>
      </c>
      <c r="V659" s="59">
        <v>4.6823333333333315</v>
      </c>
      <c r="W659" s="58">
        <v>8.8063333333333293</v>
      </c>
      <c r="X659" s="59">
        <v>20.664499999999997</v>
      </c>
      <c r="Y659" s="58">
        <v>28.973166666666671</v>
      </c>
      <c r="Z659" s="59">
        <v>31.812500000000004</v>
      </c>
      <c r="AA659" s="58">
        <v>118.00516666666667</v>
      </c>
      <c r="AB659" s="59">
        <v>53.823666666666668</v>
      </c>
      <c r="AC659" s="58">
        <v>87.52300000000001</v>
      </c>
      <c r="AD659" s="59">
        <v>27.386499999999998</v>
      </c>
      <c r="AE659" s="58">
        <v>21.2425</v>
      </c>
      <c r="AF659" s="59">
        <v>15.408499999999995</v>
      </c>
      <c r="AG659" s="58">
        <v>12.619166666666667</v>
      </c>
      <c r="AH659" s="59">
        <v>33.011333333333333</v>
      </c>
      <c r="AI659" s="60">
        <v>5.9546666666666681</v>
      </c>
      <c r="AJ659" s="78">
        <f t="shared" si="333"/>
        <v>921.42299999999989</v>
      </c>
    </row>
    <row r="660" spans="2:36" x14ac:dyDescent="0.3">
      <c r="B660" s="4" t="s">
        <v>26</v>
      </c>
      <c r="E660" s="58">
        <v>0</v>
      </c>
      <c r="F660" s="59">
        <v>14.793999999999993</v>
      </c>
      <c r="G660" s="58">
        <v>0</v>
      </c>
      <c r="H660" s="59">
        <v>0</v>
      </c>
      <c r="I660" s="58">
        <v>0</v>
      </c>
      <c r="J660" s="59">
        <v>0.52866666666666662</v>
      </c>
      <c r="K660" s="58">
        <v>4.1210000000000004</v>
      </c>
      <c r="L660" s="59">
        <v>0.93450000000000077</v>
      </c>
      <c r="M660" s="58">
        <v>0</v>
      </c>
      <c r="N660" s="59">
        <v>0</v>
      </c>
      <c r="O660" s="58">
        <v>0</v>
      </c>
      <c r="P660" s="59">
        <v>0.4003333333333331</v>
      </c>
      <c r="Q660" s="58">
        <v>6.9041666666666668</v>
      </c>
      <c r="R660" s="59">
        <v>33.109666666666662</v>
      </c>
      <c r="S660" s="58">
        <v>20.484999999999999</v>
      </c>
      <c r="T660" s="59">
        <v>3.282166666666666</v>
      </c>
      <c r="U660" s="58">
        <v>8.717333333333336</v>
      </c>
      <c r="V660" s="59">
        <v>0</v>
      </c>
      <c r="W660" s="58">
        <v>7.8953333333333351</v>
      </c>
      <c r="X660" s="59">
        <v>2.3443333333333332</v>
      </c>
      <c r="Y660" s="58">
        <v>8.769166666666667</v>
      </c>
      <c r="Z660" s="59">
        <v>1.4018333333333335</v>
      </c>
      <c r="AA660" s="58">
        <v>26.112666666666662</v>
      </c>
      <c r="AB660" s="59">
        <v>20.238666666666663</v>
      </c>
      <c r="AC660" s="58">
        <v>7.2848333333333368</v>
      </c>
      <c r="AD660" s="59">
        <v>5.4043333333333345</v>
      </c>
      <c r="AE660" s="58">
        <v>0</v>
      </c>
      <c r="AF660" s="59">
        <v>46.285833333333329</v>
      </c>
      <c r="AG660" s="58">
        <v>13.141833333333333</v>
      </c>
      <c r="AH660" s="59">
        <v>4.6666666666666853E-3</v>
      </c>
      <c r="AI660" s="60">
        <v>21.946666666666665</v>
      </c>
      <c r="AJ660" s="78">
        <f t="shared" si="333"/>
        <v>254.10699999999997</v>
      </c>
    </row>
    <row r="661" spans="2:36" x14ac:dyDescent="0.3">
      <c r="B661" s="4" t="s">
        <v>27</v>
      </c>
      <c r="E661" s="58">
        <v>22.209333333333333</v>
      </c>
      <c r="F661" s="59">
        <v>76.196666666666658</v>
      </c>
      <c r="G661" s="58">
        <v>105.6285</v>
      </c>
      <c r="H661" s="59">
        <v>2.8918333333333339</v>
      </c>
      <c r="I661" s="58">
        <v>45.718499999999992</v>
      </c>
      <c r="J661" s="59">
        <v>19.288333333333338</v>
      </c>
      <c r="K661" s="58">
        <v>24.82650000000001</v>
      </c>
      <c r="L661" s="59">
        <v>13.774833333333321</v>
      </c>
      <c r="M661" s="58">
        <v>5.6653333333333329</v>
      </c>
      <c r="N661" s="59">
        <v>0</v>
      </c>
      <c r="O661" s="58">
        <v>0</v>
      </c>
      <c r="P661" s="59">
        <v>49.33516666666668</v>
      </c>
      <c r="Q661" s="58">
        <v>68.891333333333321</v>
      </c>
      <c r="R661" s="59">
        <v>104.5305</v>
      </c>
      <c r="S661" s="58">
        <v>134.85866666666666</v>
      </c>
      <c r="T661" s="59">
        <v>264.84133333333341</v>
      </c>
      <c r="U661" s="58">
        <v>147.1166666666667</v>
      </c>
      <c r="V661" s="59">
        <v>46.289666666666662</v>
      </c>
      <c r="W661" s="58">
        <v>46.289666666666662</v>
      </c>
      <c r="X661" s="59">
        <v>41.583833333333338</v>
      </c>
      <c r="Y661" s="58">
        <v>83.915833333333339</v>
      </c>
      <c r="Z661" s="59">
        <v>28.748333333333338</v>
      </c>
      <c r="AA661" s="58">
        <v>97.775666666666666</v>
      </c>
      <c r="AB661" s="59">
        <v>170.81099999999998</v>
      </c>
      <c r="AC661" s="58">
        <v>180.95649999999995</v>
      </c>
      <c r="AD661" s="59">
        <v>36.3005</v>
      </c>
      <c r="AE661" s="58">
        <v>66.150833333333352</v>
      </c>
      <c r="AF661" s="59">
        <v>299.55966666666677</v>
      </c>
      <c r="AG661" s="58">
        <v>79.023833333333314</v>
      </c>
      <c r="AH661" s="59">
        <v>104.89950000000002</v>
      </c>
      <c r="AI661" s="60">
        <v>99.807500000000005</v>
      </c>
      <c r="AJ661" s="78">
        <f t="shared" si="333"/>
        <v>2467.8858333333328</v>
      </c>
    </row>
    <row r="662" spans="2:36" x14ac:dyDescent="0.3">
      <c r="B662" s="4" t="s">
        <v>28</v>
      </c>
      <c r="E662" s="58">
        <v>6.520999999999999</v>
      </c>
      <c r="F662" s="59">
        <v>52.920999999999999</v>
      </c>
      <c r="G662" s="58">
        <v>0.38733333333333331</v>
      </c>
      <c r="H662" s="59">
        <v>17.560833333333328</v>
      </c>
      <c r="I662" s="58">
        <v>103.54683333333334</v>
      </c>
      <c r="J662" s="59">
        <v>86.43950000000001</v>
      </c>
      <c r="K662" s="58">
        <v>22.507833333333334</v>
      </c>
      <c r="L662" s="59">
        <v>35.188333333333333</v>
      </c>
      <c r="M662" s="58">
        <v>1.6759999999999997</v>
      </c>
      <c r="N662" s="59">
        <v>0</v>
      </c>
      <c r="O662" s="58">
        <v>0</v>
      </c>
      <c r="P662" s="59">
        <v>102.70666666666665</v>
      </c>
      <c r="Q662" s="58">
        <v>75.475000000000023</v>
      </c>
      <c r="R662" s="59">
        <v>0</v>
      </c>
      <c r="S662" s="58">
        <v>0</v>
      </c>
      <c r="T662" s="59">
        <v>467.86283333333336</v>
      </c>
      <c r="U662" s="58">
        <v>339.41516666666672</v>
      </c>
      <c r="V662" s="59">
        <v>174.83266666666663</v>
      </c>
      <c r="W662" s="58">
        <v>174.84599999999998</v>
      </c>
      <c r="X662" s="59">
        <v>135.97450000000001</v>
      </c>
      <c r="Y662" s="58">
        <v>49.986166666666676</v>
      </c>
      <c r="Z662" s="59">
        <v>35.201833333333333</v>
      </c>
      <c r="AA662" s="58">
        <v>107.71883333333334</v>
      </c>
      <c r="AB662" s="59">
        <v>180.947</v>
      </c>
      <c r="AC662" s="58">
        <v>473.50333333333333</v>
      </c>
      <c r="AD662" s="59">
        <v>49.626499999999986</v>
      </c>
      <c r="AE662" s="58">
        <v>383.75450000000006</v>
      </c>
      <c r="AF662" s="59">
        <v>386.90866666666659</v>
      </c>
      <c r="AG662" s="58">
        <v>158.14266666666668</v>
      </c>
      <c r="AH662" s="59">
        <v>326.55016666666666</v>
      </c>
      <c r="AI662" s="60">
        <v>514.39416666666671</v>
      </c>
      <c r="AJ662" s="78">
        <f t="shared" si="333"/>
        <v>4464.5953333333337</v>
      </c>
    </row>
    <row r="663" spans="2:36" x14ac:dyDescent="0.3">
      <c r="B663" s="4" t="s">
        <v>105</v>
      </c>
      <c r="E663" s="58">
        <v>14.858333333333333</v>
      </c>
      <c r="F663" s="59">
        <v>24.126999999999999</v>
      </c>
      <c r="G663" s="58">
        <v>64.717166666666671</v>
      </c>
      <c r="H663" s="59">
        <v>0</v>
      </c>
      <c r="I663" s="58">
        <v>24.227166666666665</v>
      </c>
      <c r="J663" s="59">
        <v>123.21983333333333</v>
      </c>
      <c r="K663" s="58">
        <v>16.194666666666667</v>
      </c>
      <c r="L663" s="59">
        <v>0.54433333333333334</v>
      </c>
      <c r="M663" s="58">
        <v>1.436666666666667</v>
      </c>
      <c r="N663" s="59">
        <v>0</v>
      </c>
      <c r="O663" s="58">
        <v>0</v>
      </c>
      <c r="P663" s="59">
        <v>37.924166666666665</v>
      </c>
      <c r="Q663" s="58">
        <v>54.680999999999997</v>
      </c>
      <c r="R663" s="59">
        <v>87.61033333333333</v>
      </c>
      <c r="S663" s="58">
        <v>0</v>
      </c>
      <c r="T663" s="59">
        <v>0</v>
      </c>
      <c r="U663" s="58">
        <v>0</v>
      </c>
      <c r="V663" s="59">
        <v>0</v>
      </c>
      <c r="W663" s="58">
        <v>0</v>
      </c>
      <c r="X663" s="59">
        <v>26.977333333333334</v>
      </c>
      <c r="Y663" s="58">
        <v>55.171833333333339</v>
      </c>
      <c r="Z663" s="59">
        <v>10.413166666666667</v>
      </c>
      <c r="AA663" s="58">
        <v>67.945166666666665</v>
      </c>
      <c r="AB663" s="59">
        <v>55.582833333333326</v>
      </c>
      <c r="AC663" s="58">
        <v>106.09616666666668</v>
      </c>
      <c r="AD663" s="59">
        <v>30.966166666666666</v>
      </c>
      <c r="AE663" s="58">
        <v>32.823666666666661</v>
      </c>
      <c r="AF663" s="59">
        <v>166.35299999999995</v>
      </c>
      <c r="AG663" s="58">
        <v>40.901499999999999</v>
      </c>
      <c r="AH663" s="59">
        <v>108.92899999999999</v>
      </c>
      <c r="AI663" s="60">
        <v>76.843833333333322</v>
      </c>
      <c r="AJ663" s="78">
        <f t="shared" si="333"/>
        <v>1228.5443333333335</v>
      </c>
    </row>
    <row r="664" spans="2:36" x14ac:dyDescent="0.3">
      <c r="B664" s="4" t="s">
        <v>29</v>
      </c>
      <c r="E664" s="58">
        <v>25.016333333333336</v>
      </c>
      <c r="F664" s="59">
        <v>32.295000000000002</v>
      </c>
      <c r="G664" s="58">
        <v>76.988833333333346</v>
      </c>
      <c r="H664" s="59">
        <v>1.3606666666666674</v>
      </c>
      <c r="I664" s="58">
        <v>35.936999999999998</v>
      </c>
      <c r="J664" s="59">
        <v>130.9725</v>
      </c>
      <c r="K664" s="58">
        <v>18.520833333333336</v>
      </c>
      <c r="L664" s="59">
        <v>6.6303333333333336</v>
      </c>
      <c r="M664" s="58">
        <v>0.22033333333333327</v>
      </c>
      <c r="N664" s="59">
        <v>0</v>
      </c>
      <c r="O664" s="58">
        <v>0</v>
      </c>
      <c r="P664" s="59">
        <v>43.410000000000004</v>
      </c>
      <c r="Q664" s="58">
        <v>62.955333333333336</v>
      </c>
      <c r="R664" s="59">
        <v>107.82400000000003</v>
      </c>
      <c r="S664" s="58">
        <v>0</v>
      </c>
      <c r="T664" s="59">
        <v>0</v>
      </c>
      <c r="U664" s="58">
        <v>0</v>
      </c>
      <c r="V664" s="59">
        <v>0</v>
      </c>
      <c r="W664" s="58">
        <v>0</v>
      </c>
      <c r="X664" s="59">
        <v>47.171166666666664</v>
      </c>
      <c r="Y664" s="58">
        <v>38.51316666666667</v>
      </c>
      <c r="Z664" s="59">
        <v>15.346666666666668</v>
      </c>
      <c r="AA664" s="58">
        <v>76.19916666666667</v>
      </c>
      <c r="AB664" s="59">
        <v>74.199333333333314</v>
      </c>
      <c r="AC664" s="58">
        <v>161.09883333333332</v>
      </c>
      <c r="AD664" s="59">
        <v>57.931833333333323</v>
      </c>
      <c r="AE664" s="58">
        <v>27.876999999999995</v>
      </c>
      <c r="AF664" s="59">
        <v>232.93316666666664</v>
      </c>
      <c r="AG664" s="58">
        <v>34.790166666666657</v>
      </c>
      <c r="AH664" s="59">
        <v>103.37766666666667</v>
      </c>
      <c r="AI664" s="60">
        <v>83.984999999999999</v>
      </c>
      <c r="AJ664" s="78">
        <f t="shared" si="333"/>
        <v>1495.5543333333333</v>
      </c>
    </row>
    <row r="665" spans="2:36" x14ac:dyDescent="0.3">
      <c r="B665" s="4" t="s">
        <v>30</v>
      </c>
      <c r="E665" s="58">
        <v>885.41216666666639</v>
      </c>
      <c r="F665" s="59">
        <v>74.578833333333364</v>
      </c>
      <c r="G665" s="58">
        <v>501.19033333333329</v>
      </c>
      <c r="H665" s="59">
        <v>31.043833333333332</v>
      </c>
      <c r="I665" s="58">
        <v>93.46216666666669</v>
      </c>
      <c r="J665" s="59">
        <v>121.22416666666668</v>
      </c>
      <c r="K665" s="58">
        <v>62.295666666666662</v>
      </c>
      <c r="L665" s="59">
        <v>14.609166666666665</v>
      </c>
      <c r="M665" s="58">
        <v>5.9103333333333339</v>
      </c>
      <c r="N665" s="59">
        <v>0</v>
      </c>
      <c r="O665" s="58">
        <v>0</v>
      </c>
      <c r="P665" s="59">
        <v>150.81766666666664</v>
      </c>
      <c r="Q665" s="58">
        <v>159.774</v>
      </c>
      <c r="R665" s="59">
        <v>194.86983333333333</v>
      </c>
      <c r="S665" s="58">
        <v>405.25316666666663</v>
      </c>
      <c r="T665" s="59">
        <v>945.25499999999988</v>
      </c>
      <c r="U665" s="58">
        <v>909.47266666666667</v>
      </c>
      <c r="V665" s="59">
        <v>0</v>
      </c>
      <c r="W665" s="58">
        <v>0</v>
      </c>
      <c r="X665" s="59">
        <v>155.86349999999999</v>
      </c>
      <c r="Y665" s="58">
        <v>88.095333333333329</v>
      </c>
      <c r="Z665" s="59">
        <v>59.377833333333328</v>
      </c>
      <c r="AA665" s="58">
        <v>170.46716666666663</v>
      </c>
      <c r="AB665" s="59">
        <v>107.09716666666665</v>
      </c>
      <c r="AC665" s="58">
        <v>709.89133333333336</v>
      </c>
      <c r="AD665" s="59">
        <v>94.50266666666667</v>
      </c>
      <c r="AE665" s="58">
        <v>74.068333333333328</v>
      </c>
      <c r="AF665" s="59">
        <v>430.8653333333333</v>
      </c>
      <c r="AG665" s="58">
        <v>221.10950000000003</v>
      </c>
      <c r="AH665" s="59">
        <v>52.651666666666671</v>
      </c>
      <c r="AI665" s="60">
        <v>620.09916666666675</v>
      </c>
      <c r="AJ665" s="78">
        <f t="shared" si="333"/>
        <v>7339.257999999998</v>
      </c>
    </row>
    <row r="666" spans="2:36" x14ac:dyDescent="0.3">
      <c r="B666" s="4" t="s">
        <v>31</v>
      </c>
      <c r="E666" s="58">
        <v>22.268333333333338</v>
      </c>
      <c r="F666" s="59">
        <v>53.905000000000001</v>
      </c>
      <c r="G666" s="58">
        <v>144.40500000000003</v>
      </c>
      <c r="H666" s="59">
        <v>0</v>
      </c>
      <c r="I666" s="58">
        <v>41.833333333333343</v>
      </c>
      <c r="J666" s="59">
        <v>13.136666666666663</v>
      </c>
      <c r="K666" s="58">
        <v>27.845000000000013</v>
      </c>
      <c r="L666" s="59">
        <v>12.558333333333337</v>
      </c>
      <c r="M666" s="58">
        <v>3.9099999999999975</v>
      </c>
      <c r="N666" s="59">
        <v>0</v>
      </c>
      <c r="O666" s="58">
        <v>0</v>
      </c>
      <c r="P666" s="59">
        <v>58.619999999999983</v>
      </c>
      <c r="Q666" s="58">
        <v>59.053333333333327</v>
      </c>
      <c r="R666" s="59">
        <v>120.09000000000002</v>
      </c>
      <c r="S666" s="58">
        <v>106.88666666666667</v>
      </c>
      <c r="T666" s="59">
        <v>58.45000000000001</v>
      </c>
      <c r="U666" s="58">
        <v>88.44166666666662</v>
      </c>
      <c r="V666" s="59">
        <v>32.81</v>
      </c>
      <c r="W666" s="58">
        <v>32.81</v>
      </c>
      <c r="X666" s="59">
        <v>137.61000000000001</v>
      </c>
      <c r="Y666" s="58">
        <v>37.593333333333327</v>
      </c>
      <c r="Z666" s="59">
        <v>48.173333333333332</v>
      </c>
      <c r="AA666" s="58">
        <v>72.303333333333342</v>
      </c>
      <c r="AB666" s="59">
        <v>141.035</v>
      </c>
      <c r="AC666" s="58">
        <v>148.8416666666667</v>
      </c>
      <c r="AD666" s="59">
        <v>52.626666666666679</v>
      </c>
      <c r="AE666" s="58">
        <v>77.499999999999972</v>
      </c>
      <c r="AF666" s="59">
        <v>88.746666666666684</v>
      </c>
      <c r="AG666" s="58">
        <v>179.67666666666665</v>
      </c>
      <c r="AH666" s="59">
        <v>222.7166666666667</v>
      </c>
      <c r="AI666" s="60">
        <v>151.19999999999999</v>
      </c>
      <c r="AJ666" s="78">
        <f t="shared" si="333"/>
        <v>2235.0466666666671</v>
      </c>
    </row>
    <row r="667" spans="2:36" x14ac:dyDescent="0.3">
      <c r="B667" s="4" t="s">
        <v>32</v>
      </c>
      <c r="E667" s="58">
        <v>0</v>
      </c>
      <c r="F667" s="59">
        <v>74.245666666666651</v>
      </c>
      <c r="G667" s="58">
        <v>0</v>
      </c>
      <c r="H667" s="59">
        <v>0</v>
      </c>
      <c r="I667" s="58">
        <v>0</v>
      </c>
      <c r="J667" s="59">
        <v>54.81483333333334</v>
      </c>
      <c r="K667" s="58">
        <v>20.839833333333331</v>
      </c>
      <c r="L667" s="59">
        <v>2.6310000000000002</v>
      </c>
      <c r="M667" s="58">
        <v>0</v>
      </c>
      <c r="N667" s="59">
        <v>0</v>
      </c>
      <c r="O667" s="58">
        <v>0</v>
      </c>
      <c r="P667" s="59">
        <v>20.527999999999999</v>
      </c>
      <c r="Q667" s="58">
        <v>32.136166666666661</v>
      </c>
      <c r="R667" s="59">
        <v>118.08483333333332</v>
      </c>
      <c r="S667" s="58">
        <v>74.56883333333333</v>
      </c>
      <c r="T667" s="59">
        <v>7.315666666666667</v>
      </c>
      <c r="U667" s="58">
        <v>10.845333333333334</v>
      </c>
      <c r="V667" s="59">
        <v>0</v>
      </c>
      <c r="W667" s="58">
        <v>240.77400000000003</v>
      </c>
      <c r="X667" s="59">
        <v>204.61366666666686</v>
      </c>
      <c r="Y667" s="58">
        <v>30.678833333333333</v>
      </c>
      <c r="Z667" s="59">
        <v>15.713833333333334</v>
      </c>
      <c r="AA667" s="58">
        <v>99.452333333333314</v>
      </c>
      <c r="AB667" s="59">
        <v>56.49</v>
      </c>
      <c r="AC667" s="58">
        <v>236.79133333333334</v>
      </c>
      <c r="AD667" s="59">
        <v>45.499666666666656</v>
      </c>
      <c r="AE667" s="58">
        <v>107.30399999999999</v>
      </c>
      <c r="AF667" s="59">
        <v>315.68366666666674</v>
      </c>
      <c r="AG667" s="58">
        <v>205.57016666666669</v>
      </c>
      <c r="AH667" s="59">
        <v>17.373166666666666</v>
      </c>
      <c r="AI667" s="60">
        <v>136.87683333333334</v>
      </c>
      <c r="AJ667" s="78">
        <f t="shared" si="333"/>
        <v>2128.8316666666669</v>
      </c>
    </row>
    <row r="668" spans="2:36" x14ac:dyDescent="0.3">
      <c r="B668" s="14" t="s">
        <v>33</v>
      </c>
      <c r="E668" s="58">
        <v>0</v>
      </c>
      <c r="F668" s="59">
        <v>12.8735</v>
      </c>
      <c r="G668" s="58">
        <v>0</v>
      </c>
      <c r="H668" s="59">
        <v>0</v>
      </c>
      <c r="I668" s="58">
        <v>38.740500000000004</v>
      </c>
      <c r="J668" s="59">
        <v>19.769166666666667</v>
      </c>
      <c r="K668" s="58">
        <v>5.0766666666666671</v>
      </c>
      <c r="L668" s="59">
        <v>0.65466666666666673</v>
      </c>
      <c r="M668" s="58">
        <v>0</v>
      </c>
      <c r="N668" s="59">
        <v>0</v>
      </c>
      <c r="O668" s="58">
        <v>0</v>
      </c>
      <c r="P668" s="59">
        <v>2.1121666666666661</v>
      </c>
      <c r="Q668" s="58">
        <v>3.4616666666666673</v>
      </c>
      <c r="R668" s="59">
        <v>38.847999999999999</v>
      </c>
      <c r="S668" s="58">
        <v>20.608000000000001</v>
      </c>
      <c r="T668" s="59">
        <v>6.3818333333333346</v>
      </c>
      <c r="U668" s="58">
        <v>80.508833333333328</v>
      </c>
      <c r="V668" s="59">
        <v>19.199000000000002</v>
      </c>
      <c r="W668" s="58">
        <v>34.404166666666669</v>
      </c>
      <c r="X668" s="59">
        <v>33.575333333333333</v>
      </c>
      <c r="Y668" s="58">
        <v>14.671333333333335</v>
      </c>
      <c r="Z668" s="59">
        <v>4.0225000000000009</v>
      </c>
      <c r="AA668" s="58">
        <v>20.714333333333336</v>
      </c>
      <c r="AB668" s="59">
        <v>52.587166666666668</v>
      </c>
      <c r="AC668" s="58">
        <v>180.57866666666666</v>
      </c>
      <c r="AD668" s="59">
        <v>9.4606666666666666</v>
      </c>
      <c r="AE668" s="58">
        <v>88.283166666666659</v>
      </c>
      <c r="AF668" s="59">
        <v>81.972999999999999</v>
      </c>
      <c r="AG668" s="58">
        <v>30.962500000000006</v>
      </c>
      <c r="AH668" s="59">
        <v>112.05566666666665</v>
      </c>
      <c r="AI668" s="60">
        <v>100.69816666666667</v>
      </c>
      <c r="AJ668" s="78">
        <f t="shared" si="333"/>
        <v>1012.2206666666666</v>
      </c>
    </row>
    <row r="669" spans="2:36" x14ac:dyDescent="0.3">
      <c r="B669" s="14" t="s">
        <v>34</v>
      </c>
      <c r="E669" s="58">
        <v>0</v>
      </c>
      <c r="F669" s="59">
        <v>1.6938333333333335</v>
      </c>
      <c r="G669" s="58">
        <v>0</v>
      </c>
      <c r="H669" s="59">
        <v>0</v>
      </c>
      <c r="I669" s="58">
        <v>0</v>
      </c>
      <c r="J669" s="59">
        <v>7.3833333333333348E-2</v>
      </c>
      <c r="K669" s="58">
        <v>0</v>
      </c>
      <c r="L669" s="59">
        <v>1.6666666666666682E-4</v>
      </c>
      <c r="M669" s="58">
        <v>0</v>
      </c>
      <c r="N669" s="59">
        <v>0</v>
      </c>
      <c r="O669" s="58">
        <v>0</v>
      </c>
      <c r="P669" s="59">
        <v>1.3333333333333335E-3</v>
      </c>
      <c r="Q669" s="58">
        <v>0.33433333333333337</v>
      </c>
      <c r="R669" s="59">
        <v>4.7975000000000003</v>
      </c>
      <c r="S669" s="58">
        <v>0.69500000000000006</v>
      </c>
      <c r="T669" s="59">
        <v>1.0166666666666687E-2</v>
      </c>
      <c r="U669" s="58">
        <v>1.9769999999999981</v>
      </c>
      <c r="V669" s="59">
        <v>0</v>
      </c>
      <c r="W669" s="58">
        <v>0.78016666666666667</v>
      </c>
      <c r="X669" s="59">
        <v>2.9696666666666673</v>
      </c>
      <c r="Y669" s="58">
        <v>1.2386666666666668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78">
        <f t="shared" si="333"/>
        <v>14.571666666666665</v>
      </c>
    </row>
    <row r="670" spans="2:36" x14ac:dyDescent="0.3">
      <c r="B670" s="14" t="s">
        <v>35</v>
      </c>
      <c r="E670" s="58">
        <v>0</v>
      </c>
      <c r="F670" s="59">
        <v>110.4285</v>
      </c>
      <c r="G670" s="58">
        <v>0</v>
      </c>
      <c r="H670" s="59">
        <v>0</v>
      </c>
      <c r="I670" s="58">
        <v>0</v>
      </c>
      <c r="J670" s="59">
        <v>5.9181666666666661</v>
      </c>
      <c r="K670" s="58">
        <v>213.68816666666669</v>
      </c>
      <c r="L670" s="59">
        <v>42.072666666666663</v>
      </c>
      <c r="M670" s="58">
        <v>0</v>
      </c>
      <c r="N670" s="59">
        <v>0</v>
      </c>
      <c r="O670" s="58">
        <v>0</v>
      </c>
      <c r="P670" s="59">
        <v>12.032999999999998</v>
      </c>
      <c r="Q670" s="58">
        <v>37.86966666666666</v>
      </c>
      <c r="R670" s="59">
        <v>136.54183333333333</v>
      </c>
      <c r="S670" s="58">
        <v>45.785166666666676</v>
      </c>
      <c r="T670" s="59">
        <v>10.121500000000001</v>
      </c>
      <c r="U670" s="58">
        <v>6.342833333333334</v>
      </c>
      <c r="V670" s="59">
        <v>0</v>
      </c>
      <c r="W670" s="58">
        <v>10.934666666666669</v>
      </c>
      <c r="X670" s="59">
        <v>162.40600000000003</v>
      </c>
      <c r="Y670" s="58">
        <v>102.89766666666668</v>
      </c>
      <c r="Z670" s="59">
        <v>102.55799999999999</v>
      </c>
      <c r="AA670" s="58">
        <v>7.747166666666665</v>
      </c>
      <c r="AB670" s="59">
        <v>0</v>
      </c>
      <c r="AC670" s="58">
        <v>16.77866666666667</v>
      </c>
      <c r="AD670" s="59">
        <v>6.192333333333333</v>
      </c>
      <c r="AE670" s="58">
        <v>64.507833333333323</v>
      </c>
      <c r="AF670" s="59">
        <v>201.95216666666656</v>
      </c>
      <c r="AG670" s="58">
        <v>5.7774999999999999</v>
      </c>
      <c r="AH670" s="59">
        <v>0.52216666666666667</v>
      </c>
      <c r="AI670" s="60">
        <v>3.0993333333333331</v>
      </c>
      <c r="AJ670" s="78">
        <f t="shared" si="333"/>
        <v>1306.175</v>
      </c>
    </row>
    <row r="671" spans="2:36" x14ac:dyDescent="0.3">
      <c r="B671" s="14" t="s">
        <v>36</v>
      </c>
      <c r="E671" s="58">
        <v>0</v>
      </c>
      <c r="F671" s="59">
        <v>32.515166666666673</v>
      </c>
      <c r="G671" s="58">
        <v>0</v>
      </c>
      <c r="H671" s="59">
        <v>0</v>
      </c>
      <c r="I671" s="58">
        <v>0</v>
      </c>
      <c r="J671" s="59">
        <v>3.7539999999999987</v>
      </c>
      <c r="K671" s="58">
        <v>12.223333333333334</v>
      </c>
      <c r="L671" s="59">
        <v>0.80366666666666697</v>
      </c>
      <c r="M671" s="58">
        <v>0</v>
      </c>
      <c r="N671" s="59">
        <v>0</v>
      </c>
      <c r="O671" s="58">
        <v>0</v>
      </c>
      <c r="P671" s="59">
        <v>3.7611666666666674</v>
      </c>
      <c r="Q671" s="58">
        <v>20.955166666666663</v>
      </c>
      <c r="R671" s="59">
        <v>19.311000000000003</v>
      </c>
      <c r="S671" s="58">
        <v>19.695999999999998</v>
      </c>
      <c r="T671" s="59">
        <v>1.4633333333333332</v>
      </c>
      <c r="U671" s="58">
        <v>3.9375</v>
      </c>
      <c r="V671" s="59">
        <v>0</v>
      </c>
      <c r="W671" s="58">
        <v>4.0390000000000006</v>
      </c>
      <c r="X671" s="59">
        <v>40.643666666666668</v>
      </c>
      <c r="Y671" s="58">
        <v>15.633166666666668</v>
      </c>
      <c r="Z671" s="59">
        <v>28.970666666666659</v>
      </c>
      <c r="AA671" s="58">
        <v>6.2713333333333328</v>
      </c>
      <c r="AB671" s="59">
        <v>1.1996666666666669</v>
      </c>
      <c r="AC671" s="58">
        <v>21.45216666666667</v>
      </c>
      <c r="AD671" s="59">
        <v>0.89616666666666722</v>
      </c>
      <c r="AE671" s="58">
        <v>19.549666666666667</v>
      </c>
      <c r="AF671" s="59">
        <v>10.204000000000001</v>
      </c>
      <c r="AG671" s="58">
        <v>0.85433333333333361</v>
      </c>
      <c r="AH671" s="59">
        <v>1.3143333333333334</v>
      </c>
      <c r="AI671" s="60">
        <v>3.7166666666666674E-2</v>
      </c>
      <c r="AJ671" s="78">
        <f t="shared" si="333"/>
        <v>269.48566666666665</v>
      </c>
    </row>
    <row r="672" spans="2:36" x14ac:dyDescent="0.3">
      <c r="B672" s="14" t="s">
        <v>106</v>
      </c>
      <c r="E672" s="58">
        <v>0</v>
      </c>
      <c r="F672" s="59">
        <v>32.780333333333338</v>
      </c>
      <c r="G672" s="58">
        <v>0</v>
      </c>
      <c r="H672" s="59">
        <v>0</v>
      </c>
      <c r="I672" s="58">
        <v>0</v>
      </c>
      <c r="J672" s="59">
        <v>5.548166666666666</v>
      </c>
      <c r="K672" s="58">
        <v>30.373833333333337</v>
      </c>
      <c r="L672" s="59">
        <v>2.9344999999999999</v>
      </c>
      <c r="M672" s="58">
        <v>0</v>
      </c>
      <c r="N672" s="59">
        <v>0</v>
      </c>
      <c r="O672" s="58">
        <v>0</v>
      </c>
      <c r="P672" s="59">
        <v>13.829499999999999</v>
      </c>
      <c r="Q672" s="58">
        <v>69.769000000000005</v>
      </c>
      <c r="R672" s="59">
        <v>131.48416666666668</v>
      </c>
      <c r="S672" s="58">
        <v>42.241000000000007</v>
      </c>
      <c r="T672" s="59">
        <v>3.298833333333334</v>
      </c>
      <c r="U672" s="58">
        <v>4.3998333333333335</v>
      </c>
      <c r="V672" s="59">
        <v>0</v>
      </c>
      <c r="W672" s="58">
        <v>2.8883333333333336</v>
      </c>
      <c r="X672" s="59">
        <v>95.579666666666668</v>
      </c>
      <c r="Y672" s="58">
        <v>41.049166666666672</v>
      </c>
      <c r="Z672" s="59">
        <v>21.597499999999997</v>
      </c>
      <c r="AA672" s="58">
        <v>9.7878333333333316</v>
      </c>
      <c r="AB672" s="59">
        <v>7.0625</v>
      </c>
      <c r="AC672" s="58">
        <v>44.588666666666654</v>
      </c>
      <c r="AD672" s="59">
        <v>3.5791666666666662</v>
      </c>
      <c r="AE672" s="58">
        <v>9.9336666666666655</v>
      </c>
      <c r="AF672" s="59">
        <v>6.7941666666666665</v>
      </c>
      <c r="AG672" s="58">
        <v>1.5474999999999999</v>
      </c>
      <c r="AH672" s="59">
        <v>1.5190000000000008</v>
      </c>
      <c r="AI672" s="60">
        <v>0.24533333333333338</v>
      </c>
      <c r="AJ672" s="78">
        <f t="shared" si="333"/>
        <v>582.83166666666659</v>
      </c>
    </row>
    <row r="673" spans="2:36" x14ac:dyDescent="0.3">
      <c r="B673" s="14" t="s">
        <v>86</v>
      </c>
      <c r="E673" s="58">
        <v>0</v>
      </c>
      <c r="F673" s="59">
        <v>15.3675</v>
      </c>
      <c r="G673" s="58">
        <v>0</v>
      </c>
      <c r="H673" s="59">
        <v>0</v>
      </c>
      <c r="I673" s="58">
        <v>0</v>
      </c>
      <c r="J673" s="59">
        <v>3.9186666666666667</v>
      </c>
      <c r="K673" s="58">
        <v>3.4749999999999996</v>
      </c>
      <c r="L673" s="59">
        <v>1.1715000000000007</v>
      </c>
      <c r="M673" s="58">
        <v>0</v>
      </c>
      <c r="N673" s="59">
        <v>0</v>
      </c>
      <c r="O673" s="58">
        <v>0</v>
      </c>
      <c r="P673" s="59">
        <v>0.3971666666666665</v>
      </c>
      <c r="Q673" s="58">
        <v>3.9898333333333329</v>
      </c>
      <c r="R673" s="59">
        <v>15.164666666666667</v>
      </c>
      <c r="S673" s="58">
        <v>5.9761666666666677</v>
      </c>
      <c r="T673" s="59">
        <v>4.8829999999999991</v>
      </c>
      <c r="U673" s="58">
        <v>24.245166666666673</v>
      </c>
      <c r="V673" s="59">
        <v>0</v>
      </c>
      <c r="W673" s="58">
        <v>10.885333333333334</v>
      </c>
      <c r="X673" s="59">
        <v>23.642833333333336</v>
      </c>
      <c r="Y673" s="58">
        <v>15.136000000000006</v>
      </c>
      <c r="Z673" s="59">
        <v>3.1726666666666659</v>
      </c>
      <c r="AA673" s="58">
        <v>18.237833333333334</v>
      </c>
      <c r="AB673" s="59">
        <v>26.798500000000004</v>
      </c>
      <c r="AC673" s="58">
        <v>100.81966666666666</v>
      </c>
      <c r="AD673" s="59">
        <v>4.2426666666666657</v>
      </c>
      <c r="AE673" s="58">
        <v>7.4860000000000015</v>
      </c>
      <c r="AF673" s="59">
        <v>58.494833333333332</v>
      </c>
      <c r="AG673" s="58">
        <v>43.173333333333318</v>
      </c>
      <c r="AH673" s="59">
        <v>139.88649999999993</v>
      </c>
      <c r="AI673" s="60">
        <v>21.244833333333332</v>
      </c>
      <c r="AJ673" s="78">
        <f t="shared" si="333"/>
        <v>551.80966666666654</v>
      </c>
    </row>
    <row r="674" spans="2:36" x14ac:dyDescent="0.3">
      <c r="B674" s="14" t="s">
        <v>87</v>
      </c>
      <c r="E674" s="58">
        <v>0</v>
      </c>
      <c r="F674" s="59">
        <v>54.818000000000005</v>
      </c>
      <c r="G674" s="58">
        <v>0</v>
      </c>
      <c r="H674" s="59">
        <v>0</v>
      </c>
      <c r="I674" s="58">
        <v>1.9336666666666673</v>
      </c>
      <c r="J674" s="59">
        <v>2.2976666666666672</v>
      </c>
      <c r="K674" s="58">
        <v>12.658666666666667</v>
      </c>
      <c r="L674" s="59">
        <v>0.79533333333333345</v>
      </c>
      <c r="M674" s="58">
        <v>0</v>
      </c>
      <c r="N674" s="59">
        <v>0</v>
      </c>
      <c r="O674" s="58">
        <v>0</v>
      </c>
      <c r="P674" s="59">
        <v>0.26183333333333342</v>
      </c>
      <c r="Q674" s="58">
        <v>12.785666666666669</v>
      </c>
      <c r="R674" s="59">
        <v>84.083666666666673</v>
      </c>
      <c r="S674" s="58">
        <v>77.11366666666666</v>
      </c>
      <c r="T674" s="59">
        <v>15.783000000000005</v>
      </c>
      <c r="U674" s="58">
        <v>15.843333333333335</v>
      </c>
      <c r="V674" s="59">
        <v>0</v>
      </c>
      <c r="W674" s="58">
        <v>13.088000000000005</v>
      </c>
      <c r="X674" s="59">
        <v>34.897499999999987</v>
      </c>
      <c r="Y674" s="58">
        <v>66.010833333333323</v>
      </c>
      <c r="Z674" s="59">
        <v>6.6436666666666664</v>
      </c>
      <c r="AA674" s="58">
        <v>80.707166666666666</v>
      </c>
      <c r="AB674" s="59">
        <v>101.54749999999999</v>
      </c>
      <c r="AC674" s="58">
        <v>375.33616666666666</v>
      </c>
      <c r="AD674" s="59">
        <v>13.612833333333331</v>
      </c>
      <c r="AE674" s="58">
        <v>104.13983333333333</v>
      </c>
      <c r="AF674" s="59">
        <v>204.83966666666672</v>
      </c>
      <c r="AG674" s="58">
        <v>50.805499999999995</v>
      </c>
      <c r="AH674" s="59">
        <v>179.76450000000003</v>
      </c>
      <c r="AI674" s="60">
        <v>122.3595</v>
      </c>
      <c r="AJ674" s="78">
        <f t="shared" si="333"/>
        <v>1632.1271666666669</v>
      </c>
    </row>
    <row r="675" spans="2:36" x14ac:dyDescent="0.3">
      <c r="B675" s="14" t="s">
        <v>92</v>
      </c>
      <c r="E675" s="58">
        <v>1.2349999999999997</v>
      </c>
      <c r="F675" s="59">
        <v>40.150000000000006</v>
      </c>
      <c r="G675" s="58">
        <v>0</v>
      </c>
      <c r="H675" s="59">
        <v>0</v>
      </c>
      <c r="I675" s="58">
        <v>5.4898333333333307</v>
      </c>
      <c r="J675" s="59">
        <v>11.339166666666667</v>
      </c>
      <c r="K675" s="58">
        <v>14.436666666666666</v>
      </c>
      <c r="L675" s="59">
        <v>1.3161666666666658</v>
      </c>
      <c r="M675" s="58">
        <v>0</v>
      </c>
      <c r="N675" s="59">
        <v>0</v>
      </c>
      <c r="O675" s="58">
        <v>0</v>
      </c>
      <c r="P675" s="59">
        <v>2.652000000000001</v>
      </c>
      <c r="Q675" s="58">
        <v>32.999833333333328</v>
      </c>
      <c r="R675" s="59">
        <v>49.771000000000001</v>
      </c>
      <c r="S675" s="58">
        <v>40.443166666666663</v>
      </c>
      <c r="T675" s="59">
        <v>15.48216666666667</v>
      </c>
      <c r="U675" s="58">
        <v>18.055833333333329</v>
      </c>
      <c r="V675" s="59">
        <v>7.2880000000000003</v>
      </c>
      <c r="W675" s="58">
        <v>17.740499999999994</v>
      </c>
      <c r="X675" s="59">
        <v>27.217833333333331</v>
      </c>
      <c r="Y675" s="58">
        <v>55.210999999999991</v>
      </c>
      <c r="Z675" s="59">
        <v>13.700333333333333</v>
      </c>
      <c r="AA675" s="58">
        <v>50.041666666666686</v>
      </c>
      <c r="AB675" s="59">
        <v>99.350833333333327</v>
      </c>
      <c r="AC675" s="58">
        <v>353.09266666666667</v>
      </c>
      <c r="AD675" s="59">
        <v>15.192999999999998</v>
      </c>
      <c r="AE675" s="58">
        <v>54.37316666666667</v>
      </c>
      <c r="AF675" s="59">
        <v>175.80683333333332</v>
      </c>
      <c r="AG675" s="58">
        <v>35.826166666666666</v>
      </c>
      <c r="AH675" s="59">
        <v>0</v>
      </c>
      <c r="AI675" s="60">
        <v>0</v>
      </c>
      <c r="AJ675" s="78">
        <f t="shared" si="333"/>
        <v>1138.2128333333333</v>
      </c>
    </row>
    <row r="676" spans="2:36" x14ac:dyDescent="0.3">
      <c r="B676" s="14" t="s">
        <v>97</v>
      </c>
      <c r="E676" s="58">
        <v>5.5558333333333323</v>
      </c>
      <c r="F676" s="59">
        <v>23.020666666666671</v>
      </c>
      <c r="G676" s="58">
        <v>34.110833333333325</v>
      </c>
      <c r="H676" s="59">
        <v>13.380999999999998</v>
      </c>
      <c r="I676" s="58">
        <v>6.3833333333333311E-2</v>
      </c>
      <c r="J676" s="59">
        <v>9.1041666666666643</v>
      </c>
      <c r="K676" s="58">
        <v>3.9331666666666658</v>
      </c>
      <c r="L676" s="59">
        <v>5.2788333333333322</v>
      </c>
      <c r="M676" s="58">
        <v>0.17183333333333331</v>
      </c>
      <c r="N676" s="59">
        <v>0</v>
      </c>
      <c r="O676" s="58">
        <v>0</v>
      </c>
      <c r="P676" s="59">
        <v>14.177333333333333</v>
      </c>
      <c r="Q676" s="58">
        <v>11.888</v>
      </c>
      <c r="R676" s="59">
        <v>27.474666666666661</v>
      </c>
      <c r="S676" s="58">
        <v>65.092333333333329</v>
      </c>
      <c r="T676" s="59">
        <v>81.494833333333347</v>
      </c>
      <c r="U676" s="58">
        <v>20.160666666666668</v>
      </c>
      <c r="V676" s="59">
        <v>3.8969999999999971</v>
      </c>
      <c r="W676" s="58">
        <v>8.2074999999999942</v>
      </c>
      <c r="X676" s="59">
        <v>9.8853333333333353</v>
      </c>
      <c r="Y676" s="58">
        <v>47.437500000000021</v>
      </c>
      <c r="Z676" s="59">
        <v>1.8768333333333336</v>
      </c>
      <c r="AA676" s="58">
        <v>24.463166666666666</v>
      </c>
      <c r="AB676" s="59">
        <v>43.770666666666671</v>
      </c>
      <c r="AC676" s="58">
        <v>209.67199999999991</v>
      </c>
      <c r="AD676" s="59">
        <v>8.0909999999999993</v>
      </c>
      <c r="AE676" s="58">
        <v>24.444666666666674</v>
      </c>
      <c r="AF676" s="59">
        <v>181.11500000000001</v>
      </c>
      <c r="AG676" s="58">
        <v>47.496000000000002</v>
      </c>
      <c r="AH676" s="59">
        <v>76.771000000000015</v>
      </c>
      <c r="AI676" s="60">
        <v>43.407833333333322</v>
      </c>
      <c r="AJ676" s="78">
        <f t="shared" si="333"/>
        <v>1045.4435000000001</v>
      </c>
    </row>
    <row r="677" spans="2:36" x14ac:dyDescent="0.3">
      <c r="B677" s="14" t="s">
        <v>98</v>
      </c>
      <c r="E677" s="58">
        <v>0</v>
      </c>
      <c r="F677" s="59">
        <v>37.188000000000002</v>
      </c>
      <c r="G677" s="58">
        <v>0</v>
      </c>
      <c r="H677" s="59">
        <v>0</v>
      </c>
      <c r="I677" s="58">
        <v>0</v>
      </c>
      <c r="J677" s="59">
        <v>0.69066666666666721</v>
      </c>
      <c r="K677" s="58">
        <v>323.68633333333332</v>
      </c>
      <c r="L677" s="59">
        <v>47.368166666666667</v>
      </c>
      <c r="M677" s="58">
        <v>0</v>
      </c>
      <c r="N677" s="59">
        <v>0</v>
      </c>
      <c r="O677" s="58">
        <v>0</v>
      </c>
      <c r="P677" s="59">
        <v>28.426500000000001</v>
      </c>
      <c r="Q677" s="58">
        <v>94.072333333333319</v>
      </c>
      <c r="R677" s="59">
        <v>101.1485</v>
      </c>
      <c r="S677" s="58">
        <v>54.691999999999993</v>
      </c>
      <c r="T677" s="59">
        <v>22.24949999999998</v>
      </c>
      <c r="U677" s="58">
        <v>6.136166666666667</v>
      </c>
      <c r="V677" s="59">
        <v>0</v>
      </c>
      <c r="W677" s="58">
        <v>6.5171666666666681</v>
      </c>
      <c r="X677" s="59">
        <v>110.0475</v>
      </c>
      <c r="Y677" s="58">
        <v>80.984833333333327</v>
      </c>
      <c r="Z677" s="59">
        <v>9.8011666666666688</v>
      </c>
      <c r="AA677" s="58">
        <v>1.8826666666666672</v>
      </c>
      <c r="AB677" s="59">
        <v>0</v>
      </c>
      <c r="AC677" s="58">
        <v>20.858333333333327</v>
      </c>
      <c r="AD677" s="59">
        <v>0</v>
      </c>
      <c r="AE677" s="58">
        <v>56.915666666666667</v>
      </c>
      <c r="AF677" s="59">
        <v>17.674666666666671</v>
      </c>
      <c r="AG677" s="58">
        <v>10.055166666666668</v>
      </c>
      <c r="AH677" s="59">
        <v>0.54816666666666669</v>
      </c>
      <c r="AI677" s="60">
        <v>1.2449999999999999</v>
      </c>
      <c r="AJ677" s="78">
        <f t="shared" si="333"/>
        <v>1032.1885</v>
      </c>
    </row>
    <row r="678" spans="2:36" x14ac:dyDescent="0.3">
      <c r="B678" s="14" t="s">
        <v>99</v>
      </c>
      <c r="E678" s="58">
        <v>225.26183333333333</v>
      </c>
      <c r="F678" s="59">
        <v>313.02499999999998</v>
      </c>
      <c r="G678" s="58">
        <v>172.59483333333336</v>
      </c>
      <c r="H678" s="59">
        <v>82.889666666666642</v>
      </c>
      <c r="I678" s="58">
        <v>150.48200000000003</v>
      </c>
      <c r="J678" s="59">
        <v>225.35583333333335</v>
      </c>
      <c r="K678" s="58">
        <v>233.60166666666669</v>
      </c>
      <c r="L678" s="59">
        <v>128.2823333333333</v>
      </c>
      <c r="M678" s="58">
        <v>250.36699999999999</v>
      </c>
      <c r="N678" s="59">
        <v>277.08783333333338</v>
      </c>
      <c r="O678" s="58">
        <v>151.4853333333333</v>
      </c>
      <c r="P678" s="59">
        <v>204.38883333333331</v>
      </c>
      <c r="Q678" s="58">
        <v>173.98316666666665</v>
      </c>
      <c r="R678" s="59">
        <v>277.971</v>
      </c>
      <c r="S678" s="58">
        <v>126.22300000000003</v>
      </c>
      <c r="T678" s="59">
        <v>273.69433333333336</v>
      </c>
      <c r="U678" s="58">
        <v>240.35766666666672</v>
      </c>
      <c r="V678" s="59">
        <v>276.10966666666667</v>
      </c>
      <c r="W678" s="58">
        <v>279.27749999999997</v>
      </c>
      <c r="X678" s="59">
        <v>200.03049999999996</v>
      </c>
      <c r="Y678" s="58">
        <v>233.38483333333329</v>
      </c>
      <c r="Z678" s="59">
        <v>210.77499999999998</v>
      </c>
      <c r="AA678" s="58">
        <v>195.95383333333334</v>
      </c>
      <c r="AB678" s="59">
        <v>186.41633333333334</v>
      </c>
      <c r="AC678" s="58">
        <v>322.827</v>
      </c>
      <c r="AD678" s="59">
        <v>207.41533333333331</v>
      </c>
      <c r="AE678" s="58">
        <v>240.46483333333336</v>
      </c>
      <c r="AF678" s="59">
        <v>310.63399999999996</v>
      </c>
      <c r="AG678" s="58">
        <v>202.14783333333332</v>
      </c>
      <c r="AH678" s="59">
        <v>250.55666666666664</v>
      </c>
      <c r="AI678" s="60">
        <v>288.94400000000002</v>
      </c>
      <c r="AJ678" s="78">
        <f t="shared" si="333"/>
        <v>6911.988666666668</v>
      </c>
    </row>
    <row r="679" spans="2:36" x14ac:dyDescent="0.3">
      <c r="B679" s="14" t="s">
        <v>100</v>
      </c>
      <c r="E679" s="58">
        <v>367.7881666666666</v>
      </c>
      <c r="F679" s="59">
        <v>413.70150000000001</v>
      </c>
      <c r="G679" s="58">
        <v>232.00666666666669</v>
      </c>
      <c r="H679" s="59">
        <v>24.900166666666674</v>
      </c>
      <c r="I679" s="58">
        <v>37.563833333333321</v>
      </c>
      <c r="J679" s="59">
        <v>56.521166666666673</v>
      </c>
      <c r="K679" s="58">
        <v>220.89699999999996</v>
      </c>
      <c r="L679" s="59">
        <v>349.99183333333332</v>
      </c>
      <c r="M679" s="58">
        <v>12.831333333333331</v>
      </c>
      <c r="N679" s="59">
        <v>0</v>
      </c>
      <c r="O679" s="58">
        <v>0</v>
      </c>
      <c r="P679" s="59">
        <v>252.0354999999999</v>
      </c>
      <c r="Q679" s="58">
        <v>420.11383333333328</v>
      </c>
      <c r="R679" s="59">
        <v>323.19150000000002</v>
      </c>
      <c r="S679" s="58">
        <v>351.24833333333322</v>
      </c>
      <c r="T679" s="59">
        <v>38.931499999999993</v>
      </c>
      <c r="U679" s="58">
        <v>91.387999999999991</v>
      </c>
      <c r="V679" s="59">
        <v>92.631833333333304</v>
      </c>
      <c r="W679" s="58">
        <v>109.18383333333331</v>
      </c>
      <c r="X679" s="59">
        <v>124.31233333333331</v>
      </c>
      <c r="Y679" s="58">
        <v>439.6608333333333</v>
      </c>
      <c r="Z679" s="59">
        <v>343.94133333333338</v>
      </c>
      <c r="AA679" s="58">
        <v>400.30616666666663</v>
      </c>
      <c r="AB679" s="59">
        <v>194.9168333333333</v>
      </c>
      <c r="AC679" s="58">
        <v>101.18566666666663</v>
      </c>
      <c r="AD679" s="59">
        <v>220.34383333333338</v>
      </c>
      <c r="AE679" s="58">
        <v>98.328833333333321</v>
      </c>
      <c r="AF679" s="59">
        <v>333.91466666666662</v>
      </c>
      <c r="AG679" s="58">
        <v>181.05833333333331</v>
      </c>
      <c r="AH679" s="59">
        <v>61.848833333333339</v>
      </c>
      <c r="AI679" s="60">
        <v>137.30016666666666</v>
      </c>
      <c r="AJ679" s="78">
        <f t="shared" si="333"/>
        <v>6032.0438333333323</v>
      </c>
    </row>
    <row r="680" spans="2:36" x14ac:dyDescent="0.3">
      <c r="B680" s="14" t="s">
        <v>107</v>
      </c>
      <c r="E680" s="58">
        <v>19.454833333333333</v>
      </c>
      <c r="F680" s="59">
        <v>47.347000000000016</v>
      </c>
      <c r="G680" s="58">
        <v>0</v>
      </c>
      <c r="H680" s="59">
        <v>12.486333333333333</v>
      </c>
      <c r="I680" s="58">
        <v>102.61416666666665</v>
      </c>
      <c r="J680" s="59">
        <v>69.829000000000008</v>
      </c>
      <c r="K680" s="58">
        <v>15.79466666666667</v>
      </c>
      <c r="L680" s="59">
        <v>24.489666666666661</v>
      </c>
      <c r="M680" s="58">
        <v>2.399999999999999E-2</v>
      </c>
      <c r="N680" s="59">
        <v>0</v>
      </c>
      <c r="O680" s="58">
        <v>0</v>
      </c>
      <c r="P680" s="59">
        <v>110.27266666666668</v>
      </c>
      <c r="Q680" s="58">
        <v>60.760000000000005</v>
      </c>
      <c r="R680" s="59">
        <v>174.61933333333334</v>
      </c>
      <c r="S680" s="58">
        <v>145.78316666666666</v>
      </c>
      <c r="T680" s="59">
        <v>477.45616666666666</v>
      </c>
      <c r="U680" s="58">
        <v>94.474833333333322</v>
      </c>
      <c r="V680" s="59">
        <v>41.374000000000002</v>
      </c>
      <c r="W680" s="58">
        <v>41.374000000000002</v>
      </c>
      <c r="X680" s="59">
        <v>101.70016666666668</v>
      </c>
      <c r="Y680" s="58">
        <v>48.793500000000009</v>
      </c>
      <c r="Z680" s="59">
        <v>15.643500000000007</v>
      </c>
      <c r="AA680" s="58">
        <v>126.57283333333336</v>
      </c>
      <c r="AB680" s="59">
        <v>178.05316666666661</v>
      </c>
      <c r="AC680" s="58">
        <v>496.98183333333338</v>
      </c>
      <c r="AD680" s="59">
        <v>55.574000000000005</v>
      </c>
      <c r="AE680" s="58">
        <v>61.641333333333336</v>
      </c>
      <c r="AF680" s="59">
        <v>286.07633333333331</v>
      </c>
      <c r="AG680" s="58">
        <v>104.79900000000004</v>
      </c>
      <c r="AH680" s="59">
        <v>228.61499999999998</v>
      </c>
      <c r="AI680" s="60">
        <v>196.3243333333333</v>
      </c>
      <c r="AJ680" s="78">
        <f t="shared" si="333"/>
        <v>3338.9288333333334</v>
      </c>
    </row>
    <row r="681" spans="2:36" x14ac:dyDescent="0.3">
      <c r="B681" s="14" t="s">
        <v>113</v>
      </c>
      <c r="E681" s="58">
        <v>611.70850000000019</v>
      </c>
      <c r="F681" s="59">
        <v>740.94966666666653</v>
      </c>
      <c r="G681" s="58">
        <v>81.71299999999998</v>
      </c>
      <c r="H681" s="59">
        <v>34.696666666666673</v>
      </c>
      <c r="I681" s="58">
        <v>5.0091666666666672</v>
      </c>
      <c r="J681" s="59">
        <v>0</v>
      </c>
      <c r="K681" s="58">
        <v>371.15800000000002</v>
      </c>
      <c r="L681" s="59">
        <v>162.60100000000003</v>
      </c>
      <c r="M681" s="58">
        <v>74.763499999999993</v>
      </c>
      <c r="N681" s="59">
        <v>0</v>
      </c>
      <c r="O681" s="58">
        <v>0</v>
      </c>
      <c r="P681" s="59">
        <v>574.09183333333328</v>
      </c>
      <c r="Q681" s="58">
        <v>620.58466666666675</v>
      </c>
      <c r="R681" s="59">
        <v>920.80033333333347</v>
      </c>
      <c r="S681" s="58">
        <v>489.05783333333329</v>
      </c>
      <c r="T681" s="59">
        <v>24.859166666666674</v>
      </c>
      <c r="U681" s="58">
        <v>24.391166666666663</v>
      </c>
      <c r="V681" s="59">
        <v>70.678333333333313</v>
      </c>
      <c r="W681" s="58">
        <v>72.54316666666665</v>
      </c>
      <c r="X681" s="59">
        <v>99.896833333333333</v>
      </c>
      <c r="Y681" s="58">
        <v>609.75483333333341</v>
      </c>
      <c r="Z681" s="59">
        <v>534.0675</v>
      </c>
      <c r="AA681" s="58">
        <v>424.1971666666667</v>
      </c>
      <c r="AB681" s="59">
        <v>686.44500000000005</v>
      </c>
      <c r="AC681" s="58">
        <v>190.71533333333335</v>
      </c>
      <c r="AD681" s="59">
        <v>106.51950000000001</v>
      </c>
      <c r="AE681" s="58">
        <v>327.2836666666667</v>
      </c>
      <c r="AF681" s="59">
        <v>617.79133333333334</v>
      </c>
      <c r="AG681" s="58">
        <v>441.80149999999998</v>
      </c>
      <c r="AH681" s="59">
        <v>382.70716666666658</v>
      </c>
      <c r="AI681" s="60">
        <v>77.989666666666665</v>
      </c>
      <c r="AJ681" s="78">
        <f t="shared" si="333"/>
        <v>9378.7754999999997</v>
      </c>
    </row>
    <row r="682" spans="2:36" x14ac:dyDescent="0.3">
      <c r="B682" s="4" t="s">
        <v>117</v>
      </c>
      <c r="E682" s="58">
        <v>0</v>
      </c>
      <c r="F682" s="59">
        <v>0</v>
      </c>
      <c r="G682" s="58">
        <v>0</v>
      </c>
      <c r="H682" s="59">
        <v>0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0</v>
      </c>
      <c r="O682" s="58">
        <v>0</v>
      </c>
      <c r="P682" s="59">
        <v>0</v>
      </c>
      <c r="Q682" s="58">
        <v>0</v>
      </c>
      <c r="R682" s="59">
        <v>0</v>
      </c>
      <c r="S682" s="58">
        <v>0</v>
      </c>
      <c r="T682" s="59">
        <v>525.04500000000007</v>
      </c>
      <c r="U682" s="58">
        <v>0</v>
      </c>
      <c r="V682" s="59">
        <v>0</v>
      </c>
      <c r="W682" s="58">
        <v>0</v>
      </c>
      <c r="X682" s="59">
        <v>0</v>
      </c>
      <c r="Y682" s="58">
        <v>0</v>
      </c>
      <c r="Z682" s="59">
        <v>0</v>
      </c>
      <c r="AA682" s="58">
        <v>0</v>
      </c>
      <c r="AB682" s="59">
        <v>0</v>
      </c>
      <c r="AC682" s="58">
        <v>0</v>
      </c>
      <c r="AD682" s="59">
        <v>0</v>
      </c>
      <c r="AE682" s="58">
        <v>0</v>
      </c>
      <c r="AF682" s="59">
        <v>0</v>
      </c>
      <c r="AG682" s="58">
        <v>0</v>
      </c>
      <c r="AH682" s="59">
        <v>0</v>
      </c>
      <c r="AI682" s="60">
        <v>0</v>
      </c>
      <c r="AJ682" s="78">
        <f t="shared" si="333"/>
        <v>525.04500000000007</v>
      </c>
    </row>
    <row r="683" spans="2:36" x14ac:dyDescent="0.3">
      <c r="B683" s="4" t="s">
        <v>123</v>
      </c>
      <c r="E683" s="58">
        <v>0.75099999999999967</v>
      </c>
      <c r="F683" s="59">
        <v>34.30416666666666</v>
      </c>
      <c r="G683" s="58">
        <v>325.94583333333333</v>
      </c>
      <c r="H683" s="59">
        <v>3.7954999999999997</v>
      </c>
      <c r="I683" s="58">
        <v>27.750666666666667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54.701166666666651</v>
      </c>
      <c r="Q683" s="58">
        <v>2.5371666666666677</v>
      </c>
      <c r="R683" s="59">
        <v>68.493333333333339</v>
      </c>
      <c r="S683" s="58">
        <v>145.39166666666668</v>
      </c>
      <c r="T683" s="59">
        <v>48.698499999999981</v>
      </c>
      <c r="U683" s="58">
        <v>101.65333333333334</v>
      </c>
      <c r="V683" s="59">
        <v>13.468166666666667</v>
      </c>
      <c r="W683" s="58">
        <v>13.468166666666667</v>
      </c>
      <c r="X683" s="59">
        <v>28.815166666666663</v>
      </c>
      <c r="Y683" s="58">
        <v>72.900166666666678</v>
      </c>
      <c r="Z683" s="59">
        <v>14.117666666666668</v>
      </c>
      <c r="AA683" s="58">
        <v>55.066333333333333</v>
      </c>
      <c r="AB683" s="59">
        <v>422.17883333333327</v>
      </c>
      <c r="AC683" s="58">
        <v>210.67999999999998</v>
      </c>
      <c r="AD683" s="59">
        <v>31.35616666666666</v>
      </c>
      <c r="AE683" s="58">
        <v>296.47033333333337</v>
      </c>
      <c r="AF683" s="59">
        <v>390.8415</v>
      </c>
      <c r="AG683" s="58">
        <v>288.82333333333332</v>
      </c>
      <c r="AH683" s="59">
        <v>104.64700000000002</v>
      </c>
      <c r="AI683" s="60">
        <v>166.71950000000004</v>
      </c>
      <c r="AJ683" s="78">
        <f t="shared" si="333"/>
        <v>2923.5746666666669</v>
      </c>
    </row>
    <row r="684" spans="2:36" x14ac:dyDescent="0.3">
      <c r="B684" s="4" t="s">
        <v>124</v>
      </c>
      <c r="E684" s="58">
        <v>16.230761666666666</v>
      </c>
      <c r="F684" s="59">
        <v>12.534389999999997</v>
      </c>
      <c r="G684" s="58">
        <v>16.146844999999995</v>
      </c>
      <c r="H684" s="59">
        <v>0.8563683333333334</v>
      </c>
      <c r="I684" s="58">
        <v>1.7461633333333328</v>
      </c>
      <c r="J684" s="59">
        <v>9.6048133333333325</v>
      </c>
      <c r="K684" s="58">
        <v>3.0513766666666671</v>
      </c>
      <c r="L684" s="59">
        <v>18.043805000000003</v>
      </c>
      <c r="M684" s="58">
        <v>0</v>
      </c>
      <c r="N684" s="59">
        <v>0</v>
      </c>
      <c r="O684" s="58">
        <v>0</v>
      </c>
      <c r="P684" s="59">
        <v>14.238838333333332</v>
      </c>
      <c r="Q684" s="58">
        <v>12.474738333333333</v>
      </c>
      <c r="R684" s="59">
        <v>24.082788333333326</v>
      </c>
      <c r="S684" s="58">
        <v>67.613986666666676</v>
      </c>
      <c r="T684" s="59">
        <v>84.948806666666655</v>
      </c>
      <c r="U684" s="58">
        <v>3.4805066666666673</v>
      </c>
      <c r="V684" s="59">
        <v>3.2798350000000021</v>
      </c>
      <c r="W684" s="58">
        <v>4.1504233333333342</v>
      </c>
      <c r="X684" s="59">
        <v>6.4035883333333334</v>
      </c>
      <c r="Y684" s="58">
        <v>2.785130000000001</v>
      </c>
      <c r="Z684" s="59">
        <v>4.1043183333333335</v>
      </c>
      <c r="AA684" s="58">
        <v>72.353656666666694</v>
      </c>
      <c r="AB684" s="59">
        <v>72.404119999999992</v>
      </c>
      <c r="AC684" s="58">
        <v>67.181728333333339</v>
      </c>
      <c r="AD684" s="59">
        <v>16.291173333333333</v>
      </c>
      <c r="AE684" s="58">
        <v>8.780381666666667</v>
      </c>
      <c r="AF684" s="59">
        <v>2.3817766666666662</v>
      </c>
      <c r="AG684" s="58">
        <v>3.1843933333333339</v>
      </c>
      <c r="AH684" s="59">
        <v>6.5478483333333326</v>
      </c>
      <c r="AI684" s="60">
        <v>3.3458733333333335</v>
      </c>
      <c r="AJ684" s="78">
        <f t="shared" si="333"/>
        <v>558.24843499999986</v>
      </c>
    </row>
    <row r="685" spans="2:36" x14ac:dyDescent="0.3">
      <c r="B685" s="4" t="s">
        <v>302</v>
      </c>
      <c r="E685" s="58">
        <v>19.226033333333334</v>
      </c>
      <c r="F685" s="59">
        <v>22.96696</v>
      </c>
      <c r="G685" s="58">
        <v>32.974663333333332</v>
      </c>
      <c r="H685" s="59">
        <v>0.23388333333333336</v>
      </c>
      <c r="I685" s="58">
        <v>0.8010933333333331</v>
      </c>
      <c r="J685" s="59">
        <v>25.825426666666662</v>
      </c>
      <c r="K685" s="58">
        <v>3.2615400000000001</v>
      </c>
      <c r="L685" s="59">
        <v>8.3116866666666667</v>
      </c>
      <c r="M685" s="58">
        <v>6.5323333333333289E-2</v>
      </c>
      <c r="N685" s="59">
        <v>0</v>
      </c>
      <c r="O685" s="58">
        <v>0</v>
      </c>
      <c r="P685" s="59">
        <v>31.944873333333327</v>
      </c>
      <c r="Q685" s="58">
        <v>12.880786666666665</v>
      </c>
      <c r="R685" s="59">
        <v>39.985316666666662</v>
      </c>
      <c r="S685" s="58">
        <v>32.448569999999989</v>
      </c>
      <c r="T685" s="59">
        <v>42.184019999999997</v>
      </c>
      <c r="U685" s="58">
        <v>4.6912399999999996</v>
      </c>
      <c r="V685" s="59">
        <v>2.482733333333333</v>
      </c>
      <c r="W685" s="58">
        <v>2.8047699999999995</v>
      </c>
      <c r="X685" s="59">
        <v>16.264780000000002</v>
      </c>
      <c r="Y685" s="58">
        <v>13.541233333333329</v>
      </c>
      <c r="Z685" s="59">
        <v>24.291373333333333</v>
      </c>
      <c r="AA685" s="58">
        <v>76.599273333333329</v>
      </c>
      <c r="AB685" s="59">
        <v>54.985809999999994</v>
      </c>
      <c r="AC685" s="58">
        <v>57.532730000000015</v>
      </c>
      <c r="AD685" s="59">
        <v>14.507566666666666</v>
      </c>
      <c r="AE685" s="58">
        <v>15.103323333333329</v>
      </c>
      <c r="AF685" s="59">
        <v>9.8185699999999976</v>
      </c>
      <c r="AG685" s="58">
        <v>8.6282433333333355</v>
      </c>
      <c r="AH685" s="59">
        <v>15.96877666666667</v>
      </c>
      <c r="AI685" s="60">
        <v>2.9967966666666661</v>
      </c>
      <c r="AJ685" s="78">
        <f t="shared" si="333"/>
        <v>593.3273966666668</v>
      </c>
    </row>
    <row r="686" spans="2:36" x14ac:dyDescent="0.3">
      <c r="B686" s="4" t="s">
        <v>303</v>
      </c>
      <c r="E686" s="58">
        <v>22.583274999999997</v>
      </c>
      <c r="F686" s="59">
        <v>21.82490833333334</v>
      </c>
      <c r="G686" s="58">
        <v>37.837480000000006</v>
      </c>
      <c r="H686" s="59">
        <v>0.92795499999999986</v>
      </c>
      <c r="I686" s="58">
        <v>4.0848683333333327</v>
      </c>
      <c r="J686" s="59">
        <v>53.899429999999974</v>
      </c>
      <c r="K686" s="58">
        <v>6.7343766666666669</v>
      </c>
      <c r="L686" s="59">
        <v>21.655874999999998</v>
      </c>
      <c r="M686" s="58">
        <v>1.707678333333333</v>
      </c>
      <c r="N686" s="59">
        <v>0</v>
      </c>
      <c r="O686" s="58">
        <v>0</v>
      </c>
      <c r="P686" s="59">
        <v>56.260808333333337</v>
      </c>
      <c r="Q686" s="58">
        <v>21.73636333333333</v>
      </c>
      <c r="R686" s="59">
        <v>55.947111666666672</v>
      </c>
      <c r="S686" s="58">
        <v>39.630593333333337</v>
      </c>
      <c r="T686" s="59">
        <v>65.130201666666665</v>
      </c>
      <c r="U686" s="58">
        <v>14.763711666666669</v>
      </c>
      <c r="V686" s="59">
        <v>10.513538333333337</v>
      </c>
      <c r="W686" s="58">
        <v>11.171223333333336</v>
      </c>
      <c r="X686" s="59">
        <v>29.118819999999996</v>
      </c>
      <c r="Y686" s="58">
        <v>15.89352666666667</v>
      </c>
      <c r="Z686" s="59">
        <v>28.380009999999999</v>
      </c>
      <c r="AA686" s="58">
        <v>107.91368166666663</v>
      </c>
      <c r="AB686" s="59">
        <v>72.935738333333333</v>
      </c>
      <c r="AC686" s="58">
        <v>89.428368333333339</v>
      </c>
      <c r="AD686" s="59">
        <v>21.718178333333334</v>
      </c>
      <c r="AE686" s="58">
        <v>15.810678333333332</v>
      </c>
      <c r="AF686" s="59">
        <v>18.664810000000003</v>
      </c>
      <c r="AG686" s="58">
        <v>23.240011666666675</v>
      </c>
      <c r="AH686" s="59">
        <v>31.347876666666664</v>
      </c>
      <c r="AI686" s="60">
        <v>17.638841666666664</v>
      </c>
      <c r="AJ686" s="78">
        <f t="shared" si="333"/>
        <v>918.49993999999981</v>
      </c>
    </row>
    <row r="687" spans="2:36" x14ac:dyDescent="0.3">
      <c r="B687" s="4" t="s">
        <v>315</v>
      </c>
      <c r="E687" s="58">
        <v>447.8581666666667</v>
      </c>
      <c r="F687" s="59">
        <v>948.43483333333336</v>
      </c>
      <c r="G687" s="58">
        <v>452.34733333333327</v>
      </c>
      <c r="H687" s="59">
        <v>311.14350000000002</v>
      </c>
      <c r="I687" s="58">
        <v>181.51249999999999</v>
      </c>
      <c r="J687" s="59">
        <v>1043.7468333333336</v>
      </c>
      <c r="K687" s="58">
        <v>669.70516666666674</v>
      </c>
      <c r="L687" s="59">
        <v>246.74249999999995</v>
      </c>
      <c r="M687" s="58">
        <v>143.15833333333339</v>
      </c>
      <c r="N687" s="59">
        <v>0</v>
      </c>
      <c r="O687" s="58">
        <v>0</v>
      </c>
      <c r="P687" s="59">
        <v>1192.4398333333331</v>
      </c>
      <c r="Q687" s="58">
        <v>766.46266666666679</v>
      </c>
      <c r="R687" s="59">
        <v>982.9756666666666</v>
      </c>
      <c r="S687" s="58">
        <v>669.91683333333322</v>
      </c>
      <c r="T687" s="59">
        <v>482.74416666666667</v>
      </c>
      <c r="U687" s="58">
        <v>1012.3142166666668</v>
      </c>
      <c r="V687" s="59">
        <v>754.25233333333324</v>
      </c>
      <c r="W687" s="58">
        <v>828.04599999999994</v>
      </c>
      <c r="X687" s="59">
        <v>986.31680000000028</v>
      </c>
      <c r="Y687" s="58">
        <v>935.89856666666674</v>
      </c>
      <c r="Z687" s="59">
        <v>676.18349999999998</v>
      </c>
      <c r="AA687" s="58">
        <v>684.66196666666679</v>
      </c>
      <c r="AB687" s="59">
        <v>552.63776666666661</v>
      </c>
      <c r="AC687" s="58">
        <v>803.93905000000007</v>
      </c>
      <c r="AD687" s="59">
        <v>418.91519999999997</v>
      </c>
      <c r="AE687" s="58">
        <v>1093.5026333333333</v>
      </c>
      <c r="AF687" s="59">
        <v>636.07583333333332</v>
      </c>
      <c r="AG687" s="58">
        <v>749.1255000000001</v>
      </c>
      <c r="AH687" s="59">
        <v>535.91533333333325</v>
      </c>
      <c r="AI687" s="60">
        <v>630.58016666666674</v>
      </c>
      <c r="AJ687" s="78">
        <f t="shared" si="333"/>
        <v>19837.553199999998</v>
      </c>
    </row>
    <row r="688" spans="2:36" x14ac:dyDescent="0.3">
      <c r="B688" s="4" t="s">
        <v>320</v>
      </c>
      <c r="E688" s="58">
        <v>520.33666666666659</v>
      </c>
      <c r="F688" s="59">
        <v>25.750166666666658</v>
      </c>
      <c r="G688" s="58">
        <v>407.24366666666668</v>
      </c>
      <c r="H688" s="59">
        <v>1370.3895000000005</v>
      </c>
      <c r="I688" s="58">
        <v>241.98933333333329</v>
      </c>
      <c r="J688" s="59">
        <v>1109.0936666666669</v>
      </c>
      <c r="K688" s="58">
        <v>371.73399999999998</v>
      </c>
      <c r="L688" s="59">
        <v>164.93566666666666</v>
      </c>
      <c r="M688" s="58">
        <v>384.37949999999989</v>
      </c>
      <c r="N688" s="59">
        <v>725.26266666666675</v>
      </c>
      <c r="O688" s="58">
        <v>1246.7251666666666</v>
      </c>
      <c r="P688" s="59">
        <v>2128.8488899999993</v>
      </c>
      <c r="Q688" s="58">
        <v>0</v>
      </c>
      <c r="R688" s="59">
        <v>1416.9939999999999</v>
      </c>
      <c r="S688" s="58">
        <v>79.614500000000007</v>
      </c>
      <c r="T688" s="59">
        <v>353.33121666666665</v>
      </c>
      <c r="U688" s="58">
        <v>379.34333333333336</v>
      </c>
      <c r="V688" s="59">
        <v>450.96966666666663</v>
      </c>
      <c r="W688" s="58">
        <v>494.93149999999991</v>
      </c>
      <c r="X688" s="59">
        <v>1272.5917800000002</v>
      </c>
      <c r="Y688" s="58">
        <v>1066.5115500000004</v>
      </c>
      <c r="Z688" s="59">
        <v>987.44572666666681</v>
      </c>
      <c r="AA688" s="58">
        <v>222.94883333333331</v>
      </c>
      <c r="AB688" s="59">
        <v>289.65676666666661</v>
      </c>
      <c r="AC688" s="58">
        <v>383.06673333333333</v>
      </c>
      <c r="AD688" s="59">
        <v>242.94800000000001</v>
      </c>
      <c r="AE688" s="58">
        <v>631.41556666666668</v>
      </c>
      <c r="AF688" s="59">
        <v>857.9554333333333</v>
      </c>
      <c r="AG688" s="58">
        <v>513.74186666666662</v>
      </c>
      <c r="AH688" s="59">
        <v>216.04130000000001</v>
      </c>
      <c r="AI688" s="60">
        <v>435.2595</v>
      </c>
      <c r="AJ688" s="78">
        <f t="shared" si="333"/>
        <v>18991.45616333334</v>
      </c>
    </row>
    <row r="689" spans="2:36" x14ac:dyDescent="0.3">
      <c r="B689" s="4" t="s">
        <v>321</v>
      </c>
      <c r="E689" s="58">
        <v>729.34</v>
      </c>
      <c r="F689" s="59">
        <v>911.29616666666686</v>
      </c>
      <c r="G689" s="58">
        <v>455.13916666666677</v>
      </c>
      <c r="H689" s="59">
        <v>1286.4289999999999</v>
      </c>
      <c r="I689" s="58">
        <v>204.53549999999998</v>
      </c>
      <c r="J689" s="59">
        <v>1299.5148333333329</v>
      </c>
      <c r="K689" s="58">
        <v>981.72216666666679</v>
      </c>
      <c r="L689" s="59">
        <v>389.13066666666668</v>
      </c>
      <c r="M689" s="58">
        <v>589.38750000000005</v>
      </c>
      <c r="N689" s="59">
        <v>462.62799999999987</v>
      </c>
      <c r="O689" s="58">
        <v>1109.652</v>
      </c>
      <c r="P689" s="59">
        <v>2105.2113333333332</v>
      </c>
      <c r="Q689" s="58">
        <v>1290.7088333333338</v>
      </c>
      <c r="R689" s="59">
        <v>1120.7653333333333</v>
      </c>
      <c r="S689" s="58">
        <v>1210.3254999999997</v>
      </c>
      <c r="T689" s="59">
        <v>342.62233333333324</v>
      </c>
      <c r="U689" s="58">
        <v>170.68049999999999</v>
      </c>
      <c r="V689" s="59">
        <v>372.24700000000001</v>
      </c>
      <c r="W689" s="58">
        <v>372.24700000000001</v>
      </c>
      <c r="X689" s="59">
        <v>1146.6452999999999</v>
      </c>
      <c r="Y689" s="58">
        <v>923.33393333333322</v>
      </c>
      <c r="Z689" s="59">
        <v>357.6515</v>
      </c>
      <c r="AA689" s="58">
        <v>457.08510000000012</v>
      </c>
      <c r="AB689" s="59">
        <v>316.33286666666669</v>
      </c>
      <c r="AC689" s="58">
        <v>442.13871666666677</v>
      </c>
      <c r="AD689" s="59">
        <v>201.7621666666667</v>
      </c>
      <c r="AE689" s="58">
        <v>258.22865000000007</v>
      </c>
      <c r="AF689" s="59">
        <v>620.38606666666669</v>
      </c>
      <c r="AG689" s="58">
        <v>704.43043333333344</v>
      </c>
      <c r="AH689" s="59">
        <v>321.49015000000003</v>
      </c>
      <c r="AI689" s="60">
        <v>315.20850000000002</v>
      </c>
      <c r="AJ689" s="78">
        <f t="shared" si="333"/>
        <v>21468.276216666665</v>
      </c>
    </row>
    <row r="690" spans="2:36" x14ac:dyDescent="0.3">
      <c r="B690" s="4" t="s">
        <v>322</v>
      </c>
      <c r="E690" s="58">
        <v>238.2045</v>
      </c>
      <c r="F690" s="59">
        <v>322.1105</v>
      </c>
      <c r="G690" s="58">
        <v>167.35150000000002</v>
      </c>
      <c r="H690" s="59">
        <v>11.771999999999998</v>
      </c>
      <c r="I690" s="58">
        <v>20.795166666666656</v>
      </c>
      <c r="J690" s="59">
        <v>9.136333333333333</v>
      </c>
      <c r="K690" s="58">
        <v>13.422666666666665</v>
      </c>
      <c r="L690" s="59">
        <v>3.8906666666666658</v>
      </c>
      <c r="M690" s="58">
        <v>0</v>
      </c>
      <c r="N690" s="59">
        <v>0</v>
      </c>
      <c r="O690" s="58">
        <v>6.4323333333333315</v>
      </c>
      <c r="P690" s="59">
        <v>142.40199999999999</v>
      </c>
      <c r="Q690" s="58">
        <v>128.91200000000001</v>
      </c>
      <c r="R690" s="59">
        <v>479.66433333333333</v>
      </c>
      <c r="S690" s="58">
        <v>321.91516666666666</v>
      </c>
      <c r="T690" s="59">
        <v>41.125333333333337</v>
      </c>
      <c r="U690" s="58">
        <v>42.434833333333323</v>
      </c>
      <c r="V690" s="59">
        <v>48.504166666666663</v>
      </c>
      <c r="W690" s="58">
        <v>50.692666666666661</v>
      </c>
      <c r="X690" s="59">
        <v>33.947500000000012</v>
      </c>
      <c r="Y690" s="58">
        <v>38.764666666666656</v>
      </c>
      <c r="Z690" s="59">
        <v>226.67099999999999</v>
      </c>
      <c r="AA690" s="58">
        <v>251.73400000000001</v>
      </c>
      <c r="AB690" s="59">
        <v>179.489</v>
      </c>
      <c r="AC690" s="58">
        <v>23.936499999999992</v>
      </c>
      <c r="AD690" s="59">
        <v>48.348166666666664</v>
      </c>
      <c r="AE690" s="58">
        <v>7.4174999999999986</v>
      </c>
      <c r="AF690" s="59">
        <v>11.6995</v>
      </c>
      <c r="AG690" s="58">
        <v>11.249666666666663</v>
      </c>
      <c r="AH690" s="59">
        <v>21.113333333333326</v>
      </c>
      <c r="AI690" s="60">
        <v>21.127999999999997</v>
      </c>
      <c r="AJ690" s="78">
        <f t="shared" si="333"/>
        <v>2924.2649999999999</v>
      </c>
    </row>
  </sheetData>
  <pageMargins left="0.7" right="0.7" top="0.75" bottom="0.75" header="0.3" footer="0.3"/>
  <pageSetup scale="10" orientation="portrait" r:id="rId1"/>
  <rowBreaks count="1" manualBreakCount="1">
    <brk id="421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912"/>
  <sheetViews>
    <sheetView topLeftCell="D824" zoomScale="55" zoomScaleNormal="55" workbookViewId="0">
      <selection activeCell="AJ840" sqref="AJ84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74" t="s">
        <v>2</v>
      </c>
    </row>
    <row r="10" spans="2:36" x14ac:dyDescent="0.3">
      <c r="B10" s="95" t="s">
        <v>2</v>
      </c>
      <c r="C10" s="95"/>
      <c r="D10" s="95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108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109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110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111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96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93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94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95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101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102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103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112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114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115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116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118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119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121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125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299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300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301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304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305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314</v>
      </c>
      <c r="AH83" s="33" t="s">
        <v>314</v>
      </c>
      <c r="AI83" s="33" t="s">
        <v>314</v>
      </c>
      <c r="AJ83" s="74" t="s">
        <v>2</v>
      </c>
    </row>
    <row r="84" spans="2:36" x14ac:dyDescent="0.3">
      <c r="B84" s="95" t="s">
        <v>2</v>
      </c>
      <c r="C84" s="95"/>
      <c r="D84" s="95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108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109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110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111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96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93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94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95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101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102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103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112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114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115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116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118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119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121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125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299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300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301</v>
      </c>
      <c r="C151" s="73"/>
      <c r="D151" s="73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304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305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74" t="s">
        <v>2</v>
      </c>
    </row>
    <row r="158" spans="2:36" x14ac:dyDescent="0.3">
      <c r="B158" s="95" t="s">
        <v>2</v>
      </c>
      <c r="C158" s="95"/>
      <c r="D158" s="95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108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109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110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111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96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93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94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95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101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102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103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112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114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115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116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118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119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121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125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299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300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301</v>
      </c>
      <c r="C225" s="73"/>
      <c r="D225" s="73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304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305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314</v>
      </c>
      <c r="AJ231" s="74" t="s">
        <v>2</v>
      </c>
    </row>
    <row r="232" spans="2:36" x14ac:dyDescent="0.3">
      <c r="B232" s="95" t="s">
        <v>2</v>
      </c>
      <c r="C232" s="95"/>
      <c r="D232" s="95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108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109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110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111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96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93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94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95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101</v>
      </c>
      <c r="C286" s="73"/>
      <c r="D286" s="73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102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103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112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114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115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116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118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119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121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125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299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300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301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304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305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316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317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314</v>
      </c>
      <c r="AJ307" s="74" t="s">
        <v>2</v>
      </c>
    </row>
    <row r="308" spans="2:36" x14ac:dyDescent="0.3">
      <c r="B308" s="95" t="s">
        <v>2</v>
      </c>
      <c r="C308" s="95"/>
      <c r="D308" s="95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108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109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110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111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3"/>
      <c r="D354" s="73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96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93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94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95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101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102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103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112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114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115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116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118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119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121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125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299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300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301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305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316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317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45809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3</v>
      </c>
      <c r="C383" s="4"/>
      <c r="D383" s="4"/>
      <c r="E383" s="33">
        <f>+B381</f>
        <v>45809</v>
      </c>
      <c r="F383" s="33">
        <f>+E383+1</f>
        <v>45810</v>
      </c>
      <c r="G383" s="33">
        <f t="shared" ref="G383" si="127">+F383+1</f>
        <v>45811</v>
      </c>
      <c r="H383" s="33">
        <f t="shared" ref="H383" si="128">+G383+1</f>
        <v>45812</v>
      </c>
      <c r="I383" s="33">
        <f t="shared" ref="I383" si="129">+H383+1</f>
        <v>45813</v>
      </c>
      <c r="J383" s="33">
        <f t="shared" ref="J383" si="130">+I383+1</f>
        <v>45814</v>
      </c>
      <c r="K383" s="33">
        <f t="shared" ref="K383" si="131">+J383+1</f>
        <v>45815</v>
      </c>
      <c r="L383" s="33">
        <f t="shared" ref="L383" si="132">+K383+1</f>
        <v>45816</v>
      </c>
      <c r="M383" s="33">
        <f t="shared" ref="M383" si="133">+L383+1</f>
        <v>45817</v>
      </c>
      <c r="N383" s="33">
        <f t="shared" ref="N383" si="134">+M383+1</f>
        <v>45818</v>
      </c>
      <c r="O383" s="33">
        <f t="shared" ref="O383" si="135">+N383+1</f>
        <v>45819</v>
      </c>
      <c r="P383" s="33">
        <f t="shared" ref="P383" si="136">+O383+1</f>
        <v>45820</v>
      </c>
      <c r="Q383" s="33">
        <f t="shared" ref="Q383" si="137">+P383+1</f>
        <v>45821</v>
      </c>
      <c r="R383" s="33">
        <f t="shared" ref="R383" si="138">+Q383+1</f>
        <v>45822</v>
      </c>
      <c r="S383" s="33">
        <f t="shared" ref="S383" si="139">+R383+1</f>
        <v>45823</v>
      </c>
      <c r="T383" s="33">
        <f t="shared" ref="T383" si="140">+S383+1</f>
        <v>45824</v>
      </c>
      <c r="U383" s="33">
        <f t="shared" ref="U383" si="141">+T383+1</f>
        <v>45825</v>
      </c>
      <c r="V383" s="33">
        <f t="shared" ref="V383" si="142">+U383+1</f>
        <v>45826</v>
      </c>
      <c r="W383" s="33">
        <f t="shared" ref="W383" si="143">+V383+1</f>
        <v>45827</v>
      </c>
      <c r="X383" s="33">
        <f t="shared" ref="X383" si="144">+W383+1</f>
        <v>45828</v>
      </c>
      <c r="Y383" s="33">
        <f t="shared" ref="Y383" si="145">+X383+1</f>
        <v>45829</v>
      </c>
      <c r="Z383" s="33">
        <f t="shared" ref="Z383" si="146">+Y383+1</f>
        <v>45830</v>
      </c>
      <c r="AA383" s="33">
        <f t="shared" ref="AA383" si="147">+Z383+1</f>
        <v>45831</v>
      </c>
      <c r="AB383" s="33">
        <f t="shared" ref="AB383" si="148">+AA383+1</f>
        <v>45832</v>
      </c>
      <c r="AC383" s="33">
        <f t="shared" ref="AC383" si="149">+AB383+1</f>
        <v>45833</v>
      </c>
      <c r="AD383" s="33">
        <f t="shared" ref="AD383" si="150">+AC383+1</f>
        <v>45834</v>
      </c>
      <c r="AE383" s="33">
        <f t="shared" ref="AE383" si="151">+AD383+1</f>
        <v>45835</v>
      </c>
      <c r="AF383" s="33">
        <f t="shared" ref="AF383" si="152">+AE383+1</f>
        <v>45836</v>
      </c>
      <c r="AG383" s="33">
        <f t="shared" ref="AG383" si="153">+AF383+1</f>
        <v>45837</v>
      </c>
      <c r="AH383" s="33">
        <f t="shared" ref="AH383" si="154">+AG383+1</f>
        <v>45838</v>
      </c>
      <c r="AI383" s="33" t="s">
        <v>314</v>
      </c>
      <c r="AJ383" s="74" t="s">
        <v>2</v>
      </c>
    </row>
    <row r="384" spans="2:36" x14ac:dyDescent="0.3">
      <c r="B384" s="95" t="s">
        <v>2</v>
      </c>
      <c r="C384" s="95"/>
      <c r="D384" s="95"/>
      <c r="E384" s="49">
        <f>SUM(E385:E455)</f>
        <v>2835.8448333333336</v>
      </c>
      <c r="F384" s="49">
        <f t="shared" ref="F384:AJ384" si="155">SUM(F385:F455)</f>
        <v>3710.1181666666671</v>
      </c>
      <c r="G384" s="49">
        <f t="shared" si="155"/>
        <v>485.2088333333333</v>
      </c>
      <c r="H384" s="49">
        <f t="shared" si="155"/>
        <v>7372.3653333333341</v>
      </c>
      <c r="I384" s="49">
        <f t="shared" si="155"/>
        <v>7489.7726666666667</v>
      </c>
      <c r="J384" s="49">
        <f t="shared" si="155"/>
        <v>3272.3588333333341</v>
      </c>
      <c r="K384" s="49">
        <f t="shared" si="155"/>
        <v>5448.3358333333335</v>
      </c>
      <c r="L384" s="49">
        <f t="shared" si="155"/>
        <v>1842.9323333333336</v>
      </c>
      <c r="M384" s="49">
        <f t="shared" si="155"/>
        <v>3569.2171666666659</v>
      </c>
      <c r="N384" s="49">
        <f t="shared" si="155"/>
        <v>3449.9841666666666</v>
      </c>
      <c r="O384" s="49">
        <f t="shared" si="155"/>
        <v>5886.3776666666672</v>
      </c>
      <c r="P384" s="49">
        <f t="shared" si="155"/>
        <v>3892.2131666666664</v>
      </c>
      <c r="Q384" s="49">
        <f t="shared" si="155"/>
        <v>1173.0446666666664</v>
      </c>
      <c r="R384" s="49">
        <f t="shared" si="155"/>
        <v>1176.1334999999999</v>
      </c>
      <c r="S384" s="49">
        <f t="shared" si="155"/>
        <v>2069.1800000000003</v>
      </c>
      <c r="T384" s="49">
        <f t="shared" si="155"/>
        <v>9259.4188333333332</v>
      </c>
      <c r="U384" s="49">
        <f t="shared" si="155"/>
        <v>16788.649401119997</v>
      </c>
      <c r="V384" s="49">
        <f t="shared" si="155"/>
        <v>17004.430078206671</v>
      </c>
      <c r="W384" s="49">
        <f t="shared" si="155"/>
        <v>16776.07133333333</v>
      </c>
      <c r="X384" s="49">
        <f t="shared" si="155"/>
        <v>11248.0695</v>
      </c>
      <c r="Y384" s="49">
        <f t="shared" si="155"/>
        <v>15125.452470153336</v>
      </c>
      <c r="Z384" s="49">
        <f t="shared" si="155"/>
        <v>11935.881833333333</v>
      </c>
      <c r="AA384" s="49">
        <f t="shared" si="155"/>
        <v>11389.865999999996</v>
      </c>
      <c r="AB384" s="49">
        <f t="shared" si="155"/>
        <v>10406.701000000003</v>
      </c>
      <c r="AC384" s="49">
        <f t="shared" si="155"/>
        <v>6578.2695000000003</v>
      </c>
      <c r="AD384" s="49">
        <f t="shared" si="155"/>
        <v>14653.210333333334</v>
      </c>
      <c r="AE384" s="49">
        <f t="shared" si="155"/>
        <v>6394.6483333333326</v>
      </c>
      <c r="AF384" s="49">
        <f t="shared" si="155"/>
        <v>1279.0969999999998</v>
      </c>
      <c r="AG384" s="49">
        <f t="shared" si="155"/>
        <v>7321.7658333333311</v>
      </c>
      <c r="AH384" s="49">
        <f t="shared" si="155"/>
        <v>8405.2608333333355</v>
      </c>
      <c r="AI384" s="49">
        <f t="shared" si="155"/>
        <v>0</v>
      </c>
      <c r="AJ384" s="49">
        <f t="shared" si="155"/>
        <v>218239.87944947998</v>
      </c>
    </row>
    <row r="385" spans="2:36" x14ac:dyDescent="0.3">
      <c r="B385" s="4" t="s">
        <v>37</v>
      </c>
      <c r="C385" s="4"/>
      <c r="D385" s="4"/>
      <c r="E385" s="58">
        <v>13.693333333333333</v>
      </c>
      <c r="F385" s="59">
        <v>18.52833333333334</v>
      </c>
      <c r="G385" s="58">
        <v>2.4683333333333337</v>
      </c>
      <c r="H385" s="59">
        <v>33.113333333333337</v>
      </c>
      <c r="I385" s="58">
        <v>33.666666666666671</v>
      </c>
      <c r="J385" s="59">
        <v>14.803333333333322</v>
      </c>
      <c r="K385" s="58">
        <v>11.016666666666664</v>
      </c>
      <c r="L385" s="59">
        <v>2.4733333333333336</v>
      </c>
      <c r="M385" s="58">
        <v>16.756666666666668</v>
      </c>
      <c r="N385" s="59">
        <v>15.911666666666662</v>
      </c>
      <c r="O385" s="58">
        <v>5.0466666666666677</v>
      </c>
      <c r="P385" s="59">
        <v>4.4033333333333342</v>
      </c>
      <c r="Q385" s="58">
        <v>0</v>
      </c>
      <c r="R385" s="59">
        <v>2.7066666666666661</v>
      </c>
      <c r="S385" s="58">
        <v>1.7833333333333325</v>
      </c>
      <c r="T385" s="59">
        <v>3.9900000000000024</v>
      </c>
      <c r="U385" s="58">
        <v>12.536666666666674</v>
      </c>
      <c r="V385" s="59">
        <v>9.2449999999999974</v>
      </c>
      <c r="W385" s="58">
        <v>10.239999999999997</v>
      </c>
      <c r="X385" s="59">
        <v>7.0183333333333318</v>
      </c>
      <c r="Y385" s="58">
        <v>9.6</v>
      </c>
      <c r="Z385" s="59">
        <v>7.2766666666666673</v>
      </c>
      <c r="AA385" s="58">
        <v>8.0083333333333364</v>
      </c>
      <c r="AB385" s="59">
        <v>10.764999999999997</v>
      </c>
      <c r="AC385" s="58">
        <v>21.918333333333337</v>
      </c>
      <c r="AD385" s="59">
        <v>36.108333333333334</v>
      </c>
      <c r="AE385" s="58">
        <v>29.776666666666664</v>
      </c>
      <c r="AF385" s="59">
        <v>5.4500000000000028</v>
      </c>
      <c r="AG385" s="58">
        <v>37.956666666666671</v>
      </c>
      <c r="AH385" s="59">
        <v>38.230000000000011</v>
      </c>
      <c r="AI385" s="60"/>
      <c r="AJ385" s="51">
        <f t="shared" ref="AJ385:AJ448" si="156">SUM(E385:AI385)</f>
        <v>424.49166666666667</v>
      </c>
    </row>
    <row r="386" spans="2:36" x14ac:dyDescent="0.3">
      <c r="B386" s="4" t="s">
        <v>38</v>
      </c>
      <c r="C386" s="4"/>
      <c r="D386" s="4"/>
      <c r="E386" s="58">
        <v>0</v>
      </c>
      <c r="F386" s="59">
        <v>46.162000000000013</v>
      </c>
      <c r="G386" s="58">
        <v>4.1794999999999991</v>
      </c>
      <c r="H386" s="59">
        <v>45.944666666666649</v>
      </c>
      <c r="I386" s="58">
        <v>35.613333333333337</v>
      </c>
      <c r="J386" s="59">
        <v>24.184000000000001</v>
      </c>
      <c r="K386" s="58">
        <v>23.87166666666667</v>
      </c>
      <c r="L386" s="59">
        <v>4.602666666666666</v>
      </c>
      <c r="M386" s="58">
        <v>28.138333333333339</v>
      </c>
      <c r="N386" s="59">
        <v>34.710999999999999</v>
      </c>
      <c r="O386" s="58">
        <v>13.958666666666666</v>
      </c>
      <c r="P386" s="59">
        <v>29.744333333333337</v>
      </c>
      <c r="Q386" s="58">
        <v>0</v>
      </c>
      <c r="R386" s="59">
        <v>6.8503333333333325</v>
      </c>
      <c r="S386" s="58">
        <v>9.8293333333333344</v>
      </c>
      <c r="T386" s="59">
        <v>15.938333333333336</v>
      </c>
      <c r="U386" s="58">
        <v>79.862666666666655</v>
      </c>
      <c r="V386" s="59">
        <v>27.346000000000004</v>
      </c>
      <c r="W386" s="58">
        <v>21.90583333333333</v>
      </c>
      <c r="X386" s="59">
        <v>22.516666666666666</v>
      </c>
      <c r="Y386" s="58">
        <v>32.241999999999983</v>
      </c>
      <c r="Z386" s="59">
        <v>13.158666666666672</v>
      </c>
      <c r="AA386" s="58">
        <v>0</v>
      </c>
      <c r="AB386" s="59">
        <v>97.11866666666667</v>
      </c>
      <c r="AC386" s="58">
        <v>52.724999999999987</v>
      </c>
      <c r="AD386" s="59">
        <v>95.988666666666717</v>
      </c>
      <c r="AE386" s="58">
        <v>43.534999999999989</v>
      </c>
      <c r="AF386" s="59">
        <v>8.3250000000000046</v>
      </c>
      <c r="AG386" s="58">
        <v>94.478666666666669</v>
      </c>
      <c r="AH386" s="59">
        <v>98.363833333333361</v>
      </c>
      <c r="AI386" s="60"/>
      <c r="AJ386" s="51">
        <f t="shared" si="156"/>
        <v>1011.2948333333333</v>
      </c>
    </row>
    <row r="387" spans="2:36" x14ac:dyDescent="0.3">
      <c r="B387" s="4" t="s">
        <v>39</v>
      </c>
      <c r="C387" s="4"/>
      <c r="D387" s="4"/>
      <c r="E387" s="58">
        <v>39.850000000000016</v>
      </c>
      <c r="F387" s="59">
        <v>50.2425</v>
      </c>
      <c r="G387" s="58">
        <v>3.5486666666666671</v>
      </c>
      <c r="H387" s="59">
        <v>57.269500000000008</v>
      </c>
      <c r="I387" s="58">
        <v>71.014833333333343</v>
      </c>
      <c r="J387" s="59">
        <v>24.204833333333333</v>
      </c>
      <c r="K387" s="58">
        <v>19.181333333333328</v>
      </c>
      <c r="L387" s="59">
        <v>3.5141666666666662</v>
      </c>
      <c r="M387" s="58">
        <v>34.214333333333336</v>
      </c>
      <c r="N387" s="59">
        <v>24.991999999999997</v>
      </c>
      <c r="O387" s="58">
        <v>41.426333333333332</v>
      </c>
      <c r="P387" s="59">
        <v>47.016833333333324</v>
      </c>
      <c r="Q387" s="58">
        <v>0</v>
      </c>
      <c r="R387" s="59">
        <v>8.4755000000000003</v>
      </c>
      <c r="S387" s="58">
        <v>16.045333333333335</v>
      </c>
      <c r="T387" s="59">
        <v>28.113166666666668</v>
      </c>
      <c r="U387" s="58">
        <v>89.615666666666655</v>
      </c>
      <c r="V387" s="59">
        <v>71.144833333333338</v>
      </c>
      <c r="W387" s="58">
        <v>94.823333333333309</v>
      </c>
      <c r="X387" s="59">
        <v>71.452333333333328</v>
      </c>
      <c r="Y387" s="58">
        <v>78.123166666666663</v>
      </c>
      <c r="Z387" s="59">
        <v>71.368166666666653</v>
      </c>
      <c r="AA387" s="58">
        <v>74.775499999999994</v>
      </c>
      <c r="AB387" s="59">
        <v>74.679666666666662</v>
      </c>
      <c r="AC387" s="58">
        <v>69.432833333333335</v>
      </c>
      <c r="AD387" s="59">
        <v>83.878666666666675</v>
      </c>
      <c r="AE387" s="58">
        <v>45.554500000000004</v>
      </c>
      <c r="AF387" s="59">
        <v>8.104499999999998</v>
      </c>
      <c r="AG387" s="58">
        <v>53.851666666666645</v>
      </c>
      <c r="AH387" s="59">
        <v>55.833333333333336</v>
      </c>
      <c r="AI387" s="60"/>
      <c r="AJ387" s="51">
        <f t="shared" si="156"/>
        <v>1411.7474999999997</v>
      </c>
    </row>
    <row r="388" spans="2:36" x14ac:dyDescent="0.3">
      <c r="B388" s="4" t="s">
        <v>40</v>
      </c>
      <c r="C388" s="4"/>
      <c r="D388" s="4"/>
      <c r="E388" s="58">
        <v>57.413000000000018</v>
      </c>
      <c r="F388" s="59">
        <v>27.177833333333325</v>
      </c>
      <c r="G388" s="58">
        <v>5.3733333333333322</v>
      </c>
      <c r="H388" s="59">
        <v>85.143833333333347</v>
      </c>
      <c r="I388" s="58">
        <v>215.37183333333334</v>
      </c>
      <c r="J388" s="59">
        <v>8.0958333333333368</v>
      </c>
      <c r="K388" s="58">
        <v>53.068499999999986</v>
      </c>
      <c r="L388" s="59">
        <v>7.5350000000000019</v>
      </c>
      <c r="M388" s="58">
        <v>31.374499999999983</v>
      </c>
      <c r="N388" s="59">
        <v>24.3995</v>
      </c>
      <c r="O388" s="58">
        <v>63.276833333333343</v>
      </c>
      <c r="P388" s="59">
        <v>44.382499999999993</v>
      </c>
      <c r="Q388" s="58">
        <v>0</v>
      </c>
      <c r="R388" s="59">
        <v>23.177499999999998</v>
      </c>
      <c r="S388" s="58">
        <v>24.0855</v>
      </c>
      <c r="T388" s="59">
        <v>574.42499999999995</v>
      </c>
      <c r="U388" s="58">
        <v>606.73799999999983</v>
      </c>
      <c r="V388" s="59">
        <v>492.62799999999999</v>
      </c>
      <c r="W388" s="58">
        <v>505.46283333333332</v>
      </c>
      <c r="X388" s="59">
        <v>375.13566666666668</v>
      </c>
      <c r="Y388" s="58">
        <v>453.49116666666674</v>
      </c>
      <c r="Z388" s="59">
        <v>424.5793333333333</v>
      </c>
      <c r="AA388" s="58">
        <v>425.43316666666664</v>
      </c>
      <c r="AB388" s="59">
        <v>397.06633333333338</v>
      </c>
      <c r="AC388" s="58">
        <v>393.53750000000002</v>
      </c>
      <c r="AD388" s="59">
        <v>554.25033333333329</v>
      </c>
      <c r="AE388" s="58">
        <v>35.05833333333333</v>
      </c>
      <c r="AF388" s="59">
        <v>12.59899999999999</v>
      </c>
      <c r="AG388" s="58">
        <v>182.17166666666665</v>
      </c>
      <c r="AH388" s="59">
        <v>118.74050000000001</v>
      </c>
      <c r="AI388" s="60"/>
      <c r="AJ388" s="51">
        <f t="shared" si="156"/>
        <v>6221.1923333333343</v>
      </c>
    </row>
    <row r="389" spans="2:36" x14ac:dyDescent="0.3">
      <c r="B389" s="4" t="s">
        <v>41</v>
      </c>
      <c r="C389" s="4"/>
      <c r="D389" s="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106.99783333333333</v>
      </c>
      <c r="K389" s="58">
        <v>54.844999999999999</v>
      </c>
      <c r="L389" s="59">
        <v>5.1378333333333321</v>
      </c>
      <c r="M389" s="58">
        <v>55.397333333333343</v>
      </c>
      <c r="N389" s="59">
        <v>96.004999999999995</v>
      </c>
      <c r="O389" s="58">
        <v>254.24949999999995</v>
      </c>
      <c r="P389" s="59">
        <v>83.167666666666676</v>
      </c>
      <c r="Q389" s="58">
        <v>8.8360000000000003</v>
      </c>
      <c r="R389" s="59">
        <v>0</v>
      </c>
      <c r="S389" s="58">
        <v>67.667833333333334</v>
      </c>
      <c r="T389" s="59">
        <v>101.43749999999999</v>
      </c>
      <c r="U389" s="58">
        <v>198.18633333333329</v>
      </c>
      <c r="V389" s="59">
        <v>187.59366666666668</v>
      </c>
      <c r="W389" s="58">
        <v>215.34450000000001</v>
      </c>
      <c r="X389" s="59">
        <v>110.61199999999999</v>
      </c>
      <c r="Y389" s="58">
        <v>173.60533333333336</v>
      </c>
      <c r="Z389" s="59">
        <v>108.51483333333334</v>
      </c>
      <c r="AA389" s="58">
        <v>186.08766666666668</v>
      </c>
      <c r="AB389" s="59">
        <v>172.36833333333337</v>
      </c>
      <c r="AC389" s="58">
        <v>203.3185</v>
      </c>
      <c r="AD389" s="59">
        <v>274.78083333333336</v>
      </c>
      <c r="AE389" s="58">
        <v>2.5754999999999981</v>
      </c>
      <c r="AF389" s="59">
        <v>0</v>
      </c>
      <c r="AG389" s="58">
        <v>11.586666666666668</v>
      </c>
      <c r="AH389" s="59">
        <v>41.887499999999996</v>
      </c>
      <c r="AI389" s="60"/>
      <c r="AJ389" s="51">
        <f t="shared" si="156"/>
        <v>2720.2031666666662</v>
      </c>
    </row>
    <row r="390" spans="2:36" x14ac:dyDescent="0.3">
      <c r="B390" s="4" t="s">
        <v>42</v>
      </c>
      <c r="C390" s="4"/>
      <c r="D390" s="4"/>
      <c r="E390" s="58">
        <v>88.787999999999982</v>
      </c>
      <c r="F390" s="59">
        <v>117.67299999999999</v>
      </c>
      <c r="G390" s="58">
        <v>10.233333333333333</v>
      </c>
      <c r="H390" s="59">
        <v>168.57783333333336</v>
      </c>
      <c r="I390" s="58">
        <v>152.22249999999997</v>
      </c>
      <c r="J390" s="59">
        <v>30.020166666666665</v>
      </c>
      <c r="K390" s="58">
        <v>24.126500000000007</v>
      </c>
      <c r="L390" s="59">
        <v>2.7675000000000001</v>
      </c>
      <c r="M390" s="58">
        <v>41.79066666666666</v>
      </c>
      <c r="N390" s="59">
        <v>167.36599999999999</v>
      </c>
      <c r="O390" s="58">
        <v>57.637999999999998</v>
      </c>
      <c r="P390" s="59">
        <v>12.754666666666651</v>
      </c>
      <c r="Q390" s="58">
        <v>0</v>
      </c>
      <c r="R390" s="59">
        <v>45.923000000000002</v>
      </c>
      <c r="S390" s="58">
        <v>25.93133333333332</v>
      </c>
      <c r="T390" s="59">
        <v>247.32666666666665</v>
      </c>
      <c r="U390" s="58">
        <v>360.96333333333331</v>
      </c>
      <c r="V390" s="59">
        <v>507.40583333333331</v>
      </c>
      <c r="W390" s="58">
        <v>534.26483333333329</v>
      </c>
      <c r="X390" s="59">
        <v>392.75116666666673</v>
      </c>
      <c r="Y390" s="58">
        <v>433.45666666666671</v>
      </c>
      <c r="Z390" s="59">
        <v>308.1393333333333</v>
      </c>
      <c r="AA390" s="58">
        <v>438.6193333333332</v>
      </c>
      <c r="AB390" s="59">
        <v>400.77233333333339</v>
      </c>
      <c r="AC390" s="58">
        <v>408.90349999999995</v>
      </c>
      <c r="AD390" s="59">
        <v>566.95916666666653</v>
      </c>
      <c r="AE390" s="58">
        <v>82.52266666666668</v>
      </c>
      <c r="AF390" s="59">
        <v>13.059000000000008</v>
      </c>
      <c r="AG390" s="58">
        <v>171.38050000000001</v>
      </c>
      <c r="AH390" s="59">
        <v>158.82566666666665</v>
      </c>
      <c r="AI390" s="60"/>
      <c r="AJ390" s="51">
        <f t="shared" si="156"/>
        <v>5971.1625000000004</v>
      </c>
    </row>
    <row r="391" spans="2:36" x14ac:dyDescent="0.3">
      <c r="B391" s="4" t="s">
        <v>43</v>
      </c>
      <c r="C391" s="4"/>
      <c r="D391" s="4"/>
      <c r="E391" s="58">
        <v>42.326333333333352</v>
      </c>
      <c r="F391" s="59">
        <v>92.014333333333326</v>
      </c>
      <c r="G391" s="58">
        <v>20.515000000000004</v>
      </c>
      <c r="H391" s="59">
        <v>108.99383333333334</v>
      </c>
      <c r="I391" s="58">
        <v>87.436666666666639</v>
      </c>
      <c r="J391" s="59">
        <v>45.358333333333334</v>
      </c>
      <c r="K391" s="58">
        <v>51.192666666666653</v>
      </c>
      <c r="L391" s="59">
        <v>42.59999999999998</v>
      </c>
      <c r="M391" s="58">
        <v>110.42499999999998</v>
      </c>
      <c r="N391" s="59">
        <v>76.988166666666672</v>
      </c>
      <c r="O391" s="58">
        <v>101.93333333333334</v>
      </c>
      <c r="P391" s="59">
        <v>92.898333333333341</v>
      </c>
      <c r="Q391" s="58">
        <v>0</v>
      </c>
      <c r="R391" s="59">
        <v>49.926666666666648</v>
      </c>
      <c r="S391" s="58">
        <v>24.4495</v>
      </c>
      <c r="T391" s="59">
        <v>139.38616666666664</v>
      </c>
      <c r="U391" s="58">
        <v>170.7201666666667</v>
      </c>
      <c r="V391" s="59">
        <v>131.89316666666664</v>
      </c>
      <c r="W391" s="58">
        <v>65.525000000000006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97.37533333333333</v>
      </c>
      <c r="AF391" s="59">
        <v>16.798333333333332</v>
      </c>
      <c r="AG391" s="58">
        <v>53.276833333333329</v>
      </c>
      <c r="AH391" s="59">
        <v>77.25866666666667</v>
      </c>
      <c r="AI391" s="60"/>
      <c r="AJ391" s="51">
        <f t="shared" si="156"/>
        <v>1699.2918333333334</v>
      </c>
    </row>
    <row r="392" spans="2:36" x14ac:dyDescent="0.3">
      <c r="B392" s="4" t="s">
        <v>44</v>
      </c>
      <c r="C392" s="4"/>
      <c r="D392" s="4"/>
      <c r="E392" s="58">
        <v>36.320166666666665</v>
      </c>
      <c r="F392" s="59">
        <v>49.155500000000025</v>
      </c>
      <c r="G392" s="58">
        <v>3.6506666666666661</v>
      </c>
      <c r="H392" s="59">
        <v>55.469333333333353</v>
      </c>
      <c r="I392" s="58">
        <v>69.123500000000007</v>
      </c>
      <c r="J392" s="59">
        <v>17.637333333333331</v>
      </c>
      <c r="K392" s="58">
        <v>119.38050000000001</v>
      </c>
      <c r="L392" s="59">
        <v>40.480166666666662</v>
      </c>
      <c r="M392" s="58">
        <v>52.494999999999997</v>
      </c>
      <c r="N392" s="59">
        <v>35.683499999999995</v>
      </c>
      <c r="O392" s="58">
        <v>44.934333333333335</v>
      </c>
      <c r="P392" s="59">
        <v>0</v>
      </c>
      <c r="Q392" s="58">
        <v>0</v>
      </c>
      <c r="R392" s="59">
        <v>35.503500000000003</v>
      </c>
      <c r="S392" s="58">
        <v>13.562500000000004</v>
      </c>
      <c r="T392" s="59">
        <v>152.285</v>
      </c>
      <c r="U392" s="58">
        <v>297.04916666666662</v>
      </c>
      <c r="V392" s="59">
        <v>325.15066666666667</v>
      </c>
      <c r="W392" s="58">
        <v>360.40066666666678</v>
      </c>
      <c r="X392" s="59">
        <v>264.2530000000001</v>
      </c>
      <c r="Y392" s="58">
        <v>288.64733333333322</v>
      </c>
      <c r="Z392" s="59">
        <v>270.93866666666662</v>
      </c>
      <c r="AA392" s="58">
        <v>232.11466666666666</v>
      </c>
      <c r="AB392" s="59">
        <v>214.44799999999992</v>
      </c>
      <c r="AC392" s="58">
        <v>112.53550000000001</v>
      </c>
      <c r="AD392" s="59">
        <v>318.19899999999996</v>
      </c>
      <c r="AE392" s="58">
        <v>18.108166666666669</v>
      </c>
      <c r="AF392" s="59">
        <v>3.9004999999999974</v>
      </c>
      <c r="AG392" s="58">
        <v>105.71683333333335</v>
      </c>
      <c r="AH392" s="59">
        <v>81.152833333333334</v>
      </c>
      <c r="AI392" s="60"/>
      <c r="AJ392" s="51">
        <f t="shared" si="156"/>
        <v>3618.2960000000007</v>
      </c>
    </row>
    <row r="393" spans="2:36" x14ac:dyDescent="0.3">
      <c r="B393" s="4" t="s">
        <v>45</v>
      </c>
      <c r="C393" s="4"/>
      <c r="D393" s="4"/>
      <c r="E393" s="58">
        <v>28.68116666666667</v>
      </c>
      <c r="F393" s="59">
        <v>52.47999999999999</v>
      </c>
      <c r="G393" s="58">
        <v>1.6895</v>
      </c>
      <c r="H393" s="59">
        <v>65.371000000000009</v>
      </c>
      <c r="I393" s="58">
        <v>73.76400000000001</v>
      </c>
      <c r="J393" s="59">
        <v>70.716333333333338</v>
      </c>
      <c r="K393" s="58">
        <v>135.81966666666671</v>
      </c>
      <c r="L393" s="59">
        <v>167.09400000000002</v>
      </c>
      <c r="M393" s="58">
        <v>25.588999999999995</v>
      </c>
      <c r="N393" s="59">
        <v>61.939333333333359</v>
      </c>
      <c r="O393" s="58">
        <v>132.20483333333334</v>
      </c>
      <c r="P393" s="59">
        <v>124.9115</v>
      </c>
      <c r="Q393" s="58">
        <v>70.043999999999983</v>
      </c>
      <c r="R393" s="59">
        <v>50.445499999999996</v>
      </c>
      <c r="S393" s="58">
        <v>50.970500000000001</v>
      </c>
      <c r="T393" s="59">
        <v>55.120666666666629</v>
      </c>
      <c r="U393" s="58">
        <v>110.99666666666668</v>
      </c>
      <c r="V393" s="59">
        <v>70.326499999999982</v>
      </c>
      <c r="W393" s="58">
        <v>44.522666666666673</v>
      </c>
      <c r="X393" s="59">
        <v>174.01033333333331</v>
      </c>
      <c r="Y393" s="58">
        <v>161.01300000000001</v>
      </c>
      <c r="Z393" s="59">
        <v>205.15299999999996</v>
      </c>
      <c r="AA393" s="58">
        <v>134.95600000000002</v>
      </c>
      <c r="AB393" s="59">
        <v>184.76616666666675</v>
      </c>
      <c r="AC393" s="58">
        <v>198.95766666666668</v>
      </c>
      <c r="AD393" s="59">
        <v>227.89533333333333</v>
      </c>
      <c r="AE393" s="58">
        <v>55.917833333333334</v>
      </c>
      <c r="AF393" s="59">
        <v>23.274999999999991</v>
      </c>
      <c r="AG393" s="58">
        <v>149.81483333333333</v>
      </c>
      <c r="AH393" s="59">
        <v>86.752000000000024</v>
      </c>
      <c r="AI393" s="60"/>
      <c r="AJ393" s="51">
        <f t="shared" si="156"/>
        <v>2995.1980000000003</v>
      </c>
    </row>
    <row r="394" spans="2:36" x14ac:dyDescent="0.3">
      <c r="B394" s="4" t="s">
        <v>46</v>
      </c>
      <c r="C394" s="4"/>
      <c r="D394" s="4"/>
      <c r="E394" s="58">
        <v>40.288666666666671</v>
      </c>
      <c r="F394" s="59">
        <v>40.949333333333335</v>
      </c>
      <c r="G394" s="58">
        <v>12.326000000000001</v>
      </c>
      <c r="H394" s="59">
        <v>79.396666666666675</v>
      </c>
      <c r="I394" s="58">
        <v>94.031833333333367</v>
      </c>
      <c r="J394" s="59">
        <v>23.708499999999987</v>
      </c>
      <c r="K394" s="58">
        <v>32.821166666666656</v>
      </c>
      <c r="L394" s="59">
        <v>5.330000000000001</v>
      </c>
      <c r="M394" s="58">
        <v>27.21616666666667</v>
      </c>
      <c r="N394" s="59">
        <v>36.822166666666675</v>
      </c>
      <c r="O394" s="58">
        <v>58.513500000000022</v>
      </c>
      <c r="P394" s="59">
        <v>58.17983333333332</v>
      </c>
      <c r="Q394" s="58">
        <v>0</v>
      </c>
      <c r="R394" s="59">
        <v>7.5888333333333318</v>
      </c>
      <c r="S394" s="58">
        <v>21.920166666666667</v>
      </c>
      <c r="T394" s="59">
        <v>180.91866666666664</v>
      </c>
      <c r="U394" s="58">
        <v>348.57399999999996</v>
      </c>
      <c r="V394" s="59">
        <v>354.27800000000002</v>
      </c>
      <c r="W394" s="58">
        <v>333.49683333333326</v>
      </c>
      <c r="X394" s="59">
        <v>217.63283333333334</v>
      </c>
      <c r="Y394" s="58">
        <v>279.02783333333326</v>
      </c>
      <c r="Z394" s="59">
        <v>270.37750000000017</v>
      </c>
      <c r="AA394" s="58">
        <v>267.84966666666662</v>
      </c>
      <c r="AB394" s="59">
        <v>0</v>
      </c>
      <c r="AC394" s="58">
        <v>0</v>
      </c>
      <c r="AD394" s="59">
        <v>0</v>
      </c>
      <c r="AE394" s="58">
        <v>94.490833333333327</v>
      </c>
      <c r="AF394" s="59">
        <v>14.433166666666668</v>
      </c>
      <c r="AG394" s="58">
        <v>102.65316666666666</v>
      </c>
      <c r="AH394" s="59">
        <v>155.35783333333333</v>
      </c>
      <c r="AI394" s="60"/>
      <c r="AJ394" s="51">
        <f t="shared" si="156"/>
        <v>3158.1831666666662</v>
      </c>
    </row>
    <row r="395" spans="2:36" x14ac:dyDescent="0.3">
      <c r="B395" s="4" t="s">
        <v>47</v>
      </c>
      <c r="C395" s="4"/>
      <c r="D395" s="4"/>
      <c r="E395" s="58">
        <v>22.785833333333336</v>
      </c>
      <c r="F395" s="59">
        <v>58.174000000000007</v>
      </c>
      <c r="G395" s="58">
        <v>6.3678333333333335</v>
      </c>
      <c r="H395" s="59">
        <v>53.192666666666661</v>
      </c>
      <c r="I395" s="58">
        <v>71.362333333333311</v>
      </c>
      <c r="J395" s="59">
        <v>33.498000000000026</v>
      </c>
      <c r="K395" s="58">
        <v>96.685333333333318</v>
      </c>
      <c r="L395" s="59">
        <v>57.84133333333336</v>
      </c>
      <c r="M395" s="58">
        <v>44.658833333333341</v>
      </c>
      <c r="N395" s="59">
        <v>54.485500000000009</v>
      </c>
      <c r="O395" s="58">
        <v>69.58</v>
      </c>
      <c r="P395" s="59">
        <v>63.552833333333325</v>
      </c>
      <c r="Q395" s="58">
        <v>0</v>
      </c>
      <c r="R395" s="59">
        <v>16.89233333333333</v>
      </c>
      <c r="S395" s="58">
        <v>30.577333333333335</v>
      </c>
      <c r="T395" s="59">
        <v>77.12</v>
      </c>
      <c r="U395" s="58">
        <v>136.27600000000001</v>
      </c>
      <c r="V395" s="59">
        <v>157.94600000000005</v>
      </c>
      <c r="W395" s="58">
        <v>147.07100000000008</v>
      </c>
      <c r="X395" s="59">
        <v>102.4675</v>
      </c>
      <c r="Y395" s="58">
        <v>117.12666666666669</v>
      </c>
      <c r="Z395" s="59">
        <v>174.46400000000003</v>
      </c>
      <c r="AA395" s="58">
        <v>144.25266666666664</v>
      </c>
      <c r="AB395" s="59">
        <v>128.22333333333336</v>
      </c>
      <c r="AC395" s="58">
        <v>113.03983333333328</v>
      </c>
      <c r="AD395" s="59">
        <v>164.37633333333338</v>
      </c>
      <c r="AE395" s="58">
        <v>86.889166666666682</v>
      </c>
      <c r="AF395" s="59">
        <v>22.448833333333333</v>
      </c>
      <c r="AG395" s="58">
        <v>124.17816666666668</v>
      </c>
      <c r="AH395" s="59">
        <v>203.70066666666668</v>
      </c>
      <c r="AI395" s="60"/>
      <c r="AJ395" s="51">
        <f t="shared" si="156"/>
        <v>2579.2343333333333</v>
      </c>
    </row>
    <row r="396" spans="2:36" x14ac:dyDescent="0.3">
      <c r="B396" s="4" t="s">
        <v>48</v>
      </c>
      <c r="C396" s="4"/>
      <c r="D396" s="4"/>
      <c r="E396" s="58">
        <v>16.334833333333336</v>
      </c>
      <c r="F396" s="59">
        <v>35.243333333333332</v>
      </c>
      <c r="G396" s="58">
        <v>0.62333333333333318</v>
      </c>
      <c r="H396" s="59">
        <v>39.39233333333334</v>
      </c>
      <c r="I396" s="58">
        <v>30.073166666666669</v>
      </c>
      <c r="J396" s="59">
        <v>2.9883333333333324</v>
      </c>
      <c r="K396" s="58">
        <v>84.206666666666678</v>
      </c>
      <c r="L396" s="59">
        <v>27.092166666666667</v>
      </c>
      <c r="M396" s="58">
        <v>4.1129999999999995</v>
      </c>
      <c r="N396" s="59">
        <v>34.072666666666663</v>
      </c>
      <c r="O396" s="58">
        <v>59.982500000000016</v>
      </c>
      <c r="P396" s="59">
        <v>60.154166666666661</v>
      </c>
      <c r="Q396" s="58">
        <v>0</v>
      </c>
      <c r="R396" s="59">
        <v>6.7513333333333332</v>
      </c>
      <c r="S396" s="58">
        <v>20.685333333333329</v>
      </c>
      <c r="T396" s="59">
        <v>55.672500000000035</v>
      </c>
      <c r="U396" s="58">
        <v>101.13449999999997</v>
      </c>
      <c r="V396" s="59">
        <v>115.8551666666667</v>
      </c>
      <c r="W396" s="58">
        <v>110.7205</v>
      </c>
      <c r="X396" s="59">
        <v>75.143999999999977</v>
      </c>
      <c r="Y396" s="58">
        <v>65.530499999999989</v>
      </c>
      <c r="Z396" s="59">
        <v>124.17433333333335</v>
      </c>
      <c r="AA396" s="58">
        <v>105.28916666666666</v>
      </c>
      <c r="AB396" s="59">
        <v>101.20583333333333</v>
      </c>
      <c r="AC396" s="58">
        <v>66.140000000000015</v>
      </c>
      <c r="AD396" s="59">
        <v>113.05666666666666</v>
      </c>
      <c r="AE396" s="58">
        <v>24.926000000000002</v>
      </c>
      <c r="AF396" s="59">
        <v>14.453333333333333</v>
      </c>
      <c r="AG396" s="58">
        <v>95.822833333333335</v>
      </c>
      <c r="AH396" s="59">
        <v>142.53466666666668</v>
      </c>
      <c r="AI396" s="60"/>
      <c r="AJ396" s="51">
        <f t="shared" si="156"/>
        <v>1733.373166666667</v>
      </c>
    </row>
    <row r="397" spans="2:36" x14ac:dyDescent="0.3">
      <c r="B397" s="4" t="s">
        <v>49</v>
      </c>
      <c r="C397" s="4"/>
      <c r="D397" s="4"/>
      <c r="E397" s="58">
        <v>47.535333333333341</v>
      </c>
      <c r="F397" s="59">
        <v>0</v>
      </c>
      <c r="G397" s="58">
        <v>0</v>
      </c>
      <c r="H397" s="59">
        <v>119.23266666666663</v>
      </c>
      <c r="I397" s="58">
        <v>240.44049999999999</v>
      </c>
      <c r="J397" s="59">
        <v>169.16683333333333</v>
      </c>
      <c r="K397" s="58">
        <v>157.16783333333331</v>
      </c>
      <c r="L397" s="59">
        <v>47.107833333333332</v>
      </c>
      <c r="M397" s="58">
        <v>118.32316666666665</v>
      </c>
      <c r="N397" s="59">
        <v>126.60416666666664</v>
      </c>
      <c r="O397" s="58">
        <v>379.33633333333341</v>
      </c>
      <c r="P397" s="59">
        <v>96.552333333333323</v>
      </c>
      <c r="Q397" s="58">
        <v>0</v>
      </c>
      <c r="R397" s="59">
        <v>15.200500000000002</v>
      </c>
      <c r="S397" s="58">
        <v>84.688999999999979</v>
      </c>
      <c r="T397" s="59">
        <v>450.68516666666653</v>
      </c>
      <c r="U397" s="58">
        <v>575.06133333333321</v>
      </c>
      <c r="V397" s="59">
        <v>540.77183333333346</v>
      </c>
      <c r="W397" s="58">
        <v>594.28750000000014</v>
      </c>
      <c r="X397" s="59">
        <v>605.03700000000003</v>
      </c>
      <c r="Y397" s="58">
        <v>549.62099999999987</v>
      </c>
      <c r="Z397" s="59">
        <v>591.18783333333329</v>
      </c>
      <c r="AA397" s="58">
        <v>459.10083333333336</v>
      </c>
      <c r="AB397" s="59">
        <v>139.267</v>
      </c>
      <c r="AC397" s="58">
        <v>22.338333333333338</v>
      </c>
      <c r="AD397" s="59">
        <v>361.3871666666667</v>
      </c>
      <c r="AE397" s="58">
        <v>178.93633333333329</v>
      </c>
      <c r="AF397" s="59">
        <v>134.54033333333334</v>
      </c>
      <c r="AG397" s="58">
        <v>231.87133333333333</v>
      </c>
      <c r="AH397" s="59">
        <v>223.51200000000003</v>
      </c>
      <c r="AI397" s="60"/>
      <c r="AJ397" s="51">
        <f t="shared" si="156"/>
        <v>7258.9614999999994</v>
      </c>
    </row>
    <row r="398" spans="2:36" x14ac:dyDescent="0.3">
      <c r="B398" s="4" t="s">
        <v>50</v>
      </c>
      <c r="C398" s="4"/>
      <c r="D398" s="4"/>
      <c r="E398" s="58">
        <v>4.6333333333333329</v>
      </c>
      <c r="F398" s="59">
        <v>24.730166666666669</v>
      </c>
      <c r="G398" s="58">
        <v>13.585333333333333</v>
      </c>
      <c r="H398" s="59">
        <v>25.787333333333329</v>
      </c>
      <c r="I398" s="58">
        <v>4.3308333333333326</v>
      </c>
      <c r="J398" s="59">
        <v>1.9713333333333334</v>
      </c>
      <c r="K398" s="58">
        <v>55.697666666666663</v>
      </c>
      <c r="L398" s="59">
        <v>1.362333333333333</v>
      </c>
      <c r="M398" s="58">
        <v>2.0965000000000003</v>
      </c>
      <c r="N398" s="59">
        <v>44.132000000000005</v>
      </c>
      <c r="O398" s="58">
        <v>47.050333333333342</v>
      </c>
      <c r="P398" s="59">
        <v>1.2434999999999987</v>
      </c>
      <c r="Q398" s="58">
        <v>0</v>
      </c>
      <c r="R398" s="59">
        <v>69.138333333333335</v>
      </c>
      <c r="S398" s="58">
        <v>37.302666666666674</v>
      </c>
      <c r="T398" s="59">
        <v>39.226833333333332</v>
      </c>
      <c r="U398" s="58">
        <v>7.7395000000000023</v>
      </c>
      <c r="V398" s="59">
        <v>107.45416666666665</v>
      </c>
      <c r="W398" s="58">
        <v>107.94866666666665</v>
      </c>
      <c r="X398" s="59">
        <v>34.570333333333338</v>
      </c>
      <c r="Y398" s="58">
        <v>52.523333333333333</v>
      </c>
      <c r="Z398" s="59">
        <v>77.478666666666669</v>
      </c>
      <c r="AA398" s="58">
        <v>68.483499999999992</v>
      </c>
      <c r="AB398" s="59">
        <v>50.836999999999996</v>
      </c>
      <c r="AC398" s="58">
        <v>25.961833333333335</v>
      </c>
      <c r="AD398" s="59">
        <v>51.712333333333333</v>
      </c>
      <c r="AE398" s="58">
        <v>14.120000000000001</v>
      </c>
      <c r="AF398" s="59">
        <v>0.51400000000000001</v>
      </c>
      <c r="AG398" s="58">
        <v>16.77483333333333</v>
      </c>
      <c r="AH398" s="59">
        <v>37.963166666666673</v>
      </c>
      <c r="AI398" s="60"/>
      <c r="AJ398" s="51">
        <f t="shared" si="156"/>
        <v>1026.3698333333334</v>
      </c>
    </row>
    <row r="399" spans="2:36" x14ac:dyDescent="0.3">
      <c r="B399" s="4" t="s">
        <v>108</v>
      </c>
      <c r="C399" s="4"/>
      <c r="D399" s="4"/>
      <c r="E399" s="58">
        <v>0.69600000000000029</v>
      </c>
      <c r="F399" s="59">
        <v>5.7676666666666652</v>
      </c>
      <c r="G399" s="58">
        <v>0</v>
      </c>
      <c r="H399" s="59">
        <v>37.124166666666675</v>
      </c>
      <c r="I399" s="58">
        <v>40.682333333333332</v>
      </c>
      <c r="J399" s="59">
        <v>2.0605000000000051</v>
      </c>
      <c r="K399" s="58">
        <v>20.233833333333344</v>
      </c>
      <c r="L399" s="59">
        <v>3.0523333333333342</v>
      </c>
      <c r="M399" s="58">
        <v>5.0506666666666682</v>
      </c>
      <c r="N399" s="59">
        <v>14.790499999999998</v>
      </c>
      <c r="O399" s="58">
        <v>24.594500000000007</v>
      </c>
      <c r="P399" s="59">
        <v>9.7090000000000014</v>
      </c>
      <c r="Q399" s="58">
        <v>0</v>
      </c>
      <c r="R399" s="59">
        <v>8.6145000000000014</v>
      </c>
      <c r="S399" s="58">
        <v>9.4398333333333344</v>
      </c>
      <c r="T399" s="59">
        <v>91.365499999999983</v>
      </c>
      <c r="U399" s="58">
        <v>180.93366666666662</v>
      </c>
      <c r="V399" s="59">
        <v>169.55716666666669</v>
      </c>
      <c r="W399" s="58">
        <v>169.96650000000002</v>
      </c>
      <c r="X399" s="59">
        <v>127.27616666666664</v>
      </c>
      <c r="Y399" s="58">
        <v>148.73066666666659</v>
      </c>
      <c r="Z399" s="59">
        <v>142.4905</v>
      </c>
      <c r="AA399" s="58">
        <v>0</v>
      </c>
      <c r="AB399" s="59">
        <v>0</v>
      </c>
      <c r="AC399" s="58">
        <v>0</v>
      </c>
      <c r="AD399" s="59">
        <v>0</v>
      </c>
      <c r="AE399" s="58">
        <v>36.596999999999987</v>
      </c>
      <c r="AF399" s="59">
        <v>5.2238333333333342</v>
      </c>
      <c r="AG399" s="58">
        <v>43.18933333333333</v>
      </c>
      <c r="AH399" s="59">
        <v>30.685666666666663</v>
      </c>
      <c r="AI399" s="60"/>
      <c r="AJ399" s="51">
        <f t="shared" si="156"/>
        <v>1327.8318333333332</v>
      </c>
    </row>
    <row r="400" spans="2:36" x14ac:dyDescent="0.3">
      <c r="B400" s="4" t="s">
        <v>51</v>
      </c>
      <c r="C400" s="4"/>
      <c r="D400" s="4"/>
      <c r="E400" s="58">
        <v>46.951499999999989</v>
      </c>
      <c r="F400" s="59">
        <v>23.472666666666669</v>
      </c>
      <c r="G400" s="58">
        <v>2.5714999999999995</v>
      </c>
      <c r="H400" s="59">
        <v>43.489833333333372</v>
      </c>
      <c r="I400" s="58">
        <v>173.24983333333336</v>
      </c>
      <c r="J400" s="59">
        <v>6.5083333333333249</v>
      </c>
      <c r="K400" s="58">
        <v>34.789333333333317</v>
      </c>
      <c r="L400" s="59">
        <v>1.649166666666668</v>
      </c>
      <c r="M400" s="58">
        <v>10.275</v>
      </c>
      <c r="N400" s="59">
        <v>38.04249999999999</v>
      </c>
      <c r="O400" s="58">
        <v>87.640666666666675</v>
      </c>
      <c r="P400" s="59">
        <v>2.4171666666666667</v>
      </c>
      <c r="Q400" s="58">
        <v>0</v>
      </c>
      <c r="R400" s="59">
        <v>5.7873333333333346</v>
      </c>
      <c r="S400" s="58">
        <v>23.00383333333334</v>
      </c>
      <c r="T400" s="59">
        <v>345.14766666666668</v>
      </c>
      <c r="U400" s="58">
        <v>655.12766666666676</v>
      </c>
      <c r="V400" s="59">
        <v>670.33933333333323</v>
      </c>
      <c r="W400" s="58">
        <v>575.77833333333331</v>
      </c>
      <c r="X400" s="59">
        <v>477.21466666666657</v>
      </c>
      <c r="Y400" s="58">
        <v>559.89466666666669</v>
      </c>
      <c r="Z400" s="59">
        <v>553.15366666666671</v>
      </c>
      <c r="AA400" s="58">
        <v>534.19733333333329</v>
      </c>
      <c r="AB400" s="59">
        <v>489.86416666666662</v>
      </c>
      <c r="AC400" s="58">
        <v>0</v>
      </c>
      <c r="AD400" s="59">
        <v>0</v>
      </c>
      <c r="AE400" s="58">
        <v>557.97783333333314</v>
      </c>
      <c r="AF400" s="59">
        <v>166.40149999999983</v>
      </c>
      <c r="AG400" s="58">
        <v>260.38983333333329</v>
      </c>
      <c r="AH400" s="59">
        <v>1077.8181666666667</v>
      </c>
      <c r="AI400" s="60"/>
      <c r="AJ400" s="51">
        <f t="shared" si="156"/>
        <v>7423.1535000000003</v>
      </c>
    </row>
    <row r="401" spans="2:36" x14ac:dyDescent="0.3">
      <c r="B401" s="4" t="s">
        <v>52</v>
      </c>
      <c r="C401" s="4"/>
      <c r="D401" s="4"/>
      <c r="E401" s="58">
        <v>3.1833333333333276E-2</v>
      </c>
      <c r="F401" s="59">
        <v>0.97866666666666946</v>
      </c>
      <c r="G401" s="58">
        <v>0</v>
      </c>
      <c r="H401" s="59">
        <v>0</v>
      </c>
      <c r="I401" s="58">
        <v>1.1343333333333336</v>
      </c>
      <c r="J401" s="59">
        <v>0</v>
      </c>
      <c r="K401" s="58">
        <v>91.706666666666678</v>
      </c>
      <c r="L401" s="59">
        <v>72.968999999999966</v>
      </c>
      <c r="M401" s="58">
        <v>0.7493333333333333</v>
      </c>
      <c r="N401" s="59">
        <v>1.4086666666666678</v>
      </c>
      <c r="O401" s="58">
        <v>3.7691666666666612</v>
      </c>
      <c r="P401" s="59">
        <v>7.7333333333333407E-2</v>
      </c>
      <c r="Q401" s="58">
        <v>0.6826666666666662</v>
      </c>
      <c r="R401" s="59">
        <v>36.493333333333332</v>
      </c>
      <c r="S401" s="58">
        <v>8.7224999999999984</v>
      </c>
      <c r="T401" s="59">
        <v>77.406500000000023</v>
      </c>
      <c r="U401" s="58">
        <v>164.39866666666666</v>
      </c>
      <c r="V401" s="59">
        <v>146.81416666666667</v>
      </c>
      <c r="W401" s="58">
        <v>141.07549999999998</v>
      </c>
      <c r="X401" s="59">
        <v>69.633499999999998</v>
      </c>
      <c r="Y401" s="58">
        <v>73.531333333333336</v>
      </c>
      <c r="Z401" s="59">
        <v>76.863166666666686</v>
      </c>
      <c r="AA401" s="58">
        <v>69.742999999999995</v>
      </c>
      <c r="AB401" s="59">
        <v>64.227333333333334</v>
      </c>
      <c r="AC401" s="58">
        <v>84.832499999999996</v>
      </c>
      <c r="AD401" s="59">
        <v>98.680666666666667</v>
      </c>
      <c r="AE401" s="58">
        <v>38.197166666666661</v>
      </c>
      <c r="AF401" s="59">
        <v>0.32416666666666666</v>
      </c>
      <c r="AG401" s="58">
        <v>1.0508333333333335</v>
      </c>
      <c r="AH401" s="59">
        <v>0</v>
      </c>
      <c r="AI401" s="60"/>
      <c r="AJ401" s="51">
        <f t="shared" si="156"/>
        <v>1325.5019999999997</v>
      </c>
    </row>
    <row r="402" spans="2:36" x14ac:dyDescent="0.3">
      <c r="B402" s="4" t="s">
        <v>53</v>
      </c>
      <c r="C402" s="4"/>
      <c r="D402" s="4"/>
      <c r="E402" s="58">
        <v>142.19116666666667</v>
      </c>
      <c r="F402" s="59">
        <v>213.12616666666665</v>
      </c>
      <c r="G402" s="58">
        <v>23.4255</v>
      </c>
      <c r="H402" s="59">
        <v>274.81916666666672</v>
      </c>
      <c r="I402" s="58">
        <v>251.21016666666668</v>
      </c>
      <c r="J402" s="59">
        <v>56.293166666666664</v>
      </c>
      <c r="K402" s="58">
        <v>94.109999999999985</v>
      </c>
      <c r="L402" s="59">
        <v>9.9816666666666691</v>
      </c>
      <c r="M402" s="58">
        <v>155.77633333333335</v>
      </c>
      <c r="N402" s="59">
        <v>135.14733333333336</v>
      </c>
      <c r="O402" s="58">
        <v>223.52466666666669</v>
      </c>
      <c r="P402" s="59">
        <v>246.42116666666664</v>
      </c>
      <c r="Q402" s="58">
        <v>0</v>
      </c>
      <c r="R402" s="59">
        <v>33.209833333333336</v>
      </c>
      <c r="S402" s="58">
        <v>50.127166666666668</v>
      </c>
      <c r="T402" s="59">
        <v>22.312833333333341</v>
      </c>
      <c r="U402" s="58">
        <v>316.74583333333334</v>
      </c>
      <c r="V402" s="59">
        <v>426.69</v>
      </c>
      <c r="W402" s="58">
        <v>322.64716666666669</v>
      </c>
      <c r="X402" s="59">
        <v>322.46850000000001</v>
      </c>
      <c r="Y402" s="58">
        <v>312.90533333333337</v>
      </c>
      <c r="Z402" s="59">
        <v>273.91016666666673</v>
      </c>
      <c r="AA402" s="58">
        <v>308.32299999999998</v>
      </c>
      <c r="AB402" s="59">
        <v>260.01749999999998</v>
      </c>
      <c r="AC402" s="58">
        <v>84.176666666666677</v>
      </c>
      <c r="AD402" s="59">
        <v>331.85283333333325</v>
      </c>
      <c r="AE402" s="58">
        <v>244.92249999999999</v>
      </c>
      <c r="AF402" s="59">
        <v>65.384833333333333</v>
      </c>
      <c r="AG402" s="58">
        <v>278.32633333333337</v>
      </c>
      <c r="AH402" s="59">
        <v>361.48750000000001</v>
      </c>
      <c r="AI402" s="60"/>
      <c r="AJ402" s="51">
        <f t="shared" si="156"/>
        <v>5841.5344999999998</v>
      </c>
    </row>
    <row r="403" spans="2:36" x14ac:dyDescent="0.3">
      <c r="B403" s="4" t="s">
        <v>54</v>
      </c>
      <c r="C403" s="4"/>
      <c r="D403" s="4"/>
      <c r="E403" s="58">
        <v>45.917999999999992</v>
      </c>
      <c r="F403" s="59">
        <v>26.006333333333355</v>
      </c>
      <c r="G403" s="58">
        <v>4.4598333333333331</v>
      </c>
      <c r="H403" s="59">
        <v>100.568</v>
      </c>
      <c r="I403" s="58">
        <v>46.972166666666666</v>
      </c>
      <c r="J403" s="59">
        <v>0</v>
      </c>
      <c r="K403" s="58">
        <v>17.694500000000012</v>
      </c>
      <c r="L403" s="59">
        <v>4.3094999999999981</v>
      </c>
      <c r="M403" s="58">
        <v>26.734666666666659</v>
      </c>
      <c r="N403" s="59">
        <v>14.990666666666677</v>
      </c>
      <c r="O403" s="58">
        <v>6.2313333333333372</v>
      </c>
      <c r="P403" s="59">
        <v>0</v>
      </c>
      <c r="Q403" s="58">
        <v>0</v>
      </c>
      <c r="R403" s="59">
        <v>1.3548333333333324</v>
      </c>
      <c r="S403" s="58">
        <v>21.198666666666671</v>
      </c>
      <c r="T403" s="59">
        <v>140.81516666666664</v>
      </c>
      <c r="U403" s="58">
        <v>293.52033333333321</v>
      </c>
      <c r="V403" s="59">
        <v>273.05716666666666</v>
      </c>
      <c r="W403" s="58">
        <v>291.18</v>
      </c>
      <c r="X403" s="59">
        <v>198.88800000000003</v>
      </c>
      <c r="Y403" s="58">
        <v>209.74533333333338</v>
      </c>
      <c r="Z403" s="59">
        <v>238.86750000000004</v>
      </c>
      <c r="AA403" s="58">
        <v>0</v>
      </c>
      <c r="AB403" s="59">
        <v>199.75416666666672</v>
      </c>
      <c r="AC403" s="58">
        <v>124.2858333333333</v>
      </c>
      <c r="AD403" s="59">
        <v>292.35266666666666</v>
      </c>
      <c r="AE403" s="58">
        <v>13.758833333333333</v>
      </c>
      <c r="AF403" s="59">
        <v>0</v>
      </c>
      <c r="AG403" s="58">
        <v>68.410166666666655</v>
      </c>
      <c r="AH403" s="59">
        <v>38.492833333333323</v>
      </c>
      <c r="AI403" s="60"/>
      <c r="AJ403" s="51">
        <f t="shared" si="156"/>
        <v>2699.5664999999999</v>
      </c>
    </row>
    <row r="404" spans="2:36" x14ac:dyDescent="0.3">
      <c r="B404" s="4" t="s">
        <v>55</v>
      </c>
      <c r="C404" s="4"/>
      <c r="D404" s="4"/>
      <c r="E404" s="58">
        <v>136.8443333333334</v>
      </c>
      <c r="F404" s="59">
        <v>63.11283333333332</v>
      </c>
      <c r="G404" s="58">
        <v>17.482833333333335</v>
      </c>
      <c r="H404" s="59">
        <v>368.07650000000007</v>
      </c>
      <c r="I404" s="58">
        <v>145.2431666666667</v>
      </c>
      <c r="J404" s="59">
        <v>15.215499999999992</v>
      </c>
      <c r="K404" s="58">
        <v>51.98066666666665</v>
      </c>
      <c r="L404" s="59">
        <v>7.485166666666669</v>
      </c>
      <c r="M404" s="58">
        <v>75.63600000000001</v>
      </c>
      <c r="N404" s="59">
        <v>45.702500000000022</v>
      </c>
      <c r="O404" s="58">
        <v>59.512833333333347</v>
      </c>
      <c r="P404" s="59">
        <v>66.442166666666637</v>
      </c>
      <c r="Q404" s="58">
        <v>0</v>
      </c>
      <c r="R404" s="59">
        <v>5.1713333333333331</v>
      </c>
      <c r="S404" s="58">
        <v>32.37016666666667</v>
      </c>
      <c r="T404" s="59">
        <v>215.02249999999998</v>
      </c>
      <c r="U404" s="58">
        <v>428.34483333333316</v>
      </c>
      <c r="V404" s="59">
        <v>404.46216666666686</v>
      </c>
      <c r="W404" s="58">
        <v>439.48733333333342</v>
      </c>
      <c r="X404" s="59">
        <v>297.0261666666666</v>
      </c>
      <c r="Y404" s="58">
        <v>309.79350000000005</v>
      </c>
      <c r="Z404" s="59">
        <v>369.13733333333334</v>
      </c>
      <c r="AA404" s="58">
        <v>328.51716666666664</v>
      </c>
      <c r="AB404" s="59">
        <v>296.63783333333333</v>
      </c>
      <c r="AC404" s="58">
        <v>144.67766666666668</v>
      </c>
      <c r="AD404" s="59">
        <v>441.68950000000007</v>
      </c>
      <c r="AE404" s="58">
        <v>79.826833333333326</v>
      </c>
      <c r="AF404" s="59">
        <v>14.543999999999986</v>
      </c>
      <c r="AG404" s="58">
        <v>166.10283333333334</v>
      </c>
      <c r="AH404" s="59">
        <v>131.41</v>
      </c>
      <c r="AI404" s="60"/>
      <c r="AJ404" s="51">
        <f t="shared" si="156"/>
        <v>5156.9556666666667</v>
      </c>
    </row>
    <row r="405" spans="2:36" x14ac:dyDescent="0.3">
      <c r="B405" s="4" t="s">
        <v>56</v>
      </c>
      <c r="C405" s="4"/>
      <c r="D405" s="4"/>
      <c r="E405" s="58">
        <v>49.950999999999986</v>
      </c>
      <c r="F405" s="59">
        <v>57.243333333333332</v>
      </c>
      <c r="G405" s="58">
        <v>0.29233333333333322</v>
      </c>
      <c r="H405" s="59">
        <v>17.628000000000004</v>
      </c>
      <c r="I405" s="58">
        <v>22.315333333333328</v>
      </c>
      <c r="J405" s="59">
        <v>25.808</v>
      </c>
      <c r="K405" s="58">
        <v>37.630333333333326</v>
      </c>
      <c r="L405" s="59">
        <v>0.16800000000000007</v>
      </c>
      <c r="M405" s="58">
        <v>1.0695000000000001</v>
      </c>
      <c r="N405" s="59">
        <v>67.634166666666673</v>
      </c>
      <c r="O405" s="58">
        <v>94.787666666666667</v>
      </c>
      <c r="P405" s="59">
        <v>95.560500000000005</v>
      </c>
      <c r="Q405" s="58">
        <v>0</v>
      </c>
      <c r="R405" s="59">
        <v>12.881833333333335</v>
      </c>
      <c r="S405" s="58">
        <v>32.832333333333345</v>
      </c>
      <c r="T405" s="59">
        <v>92.685666666666648</v>
      </c>
      <c r="U405" s="58">
        <v>175.76150000000007</v>
      </c>
      <c r="V405" s="59">
        <v>174.48233333333334</v>
      </c>
      <c r="W405" s="58">
        <v>171.53916666666666</v>
      </c>
      <c r="X405" s="59">
        <v>303.91666666666674</v>
      </c>
      <c r="Y405" s="58">
        <v>280.65333333333331</v>
      </c>
      <c r="Z405" s="59">
        <v>316.98666666666679</v>
      </c>
      <c r="AA405" s="58">
        <v>180.63716666666659</v>
      </c>
      <c r="AB405" s="59">
        <v>178.20116666666661</v>
      </c>
      <c r="AC405" s="58">
        <v>107.02766666666666</v>
      </c>
      <c r="AD405" s="59">
        <v>178.08016666666666</v>
      </c>
      <c r="AE405" s="58">
        <v>45.648999999999994</v>
      </c>
      <c r="AF405" s="59">
        <v>23.653833333333331</v>
      </c>
      <c r="AG405" s="58">
        <v>155.57683333333333</v>
      </c>
      <c r="AH405" s="59">
        <v>157.88999999999999</v>
      </c>
      <c r="AI405" s="60"/>
      <c r="AJ405" s="51">
        <f t="shared" si="156"/>
        <v>3058.5434999999998</v>
      </c>
    </row>
    <row r="406" spans="2:36" x14ac:dyDescent="0.3">
      <c r="B406" s="4" t="s">
        <v>109</v>
      </c>
      <c r="C406" s="4"/>
      <c r="D406" s="4"/>
      <c r="E406" s="58">
        <v>15.13816666666667</v>
      </c>
      <c r="F406" s="59">
        <v>53.662833333333325</v>
      </c>
      <c r="G406" s="58">
        <v>4.5798333333333341</v>
      </c>
      <c r="H406" s="59">
        <v>0</v>
      </c>
      <c r="I406" s="58">
        <v>94.572000000000017</v>
      </c>
      <c r="J406" s="59">
        <v>42.382166666666677</v>
      </c>
      <c r="K406" s="58">
        <v>2.1180000000000039</v>
      </c>
      <c r="L406" s="59">
        <v>1.6473333333333333</v>
      </c>
      <c r="M406" s="58">
        <v>56.126166666666677</v>
      </c>
      <c r="N406" s="59">
        <v>51.752499999999991</v>
      </c>
      <c r="O406" s="58">
        <v>55.853666666666676</v>
      </c>
      <c r="P406" s="59">
        <v>50.449333333333328</v>
      </c>
      <c r="Q406" s="58">
        <v>0</v>
      </c>
      <c r="R406" s="59">
        <v>0</v>
      </c>
      <c r="S406" s="58">
        <v>28.780500000000004</v>
      </c>
      <c r="T406" s="59">
        <v>161.50883333333334</v>
      </c>
      <c r="U406" s="58">
        <v>76.974666666666678</v>
      </c>
      <c r="V406" s="59">
        <v>80.677500000000009</v>
      </c>
      <c r="W406" s="58">
        <v>89.17316666666666</v>
      </c>
      <c r="X406" s="59">
        <v>86.988166666666658</v>
      </c>
      <c r="Y406" s="58">
        <v>122.22933333333333</v>
      </c>
      <c r="Z406" s="59">
        <v>86.74666666666667</v>
      </c>
      <c r="AA406" s="58">
        <v>96.651499999999999</v>
      </c>
      <c r="AB406" s="59">
        <v>148.41583333333332</v>
      </c>
      <c r="AC406" s="58">
        <v>427.71400000000011</v>
      </c>
      <c r="AD406" s="59">
        <v>315.9973333333333</v>
      </c>
      <c r="AE406" s="58">
        <v>21.269166666666663</v>
      </c>
      <c r="AF406" s="59">
        <v>0</v>
      </c>
      <c r="AG406" s="58">
        <v>35.672500000000007</v>
      </c>
      <c r="AH406" s="59">
        <v>46.276666666666664</v>
      </c>
      <c r="AI406" s="60"/>
      <c r="AJ406" s="51">
        <f t="shared" si="156"/>
        <v>2253.3578333333335</v>
      </c>
    </row>
    <row r="407" spans="2:36" x14ac:dyDescent="0.3">
      <c r="B407" s="4" t="s">
        <v>57</v>
      </c>
      <c r="C407" s="4"/>
      <c r="D407" s="4"/>
      <c r="E407" s="58">
        <v>0</v>
      </c>
      <c r="F407" s="59">
        <v>1.5216666666666681</v>
      </c>
      <c r="G407" s="58">
        <v>9.3500000000000014E-2</v>
      </c>
      <c r="H407" s="59">
        <v>45.342000000000006</v>
      </c>
      <c r="I407" s="58">
        <v>3.8281666666666654</v>
      </c>
      <c r="J407" s="59">
        <v>5.540999999999995</v>
      </c>
      <c r="K407" s="58">
        <v>9.836333333333334</v>
      </c>
      <c r="L407" s="59">
        <v>0.12383333333333364</v>
      </c>
      <c r="M407" s="58">
        <v>1.0213333333333334</v>
      </c>
      <c r="N407" s="59">
        <v>4.1839999999999993</v>
      </c>
      <c r="O407" s="58">
        <v>16.52333333333333</v>
      </c>
      <c r="P407" s="59">
        <v>5.9871666666666599</v>
      </c>
      <c r="Q407" s="58">
        <v>54.423999999999978</v>
      </c>
      <c r="R407" s="59">
        <v>0</v>
      </c>
      <c r="S407" s="58">
        <v>14.978166666666668</v>
      </c>
      <c r="T407" s="59">
        <v>4.2006666666666668</v>
      </c>
      <c r="U407" s="58">
        <v>97.580333333333328</v>
      </c>
      <c r="V407" s="59">
        <v>74.571999999999974</v>
      </c>
      <c r="W407" s="58">
        <v>83.17116666666665</v>
      </c>
      <c r="X407" s="59">
        <v>0</v>
      </c>
      <c r="Y407" s="58">
        <v>47.852333333333341</v>
      </c>
      <c r="Z407" s="59">
        <v>61.067833333333326</v>
      </c>
      <c r="AA407" s="58">
        <v>60.964333333333336</v>
      </c>
      <c r="AB407" s="59">
        <v>64.413833333333329</v>
      </c>
      <c r="AC407" s="58">
        <v>39.472166666666659</v>
      </c>
      <c r="AD407" s="59">
        <v>69.979499999999973</v>
      </c>
      <c r="AE407" s="58">
        <v>26.925000000000001</v>
      </c>
      <c r="AF407" s="59">
        <v>0</v>
      </c>
      <c r="AG407" s="58">
        <v>40.794333333333363</v>
      </c>
      <c r="AH407" s="59">
        <v>81.37383333333338</v>
      </c>
      <c r="AI407" s="60"/>
      <c r="AJ407" s="51">
        <f t="shared" si="156"/>
        <v>915.77183333333323</v>
      </c>
    </row>
    <row r="408" spans="2:36" x14ac:dyDescent="0.3">
      <c r="B408" s="4" t="s">
        <v>58</v>
      </c>
      <c r="C408" s="4"/>
      <c r="D408" s="4"/>
      <c r="E408" s="58">
        <v>54.429333333333325</v>
      </c>
      <c r="F408" s="59">
        <v>91.775666666666652</v>
      </c>
      <c r="G408" s="58">
        <v>3.3015000000000012</v>
      </c>
      <c r="H408" s="59">
        <v>99.596666666666664</v>
      </c>
      <c r="I408" s="58">
        <v>206.04716666666667</v>
      </c>
      <c r="J408" s="59">
        <v>135.08283333333335</v>
      </c>
      <c r="K408" s="58">
        <v>28.972166666666674</v>
      </c>
      <c r="L408" s="59">
        <v>1.1973333333333334</v>
      </c>
      <c r="M408" s="58">
        <v>114.86083333333335</v>
      </c>
      <c r="N408" s="59">
        <v>96.947333333333347</v>
      </c>
      <c r="O408" s="58">
        <v>106.36466666666666</v>
      </c>
      <c r="P408" s="59">
        <v>193.5146666666667</v>
      </c>
      <c r="Q408" s="58">
        <v>289.37966666666665</v>
      </c>
      <c r="R408" s="59">
        <v>58.22966666666666</v>
      </c>
      <c r="S408" s="58">
        <v>124.36250000000003</v>
      </c>
      <c r="T408" s="59">
        <v>176.52133333333333</v>
      </c>
      <c r="U408" s="58">
        <v>163.17456778666664</v>
      </c>
      <c r="V408" s="59">
        <v>150.84507820666673</v>
      </c>
      <c r="W408" s="58">
        <v>101.5706666666667</v>
      </c>
      <c r="X408" s="59">
        <v>80.761333333333354</v>
      </c>
      <c r="Y408" s="58">
        <v>207.36247015333336</v>
      </c>
      <c r="Z408" s="59">
        <v>95.359666666666669</v>
      </c>
      <c r="AA408" s="58">
        <v>92.466333333333353</v>
      </c>
      <c r="AB408" s="59">
        <v>72.108166666666705</v>
      </c>
      <c r="AC408" s="58">
        <v>316.98166666666668</v>
      </c>
      <c r="AD408" s="59">
        <v>182.68333333333334</v>
      </c>
      <c r="AE408" s="58">
        <v>243.48916666666668</v>
      </c>
      <c r="AF408" s="59">
        <v>14.604500000000003</v>
      </c>
      <c r="AG408" s="58">
        <v>69.595833333333317</v>
      </c>
      <c r="AH408" s="59">
        <v>61.457833333333312</v>
      </c>
      <c r="AI408" s="60"/>
      <c r="AJ408" s="51">
        <f t="shared" si="156"/>
        <v>3633.0439494800003</v>
      </c>
    </row>
    <row r="409" spans="2:36" x14ac:dyDescent="0.3">
      <c r="B409" s="4" t="s">
        <v>110</v>
      </c>
      <c r="C409" s="4"/>
      <c r="D409" s="4"/>
      <c r="E409" s="58">
        <v>2.0945000000000005</v>
      </c>
      <c r="F409" s="59">
        <v>2.2346666666666661</v>
      </c>
      <c r="G409" s="58">
        <v>0.98199999999999976</v>
      </c>
      <c r="H409" s="59">
        <v>15.600999999999997</v>
      </c>
      <c r="I409" s="58">
        <v>41.268499999999996</v>
      </c>
      <c r="J409" s="59">
        <v>36.335833333333341</v>
      </c>
      <c r="K409" s="58">
        <v>11.966666666666667</v>
      </c>
      <c r="L409" s="59">
        <v>0.91983333333333328</v>
      </c>
      <c r="M409" s="58">
        <v>5.4581666666666662</v>
      </c>
      <c r="N409" s="59">
        <v>9.6664999999999992</v>
      </c>
      <c r="O409" s="58">
        <v>12.213666666666667</v>
      </c>
      <c r="P409" s="59">
        <v>4.6475000000000017</v>
      </c>
      <c r="Q409" s="58">
        <v>51.571666666666658</v>
      </c>
      <c r="R409" s="59">
        <v>2.2606666666666673</v>
      </c>
      <c r="S409" s="58">
        <v>53.924000000000007</v>
      </c>
      <c r="T409" s="59">
        <v>72.88300000000001</v>
      </c>
      <c r="U409" s="58">
        <v>35.666166666666669</v>
      </c>
      <c r="V409" s="59">
        <v>45.646166666666659</v>
      </c>
      <c r="W409" s="58">
        <v>39.539500000000004</v>
      </c>
      <c r="X409" s="59">
        <v>32.009000000000007</v>
      </c>
      <c r="Y409" s="58">
        <v>25.741833333333329</v>
      </c>
      <c r="Z409" s="59">
        <v>56.693833333333338</v>
      </c>
      <c r="AA409" s="58">
        <v>43.39800000000001</v>
      </c>
      <c r="AB409" s="59">
        <v>52.287333333333329</v>
      </c>
      <c r="AC409" s="58">
        <v>53.333000000000006</v>
      </c>
      <c r="AD409" s="59">
        <v>100.38116666666666</v>
      </c>
      <c r="AE409" s="58">
        <v>91.0565</v>
      </c>
      <c r="AF409" s="59">
        <v>19.17616666666666</v>
      </c>
      <c r="AG409" s="58">
        <v>16.583666666666666</v>
      </c>
      <c r="AH409" s="59">
        <v>22.099666666666671</v>
      </c>
      <c r="AI409" s="60"/>
      <c r="AJ409" s="51">
        <f t="shared" si="156"/>
        <v>957.64016666666657</v>
      </c>
    </row>
    <row r="410" spans="2:36" x14ac:dyDescent="0.3">
      <c r="B410" s="4" t="s">
        <v>59</v>
      </c>
      <c r="C410" s="4"/>
      <c r="D410" s="4"/>
      <c r="E410" s="58">
        <v>0</v>
      </c>
      <c r="F410" s="59">
        <v>149.36783333333332</v>
      </c>
      <c r="G410" s="58">
        <v>19.836999999999996</v>
      </c>
      <c r="H410" s="59">
        <v>33.172166666666669</v>
      </c>
      <c r="I410" s="58">
        <v>142.76349999999999</v>
      </c>
      <c r="J410" s="59">
        <v>2.9813333333333323</v>
      </c>
      <c r="K410" s="58">
        <v>4.5274999999999999</v>
      </c>
      <c r="L410" s="59">
        <v>0</v>
      </c>
      <c r="M410" s="58">
        <v>2.5366666666666662</v>
      </c>
      <c r="N410" s="59">
        <v>0</v>
      </c>
      <c r="O410" s="58">
        <v>1.0781666666666672</v>
      </c>
      <c r="P410" s="59">
        <v>79.262833333333333</v>
      </c>
      <c r="Q410" s="58">
        <v>115.08383333333333</v>
      </c>
      <c r="R410" s="59">
        <v>1.516666666666661E-2</v>
      </c>
      <c r="S410" s="58">
        <v>20.862500000000008</v>
      </c>
      <c r="T410" s="59">
        <v>54.375166666666665</v>
      </c>
      <c r="U410" s="58">
        <v>52.375500000000002</v>
      </c>
      <c r="V410" s="59">
        <v>99.164666666666662</v>
      </c>
      <c r="W410" s="58">
        <v>172.61733333333333</v>
      </c>
      <c r="X410" s="59">
        <v>0</v>
      </c>
      <c r="Y410" s="58">
        <v>84.608499999999978</v>
      </c>
      <c r="Z410" s="59">
        <v>68.277000000000015</v>
      </c>
      <c r="AA410" s="58">
        <v>75.745666666666637</v>
      </c>
      <c r="AB410" s="59">
        <v>57.91599999999999</v>
      </c>
      <c r="AC410" s="58">
        <v>0</v>
      </c>
      <c r="AD410" s="59">
        <v>0</v>
      </c>
      <c r="AE410" s="58">
        <v>0.22983333333333322</v>
      </c>
      <c r="AF410" s="59">
        <v>0</v>
      </c>
      <c r="AG410" s="58">
        <v>0.13766666666666671</v>
      </c>
      <c r="AH410" s="59">
        <v>21.240333333333322</v>
      </c>
      <c r="AI410" s="60"/>
      <c r="AJ410" s="51">
        <f t="shared" si="156"/>
        <v>1258.1761666666669</v>
      </c>
    </row>
    <row r="411" spans="2:36" x14ac:dyDescent="0.3">
      <c r="B411" s="4" t="s">
        <v>60</v>
      </c>
      <c r="C411" s="4"/>
      <c r="D411" s="4"/>
      <c r="E411" s="58">
        <v>0</v>
      </c>
      <c r="F411" s="59">
        <v>0</v>
      </c>
      <c r="G411" s="58">
        <v>0</v>
      </c>
      <c r="H411" s="59">
        <v>58.688833333333328</v>
      </c>
      <c r="I411" s="58">
        <v>25.378833333333343</v>
      </c>
      <c r="J411" s="59">
        <v>7.085</v>
      </c>
      <c r="K411" s="58">
        <v>37.302166666666658</v>
      </c>
      <c r="L411" s="59">
        <v>0</v>
      </c>
      <c r="M411" s="58">
        <v>15.397500000000001</v>
      </c>
      <c r="N411" s="59">
        <v>8.7578333333333358</v>
      </c>
      <c r="O411" s="58">
        <v>17.006333333333345</v>
      </c>
      <c r="P411" s="59">
        <v>44.526000000000003</v>
      </c>
      <c r="Q411" s="58">
        <v>0</v>
      </c>
      <c r="R411" s="59">
        <v>0.67666666666666631</v>
      </c>
      <c r="S411" s="58">
        <v>7.2000000000000008E-2</v>
      </c>
      <c r="T411" s="59">
        <v>77.185333333333318</v>
      </c>
      <c r="U411" s="58">
        <v>161.86000000000004</v>
      </c>
      <c r="V411" s="59">
        <v>161.92316666666659</v>
      </c>
      <c r="W411" s="58">
        <v>166.47033333333334</v>
      </c>
      <c r="X411" s="59">
        <v>112.0386666666667</v>
      </c>
      <c r="Y411" s="58">
        <v>105.49883333333335</v>
      </c>
      <c r="Z411" s="59">
        <v>87.288333333333313</v>
      </c>
      <c r="AA411" s="58">
        <v>123.76150000000001</v>
      </c>
      <c r="AB411" s="59">
        <v>113.15933333333335</v>
      </c>
      <c r="AC411" s="58">
        <v>58.76433333333334</v>
      </c>
      <c r="AD411" s="59">
        <v>190.23783333333336</v>
      </c>
      <c r="AE411" s="58">
        <v>19.283000000000005</v>
      </c>
      <c r="AF411" s="59">
        <v>0</v>
      </c>
      <c r="AG411" s="58">
        <v>12.170666666666666</v>
      </c>
      <c r="AH411" s="59">
        <v>29.309166666666677</v>
      </c>
      <c r="AI411" s="60"/>
      <c r="AJ411" s="51">
        <f t="shared" si="156"/>
        <v>1633.8416666666665</v>
      </c>
    </row>
    <row r="412" spans="2:36" x14ac:dyDescent="0.3">
      <c r="B412" s="4" t="s">
        <v>61</v>
      </c>
      <c r="C412" s="4"/>
      <c r="D412" s="4"/>
      <c r="E412" s="58">
        <v>13.604333333333324</v>
      </c>
      <c r="F412" s="59">
        <v>4.7715000000000005</v>
      </c>
      <c r="G412" s="58">
        <v>1.2933333333333332</v>
      </c>
      <c r="H412" s="59">
        <v>28.97066666666667</v>
      </c>
      <c r="I412" s="58">
        <v>45.686000000000007</v>
      </c>
      <c r="J412" s="59">
        <v>16.076666666666668</v>
      </c>
      <c r="K412" s="58">
        <v>65.262333333333316</v>
      </c>
      <c r="L412" s="59">
        <v>2.598666666666666</v>
      </c>
      <c r="M412" s="58">
        <v>17.440499999999997</v>
      </c>
      <c r="N412" s="59">
        <v>30.812999999999999</v>
      </c>
      <c r="O412" s="58">
        <v>84.055999999999997</v>
      </c>
      <c r="P412" s="59">
        <v>61.614666666666679</v>
      </c>
      <c r="Q412" s="58">
        <v>0</v>
      </c>
      <c r="R412" s="59">
        <v>0.15933333333333324</v>
      </c>
      <c r="S412" s="58">
        <v>3.4406666666666648</v>
      </c>
      <c r="T412" s="59">
        <v>9.6526666666666703</v>
      </c>
      <c r="U412" s="58">
        <v>245.14116666666672</v>
      </c>
      <c r="V412" s="59">
        <v>223.26866666666672</v>
      </c>
      <c r="W412" s="58">
        <v>61.832833333333312</v>
      </c>
      <c r="X412" s="59">
        <v>105.99516666666665</v>
      </c>
      <c r="Y412" s="58">
        <v>91.703000000000003</v>
      </c>
      <c r="Z412" s="59">
        <v>69.83483333333335</v>
      </c>
      <c r="AA412" s="58">
        <v>47.396000000000001</v>
      </c>
      <c r="AB412" s="59">
        <v>160.2896666666667</v>
      </c>
      <c r="AC412" s="58">
        <v>181.60866666666666</v>
      </c>
      <c r="AD412" s="59">
        <v>84.924166666666622</v>
      </c>
      <c r="AE412" s="58">
        <v>20.269333333333336</v>
      </c>
      <c r="AF412" s="59">
        <v>6.5371666666666659</v>
      </c>
      <c r="AG412" s="58">
        <v>58.368333333333347</v>
      </c>
      <c r="AH412" s="59">
        <v>138.27733333333333</v>
      </c>
      <c r="AI412" s="60"/>
      <c r="AJ412" s="51">
        <f t="shared" si="156"/>
        <v>1880.8866666666668</v>
      </c>
    </row>
    <row r="413" spans="2:36" x14ac:dyDescent="0.3">
      <c r="B413" s="4" t="s">
        <v>62</v>
      </c>
      <c r="C413" s="4"/>
      <c r="D413" s="4"/>
      <c r="E413" s="58">
        <v>29.645166666666654</v>
      </c>
      <c r="F413" s="59">
        <v>17.26616666666667</v>
      </c>
      <c r="G413" s="58">
        <v>2.5714999999999995</v>
      </c>
      <c r="H413" s="59">
        <v>26.25033333333333</v>
      </c>
      <c r="I413" s="58">
        <v>67.113833333333332</v>
      </c>
      <c r="J413" s="59">
        <v>105.23816666666664</v>
      </c>
      <c r="K413" s="58">
        <v>105.52049999999998</v>
      </c>
      <c r="L413" s="59">
        <v>0.54766666666666652</v>
      </c>
      <c r="M413" s="58">
        <v>23.204333333333324</v>
      </c>
      <c r="N413" s="59">
        <v>42.167333333333332</v>
      </c>
      <c r="O413" s="58">
        <v>141.39500000000001</v>
      </c>
      <c r="P413" s="59">
        <v>54.946000000000012</v>
      </c>
      <c r="Q413" s="58">
        <v>0</v>
      </c>
      <c r="R413" s="59">
        <v>2.8813333333333322</v>
      </c>
      <c r="S413" s="58">
        <v>2.8780000000000037</v>
      </c>
      <c r="T413" s="59">
        <v>46.14466666666668</v>
      </c>
      <c r="U413" s="58">
        <v>232.22533333333337</v>
      </c>
      <c r="V413" s="59">
        <v>238.96133333333327</v>
      </c>
      <c r="W413" s="58">
        <v>243.28766666666655</v>
      </c>
      <c r="X413" s="59">
        <v>223.94183333333336</v>
      </c>
      <c r="Y413" s="58">
        <v>205.62033333333335</v>
      </c>
      <c r="Z413" s="59">
        <v>206.19566666666674</v>
      </c>
      <c r="AA413" s="58">
        <v>239.6136666666666</v>
      </c>
      <c r="AB413" s="59">
        <v>247.89483333333322</v>
      </c>
      <c r="AC413" s="58">
        <v>70.432666666666648</v>
      </c>
      <c r="AD413" s="59">
        <v>216.5948333333333</v>
      </c>
      <c r="AE413" s="58">
        <v>23.901166666666665</v>
      </c>
      <c r="AF413" s="59">
        <v>14.432333333333332</v>
      </c>
      <c r="AG413" s="58">
        <v>113.59866666666665</v>
      </c>
      <c r="AH413" s="59">
        <v>138.38666666666666</v>
      </c>
      <c r="AI413" s="60"/>
      <c r="AJ413" s="51">
        <f t="shared" si="156"/>
        <v>3082.8569999999991</v>
      </c>
    </row>
    <row r="414" spans="2:36" x14ac:dyDescent="0.3">
      <c r="B414" s="4" t="s">
        <v>63</v>
      </c>
      <c r="C414" s="4"/>
      <c r="D414" s="4"/>
      <c r="E414" s="58">
        <v>5.3848333333333365</v>
      </c>
      <c r="F414" s="59">
        <v>38.37616666666667</v>
      </c>
      <c r="G414" s="58">
        <v>5.0665000000000022</v>
      </c>
      <c r="H414" s="59">
        <v>175.64233333333328</v>
      </c>
      <c r="I414" s="58">
        <v>130.99233333333325</v>
      </c>
      <c r="J414" s="59">
        <v>228.10516666666666</v>
      </c>
      <c r="K414" s="58">
        <v>75.064500000000024</v>
      </c>
      <c r="L414" s="59">
        <v>0.36783333333333251</v>
      </c>
      <c r="M414" s="58">
        <v>76.25849999999997</v>
      </c>
      <c r="N414" s="59">
        <v>19.649000000000015</v>
      </c>
      <c r="O414" s="58">
        <v>53.266333333333321</v>
      </c>
      <c r="P414" s="59">
        <v>19.144333333333357</v>
      </c>
      <c r="Q414" s="58">
        <v>0</v>
      </c>
      <c r="R414" s="59">
        <v>4.2528333333333341</v>
      </c>
      <c r="S414" s="58">
        <v>10.305499999999995</v>
      </c>
      <c r="T414" s="59">
        <v>53.378999999999976</v>
      </c>
      <c r="U414" s="58">
        <v>597.13616666666655</v>
      </c>
      <c r="V414" s="59">
        <v>657.44999999999982</v>
      </c>
      <c r="W414" s="58">
        <v>698.98083333333329</v>
      </c>
      <c r="X414" s="59">
        <v>504.97300000000013</v>
      </c>
      <c r="Y414" s="58">
        <v>504.08733333333333</v>
      </c>
      <c r="Z414" s="59">
        <v>390.35266666666661</v>
      </c>
      <c r="AA414" s="58">
        <v>498.0061666666665</v>
      </c>
      <c r="AB414" s="59">
        <v>668.13433333333353</v>
      </c>
      <c r="AC414" s="58">
        <v>205.12500000000006</v>
      </c>
      <c r="AD414" s="59">
        <v>677.85366666666675</v>
      </c>
      <c r="AE414" s="58">
        <v>281.75450000000001</v>
      </c>
      <c r="AF414" s="59">
        <v>51.739499999999992</v>
      </c>
      <c r="AG414" s="58">
        <v>209.66416666666666</v>
      </c>
      <c r="AH414" s="59">
        <v>328.98983333333337</v>
      </c>
      <c r="AI414" s="60"/>
      <c r="AJ414" s="51">
        <f t="shared" si="156"/>
        <v>7169.5023333333311</v>
      </c>
    </row>
    <row r="415" spans="2:36" x14ac:dyDescent="0.3">
      <c r="B415" s="4" t="s">
        <v>64</v>
      </c>
      <c r="C415" s="4"/>
      <c r="D415" s="4"/>
      <c r="E415" s="58">
        <v>6.8566666666666736</v>
      </c>
      <c r="F415" s="59">
        <v>2.8481666666666672</v>
      </c>
      <c r="G415" s="58">
        <v>3.5900000000000007</v>
      </c>
      <c r="H415" s="59">
        <v>8.678333333333331</v>
      </c>
      <c r="I415" s="58">
        <v>16.774666666666668</v>
      </c>
      <c r="J415" s="59">
        <v>118.19033333333334</v>
      </c>
      <c r="K415" s="58">
        <v>28.457333333333317</v>
      </c>
      <c r="L415" s="59">
        <v>0.83583333333333332</v>
      </c>
      <c r="M415" s="58">
        <v>9.8145000000000042</v>
      </c>
      <c r="N415" s="59">
        <v>6.7240000000000002</v>
      </c>
      <c r="O415" s="58">
        <v>11.966166666666664</v>
      </c>
      <c r="P415" s="59">
        <v>21.211166666666649</v>
      </c>
      <c r="Q415" s="58">
        <v>0</v>
      </c>
      <c r="R415" s="59">
        <v>8.7000000000000452E-2</v>
      </c>
      <c r="S415" s="58">
        <v>0.57800000000000129</v>
      </c>
      <c r="T415" s="59">
        <v>74.942333333333337</v>
      </c>
      <c r="U415" s="58">
        <v>135.65299999999999</v>
      </c>
      <c r="V415" s="59">
        <v>125.83583333333331</v>
      </c>
      <c r="W415" s="58">
        <v>141.48483333333331</v>
      </c>
      <c r="X415" s="59">
        <v>83.1755</v>
      </c>
      <c r="Y415" s="58">
        <v>112.85683333333336</v>
      </c>
      <c r="Z415" s="59">
        <v>97.047166666666655</v>
      </c>
      <c r="AA415" s="58">
        <v>94.03683333333332</v>
      </c>
      <c r="AB415" s="59">
        <v>117.07600000000002</v>
      </c>
      <c r="AC415" s="58">
        <v>37.363166666666665</v>
      </c>
      <c r="AD415" s="59">
        <v>155.09633333333332</v>
      </c>
      <c r="AE415" s="58">
        <v>6.3888333333333334</v>
      </c>
      <c r="AF415" s="59">
        <v>0</v>
      </c>
      <c r="AG415" s="58">
        <v>22.538333333333327</v>
      </c>
      <c r="AH415" s="59">
        <v>9.3896666666666633</v>
      </c>
      <c r="AI415" s="60"/>
      <c r="AJ415" s="51">
        <f t="shared" si="156"/>
        <v>1449.4968333333336</v>
      </c>
    </row>
    <row r="416" spans="2:36" x14ac:dyDescent="0.3">
      <c r="B416" s="4" t="s">
        <v>111</v>
      </c>
      <c r="E416" s="58">
        <v>79.411999999999949</v>
      </c>
      <c r="F416" s="59">
        <v>87.76333333333335</v>
      </c>
      <c r="G416" s="58">
        <v>12.068</v>
      </c>
      <c r="H416" s="59">
        <v>168.35583333333332</v>
      </c>
      <c r="I416" s="58">
        <v>163.68916666666669</v>
      </c>
      <c r="J416" s="59">
        <v>72.502333333333326</v>
      </c>
      <c r="K416" s="58">
        <v>280.6699999999999</v>
      </c>
      <c r="L416" s="59">
        <v>6.937833333333332</v>
      </c>
      <c r="M416" s="58">
        <v>64.993499999999983</v>
      </c>
      <c r="N416" s="59">
        <v>88.545833333333292</v>
      </c>
      <c r="O416" s="58">
        <v>144.1166666666667</v>
      </c>
      <c r="P416" s="59">
        <v>102.19516666666669</v>
      </c>
      <c r="Q416" s="58">
        <v>0</v>
      </c>
      <c r="R416" s="59">
        <v>14.650333333333332</v>
      </c>
      <c r="S416" s="58">
        <v>49.37566666666666</v>
      </c>
      <c r="T416" s="59">
        <v>177.18016666666671</v>
      </c>
      <c r="U416" s="58">
        <v>359.80366666666663</v>
      </c>
      <c r="V416" s="59">
        <v>326.34983333333338</v>
      </c>
      <c r="W416" s="58">
        <v>367.09249999999997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97.627499999999969</v>
      </c>
      <c r="AF416" s="59">
        <v>16.884999999999994</v>
      </c>
      <c r="AG416" s="58">
        <v>172.08700000000005</v>
      </c>
      <c r="AH416" s="59">
        <v>166.37283333333332</v>
      </c>
      <c r="AI416" s="60"/>
      <c r="AJ416" s="51">
        <f t="shared" si="156"/>
        <v>3018.6741666666671</v>
      </c>
    </row>
    <row r="417" spans="2:36" x14ac:dyDescent="0.3">
      <c r="B417" s="4" t="s">
        <v>65</v>
      </c>
      <c r="E417" s="58">
        <v>0</v>
      </c>
      <c r="F417" s="59">
        <v>45.981500000000011</v>
      </c>
      <c r="G417" s="58">
        <v>5.3951666666666647</v>
      </c>
      <c r="H417" s="59">
        <v>91.183999999999983</v>
      </c>
      <c r="I417" s="58">
        <v>98.516666666666708</v>
      </c>
      <c r="J417" s="59">
        <v>62.778500000000015</v>
      </c>
      <c r="K417" s="58">
        <v>147.83049999999997</v>
      </c>
      <c r="L417" s="59">
        <v>6.8966666666666683</v>
      </c>
      <c r="M417" s="58">
        <v>60.401666666666657</v>
      </c>
      <c r="N417" s="59">
        <v>21.602500000000006</v>
      </c>
      <c r="O417" s="58">
        <v>13.699499999999999</v>
      </c>
      <c r="P417" s="59">
        <v>1.3466666666666638</v>
      </c>
      <c r="Q417" s="58">
        <v>0</v>
      </c>
      <c r="R417" s="59">
        <v>0</v>
      </c>
      <c r="S417" s="58">
        <v>0</v>
      </c>
      <c r="T417" s="59">
        <v>14.626999999999994</v>
      </c>
      <c r="U417" s="58">
        <v>93.638499999999993</v>
      </c>
      <c r="V417" s="59">
        <v>104.32566666666668</v>
      </c>
      <c r="W417" s="58">
        <v>86.48933333333332</v>
      </c>
      <c r="X417" s="59">
        <v>60.82</v>
      </c>
      <c r="Y417" s="58">
        <v>74.678000000000011</v>
      </c>
      <c r="Z417" s="59">
        <v>77.937666666666672</v>
      </c>
      <c r="AA417" s="58">
        <v>66.020333333333355</v>
      </c>
      <c r="AB417" s="59">
        <v>70.970000000000027</v>
      </c>
      <c r="AC417" s="58">
        <v>15.390666666666661</v>
      </c>
      <c r="AD417" s="59">
        <v>154.54333333333329</v>
      </c>
      <c r="AE417" s="58">
        <v>1.8013333333333335</v>
      </c>
      <c r="AF417" s="59">
        <v>0</v>
      </c>
      <c r="AG417" s="58">
        <v>37.285000000000004</v>
      </c>
      <c r="AH417" s="59">
        <v>44.452499999999993</v>
      </c>
      <c r="AI417" s="60"/>
      <c r="AJ417" s="51">
        <f t="shared" si="156"/>
        <v>1458.6126666666669</v>
      </c>
    </row>
    <row r="418" spans="2:36" x14ac:dyDescent="0.3">
      <c r="B418" s="4" t="s">
        <v>66</v>
      </c>
      <c r="C418" s="4"/>
      <c r="D418" s="4"/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263.26833333333337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60"/>
      <c r="AJ418" s="51">
        <f t="shared" si="156"/>
        <v>263.26833333333337</v>
      </c>
    </row>
    <row r="419" spans="2:36" x14ac:dyDescent="0.3">
      <c r="B419" s="4" t="s">
        <v>67</v>
      </c>
      <c r="C419" s="4"/>
      <c r="D419" s="4"/>
      <c r="E419" s="58">
        <v>4.9293333333333322</v>
      </c>
      <c r="F419" s="59">
        <v>55.642833333333328</v>
      </c>
      <c r="G419" s="58">
        <v>3.953666666666666</v>
      </c>
      <c r="H419" s="59">
        <v>112.27583333333334</v>
      </c>
      <c r="I419" s="58">
        <v>117.61716666666659</v>
      </c>
      <c r="J419" s="59">
        <v>54.894500000000001</v>
      </c>
      <c r="K419" s="58">
        <v>120.34099999999999</v>
      </c>
      <c r="L419" s="59">
        <v>4.1646666666666654</v>
      </c>
      <c r="M419" s="58">
        <v>47.900166666666664</v>
      </c>
      <c r="N419" s="59">
        <v>56.983666666666664</v>
      </c>
      <c r="O419" s="58">
        <v>110.43766666666667</v>
      </c>
      <c r="P419" s="59">
        <v>80.520166666666682</v>
      </c>
      <c r="Q419" s="58">
        <v>0</v>
      </c>
      <c r="R419" s="59">
        <v>0</v>
      </c>
      <c r="S419" s="58">
        <v>8.905166666666668</v>
      </c>
      <c r="T419" s="59">
        <v>20.355</v>
      </c>
      <c r="U419" s="58">
        <v>50.827999999999996</v>
      </c>
      <c r="V419" s="59">
        <v>54.475500000000004</v>
      </c>
      <c r="W419" s="58">
        <v>53.639333333333333</v>
      </c>
      <c r="X419" s="59">
        <v>48.352999999999994</v>
      </c>
      <c r="Y419" s="58">
        <v>48.137166666666658</v>
      </c>
      <c r="Z419" s="59">
        <v>45.181499999999986</v>
      </c>
      <c r="AA419" s="58">
        <v>44.423833333333334</v>
      </c>
      <c r="AB419" s="59">
        <v>44.712666666666664</v>
      </c>
      <c r="AC419" s="58">
        <v>8.4218333333333337</v>
      </c>
      <c r="AD419" s="59">
        <v>53.515666666666668</v>
      </c>
      <c r="AE419" s="58">
        <v>20.36866666666667</v>
      </c>
      <c r="AF419" s="59">
        <v>2.7880000000000003</v>
      </c>
      <c r="AG419" s="58">
        <v>23.038</v>
      </c>
      <c r="AH419" s="59">
        <v>28.789833333333334</v>
      </c>
      <c r="AI419" s="60"/>
      <c r="AJ419" s="51">
        <f t="shared" si="156"/>
        <v>1325.5938333333331</v>
      </c>
    </row>
    <row r="420" spans="2:36" x14ac:dyDescent="0.3">
      <c r="B420" s="4" t="s">
        <v>68</v>
      </c>
      <c r="C420" s="4"/>
      <c r="D420" s="4"/>
      <c r="E420" s="58">
        <v>153.57583333333329</v>
      </c>
      <c r="F420" s="59">
        <v>212.0188333333333</v>
      </c>
      <c r="G420" s="58">
        <v>6.9906666666666659</v>
      </c>
      <c r="H420" s="59">
        <v>336.16866666666675</v>
      </c>
      <c r="I420" s="58">
        <v>336.26933333333341</v>
      </c>
      <c r="J420" s="59">
        <v>150.86333333333334</v>
      </c>
      <c r="K420" s="58">
        <v>588.29533333333336</v>
      </c>
      <c r="L420" s="59">
        <v>9.1091666666666633</v>
      </c>
      <c r="M420" s="58">
        <v>281.50833333333333</v>
      </c>
      <c r="N420" s="59">
        <v>230.86066666666662</v>
      </c>
      <c r="O420" s="58">
        <v>277.09933333333328</v>
      </c>
      <c r="P420" s="59">
        <v>47.140333333333345</v>
      </c>
      <c r="Q420" s="58">
        <v>0</v>
      </c>
      <c r="R420" s="59">
        <v>2.0290000000000008</v>
      </c>
      <c r="S420" s="58">
        <v>65.605333333333334</v>
      </c>
      <c r="T420" s="59">
        <v>511.8868333333333</v>
      </c>
      <c r="U420" s="58">
        <v>1076.7421666666664</v>
      </c>
      <c r="V420" s="59">
        <v>1029.9034999999999</v>
      </c>
      <c r="W420" s="58">
        <v>1316.9934999999998</v>
      </c>
      <c r="X420" s="59">
        <v>1113.6361666666667</v>
      </c>
      <c r="Y420" s="58">
        <v>1281.4945000000002</v>
      </c>
      <c r="Z420" s="59">
        <v>1159.7961666666667</v>
      </c>
      <c r="AA420" s="58">
        <v>1223.9631666666667</v>
      </c>
      <c r="AB420" s="59">
        <v>883.16416666666646</v>
      </c>
      <c r="AC420" s="58">
        <v>106.17783333333333</v>
      </c>
      <c r="AD420" s="59">
        <v>1445.1138333333331</v>
      </c>
      <c r="AE420" s="58">
        <v>241.68550000000005</v>
      </c>
      <c r="AF420" s="59">
        <v>83.391500000000036</v>
      </c>
      <c r="AG420" s="58">
        <v>571.3308333333332</v>
      </c>
      <c r="AH420" s="59">
        <v>327.10099999999994</v>
      </c>
      <c r="AI420" s="60"/>
      <c r="AJ420" s="51">
        <f t="shared" si="156"/>
        <v>15069.914833333331</v>
      </c>
    </row>
    <row r="421" spans="2:36" x14ac:dyDescent="0.3">
      <c r="B421" s="4" t="s">
        <v>69</v>
      </c>
      <c r="C421" s="4"/>
      <c r="D421" s="4"/>
      <c r="E421" s="58">
        <v>0</v>
      </c>
      <c r="F421" s="59">
        <v>68.159333333333365</v>
      </c>
      <c r="G421" s="58">
        <v>4.4881666666666664</v>
      </c>
      <c r="H421" s="59">
        <v>112.81383333333335</v>
      </c>
      <c r="I421" s="58">
        <v>158.36450000000002</v>
      </c>
      <c r="J421" s="59">
        <v>42.564999999999991</v>
      </c>
      <c r="K421" s="58">
        <v>80.079833333333326</v>
      </c>
      <c r="L421" s="59">
        <v>2.0669999999999997</v>
      </c>
      <c r="M421" s="58">
        <v>44.046000000000006</v>
      </c>
      <c r="N421" s="59">
        <v>53.744</v>
      </c>
      <c r="O421" s="58">
        <v>61.503999999999991</v>
      </c>
      <c r="P421" s="59">
        <v>68.898833333333329</v>
      </c>
      <c r="Q421" s="58">
        <v>0</v>
      </c>
      <c r="R421" s="59">
        <v>2.9521666666666677</v>
      </c>
      <c r="S421" s="58">
        <v>12.303666666666665</v>
      </c>
      <c r="T421" s="59">
        <v>107.2233333333333</v>
      </c>
      <c r="U421" s="58">
        <v>252.1761666666666</v>
      </c>
      <c r="V421" s="59">
        <v>244.78950000000003</v>
      </c>
      <c r="W421" s="58">
        <v>243.95700000000005</v>
      </c>
      <c r="X421" s="59">
        <v>181.81699999999995</v>
      </c>
      <c r="Y421" s="58">
        <v>156.96816666666663</v>
      </c>
      <c r="Z421" s="59">
        <v>120.98783333333334</v>
      </c>
      <c r="AA421" s="58">
        <v>191.28816666666671</v>
      </c>
      <c r="AB421" s="59">
        <v>176.74366666666668</v>
      </c>
      <c r="AC421" s="58">
        <v>43.160499999999999</v>
      </c>
      <c r="AD421" s="59">
        <v>275.74133333333339</v>
      </c>
      <c r="AE421" s="58">
        <v>122.15633333333336</v>
      </c>
      <c r="AF421" s="59">
        <v>23.031000000000002</v>
      </c>
      <c r="AG421" s="58">
        <v>58.129333333333335</v>
      </c>
      <c r="AH421" s="59">
        <v>145.18966666666668</v>
      </c>
      <c r="AI421" s="60"/>
      <c r="AJ421" s="51">
        <f t="shared" si="156"/>
        <v>3055.3453333333337</v>
      </c>
    </row>
    <row r="422" spans="2:36" x14ac:dyDescent="0.3">
      <c r="B422" s="4" t="s">
        <v>70</v>
      </c>
      <c r="C422" s="73"/>
      <c r="D422" s="73"/>
      <c r="E422" s="58">
        <v>50.005333333333326</v>
      </c>
      <c r="F422" s="59">
        <v>74.662999999999997</v>
      </c>
      <c r="G422" s="58">
        <v>9.6170000000000009</v>
      </c>
      <c r="H422" s="59">
        <v>109.54050000000001</v>
      </c>
      <c r="I422" s="58">
        <v>160.51583333333332</v>
      </c>
      <c r="J422" s="59">
        <v>31.346166666666662</v>
      </c>
      <c r="K422" s="58">
        <v>232.31366666666668</v>
      </c>
      <c r="L422" s="59">
        <v>6.9018333333333342</v>
      </c>
      <c r="M422" s="58">
        <v>85.658166666666659</v>
      </c>
      <c r="N422" s="59">
        <v>125.22500000000004</v>
      </c>
      <c r="O422" s="58">
        <v>100.89850000000001</v>
      </c>
      <c r="P422" s="59">
        <v>56.641666666666666</v>
      </c>
      <c r="Q422" s="58">
        <v>0</v>
      </c>
      <c r="R422" s="59">
        <v>5.8716666666666644</v>
      </c>
      <c r="S422" s="58">
        <v>24.803166666666659</v>
      </c>
      <c r="T422" s="59">
        <v>198.39449999999999</v>
      </c>
      <c r="U422" s="58">
        <v>382.59333333333336</v>
      </c>
      <c r="V422" s="59">
        <v>377.83366666666672</v>
      </c>
      <c r="W422" s="58">
        <v>412.26800000000014</v>
      </c>
      <c r="X422" s="59">
        <v>293.10266666666666</v>
      </c>
      <c r="Y422" s="58">
        <v>363.74649999999991</v>
      </c>
      <c r="Z422" s="59">
        <v>330.4665</v>
      </c>
      <c r="AA422" s="58">
        <v>318.53816666666671</v>
      </c>
      <c r="AB422" s="59">
        <v>535.06499999999994</v>
      </c>
      <c r="AC422" s="58">
        <v>259.65566666666672</v>
      </c>
      <c r="AD422" s="59">
        <v>551.83216666666669</v>
      </c>
      <c r="AE422" s="58">
        <v>82.095333333333315</v>
      </c>
      <c r="AF422" s="59">
        <v>17.801833333333352</v>
      </c>
      <c r="AG422" s="58">
        <v>141.43566666666663</v>
      </c>
      <c r="AH422" s="59">
        <v>129.86683333333332</v>
      </c>
      <c r="AI422" s="60"/>
      <c r="AJ422" s="51">
        <f t="shared" si="156"/>
        <v>5468.6973333333335</v>
      </c>
    </row>
    <row r="423" spans="2:36" x14ac:dyDescent="0.3">
      <c r="B423" s="4" t="s">
        <v>71</v>
      </c>
      <c r="C423" s="46"/>
      <c r="D423" s="46"/>
      <c r="E423" s="58">
        <v>5.648833333333334</v>
      </c>
      <c r="F423" s="59">
        <v>16.377166666666671</v>
      </c>
      <c r="G423" s="58">
        <v>0.64850000000000008</v>
      </c>
      <c r="H423" s="59">
        <v>1.7673333333333332</v>
      </c>
      <c r="I423" s="58">
        <v>15.000500000000001</v>
      </c>
      <c r="J423" s="59">
        <v>21.880833333333342</v>
      </c>
      <c r="K423" s="58">
        <v>1.6086666666666658</v>
      </c>
      <c r="L423" s="59">
        <v>26.665000000000013</v>
      </c>
      <c r="M423" s="58">
        <v>14.884333333333334</v>
      </c>
      <c r="N423" s="59">
        <v>0.4343333333333334</v>
      </c>
      <c r="O423" s="58">
        <v>0</v>
      </c>
      <c r="P423" s="59">
        <v>2.4188333333333336</v>
      </c>
      <c r="Q423" s="58">
        <v>0</v>
      </c>
      <c r="R423" s="59">
        <v>0</v>
      </c>
      <c r="S423" s="58">
        <v>0</v>
      </c>
      <c r="T423" s="59">
        <v>169.11866666666666</v>
      </c>
      <c r="U423" s="58">
        <v>149.32966666666664</v>
      </c>
      <c r="V423" s="59">
        <v>145.22433333333336</v>
      </c>
      <c r="W423" s="58">
        <v>134.42433333333335</v>
      </c>
      <c r="X423" s="59">
        <v>59.882000000000005</v>
      </c>
      <c r="Y423" s="58">
        <v>91.533166666666688</v>
      </c>
      <c r="Z423" s="59">
        <v>199.94</v>
      </c>
      <c r="AA423" s="58">
        <v>73.863166666666686</v>
      </c>
      <c r="AB423" s="59">
        <v>54.594333333333331</v>
      </c>
      <c r="AC423" s="58">
        <v>75.385833333333338</v>
      </c>
      <c r="AD423" s="59">
        <v>168.20333333333335</v>
      </c>
      <c r="AE423" s="58">
        <v>13.476000000000001</v>
      </c>
      <c r="AF423" s="59">
        <v>0</v>
      </c>
      <c r="AG423" s="58">
        <v>72.776833333333343</v>
      </c>
      <c r="AH423" s="59">
        <v>46.154166666666676</v>
      </c>
      <c r="AI423" s="60"/>
      <c r="AJ423" s="51">
        <f t="shared" si="156"/>
        <v>1561.2401666666669</v>
      </c>
    </row>
    <row r="424" spans="2:36" x14ac:dyDescent="0.3">
      <c r="B424" s="4" t="s">
        <v>72</v>
      </c>
      <c r="C424" s="46"/>
      <c r="D424" s="46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22.052000000000003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60"/>
      <c r="AJ424" s="51">
        <f t="shared" si="156"/>
        <v>22.052000000000003</v>
      </c>
    </row>
    <row r="425" spans="2:36" x14ac:dyDescent="0.3">
      <c r="B425" s="4" t="s">
        <v>73</v>
      </c>
      <c r="C425" s="46"/>
      <c r="D425" s="46"/>
      <c r="E425" s="58">
        <v>10.48983333333333</v>
      </c>
      <c r="F425" s="59">
        <v>27.178166666666677</v>
      </c>
      <c r="G425" s="58">
        <v>10.195</v>
      </c>
      <c r="H425" s="59">
        <v>22.296333333333337</v>
      </c>
      <c r="I425" s="58">
        <v>42.132000000000005</v>
      </c>
      <c r="J425" s="59">
        <v>1.5218333333333269</v>
      </c>
      <c r="K425" s="58">
        <v>87.087333333333348</v>
      </c>
      <c r="L425" s="59">
        <v>1.8386666666666678</v>
      </c>
      <c r="M425" s="58">
        <v>46.18516666666666</v>
      </c>
      <c r="N425" s="59">
        <v>28.907999999999994</v>
      </c>
      <c r="O425" s="58">
        <v>24.632000000000005</v>
      </c>
      <c r="P425" s="59">
        <v>8.2289999999999974</v>
      </c>
      <c r="Q425" s="58">
        <v>0</v>
      </c>
      <c r="R425" s="59">
        <v>3.6666666666666475E-3</v>
      </c>
      <c r="S425" s="58">
        <v>6.1060000000000025</v>
      </c>
      <c r="T425" s="59">
        <v>142.75516666666661</v>
      </c>
      <c r="U425" s="58">
        <v>370.54033333333348</v>
      </c>
      <c r="V425" s="59">
        <v>351.69150000000002</v>
      </c>
      <c r="W425" s="58">
        <v>358.36166666666662</v>
      </c>
      <c r="X425" s="59">
        <v>232.55766666666662</v>
      </c>
      <c r="Y425" s="58">
        <v>300.84633333333335</v>
      </c>
      <c r="Z425" s="59">
        <v>280.75583333333338</v>
      </c>
      <c r="AA425" s="58">
        <v>249.37733333333341</v>
      </c>
      <c r="AB425" s="59">
        <v>212.52666666666664</v>
      </c>
      <c r="AC425" s="58">
        <v>43.948500000000003</v>
      </c>
      <c r="AD425" s="59">
        <v>435.22633333333334</v>
      </c>
      <c r="AE425" s="58">
        <v>38.065333333333321</v>
      </c>
      <c r="AF425" s="59">
        <v>7.2719999999999985</v>
      </c>
      <c r="AG425" s="58">
        <v>56.042999999999992</v>
      </c>
      <c r="AH425" s="59">
        <v>22.158833333333337</v>
      </c>
      <c r="AI425" s="60"/>
      <c r="AJ425" s="51">
        <f t="shared" si="156"/>
        <v>3418.9295000000002</v>
      </c>
    </row>
    <row r="426" spans="2:36" x14ac:dyDescent="0.3">
      <c r="B426" s="4" t="s">
        <v>74</v>
      </c>
      <c r="C426" s="46"/>
      <c r="D426" s="46"/>
      <c r="E426" s="58">
        <v>5.3138333333333359</v>
      </c>
      <c r="F426" s="59">
        <v>11.168333333333338</v>
      </c>
      <c r="G426" s="58">
        <v>3.6079999999999997</v>
      </c>
      <c r="H426" s="59">
        <v>135.11699999999999</v>
      </c>
      <c r="I426" s="58">
        <v>100.93600000000002</v>
      </c>
      <c r="J426" s="59">
        <v>14.882999999999999</v>
      </c>
      <c r="K426" s="58">
        <v>81.820166666666665</v>
      </c>
      <c r="L426" s="59">
        <v>3.1324999999999998</v>
      </c>
      <c r="M426" s="58">
        <v>18.128333333333327</v>
      </c>
      <c r="N426" s="59">
        <v>9.0789999999999971</v>
      </c>
      <c r="O426" s="58">
        <v>23.644000000000016</v>
      </c>
      <c r="P426" s="59">
        <v>16.816499999999998</v>
      </c>
      <c r="Q426" s="58">
        <v>0</v>
      </c>
      <c r="R426" s="59">
        <v>20.509666666666675</v>
      </c>
      <c r="S426" s="58">
        <v>0</v>
      </c>
      <c r="T426" s="59">
        <v>148.21116666666663</v>
      </c>
      <c r="U426" s="58">
        <v>193.43466666666666</v>
      </c>
      <c r="V426" s="59">
        <v>138.5741666666666</v>
      </c>
      <c r="W426" s="58">
        <v>161.5771666666667</v>
      </c>
      <c r="X426" s="59">
        <v>0</v>
      </c>
      <c r="Y426" s="58">
        <v>196.20666666666662</v>
      </c>
      <c r="Z426" s="59">
        <v>0</v>
      </c>
      <c r="AA426" s="58">
        <v>0</v>
      </c>
      <c r="AB426" s="59">
        <v>0</v>
      </c>
      <c r="AC426" s="58">
        <v>0</v>
      </c>
      <c r="AD426" s="59">
        <v>178.92466666666658</v>
      </c>
      <c r="AE426" s="58">
        <v>39.052000000000007</v>
      </c>
      <c r="AF426" s="59">
        <v>12.872833333333334</v>
      </c>
      <c r="AG426" s="58">
        <v>79.342500000000015</v>
      </c>
      <c r="AH426" s="59">
        <v>85.75216666666671</v>
      </c>
      <c r="AI426" s="60"/>
      <c r="AJ426" s="51">
        <f t="shared" si="156"/>
        <v>1678.104333333333</v>
      </c>
    </row>
    <row r="427" spans="2:36" x14ac:dyDescent="0.3">
      <c r="B427" s="4" t="s">
        <v>75</v>
      </c>
      <c r="C427" s="46"/>
      <c r="D427" s="46"/>
      <c r="E427" s="58">
        <v>72.795999999999992</v>
      </c>
      <c r="F427" s="59">
        <v>50.243999999999993</v>
      </c>
      <c r="G427" s="58">
        <v>8.2878333333333316</v>
      </c>
      <c r="H427" s="59">
        <v>209.23899999999989</v>
      </c>
      <c r="I427" s="58">
        <v>175.76183333333336</v>
      </c>
      <c r="J427" s="59">
        <v>38.018166666666673</v>
      </c>
      <c r="K427" s="58">
        <v>48.643833333333333</v>
      </c>
      <c r="L427" s="59">
        <v>9.5068333333333328</v>
      </c>
      <c r="M427" s="58">
        <v>90.265666666666661</v>
      </c>
      <c r="N427" s="59">
        <v>23.567333333333337</v>
      </c>
      <c r="O427" s="58">
        <v>186.7776666666667</v>
      </c>
      <c r="P427" s="59">
        <v>19.56066666666667</v>
      </c>
      <c r="Q427" s="58">
        <v>0</v>
      </c>
      <c r="R427" s="59">
        <v>5.4926666666666657</v>
      </c>
      <c r="S427" s="58">
        <v>13.287166666666671</v>
      </c>
      <c r="T427" s="59">
        <v>87.516999999999967</v>
      </c>
      <c r="U427" s="58">
        <v>678.3653333333333</v>
      </c>
      <c r="V427" s="59">
        <v>764.86833333333323</v>
      </c>
      <c r="W427" s="58">
        <v>290.1343333333333</v>
      </c>
      <c r="X427" s="59">
        <v>644.19266666666658</v>
      </c>
      <c r="Y427" s="58">
        <v>619.39750000000004</v>
      </c>
      <c r="Z427" s="59">
        <v>609.80016666666677</v>
      </c>
      <c r="AA427" s="58">
        <v>660.3549999999999</v>
      </c>
      <c r="AB427" s="59">
        <v>581.2501666666667</v>
      </c>
      <c r="AC427" s="58">
        <v>142.12283333333335</v>
      </c>
      <c r="AD427" s="59">
        <v>553.1101666666666</v>
      </c>
      <c r="AE427" s="58">
        <v>520.82849999999996</v>
      </c>
      <c r="AF427" s="59">
        <v>3.1188333333333325</v>
      </c>
      <c r="AG427" s="58">
        <v>94.021666666666647</v>
      </c>
      <c r="AH427" s="59">
        <v>168.70399999999995</v>
      </c>
      <c r="AI427" s="60"/>
      <c r="AJ427" s="51">
        <f t="shared" si="156"/>
        <v>7369.2351666666646</v>
      </c>
    </row>
    <row r="428" spans="2:36" x14ac:dyDescent="0.3">
      <c r="B428" s="4" t="s">
        <v>76</v>
      </c>
      <c r="C428" s="46"/>
      <c r="D428" s="46"/>
      <c r="E428" s="58">
        <v>19.032500000000002</v>
      </c>
      <c r="F428" s="59">
        <v>26.235833333333328</v>
      </c>
      <c r="G428" s="58">
        <v>8.9551666666666669</v>
      </c>
      <c r="H428" s="59">
        <v>49.427666666666667</v>
      </c>
      <c r="I428" s="58">
        <v>91.590333333333319</v>
      </c>
      <c r="J428" s="59">
        <v>13.56733333333332</v>
      </c>
      <c r="K428" s="58">
        <v>13.748499999999996</v>
      </c>
      <c r="L428" s="59">
        <v>4.5538333333333325</v>
      </c>
      <c r="M428" s="58">
        <v>38.811666666666675</v>
      </c>
      <c r="N428" s="59">
        <v>19.538000000000004</v>
      </c>
      <c r="O428" s="58">
        <v>32.870666666666665</v>
      </c>
      <c r="P428" s="59">
        <v>33.792666666666662</v>
      </c>
      <c r="Q428" s="58">
        <v>0</v>
      </c>
      <c r="R428" s="59">
        <v>1.0710000000000017</v>
      </c>
      <c r="S428" s="58">
        <v>12.156000000000002</v>
      </c>
      <c r="T428" s="59">
        <v>103.03016666666664</v>
      </c>
      <c r="U428" s="58">
        <v>219.69383333333334</v>
      </c>
      <c r="V428" s="59">
        <v>239.81216666666674</v>
      </c>
      <c r="W428" s="58">
        <v>258.13683333333324</v>
      </c>
      <c r="X428" s="59">
        <v>185.08649999999997</v>
      </c>
      <c r="Y428" s="58">
        <v>229.65916666666661</v>
      </c>
      <c r="Z428" s="59">
        <v>184.47666666666669</v>
      </c>
      <c r="AA428" s="58">
        <v>176.10899999999995</v>
      </c>
      <c r="AB428" s="59">
        <v>131.54566666666668</v>
      </c>
      <c r="AC428" s="58">
        <v>41.99516666666667</v>
      </c>
      <c r="AD428" s="59">
        <v>271.20266666666657</v>
      </c>
      <c r="AE428" s="58">
        <v>28.073333333333331</v>
      </c>
      <c r="AF428" s="59">
        <v>2.6329999999999978</v>
      </c>
      <c r="AG428" s="58">
        <v>70.454333333333309</v>
      </c>
      <c r="AH428" s="59">
        <v>52.622666666666653</v>
      </c>
      <c r="AI428" s="60"/>
      <c r="AJ428" s="51">
        <f t="shared" si="156"/>
        <v>2559.8823333333326</v>
      </c>
    </row>
    <row r="429" spans="2:36" x14ac:dyDescent="0.3">
      <c r="B429" s="4" t="s">
        <v>77</v>
      </c>
      <c r="C429" s="46"/>
      <c r="D429" s="46"/>
      <c r="E429" s="58">
        <v>0</v>
      </c>
      <c r="F429" s="59">
        <v>0</v>
      </c>
      <c r="G429" s="58">
        <v>0</v>
      </c>
      <c r="H429" s="59">
        <v>16.499833333333331</v>
      </c>
      <c r="I429" s="58">
        <v>42.844499999999996</v>
      </c>
      <c r="J429" s="59">
        <v>8.0948333333333338</v>
      </c>
      <c r="K429" s="58">
        <v>0.90049999999999975</v>
      </c>
      <c r="L429" s="59">
        <v>0.21716666666666704</v>
      </c>
      <c r="M429" s="58">
        <v>19.523333333333341</v>
      </c>
      <c r="N429" s="59">
        <v>4.7631666666666677</v>
      </c>
      <c r="O429" s="58">
        <v>162.71</v>
      </c>
      <c r="P429" s="59">
        <v>12.952</v>
      </c>
      <c r="Q429" s="58">
        <v>0</v>
      </c>
      <c r="R429" s="59">
        <v>0.177166666666666</v>
      </c>
      <c r="S429" s="58">
        <v>2.1861666666666664</v>
      </c>
      <c r="T429" s="59">
        <v>71.260999999999996</v>
      </c>
      <c r="U429" s="58">
        <v>73.755499999999998</v>
      </c>
      <c r="V429" s="59">
        <v>161.69150000000005</v>
      </c>
      <c r="W429" s="58">
        <v>163.17916666666659</v>
      </c>
      <c r="X429" s="59">
        <v>91.528833333333338</v>
      </c>
      <c r="Y429" s="58">
        <v>115.03433333333334</v>
      </c>
      <c r="Z429" s="59">
        <v>64.293499999999995</v>
      </c>
      <c r="AA429" s="58">
        <v>91.220333333333301</v>
      </c>
      <c r="AB429" s="59">
        <v>90.751333333333321</v>
      </c>
      <c r="AC429" s="58">
        <v>43.711666666666666</v>
      </c>
      <c r="AD429" s="59">
        <v>203.46933333333328</v>
      </c>
      <c r="AE429" s="58">
        <v>51.411833333333348</v>
      </c>
      <c r="AF429" s="59">
        <v>0</v>
      </c>
      <c r="AG429" s="58">
        <v>1.4633333333333329</v>
      </c>
      <c r="AH429" s="59">
        <v>23.75266666666667</v>
      </c>
      <c r="AI429" s="60"/>
      <c r="AJ429" s="51">
        <f t="shared" si="156"/>
        <v>1517.3929999999998</v>
      </c>
    </row>
    <row r="430" spans="2:36" x14ac:dyDescent="0.3">
      <c r="B430" s="4" t="s">
        <v>78</v>
      </c>
      <c r="C430" s="46"/>
      <c r="D430" s="46"/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1.515166666666667</v>
      </c>
      <c r="M430" s="58">
        <v>0</v>
      </c>
      <c r="N430" s="59">
        <v>0</v>
      </c>
      <c r="O430" s="58">
        <v>0</v>
      </c>
      <c r="P430" s="59">
        <v>0</v>
      </c>
      <c r="Q430" s="58">
        <v>0</v>
      </c>
      <c r="R430" s="59">
        <v>0</v>
      </c>
      <c r="S430" s="58">
        <v>0</v>
      </c>
      <c r="T430" s="59">
        <v>0</v>
      </c>
      <c r="U430" s="58">
        <v>0</v>
      </c>
      <c r="V430" s="59">
        <v>0</v>
      </c>
      <c r="W430" s="58">
        <v>0</v>
      </c>
      <c r="X430" s="59">
        <v>0</v>
      </c>
      <c r="Y430" s="58">
        <v>45.770000000000017</v>
      </c>
      <c r="Z430" s="59">
        <v>0</v>
      </c>
      <c r="AA430" s="58">
        <v>18.046166666666657</v>
      </c>
      <c r="AB430" s="59">
        <v>12.286666666666671</v>
      </c>
      <c r="AC430" s="58">
        <v>4.3839999999999986</v>
      </c>
      <c r="AD430" s="59">
        <v>45.342166666666678</v>
      </c>
      <c r="AE430" s="58">
        <v>0</v>
      </c>
      <c r="AF430" s="59">
        <v>0</v>
      </c>
      <c r="AG430" s="58">
        <v>3.8336666666666659</v>
      </c>
      <c r="AH430" s="59">
        <v>0</v>
      </c>
      <c r="AI430" s="60"/>
      <c r="AJ430" s="51">
        <f t="shared" si="156"/>
        <v>131.17783333333335</v>
      </c>
    </row>
    <row r="431" spans="2:36" x14ac:dyDescent="0.3">
      <c r="B431" s="4" t="s">
        <v>79</v>
      </c>
      <c r="C431" s="46"/>
      <c r="D431" s="46"/>
      <c r="E431" s="58">
        <v>29.808666666666642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5.1673333333333344</v>
      </c>
      <c r="M431" s="58">
        <v>0</v>
      </c>
      <c r="N431" s="59">
        <v>0</v>
      </c>
      <c r="O431" s="58">
        <v>0</v>
      </c>
      <c r="P431" s="59">
        <v>0</v>
      </c>
      <c r="Q431" s="58">
        <v>0</v>
      </c>
      <c r="R431" s="59">
        <v>0.84450000000000003</v>
      </c>
      <c r="S431" s="58">
        <v>0</v>
      </c>
      <c r="T431" s="59">
        <v>0</v>
      </c>
      <c r="U431" s="58">
        <v>0</v>
      </c>
      <c r="V431" s="59">
        <v>0</v>
      </c>
      <c r="W431" s="58">
        <v>0</v>
      </c>
      <c r="X431" s="59">
        <v>0</v>
      </c>
      <c r="Y431" s="58">
        <v>0</v>
      </c>
      <c r="Z431" s="59">
        <v>0</v>
      </c>
      <c r="AA431" s="58">
        <v>0</v>
      </c>
      <c r="AB431" s="59">
        <v>0</v>
      </c>
      <c r="AC431" s="58">
        <v>0</v>
      </c>
      <c r="AD431" s="59">
        <v>0</v>
      </c>
      <c r="AE431" s="58">
        <v>0</v>
      </c>
      <c r="AF431" s="59">
        <v>0</v>
      </c>
      <c r="AG431" s="58">
        <v>40.163166666666669</v>
      </c>
      <c r="AH431" s="59">
        <v>0</v>
      </c>
      <c r="AI431" s="60"/>
      <c r="AJ431" s="51">
        <f t="shared" si="156"/>
        <v>75.98366666666665</v>
      </c>
    </row>
    <row r="432" spans="2:36" x14ac:dyDescent="0.3">
      <c r="B432" s="4" t="s">
        <v>80</v>
      </c>
      <c r="C432" s="46"/>
      <c r="D432" s="46"/>
      <c r="E432" s="58">
        <v>16.221333333333337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2.6975000000000002</v>
      </c>
      <c r="M432" s="58">
        <v>0</v>
      </c>
      <c r="N432" s="59">
        <v>0</v>
      </c>
      <c r="O432" s="58">
        <v>0</v>
      </c>
      <c r="P432" s="59">
        <v>0</v>
      </c>
      <c r="Q432" s="58">
        <v>0</v>
      </c>
      <c r="R432" s="59">
        <v>2.7471666666666668</v>
      </c>
      <c r="S432" s="58">
        <v>0</v>
      </c>
      <c r="T432" s="59">
        <v>0</v>
      </c>
      <c r="U432" s="58">
        <v>0</v>
      </c>
      <c r="V432" s="59">
        <v>0</v>
      </c>
      <c r="W432" s="58">
        <v>0</v>
      </c>
      <c r="X432" s="59">
        <v>0</v>
      </c>
      <c r="Y432" s="58">
        <v>0</v>
      </c>
      <c r="Z432" s="59">
        <v>0</v>
      </c>
      <c r="AA432" s="58">
        <v>0</v>
      </c>
      <c r="AB432" s="59">
        <v>0</v>
      </c>
      <c r="AC432" s="58">
        <v>0</v>
      </c>
      <c r="AD432" s="59">
        <v>0</v>
      </c>
      <c r="AE432" s="58">
        <v>0</v>
      </c>
      <c r="AF432" s="59">
        <v>0</v>
      </c>
      <c r="AG432" s="58">
        <v>12.662666666666668</v>
      </c>
      <c r="AH432" s="59">
        <v>0</v>
      </c>
      <c r="AI432" s="60"/>
      <c r="AJ432" s="51">
        <f t="shared" si="156"/>
        <v>34.32866666666667</v>
      </c>
    </row>
    <row r="433" spans="2:36" x14ac:dyDescent="0.3">
      <c r="B433" s="4" t="s">
        <v>88</v>
      </c>
      <c r="C433" s="46"/>
      <c r="D433" s="4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/>
      <c r="AJ433" s="51">
        <f t="shared" si="156"/>
        <v>0</v>
      </c>
    </row>
    <row r="434" spans="2:36" x14ac:dyDescent="0.3">
      <c r="B434" s="4" t="s">
        <v>96</v>
      </c>
      <c r="C434" s="46"/>
      <c r="D434" s="46"/>
      <c r="E434" s="58">
        <v>127.97266666666667</v>
      </c>
      <c r="F434" s="59">
        <v>197.65316666666664</v>
      </c>
      <c r="G434" s="58">
        <v>17.455000000000002</v>
      </c>
      <c r="H434" s="59">
        <v>323.81783333333334</v>
      </c>
      <c r="I434" s="58">
        <v>319.9276666666666</v>
      </c>
      <c r="J434" s="59">
        <v>126.25583333333336</v>
      </c>
      <c r="K434" s="58">
        <v>68.110833333333332</v>
      </c>
      <c r="L434" s="59">
        <v>3.3169999999999984</v>
      </c>
      <c r="M434" s="58">
        <v>123.65816666666667</v>
      </c>
      <c r="N434" s="59">
        <v>135.94416666666666</v>
      </c>
      <c r="O434" s="58">
        <v>208.75949999999997</v>
      </c>
      <c r="P434" s="59">
        <v>236.49100000000001</v>
      </c>
      <c r="Q434" s="58">
        <v>0</v>
      </c>
      <c r="R434" s="59">
        <v>30.063500000000001</v>
      </c>
      <c r="S434" s="58">
        <v>98.031833333333338</v>
      </c>
      <c r="T434" s="59">
        <v>162.46550000000002</v>
      </c>
      <c r="U434" s="58">
        <v>352.50183333333325</v>
      </c>
      <c r="V434" s="59">
        <v>344.47316666666666</v>
      </c>
      <c r="W434" s="58">
        <v>348.70666666666671</v>
      </c>
      <c r="X434" s="59">
        <v>313.56183333333331</v>
      </c>
      <c r="Y434" s="58">
        <v>288.81133333333332</v>
      </c>
      <c r="Z434" s="59">
        <v>294.8</v>
      </c>
      <c r="AA434" s="58">
        <v>312.78383333333329</v>
      </c>
      <c r="AB434" s="59">
        <v>312.39000000000004</v>
      </c>
      <c r="AC434" s="58">
        <v>97.669666666666672</v>
      </c>
      <c r="AD434" s="59">
        <v>323.25833333333338</v>
      </c>
      <c r="AE434" s="58">
        <v>255.77933333333331</v>
      </c>
      <c r="AF434" s="59">
        <v>56.227833333333322</v>
      </c>
      <c r="AG434" s="58">
        <v>338.452</v>
      </c>
      <c r="AH434" s="59">
        <v>312.14249999999998</v>
      </c>
      <c r="AI434" s="60"/>
      <c r="AJ434" s="51">
        <f t="shared" si="156"/>
        <v>6131.4819999999991</v>
      </c>
    </row>
    <row r="435" spans="2:36" x14ac:dyDescent="0.3">
      <c r="B435" s="4" t="s">
        <v>93</v>
      </c>
      <c r="C435" s="46"/>
      <c r="D435" s="46"/>
      <c r="E435" s="58">
        <v>107.90866666666665</v>
      </c>
      <c r="F435" s="59">
        <v>95.926499999999962</v>
      </c>
      <c r="G435" s="58">
        <v>27.848499999999994</v>
      </c>
      <c r="H435" s="59">
        <v>79.64</v>
      </c>
      <c r="I435" s="58">
        <v>200.83633333333339</v>
      </c>
      <c r="J435" s="59">
        <v>62.773833333333329</v>
      </c>
      <c r="K435" s="58">
        <v>166.7765</v>
      </c>
      <c r="L435" s="59">
        <v>18.918833333333332</v>
      </c>
      <c r="M435" s="58">
        <v>112.16883333333332</v>
      </c>
      <c r="N435" s="59">
        <v>49.455166666666649</v>
      </c>
      <c r="O435" s="58">
        <v>99.846666666666664</v>
      </c>
      <c r="P435" s="59">
        <v>3.9211666666666636</v>
      </c>
      <c r="Q435" s="58">
        <v>0</v>
      </c>
      <c r="R435" s="59">
        <v>22.927666666666667</v>
      </c>
      <c r="S435" s="58">
        <v>36.193166666666656</v>
      </c>
      <c r="T435" s="59">
        <v>230.828</v>
      </c>
      <c r="U435" s="58">
        <v>618.94433333333325</v>
      </c>
      <c r="V435" s="59">
        <v>564.53033333333326</v>
      </c>
      <c r="W435" s="58">
        <v>610.36183333333338</v>
      </c>
      <c r="X435" s="59">
        <v>195.09449999999995</v>
      </c>
      <c r="Y435" s="58">
        <v>451.66283333333342</v>
      </c>
      <c r="Z435" s="59">
        <v>347.51933333333335</v>
      </c>
      <c r="AA435" s="58">
        <v>303.0238333333333</v>
      </c>
      <c r="AB435" s="59">
        <v>250.97716666666665</v>
      </c>
      <c r="AC435" s="58">
        <v>309.2711666666666</v>
      </c>
      <c r="AD435" s="59">
        <v>537.27683333333334</v>
      </c>
      <c r="AE435" s="58">
        <v>76.966833333333341</v>
      </c>
      <c r="AF435" s="59">
        <v>9.6443333333333303</v>
      </c>
      <c r="AG435" s="58">
        <v>101.77999999999999</v>
      </c>
      <c r="AH435" s="59">
        <v>68.397166666666678</v>
      </c>
      <c r="AI435" s="60"/>
      <c r="AJ435" s="51">
        <f t="shared" si="156"/>
        <v>5761.4203333333326</v>
      </c>
    </row>
    <row r="436" spans="2:36" x14ac:dyDescent="0.3">
      <c r="B436" s="4" t="s">
        <v>94</v>
      </c>
      <c r="C436" s="46"/>
      <c r="D436" s="46"/>
      <c r="E436" s="58">
        <v>11.772000000000002</v>
      </c>
      <c r="F436" s="59">
        <v>5.8993333333333355</v>
      </c>
      <c r="G436" s="58">
        <v>0.52149999999999996</v>
      </c>
      <c r="H436" s="59">
        <v>45.844666666666669</v>
      </c>
      <c r="I436" s="58">
        <v>65.230166666666634</v>
      </c>
      <c r="J436" s="59">
        <v>9.9463333333333228</v>
      </c>
      <c r="K436" s="58">
        <v>12.889500000000007</v>
      </c>
      <c r="L436" s="59">
        <v>0.15566666666666673</v>
      </c>
      <c r="M436" s="58">
        <v>8.8639999999999972</v>
      </c>
      <c r="N436" s="59">
        <v>20.269833333333324</v>
      </c>
      <c r="O436" s="58">
        <v>48.849166666666655</v>
      </c>
      <c r="P436" s="59">
        <v>160.4891666666667</v>
      </c>
      <c r="Q436" s="58">
        <v>0</v>
      </c>
      <c r="R436" s="59">
        <v>6.0536666666666665</v>
      </c>
      <c r="S436" s="58">
        <v>21.2835</v>
      </c>
      <c r="T436" s="59">
        <v>333.50899999999984</v>
      </c>
      <c r="U436" s="58">
        <v>451.63799999999992</v>
      </c>
      <c r="V436" s="59">
        <v>286.92733333333325</v>
      </c>
      <c r="W436" s="58">
        <v>317.90366666666671</v>
      </c>
      <c r="X436" s="59">
        <v>239.05716666666672</v>
      </c>
      <c r="Y436" s="58">
        <v>270.91283333333331</v>
      </c>
      <c r="Z436" s="59">
        <v>246.64133333333334</v>
      </c>
      <c r="AA436" s="58">
        <v>228.45133333333328</v>
      </c>
      <c r="AB436" s="59">
        <v>218.43100000000001</v>
      </c>
      <c r="AC436" s="58">
        <v>320.79583333333335</v>
      </c>
      <c r="AD436" s="59">
        <v>314.14133333333336</v>
      </c>
      <c r="AE436" s="58">
        <v>14.153333333333325</v>
      </c>
      <c r="AF436" s="59">
        <v>12.091000000000008</v>
      </c>
      <c r="AG436" s="58">
        <v>71.246166666666682</v>
      </c>
      <c r="AH436" s="59">
        <v>37.728166666666674</v>
      </c>
      <c r="AI436" s="60"/>
      <c r="AJ436" s="51">
        <f t="shared" si="156"/>
        <v>3781.6960000000004</v>
      </c>
    </row>
    <row r="437" spans="2:36" x14ac:dyDescent="0.3">
      <c r="B437" s="4" t="s">
        <v>95</v>
      </c>
      <c r="C437" s="46"/>
      <c r="D437" s="46"/>
      <c r="E437" s="58">
        <v>78.657333333333341</v>
      </c>
      <c r="F437" s="59">
        <v>42.859000000000016</v>
      </c>
      <c r="G437" s="58">
        <v>7.9771666666666663</v>
      </c>
      <c r="H437" s="59">
        <v>318.6226666666667</v>
      </c>
      <c r="I437" s="58">
        <v>108.27700000000002</v>
      </c>
      <c r="J437" s="59">
        <v>31.637166666666676</v>
      </c>
      <c r="K437" s="58">
        <v>166.63883333333339</v>
      </c>
      <c r="L437" s="59">
        <v>8.2911666666666655</v>
      </c>
      <c r="M437" s="58">
        <v>51.498000000000019</v>
      </c>
      <c r="N437" s="59">
        <v>37.512</v>
      </c>
      <c r="O437" s="58">
        <v>104.27533333333332</v>
      </c>
      <c r="P437" s="59">
        <v>72.586166666666642</v>
      </c>
      <c r="Q437" s="58">
        <v>0</v>
      </c>
      <c r="R437" s="59">
        <v>11.567833333333333</v>
      </c>
      <c r="S437" s="58">
        <v>18.004666666666672</v>
      </c>
      <c r="T437" s="59">
        <v>161.49250000000001</v>
      </c>
      <c r="U437" s="58">
        <v>331.76450000000006</v>
      </c>
      <c r="V437" s="59">
        <v>301.80900000000003</v>
      </c>
      <c r="W437" s="58">
        <v>330.58100000000013</v>
      </c>
      <c r="X437" s="59">
        <v>267.57499999999993</v>
      </c>
      <c r="Y437" s="58">
        <v>301.86683333333326</v>
      </c>
      <c r="Z437" s="59">
        <v>282.84966666666674</v>
      </c>
      <c r="AA437" s="58">
        <v>266.98</v>
      </c>
      <c r="AB437" s="59">
        <v>235.89533333333333</v>
      </c>
      <c r="AC437" s="58">
        <v>68.320333333333338</v>
      </c>
      <c r="AD437" s="59">
        <v>360.79833333333335</v>
      </c>
      <c r="AE437" s="58">
        <v>103.00083333333333</v>
      </c>
      <c r="AF437" s="59">
        <v>7.2475000000000023</v>
      </c>
      <c r="AG437" s="58">
        <v>151.5915</v>
      </c>
      <c r="AH437" s="59">
        <v>111.62599999999998</v>
      </c>
      <c r="AI437" s="60"/>
      <c r="AJ437" s="51">
        <f t="shared" si="156"/>
        <v>4341.8026666666674</v>
      </c>
    </row>
    <row r="438" spans="2:36" x14ac:dyDescent="0.3">
      <c r="B438" s="4" t="s">
        <v>101</v>
      </c>
      <c r="C438" s="46"/>
      <c r="D438" s="46"/>
      <c r="E438" s="58">
        <v>99.493333333333325</v>
      </c>
      <c r="F438" s="59">
        <v>140.02433333333329</v>
      </c>
      <c r="G438" s="58">
        <v>48.884166666666658</v>
      </c>
      <c r="H438" s="59">
        <v>139.47183333333331</v>
      </c>
      <c r="I438" s="58">
        <v>160.58666666666667</v>
      </c>
      <c r="J438" s="59">
        <v>52.930333333333337</v>
      </c>
      <c r="K438" s="58">
        <v>69.306666666666672</v>
      </c>
      <c r="L438" s="59">
        <v>49.332666666666654</v>
      </c>
      <c r="M438" s="58">
        <v>91.593666666666635</v>
      </c>
      <c r="N438" s="59">
        <v>99.52816666666665</v>
      </c>
      <c r="O438" s="58">
        <v>106.89633333333333</v>
      </c>
      <c r="P438" s="59">
        <v>43.095666666666673</v>
      </c>
      <c r="Q438" s="58">
        <v>0</v>
      </c>
      <c r="R438" s="59">
        <v>64.163333333333355</v>
      </c>
      <c r="S438" s="58">
        <v>43.696000000000005</v>
      </c>
      <c r="T438" s="59">
        <v>349.94833333333315</v>
      </c>
      <c r="U438" s="58">
        <v>835.90766666666673</v>
      </c>
      <c r="V438" s="59">
        <v>840.73899999999992</v>
      </c>
      <c r="W438" s="58">
        <v>825.31500000000028</v>
      </c>
      <c r="X438" s="59">
        <v>684.03333333333319</v>
      </c>
      <c r="Y438" s="58">
        <v>822.51000000000033</v>
      </c>
      <c r="Z438" s="59">
        <v>685.26666666666722</v>
      </c>
      <c r="AA438" s="58">
        <v>654.93183333333343</v>
      </c>
      <c r="AB438" s="59">
        <v>625.17333333333329</v>
      </c>
      <c r="AC438" s="58">
        <v>548.8356666666665</v>
      </c>
      <c r="AD438" s="59">
        <v>786.21400000000006</v>
      </c>
      <c r="AE438" s="58">
        <v>157.10083333333324</v>
      </c>
      <c r="AF438" s="59">
        <v>48.26600000000002</v>
      </c>
      <c r="AG438" s="58">
        <v>115.37733333333334</v>
      </c>
      <c r="AH438" s="59">
        <v>81.21899999999998</v>
      </c>
      <c r="AI438" s="60"/>
      <c r="AJ438" s="51">
        <f t="shared" si="156"/>
        <v>9269.841166666667</v>
      </c>
    </row>
    <row r="439" spans="2:36" x14ac:dyDescent="0.3">
      <c r="B439" s="4" t="s">
        <v>102</v>
      </c>
      <c r="C439" s="46"/>
      <c r="D439" s="46"/>
      <c r="E439" s="58">
        <v>0</v>
      </c>
      <c r="F439" s="59">
        <v>0</v>
      </c>
      <c r="G439" s="58">
        <v>0</v>
      </c>
      <c r="H439" s="59">
        <v>0</v>
      </c>
      <c r="I439" s="58">
        <v>0</v>
      </c>
      <c r="J439" s="59">
        <v>0</v>
      </c>
      <c r="K439" s="58">
        <v>0</v>
      </c>
      <c r="L439" s="59">
        <v>0</v>
      </c>
      <c r="M439" s="58">
        <v>0</v>
      </c>
      <c r="N439" s="59">
        <v>0</v>
      </c>
      <c r="O439" s="58">
        <v>0</v>
      </c>
      <c r="P439" s="59">
        <v>0</v>
      </c>
      <c r="Q439" s="58">
        <v>0</v>
      </c>
      <c r="R439" s="59">
        <v>0</v>
      </c>
      <c r="S439" s="58">
        <v>0</v>
      </c>
      <c r="T439" s="59">
        <v>0</v>
      </c>
      <c r="U439" s="58">
        <v>0</v>
      </c>
      <c r="V439" s="59">
        <v>0</v>
      </c>
      <c r="W439" s="58">
        <v>0</v>
      </c>
      <c r="X439" s="59">
        <v>0</v>
      </c>
      <c r="Y439" s="58">
        <v>718.9518333333333</v>
      </c>
      <c r="Z439" s="59">
        <v>0</v>
      </c>
      <c r="AA439" s="58">
        <v>0</v>
      </c>
      <c r="AB439" s="59">
        <v>0</v>
      </c>
      <c r="AC439" s="58">
        <v>0</v>
      </c>
      <c r="AD439" s="59">
        <v>0</v>
      </c>
      <c r="AE439" s="58">
        <v>0</v>
      </c>
      <c r="AF439" s="59">
        <v>0</v>
      </c>
      <c r="AG439" s="58">
        <v>0</v>
      </c>
      <c r="AH439" s="59">
        <v>0</v>
      </c>
      <c r="AI439" s="60"/>
      <c r="AJ439" s="51">
        <f t="shared" si="156"/>
        <v>718.9518333333333</v>
      </c>
    </row>
    <row r="440" spans="2:36" x14ac:dyDescent="0.3">
      <c r="B440" s="4" t="s">
        <v>103</v>
      </c>
      <c r="C440" s="46"/>
      <c r="D440" s="46"/>
      <c r="E440" s="58">
        <v>31.898166666666686</v>
      </c>
      <c r="F440" s="59">
        <v>8.0648333333333397</v>
      </c>
      <c r="G440" s="58">
        <v>0</v>
      </c>
      <c r="H440" s="59">
        <v>175.00416666666669</v>
      </c>
      <c r="I440" s="58">
        <v>103.99216666666668</v>
      </c>
      <c r="J440" s="59">
        <v>0</v>
      </c>
      <c r="K440" s="58">
        <v>88.554166666666632</v>
      </c>
      <c r="L440" s="59">
        <v>2.9504999999999999</v>
      </c>
      <c r="M440" s="58">
        <v>2.5481666666666665</v>
      </c>
      <c r="N440" s="59">
        <v>7.3533333333333317</v>
      </c>
      <c r="O440" s="58">
        <v>12.691166666666657</v>
      </c>
      <c r="P440" s="59">
        <v>10.413999999999987</v>
      </c>
      <c r="Q440" s="58">
        <v>0</v>
      </c>
      <c r="R440" s="59">
        <v>2.8178333333333336</v>
      </c>
      <c r="S440" s="58">
        <v>4.0480000000000018</v>
      </c>
      <c r="T440" s="59">
        <v>169.03883333333334</v>
      </c>
      <c r="U440" s="58">
        <v>254.77933333333334</v>
      </c>
      <c r="V440" s="59">
        <v>387.28016666666662</v>
      </c>
      <c r="W440" s="58">
        <v>324.3746666666666</v>
      </c>
      <c r="X440" s="59">
        <v>267.42666666666673</v>
      </c>
      <c r="Y440" s="58">
        <v>328.78849999999994</v>
      </c>
      <c r="Z440" s="59">
        <v>229.61166666666674</v>
      </c>
      <c r="AA440" s="58">
        <v>269.54800000000006</v>
      </c>
      <c r="AB440" s="59">
        <v>254.60166666666663</v>
      </c>
      <c r="AC440" s="58">
        <v>80.147500000000008</v>
      </c>
      <c r="AD440" s="59">
        <v>418.3176666666667</v>
      </c>
      <c r="AE440" s="58">
        <v>33.847666666666676</v>
      </c>
      <c r="AF440" s="59">
        <v>6.4106666666666623</v>
      </c>
      <c r="AG440" s="58">
        <v>55.377499999999984</v>
      </c>
      <c r="AH440" s="59">
        <v>24.460666666666668</v>
      </c>
      <c r="AI440" s="60"/>
      <c r="AJ440" s="51">
        <f t="shared" si="156"/>
        <v>3554.347666666667</v>
      </c>
    </row>
    <row r="441" spans="2:36" x14ac:dyDescent="0.3">
      <c r="B441" s="4" t="s">
        <v>112</v>
      </c>
      <c r="C441" s="46"/>
      <c r="D441" s="46"/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589.86950000000002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/>
      <c r="AJ441" s="51">
        <f t="shared" si="156"/>
        <v>589.86950000000002</v>
      </c>
    </row>
    <row r="442" spans="2:36" x14ac:dyDescent="0.3">
      <c r="B442" s="4" t="s">
        <v>114</v>
      </c>
      <c r="C442" s="46"/>
      <c r="D442" s="46"/>
      <c r="E442" s="58">
        <v>3.0418333333333325</v>
      </c>
      <c r="F442" s="59">
        <v>0</v>
      </c>
      <c r="G442" s="58">
        <v>0</v>
      </c>
      <c r="H442" s="59">
        <v>0</v>
      </c>
      <c r="I442" s="58">
        <v>0</v>
      </c>
      <c r="J442" s="59">
        <v>0</v>
      </c>
      <c r="K442" s="58">
        <v>0</v>
      </c>
      <c r="L442" s="59">
        <v>9.5166666666666802E-2</v>
      </c>
      <c r="M442" s="58">
        <v>0</v>
      </c>
      <c r="N442" s="59">
        <v>0</v>
      </c>
      <c r="O442" s="58">
        <v>0</v>
      </c>
      <c r="P442" s="59">
        <v>0</v>
      </c>
      <c r="Q442" s="58">
        <v>0</v>
      </c>
      <c r="R442" s="59">
        <v>1.6821666666666657</v>
      </c>
      <c r="S442" s="58">
        <v>0</v>
      </c>
      <c r="T442" s="59">
        <v>0</v>
      </c>
      <c r="U442" s="58">
        <v>0</v>
      </c>
      <c r="V442" s="59">
        <v>0</v>
      </c>
      <c r="W442" s="58">
        <v>0</v>
      </c>
      <c r="X442" s="59">
        <v>0</v>
      </c>
      <c r="Y442" s="58">
        <v>0</v>
      </c>
      <c r="Z442" s="59">
        <v>0</v>
      </c>
      <c r="AA442" s="58">
        <v>0</v>
      </c>
      <c r="AB442" s="59">
        <v>0</v>
      </c>
      <c r="AC442" s="58">
        <v>0</v>
      </c>
      <c r="AD442" s="59">
        <v>0</v>
      </c>
      <c r="AE442" s="58">
        <v>0</v>
      </c>
      <c r="AF442" s="59">
        <v>0</v>
      </c>
      <c r="AG442" s="58">
        <v>40.708666666666673</v>
      </c>
      <c r="AH442" s="59">
        <v>0</v>
      </c>
      <c r="AI442" s="60"/>
      <c r="AJ442" s="51">
        <f t="shared" si="156"/>
        <v>45.527833333333341</v>
      </c>
    </row>
    <row r="443" spans="2:36" x14ac:dyDescent="0.3">
      <c r="B443" s="4" t="s">
        <v>115</v>
      </c>
      <c r="C443" s="46"/>
      <c r="D443" s="46"/>
      <c r="E443" s="58">
        <v>0</v>
      </c>
      <c r="F443" s="59">
        <v>0</v>
      </c>
      <c r="G443" s="58">
        <v>0</v>
      </c>
      <c r="H443" s="59">
        <v>0</v>
      </c>
      <c r="I443" s="58">
        <v>0</v>
      </c>
      <c r="J443" s="59">
        <v>0</v>
      </c>
      <c r="K443" s="58">
        <v>0</v>
      </c>
      <c r="L443" s="59">
        <v>14.045333333333339</v>
      </c>
      <c r="M443" s="58">
        <v>0</v>
      </c>
      <c r="N443" s="59">
        <v>0</v>
      </c>
      <c r="O443" s="58">
        <v>0</v>
      </c>
      <c r="P443" s="59">
        <v>0</v>
      </c>
      <c r="Q443" s="58">
        <v>0</v>
      </c>
      <c r="R443" s="59">
        <v>0</v>
      </c>
      <c r="S443" s="58">
        <v>0</v>
      </c>
      <c r="T443" s="59">
        <v>0</v>
      </c>
      <c r="U443" s="58">
        <v>0</v>
      </c>
      <c r="V443" s="59">
        <v>0</v>
      </c>
      <c r="W443" s="58">
        <v>0</v>
      </c>
      <c r="X443" s="59">
        <v>0</v>
      </c>
      <c r="Y443" s="58">
        <v>0</v>
      </c>
      <c r="Z443" s="59">
        <v>0</v>
      </c>
      <c r="AA443" s="58">
        <v>0</v>
      </c>
      <c r="AB443" s="59">
        <v>0</v>
      </c>
      <c r="AC443" s="58">
        <v>0</v>
      </c>
      <c r="AD443" s="59">
        <v>0</v>
      </c>
      <c r="AE443" s="58">
        <v>0</v>
      </c>
      <c r="AF443" s="59">
        <v>0</v>
      </c>
      <c r="AG443" s="58">
        <v>278.77433333333346</v>
      </c>
      <c r="AH443" s="59">
        <v>0</v>
      </c>
      <c r="AI443" s="60"/>
      <c r="AJ443" s="51">
        <f t="shared" si="156"/>
        <v>292.81966666666682</v>
      </c>
    </row>
    <row r="444" spans="2:36" x14ac:dyDescent="0.3">
      <c r="B444" s="4" t="s">
        <v>116</v>
      </c>
      <c r="C444" s="46"/>
      <c r="D444" s="46"/>
      <c r="E444" s="58">
        <v>12.112833333333333</v>
      </c>
      <c r="F444" s="59">
        <v>43.187666666666679</v>
      </c>
      <c r="G444" s="58">
        <v>1.2751666666666668</v>
      </c>
      <c r="H444" s="59">
        <v>29.989833333333337</v>
      </c>
      <c r="I444" s="58">
        <v>43.123833333333337</v>
      </c>
      <c r="J444" s="59">
        <v>3.6920000000000011</v>
      </c>
      <c r="K444" s="58">
        <v>14.223000000000006</v>
      </c>
      <c r="L444" s="59">
        <v>2.2273333333333341</v>
      </c>
      <c r="M444" s="58">
        <v>7.2546666666666688</v>
      </c>
      <c r="N444" s="59">
        <v>15.28816666666666</v>
      </c>
      <c r="O444" s="58">
        <v>61.145499999999998</v>
      </c>
      <c r="P444" s="59">
        <v>0.94716666666667071</v>
      </c>
      <c r="Q444" s="58">
        <v>0</v>
      </c>
      <c r="R444" s="59">
        <v>4.0831666666666662</v>
      </c>
      <c r="S444" s="58">
        <v>37.175666666666665</v>
      </c>
      <c r="T444" s="59">
        <v>123.47216666666665</v>
      </c>
      <c r="U444" s="58">
        <v>270.26499999999993</v>
      </c>
      <c r="V444" s="59">
        <v>256.64033333333333</v>
      </c>
      <c r="W444" s="58">
        <v>259.40666666666664</v>
      </c>
      <c r="X444" s="59">
        <v>222.71999999999997</v>
      </c>
      <c r="Y444" s="58">
        <v>247.22733333333329</v>
      </c>
      <c r="Z444" s="59">
        <v>242.12266666666667</v>
      </c>
      <c r="AA444" s="58">
        <v>116.82733333333336</v>
      </c>
      <c r="AB444" s="59">
        <v>81.110000000000014</v>
      </c>
      <c r="AC444" s="58">
        <v>193.27833333333328</v>
      </c>
      <c r="AD444" s="59">
        <v>213.51083333333338</v>
      </c>
      <c r="AE444" s="58">
        <v>26.726833333333339</v>
      </c>
      <c r="AF444" s="59">
        <v>24.091666666666676</v>
      </c>
      <c r="AG444" s="58">
        <v>152.57966666666667</v>
      </c>
      <c r="AH444" s="59">
        <v>136.98999999999998</v>
      </c>
      <c r="AI444" s="60"/>
      <c r="AJ444" s="51">
        <f t="shared" si="156"/>
        <v>2842.6948333333326</v>
      </c>
    </row>
    <row r="445" spans="2:36" x14ac:dyDescent="0.3">
      <c r="B445" s="4" t="s">
        <v>118</v>
      </c>
      <c r="C445" s="46"/>
      <c r="D445" s="46"/>
      <c r="E445" s="58">
        <v>105.32299999999999</v>
      </c>
      <c r="F445" s="59">
        <v>118.58683333333335</v>
      </c>
      <c r="G445" s="58">
        <v>17.748500000000003</v>
      </c>
      <c r="H445" s="59">
        <v>190.65216666666669</v>
      </c>
      <c r="I445" s="58">
        <v>193.93633333333332</v>
      </c>
      <c r="J445" s="59">
        <v>52.795666666666676</v>
      </c>
      <c r="K445" s="58">
        <v>58.734000000000009</v>
      </c>
      <c r="L445" s="59">
        <v>18.091833333333334</v>
      </c>
      <c r="M445" s="58">
        <v>95.513833333333324</v>
      </c>
      <c r="N445" s="59">
        <v>57.960000000000008</v>
      </c>
      <c r="O445" s="58">
        <v>112.94483333333338</v>
      </c>
      <c r="P445" s="59">
        <v>32.714499999999987</v>
      </c>
      <c r="Q445" s="58">
        <v>0</v>
      </c>
      <c r="R445" s="59">
        <v>22.508166666666668</v>
      </c>
      <c r="S445" s="58">
        <v>41.900666666666666</v>
      </c>
      <c r="T445" s="59">
        <v>194.03916666666666</v>
      </c>
      <c r="U445" s="58">
        <v>278.50633333333337</v>
      </c>
      <c r="V445" s="59">
        <v>0</v>
      </c>
      <c r="W445" s="58">
        <v>0</v>
      </c>
      <c r="X445" s="59">
        <v>0</v>
      </c>
      <c r="Y445" s="58">
        <v>529.41333333333353</v>
      </c>
      <c r="Z445" s="59">
        <v>0</v>
      </c>
      <c r="AA445" s="58">
        <v>0</v>
      </c>
      <c r="AB445" s="59">
        <v>0</v>
      </c>
      <c r="AC445" s="58">
        <v>0</v>
      </c>
      <c r="AD445" s="59">
        <v>0</v>
      </c>
      <c r="AE445" s="58">
        <v>354.87100000000004</v>
      </c>
      <c r="AF445" s="59">
        <v>53.173666666666648</v>
      </c>
      <c r="AG445" s="58">
        <v>488.4529999999998</v>
      </c>
      <c r="AH445" s="59">
        <v>509.66099999999994</v>
      </c>
      <c r="AI445" s="60"/>
      <c r="AJ445" s="51">
        <f t="shared" si="156"/>
        <v>3527.5278333333335</v>
      </c>
    </row>
    <row r="446" spans="2:36" x14ac:dyDescent="0.3">
      <c r="B446" s="4" t="s">
        <v>119</v>
      </c>
      <c r="C446" s="46"/>
      <c r="D446" s="46"/>
      <c r="E446" s="58">
        <v>192.72</v>
      </c>
      <c r="F446" s="59">
        <v>336.67</v>
      </c>
      <c r="G446" s="58">
        <v>53.459999999999994</v>
      </c>
      <c r="H446" s="59">
        <v>816.06999999999994</v>
      </c>
      <c r="I446" s="58">
        <v>616.03000000000009</v>
      </c>
      <c r="J446" s="59">
        <v>267.27999999999997</v>
      </c>
      <c r="K446" s="58">
        <v>164.01000000000002</v>
      </c>
      <c r="L446" s="59">
        <v>53.92</v>
      </c>
      <c r="M446" s="58">
        <v>286.35000000000002</v>
      </c>
      <c r="N446" s="59">
        <v>251.42000000000002</v>
      </c>
      <c r="O446" s="58">
        <v>455.35000000000008</v>
      </c>
      <c r="P446" s="59">
        <v>310.05</v>
      </c>
      <c r="Q446" s="58">
        <v>0</v>
      </c>
      <c r="R446" s="59">
        <v>59.129999999999995</v>
      </c>
      <c r="S446" s="58">
        <v>165.88</v>
      </c>
      <c r="T446" s="59">
        <v>563.77</v>
      </c>
      <c r="U446" s="58">
        <v>869.86400000000003</v>
      </c>
      <c r="V446" s="59">
        <v>524.14533333333338</v>
      </c>
      <c r="W446" s="58">
        <v>546.70299999999997</v>
      </c>
      <c r="X446" s="59">
        <v>335.10266666666666</v>
      </c>
      <c r="Y446" s="58">
        <v>388.30383333333333</v>
      </c>
      <c r="Z446" s="59">
        <v>429.60900000000004</v>
      </c>
      <c r="AA446" s="58">
        <v>413.67950000000002</v>
      </c>
      <c r="AB446" s="59">
        <v>344.84000000000003</v>
      </c>
      <c r="AC446" s="58">
        <v>309.17199999999997</v>
      </c>
      <c r="AD446" s="59">
        <v>540.29683333333321</v>
      </c>
      <c r="AE446" s="58">
        <v>158.54316666666668</v>
      </c>
      <c r="AF446" s="59">
        <v>26.599999999999994</v>
      </c>
      <c r="AG446" s="58">
        <v>165.66</v>
      </c>
      <c r="AH446" s="59">
        <v>65.77000000000001</v>
      </c>
      <c r="AI446" s="60"/>
      <c r="AJ446" s="51">
        <f t="shared" si="156"/>
        <v>9710.3993333333347</v>
      </c>
    </row>
    <row r="447" spans="2:36" x14ac:dyDescent="0.3">
      <c r="B447" s="4" t="s">
        <v>121</v>
      </c>
      <c r="C447" s="46"/>
      <c r="D447" s="46"/>
      <c r="E447" s="58">
        <v>2.8521666666666654</v>
      </c>
      <c r="F447" s="59">
        <v>56.140499999999996</v>
      </c>
      <c r="G447" s="58">
        <v>13.217833333333335</v>
      </c>
      <c r="H447" s="59">
        <v>23.336833333333331</v>
      </c>
      <c r="I447" s="58">
        <v>49.450999999999986</v>
      </c>
      <c r="J447" s="59">
        <v>5.9731666666666685</v>
      </c>
      <c r="K447" s="58">
        <v>4.2688333333333333</v>
      </c>
      <c r="L447" s="59">
        <v>0.12666666666666676</v>
      </c>
      <c r="M447" s="58">
        <v>3.2656666666666676</v>
      </c>
      <c r="N447" s="59">
        <v>5.4441666666666659</v>
      </c>
      <c r="O447" s="58">
        <v>10.763666666666667</v>
      </c>
      <c r="P447" s="59">
        <v>25.50533333333334</v>
      </c>
      <c r="Q447" s="58">
        <v>35.366833333333318</v>
      </c>
      <c r="R447" s="59">
        <v>0.76683333333333259</v>
      </c>
      <c r="S447" s="58">
        <v>9.010500000000004</v>
      </c>
      <c r="T447" s="59">
        <v>20.424166666666672</v>
      </c>
      <c r="U447" s="58">
        <v>30.213000000000008</v>
      </c>
      <c r="V447" s="59">
        <v>43.594833333333327</v>
      </c>
      <c r="W447" s="58">
        <v>53.265000000000008</v>
      </c>
      <c r="X447" s="59">
        <v>52.015833333333362</v>
      </c>
      <c r="Y447" s="58">
        <v>38.154833333333329</v>
      </c>
      <c r="Z447" s="59">
        <v>33.047166666666648</v>
      </c>
      <c r="AA447" s="58">
        <v>34.706833333333336</v>
      </c>
      <c r="AB447" s="59">
        <v>31.214833333333345</v>
      </c>
      <c r="AC447" s="58">
        <v>16.70366666666666</v>
      </c>
      <c r="AD447" s="59">
        <v>32.725166666666652</v>
      </c>
      <c r="AE447" s="58">
        <v>7.0619999999999994</v>
      </c>
      <c r="AF447" s="59">
        <v>0.31333333333333313</v>
      </c>
      <c r="AG447" s="58">
        <v>1.6628333333333329</v>
      </c>
      <c r="AH447" s="59">
        <v>14.019500000000001</v>
      </c>
      <c r="AI447" s="60"/>
      <c r="AJ447" s="51">
        <f t="shared" si="156"/>
        <v>654.61299999999994</v>
      </c>
    </row>
    <row r="448" spans="2:36" x14ac:dyDescent="0.3">
      <c r="B448" s="4" t="s">
        <v>125</v>
      </c>
      <c r="C448" s="46"/>
      <c r="D448" s="46"/>
      <c r="E448" s="58">
        <v>217.22983333333337</v>
      </c>
      <c r="F448" s="59">
        <v>325.70816666666673</v>
      </c>
      <c r="G448" s="58">
        <v>39.532499999999992</v>
      </c>
      <c r="H448" s="59">
        <v>691.29600000000005</v>
      </c>
      <c r="I448" s="58">
        <v>758.69683333333342</v>
      </c>
      <c r="J448" s="59">
        <v>195.68283333333332</v>
      </c>
      <c r="K448" s="58">
        <v>987.7678333333331</v>
      </c>
      <c r="L448" s="59">
        <v>791.11283333333336</v>
      </c>
      <c r="M448" s="58">
        <v>332.56516666666664</v>
      </c>
      <c r="N448" s="59">
        <v>275.12050000000005</v>
      </c>
      <c r="O448" s="58">
        <v>546.46399999999994</v>
      </c>
      <c r="P448" s="59">
        <v>603.08533333333332</v>
      </c>
      <c r="Q448" s="58">
        <v>0</v>
      </c>
      <c r="R448" s="59">
        <v>45.131166666666672</v>
      </c>
      <c r="S448" s="58">
        <v>168.62966666666665</v>
      </c>
      <c r="T448" s="59">
        <v>798.34566666666683</v>
      </c>
      <c r="U448" s="58">
        <v>793.01316666666662</v>
      </c>
      <c r="V448" s="59">
        <v>1397.9359999999997</v>
      </c>
      <c r="W448" s="58">
        <v>1423.714666666667</v>
      </c>
      <c r="X448" s="59">
        <v>0</v>
      </c>
      <c r="Y448" s="58">
        <v>0</v>
      </c>
      <c r="Z448" s="59">
        <v>0</v>
      </c>
      <c r="AA448" s="58">
        <v>0</v>
      </c>
      <c r="AB448" s="59">
        <v>0</v>
      </c>
      <c r="AC448" s="58">
        <v>0</v>
      </c>
      <c r="AD448" s="59">
        <v>0</v>
      </c>
      <c r="AE448" s="58">
        <v>561.90949999999998</v>
      </c>
      <c r="AF448" s="59">
        <v>74.334499999999977</v>
      </c>
      <c r="AG448" s="58">
        <v>0</v>
      </c>
      <c r="AH448" s="59">
        <v>708.45966666666664</v>
      </c>
      <c r="AI448" s="60"/>
      <c r="AJ448" s="51">
        <f t="shared" si="156"/>
        <v>11735.735833333336</v>
      </c>
    </row>
    <row r="449" spans="2:36" x14ac:dyDescent="0.3">
      <c r="B449" s="4" t="s">
        <v>299</v>
      </c>
      <c r="C449" s="46"/>
      <c r="D449" s="46"/>
      <c r="E449" s="58">
        <v>44.671499999999995</v>
      </c>
      <c r="F449" s="59">
        <v>0</v>
      </c>
      <c r="G449" s="58">
        <v>0</v>
      </c>
      <c r="H449" s="59">
        <v>0</v>
      </c>
      <c r="I449" s="58">
        <v>0</v>
      </c>
      <c r="J449" s="59">
        <v>0</v>
      </c>
      <c r="K449" s="58">
        <v>90.419333333333313</v>
      </c>
      <c r="L449" s="59">
        <v>125.13216666666669</v>
      </c>
      <c r="M449" s="58">
        <v>40.714666666666659</v>
      </c>
      <c r="N449" s="59">
        <v>35.338666666666668</v>
      </c>
      <c r="O449" s="58">
        <v>0</v>
      </c>
      <c r="P449" s="59">
        <v>0</v>
      </c>
      <c r="Q449" s="58">
        <v>0</v>
      </c>
      <c r="R449" s="59">
        <v>0</v>
      </c>
      <c r="S449" s="58">
        <v>0</v>
      </c>
      <c r="T449" s="59">
        <v>0</v>
      </c>
      <c r="U449" s="58">
        <v>0</v>
      </c>
      <c r="V449" s="59">
        <v>0</v>
      </c>
      <c r="W449" s="58">
        <v>0</v>
      </c>
      <c r="X449" s="59">
        <v>0</v>
      </c>
      <c r="Y449" s="58">
        <v>0</v>
      </c>
      <c r="Z449" s="59">
        <v>0</v>
      </c>
      <c r="AA449" s="58">
        <v>89.633666666666642</v>
      </c>
      <c r="AB449" s="59">
        <v>0</v>
      </c>
      <c r="AC449" s="58">
        <v>69.219333333333353</v>
      </c>
      <c r="AD449" s="59">
        <v>83.633999999999972</v>
      </c>
      <c r="AE449" s="58">
        <v>71.000000000000028</v>
      </c>
      <c r="AF449" s="59">
        <v>0</v>
      </c>
      <c r="AG449" s="58">
        <v>128.75349999999997</v>
      </c>
      <c r="AH449" s="59">
        <v>36.782166666666676</v>
      </c>
      <c r="AI449" s="60"/>
      <c r="AJ449" s="51">
        <f t="shared" ref="AJ449:AJ455" si="157">SUM(E449:AI449)</f>
        <v>815.29899999999998</v>
      </c>
    </row>
    <row r="450" spans="2:36" x14ac:dyDescent="0.3">
      <c r="B450" s="4" t="s">
        <v>300</v>
      </c>
      <c r="C450" s="46"/>
      <c r="D450" s="46"/>
      <c r="E450" s="58">
        <v>22.49133333333333</v>
      </c>
      <c r="F450" s="59">
        <v>61.44516666666668</v>
      </c>
      <c r="G450" s="58">
        <v>0</v>
      </c>
      <c r="H450" s="59">
        <v>174.01983333333339</v>
      </c>
      <c r="I450" s="58">
        <v>29.846333333333323</v>
      </c>
      <c r="J450" s="59">
        <v>0</v>
      </c>
      <c r="K450" s="58">
        <v>123.65049999999999</v>
      </c>
      <c r="L450" s="59">
        <v>133.26183333333339</v>
      </c>
      <c r="M450" s="58">
        <v>114.22433333333333</v>
      </c>
      <c r="N450" s="59">
        <v>120.06233333333333</v>
      </c>
      <c r="O450" s="58">
        <v>11.510166666666665</v>
      </c>
      <c r="P450" s="59">
        <v>18.656333333333336</v>
      </c>
      <c r="Q450" s="58">
        <v>0</v>
      </c>
      <c r="R450" s="59">
        <v>222.0451666666666</v>
      </c>
      <c r="S450" s="58">
        <v>9.385500000000004</v>
      </c>
      <c r="T450" s="59">
        <v>47.452333333333321</v>
      </c>
      <c r="U450" s="58">
        <v>151.0051666666667</v>
      </c>
      <c r="V450" s="59">
        <v>241.7804999999999</v>
      </c>
      <c r="W450" s="58">
        <v>260.1316666666666</v>
      </c>
      <c r="X450" s="59">
        <v>281.59850000000017</v>
      </c>
      <c r="Y450" s="58">
        <v>243.36466666666658</v>
      </c>
      <c r="Z450" s="59">
        <v>233.69483333333326</v>
      </c>
      <c r="AA450" s="58">
        <v>247.66699999999989</v>
      </c>
      <c r="AB450" s="59">
        <v>96.542166666666702</v>
      </c>
      <c r="AC450" s="58">
        <v>13.749666666666668</v>
      </c>
      <c r="AD450" s="59">
        <v>211.66833333333329</v>
      </c>
      <c r="AE450" s="58">
        <v>245.02549999999997</v>
      </c>
      <c r="AF450" s="59">
        <v>12.825333333333337</v>
      </c>
      <c r="AG450" s="58">
        <v>222.47216666666668</v>
      </c>
      <c r="AH450" s="59">
        <v>185.26416666666651</v>
      </c>
      <c r="AI450" s="60"/>
      <c r="AJ450" s="51">
        <f t="shared" si="157"/>
        <v>3734.8408333333323</v>
      </c>
    </row>
    <row r="451" spans="2:36" x14ac:dyDescent="0.3">
      <c r="B451" s="4" t="s">
        <v>301</v>
      </c>
      <c r="C451" s="46"/>
      <c r="D451" s="46"/>
      <c r="E451" s="58">
        <v>0</v>
      </c>
      <c r="F451" s="59">
        <v>0</v>
      </c>
      <c r="G451" s="58">
        <v>0</v>
      </c>
      <c r="H451" s="59">
        <v>0</v>
      </c>
      <c r="I451" s="58">
        <v>0</v>
      </c>
      <c r="J451" s="59">
        <v>0</v>
      </c>
      <c r="K451" s="58">
        <v>0</v>
      </c>
      <c r="L451" s="59">
        <v>0</v>
      </c>
      <c r="M451" s="58">
        <v>0</v>
      </c>
      <c r="N451" s="59">
        <v>0</v>
      </c>
      <c r="O451" s="58">
        <v>0</v>
      </c>
      <c r="P451" s="59">
        <v>0</v>
      </c>
      <c r="Q451" s="58">
        <v>0</v>
      </c>
      <c r="R451" s="59">
        <v>0</v>
      </c>
      <c r="S451" s="58">
        <v>0</v>
      </c>
      <c r="T451" s="59">
        <v>0</v>
      </c>
      <c r="U451" s="58">
        <v>0</v>
      </c>
      <c r="V451" s="59">
        <v>0</v>
      </c>
      <c r="W451" s="58">
        <v>0</v>
      </c>
      <c r="X451" s="59">
        <v>0</v>
      </c>
      <c r="Y451" s="58">
        <v>0</v>
      </c>
      <c r="Z451" s="59">
        <v>0</v>
      </c>
      <c r="AA451" s="58">
        <v>0</v>
      </c>
      <c r="AB451" s="59">
        <v>0</v>
      </c>
      <c r="AC451" s="58">
        <v>0</v>
      </c>
      <c r="AD451" s="59">
        <v>0</v>
      </c>
      <c r="AE451" s="58">
        <v>0</v>
      </c>
      <c r="AF451" s="59">
        <v>0</v>
      </c>
      <c r="AG451" s="58">
        <v>0</v>
      </c>
      <c r="AH451" s="59">
        <v>0</v>
      </c>
      <c r="AI451" s="60"/>
      <c r="AJ451" s="51">
        <f t="shared" si="157"/>
        <v>0</v>
      </c>
    </row>
    <row r="452" spans="2:36" x14ac:dyDescent="0.3">
      <c r="B452" s="4" t="s">
        <v>304</v>
      </c>
      <c r="C452" s="46"/>
      <c r="D452" s="46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0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0</v>
      </c>
      <c r="AF452" s="59">
        <v>0</v>
      </c>
      <c r="AG452" s="58">
        <v>0</v>
      </c>
      <c r="AH452" s="59">
        <v>0</v>
      </c>
      <c r="AI452" s="60"/>
      <c r="AJ452" s="51">
        <f t="shared" si="157"/>
        <v>0</v>
      </c>
    </row>
    <row r="453" spans="2:36" x14ac:dyDescent="0.3">
      <c r="B453" s="4" t="s">
        <v>305</v>
      </c>
      <c r="C453" s="46"/>
      <c r="D453" s="46"/>
      <c r="E453" s="58">
        <v>226.80716666666657</v>
      </c>
      <c r="F453" s="59">
        <v>236.96250000000003</v>
      </c>
      <c r="G453" s="58">
        <v>8.9733333333333345</v>
      </c>
      <c r="H453" s="59">
        <v>672.83283333333338</v>
      </c>
      <c r="I453" s="58">
        <v>702.91616666666675</v>
      </c>
      <c r="J453" s="59">
        <v>466.23249999999996</v>
      </c>
      <c r="K453" s="58">
        <v>113.39250000000001</v>
      </c>
      <c r="L453" s="59">
        <v>7.7906666666666693</v>
      </c>
      <c r="M453" s="58">
        <v>296.48166666666674</v>
      </c>
      <c r="N453" s="59">
        <v>213.38383333333331</v>
      </c>
      <c r="O453" s="58">
        <v>398.77933333333334</v>
      </c>
      <c r="P453" s="59">
        <v>248.84283333333326</v>
      </c>
      <c r="Q453" s="58">
        <v>547.65599999999995</v>
      </c>
      <c r="R453" s="59">
        <v>116.1883333333333</v>
      </c>
      <c r="S453" s="58">
        <v>353.83649999999994</v>
      </c>
      <c r="T453" s="59">
        <v>496.49116666666657</v>
      </c>
      <c r="U453" s="58">
        <v>539.28849999999989</v>
      </c>
      <c r="V453" s="59">
        <v>553.58383333333336</v>
      </c>
      <c r="W453" s="58">
        <v>452.90366666666671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142.14799999999991</v>
      </c>
      <c r="AD453" s="59">
        <v>310.14683333333335</v>
      </c>
      <c r="AE453" s="58">
        <v>510.7378333333333</v>
      </c>
      <c r="AF453" s="59">
        <v>118.15433333333337</v>
      </c>
      <c r="AG453" s="58">
        <v>587.18883333333326</v>
      </c>
      <c r="AH453" s="59">
        <v>676.8900000000001</v>
      </c>
      <c r="AI453" s="60"/>
      <c r="AJ453" s="51">
        <f t="shared" si="157"/>
        <v>8998.6091666666653</v>
      </c>
    </row>
    <row r="454" spans="2:36" x14ac:dyDescent="0.3">
      <c r="B454" s="4" t="s">
        <v>316</v>
      </c>
      <c r="C454" s="46"/>
      <c r="D454" s="46"/>
      <c r="E454" s="58">
        <v>115.27266666666668</v>
      </c>
      <c r="F454" s="59">
        <v>1.4951666666666663</v>
      </c>
      <c r="G454" s="58">
        <v>0</v>
      </c>
      <c r="H454" s="59">
        <v>56.54783333333333</v>
      </c>
      <c r="I454" s="58">
        <v>0</v>
      </c>
      <c r="J454" s="59">
        <v>107.98833333333337</v>
      </c>
      <c r="K454" s="58">
        <v>0</v>
      </c>
      <c r="L454" s="59">
        <v>0</v>
      </c>
      <c r="M454" s="58">
        <v>0.21150000000000019</v>
      </c>
      <c r="N454" s="59">
        <v>40.161833333333327</v>
      </c>
      <c r="O454" s="58">
        <v>240.79666666666662</v>
      </c>
      <c r="P454" s="59">
        <v>9.1666666666667378E-3</v>
      </c>
      <c r="Q454" s="58">
        <v>0</v>
      </c>
      <c r="R454" s="59">
        <v>0</v>
      </c>
      <c r="S454" s="58">
        <v>0</v>
      </c>
      <c r="T454" s="59">
        <v>19.387499999999999</v>
      </c>
      <c r="U454" s="58">
        <v>1.984</v>
      </c>
      <c r="V454" s="59">
        <v>98.66500000000002</v>
      </c>
      <c r="W454" s="58">
        <v>120.63416666666667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0</v>
      </c>
      <c r="AF454" s="59">
        <v>0</v>
      </c>
      <c r="AG454" s="58">
        <v>3.9163333333333314</v>
      </c>
      <c r="AH454" s="59">
        <v>0.2358333333333332</v>
      </c>
      <c r="AI454" s="60"/>
      <c r="AJ454" s="51">
        <f t="shared" si="157"/>
        <v>807.30600000000015</v>
      </c>
    </row>
    <row r="455" spans="2:36" x14ac:dyDescent="0.3">
      <c r="B455" s="4" t="s">
        <v>317</v>
      </c>
      <c r="C455" s="46"/>
      <c r="D455" s="46"/>
      <c r="E455" s="58">
        <v>0</v>
      </c>
      <c r="F455" s="59">
        <v>0</v>
      </c>
      <c r="G455" s="58">
        <v>0</v>
      </c>
      <c r="H455" s="59">
        <v>0</v>
      </c>
      <c r="I455" s="58">
        <v>0</v>
      </c>
      <c r="J455" s="59">
        <v>0</v>
      </c>
      <c r="K455" s="58">
        <v>0</v>
      </c>
      <c r="L455" s="59">
        <v>0</v>
      </c>
      <c r="M455" s="58">
        <v>0</v>
      </c>
      <c r="N455" s="59">
        <v>0</v>
      </c>
      <c r="O455" s="58">
        <v>0</v>
      </c>
      <c r="P455" s="59">
        <v>0</v>
      </c>
      <c r="Q455" s="58">
        <v>0</v>
      </c>
      <c r="R455" s="59">
        <v>0</v>
      </c>
      <c r="S455" s="58">
        <v>0</v>
      </c>
      <c r="T455" s="59">
        <v>0</v>
      </c>
      <c r="U455" s="58">
        <v>0</v>
      </c>
      <c r="V455" s="59">
        <v>0</v>
      </c>
      <c r="W455" s="58">
        <v>0</v>
      </c>
      <c r="X455" s="59">
        <v>0</v>
      </c>
      <c r="Y455" s="58">
        <v>0</v>
      </c>
      <c r="Z455" s="59">
        <v>0</v>
      </c>
      <c r="AA455" s="58">
        <v>0</v>
      </c>
      <c r="AB455" s="59">
        <v>0</v>
      </c>
      <c r="AC455" s="58">
        <v>0</v>
      </c>
      <c r="AD455" s="59">
        <v>0</v>
      </c>
      <c r="AE455" s="58">
        <v>0</v>
      </c>
      <c r="AF455" s="59">
        <v>0</v>
      </c>
      <c r="AG455" s="58">
        <v>0</v>
      </c>
      <c r="AH455" s="59">
        <v>0</v>
      </c>
      <c r="AI455" s="60"/>
      <c r="AJ455" s="51">
        <f t="shared" si="157"/>
        <v>0</v>
      </c>
    </row>
    <row r="456" spans="2:36" x14ac:dyDescent="0.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H456" s="3"/>
      <c r="AI456" s="3"/>
      <c r="AJ456" s="3"/>
    </row>
    <row r="457" spans="2:36" x14ac:dyDescent="0.3">
      <c r="B457" s="39">
        <v>45839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H457" s="3"/>
      <c r="AI457" s="3"/>
      <c r="AJ457" s="3"/>
    </row>
    <row r="458" spans="2:36" x14ac:dyDescent="0.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2:36" x14ac:dyDescent="0.3">
      <c r="B459" s="32" t="s">
        <v>3</v>
      </c>
      <c r="C459" s="4"/>
      <c r="D459" s="4"/>
      <c r="E459" s="33">
        <f>+B457</f>
        <v>45839</v>
      </c>
      <c r="F459" s="33">
        <f>+E459+1</f>
        <v>45840</v>
      </c>
      <c r="G459" s="33">
        <f t="shared" ref="G459" si="158">+F459+1</f>
        <v>45841</v>
      </c>
      <c r="H459" s="33">
        <f t="shared" ref="H459" si="159">+G459+1</f>
        <v>45842</v>
      </c>
      <c r="I459" s="33">
        <f t="shared" ref="I459" si="160">+H459+1</f>
        <v>45843</v>
      </c>
      <c r="J459" s="33">
        <f t="shared" ref="J459" si="161">+I459+1</f>
        <v>45844</v>
      </c>
      <c r="K459" s="33">
        <f t="shared" ref="K459" si="162">+J459+1</f>
        <v>45845</v>
      </c>
      <c r="L459" s="33">
        <f t="shared" ref="L459" si="163">+K459+1</f>
        <v>45846</v>
      </c>
      <c r="M459" s="33">
        <f t="shared" ref="M459" si="164">+L459+1</f>
        <v>45847</v>
      </c>
      <c r="N459" s="33">
        <f t="shared" ref="N459" si="165">+M459+1</f>
        <v>45848</v>
      </c>
      <c r="O459" s="33">
        <f t="shared" ref="O459" si="166">+N459+1</f>
        <v>45849</v>
      </c>
      <c r="P459" s="33">
        <f t="shared" ref="P459" si="167">+O459+1</f>
        <v>45850</v>
      </c>
      <c r="Q459" s="33">
        <f t="shared" ref="Q459" si="168">+P459+1</f>
        <v>45851</v>
      </c>
      <c r="R459" s="33">
        <f t="shared" ref="R459" si="169">+Q459+1</f>
        <v>45852</v>
      </c>
      <c r="S459" s="33">
        <f t="shared" ref="S459" si="170">+R459+1</f>
        <v>45853</v>
      </c>
      <c r="T459" s="33">
        <f t="shared" ref="T459" si="171">+S459+1</f>
        <v>45854</v>
      </c>
      <c r="U459" s="33">
        <f t="shared" ref="U459" si="172">+T459+1</f>
        <v>45855</v>
      </c>
      <c r="V459" s="33">
        <f t="shared" ref="V459" si="173">+U459+1</f>
        <v>45856</v>
      </c>
      <c r="W459" s="33">
        <f t="shared" ref="W459" si="174">+V459+1</f>
        <v>45857</v>
      </c>
      <c r="X459" s="33">
        <f t="shared" ref="X459" si="175">+W459+1</f>
        <v>45858</v>
      </c>
      <c r="Y459" s="33">
        <f t="shared" ref="Y459" si="176">+X459+1</f>
        <v>45859</v>
      </c>
      <c r="Z459" s="33">
        <f t="shared" ref="Z459" si="177">+Y459+1</f>
        <v>45860</v>
      </c>
      <c r="AA459" s="33">
        <f t="shared" ref="AA459" si="178">+Z459+1</f>
        <v>45861</v>
      </c>
      <c r="AB459" s="33">
        <f t="shared" ref="AB459" si="179">+AA459+1</f>
        <v>45862</v>
      </c>
      <c r="AC459" s="33">
        <f t="shared" ref="AC459" si="180">+AB459+1</f>
        <v>45863</v>
      </c>
      <c r="AD459" s="33">
        <f t="shared" ref="AD459" si="181">+AC459+1</f>
        <v>45864</v>
      </c>
      <c r="AE459" s="33">
        <f t="shared" ref="AE459" si="182">+AD459+1</f>
        <v>45865</v>
      </c>
      <c r="AF459" s="33">
        <f t="shared" ref="AF459" si="183">+AE459+1</f>
        <v>45866</v>
      </c>
      <c r="AG459" s="33">
        <f t="shared" ref="AG459" si="184">+AF459+1</f>
        <v>45867</v>
      </c>
      <c r="AH459" s="33">
        <f t="shared" ref="AH459:AI459" si="185">+AG459+1</f>
        <v>45868</v>
      </c>
      <c r="AI459" s="33">
        <f t="shared" si="185"/>
        <v>45869</v>
      </c>
      <c r="AJ459" s="74" t="s">
        <v>2</v>
      </c>
    </row>
    <row r="460" spans="2:36" x14ac:dyDescent="0.3">
      <c r="B460" s="95" t="s">
        <v>2</v>
      </c>
      <c r="C460" s="95"/>
      <c r="D460" s="95"/>
      <c r="E460" s="49">
        <f>SUM(E461:E531)</f>
        <v>4108.2893333333332</v>
      </c>
      <c r="F460" s="49">
        <f t="shared" ref="F460:AJ460" si="186">SUM(F461:F531)</f>
        <v>3167.152000000001</v>
      </c>
      <c r="G460" s="49">
        <f t="shared" si="186"/>
        <v>2705.4148688899995</v>
      </c>
      <c r="H460" s="49">
        <f t="shared" si="186"/>
        <v>4591.4090000833321</v>
      </c>
      <c r="I460" s="49">
        <f t="shared" si="186"/>
        <v>7985.6361666666662</v>
      </c>
      <c r="J460" s="49">
        <f t="shared" si="186"/>
        <v>12903.554166666665</v>
      </c>
      <c r="K460" s="49">
        <f t="shared" si="186"/>
        <v>8100.2964202666635</v>
      </c>
      <c r="L460" s="49">
        <f t="shared" si="186"/>
        <v>5165.0765000000001</v>
      </c>
      <c r="M460" s="49">
        <f t="shared" si="186"/>
        <v>2203.4418029800004</v>
      </c>
      <c r="N460" s="49">
        <f t="shared" si="186"/>
        <v>5520.9650000000001</v>
      </c>
      <c r="O460" s="49">
        <f t="shared" si="186"/>
        <v>5957.2387629533323</v>
      </c>
      <c r="P460" s="49">
        <f t="shared" si="186"/>
        <v>7308.8196841200015</v>
      </c>
      <c r="Q460" s="49">
        <f t="shared" si="186"/>
        <v>10087.237666666666</v>
      </c>
      <c r="R460" s="49">
        <f t="shared" si="186"/>
        <v>7691.1503333333321</v>
      </c>
      <c r="S460" s="49">
        <f t="shared" si="186"/>
        <v>7936.3068333333349</v>
      </c>
      <c r="T460" s="49">
        <f t="shared" si="186"/>
        <v>4007.7745</v>
      </c>
      <c r="U460" s="49">
        <f t="shared" si="186"/>
        <v>6451.8616666666658</v>
      </c>
      <c r="V460" s="49">
        <f t="shared" si="186"/>
        <v>8732.5044999999991</v>
      </c>
      <c r="W460" s="49">
        <f t="shared" si="186"/>
        <v>7158.4409999999998</v>
      </c>
      <c r="X460" s="49">
        <f t="shared" si="186"/>
        <v>4010.883166666667</v>
      </c>
      <c r="Y460" s="49">
        <f t="shared" si="186"/>
        <v>1109.8889999999999</v>
      </c>
      <c r="Z460" s="49">
        <f t="shared" si="186"/>
        <v>3814.8473333333332</v>
      </c>
      <c r="AA460" s="49">
        <f t="shared" si="186"/>
        <v>3300.5626666666662</v>
      </c>
      <c r="AB460" s="49">
        <f t="shared" si="186"/>
        <v>2925.0248333333334</v>
      </c>
      <c r="AC460" s="49">
        <f t="shared" si="186"/>
        <v>4816.5771580433347</v>
      </c>
      <c r="AD460" s="49">
        <f t="shared" si="186"/>
        <v>5707.8966666666665</v>
      </c>
      <c r="AE460" s="49">
        <f t="shared" si="186"/>
        <v>6220.6795656333352</v>
      </c>
      <c r="AF460" s="49">
        <f t="shared" si="186"/>
        <v>7184.4803333333311</v>
      </c>
      <c r="AG460" s="49">
        <f t="shared" si="186"/>
        <v>3865.3381666666664</v>
      </c>
      <c r="AH460" s="49">
        <f t="shared" si="186"/>
        <v>6313.6505000000006</v>
      </c>
      <c r="AI460" s="49">
        <f t="shared" si="186"/>
        <v>3450.0566666666659</v>
      </c>
      <c r="AJ460" s="49">
        <f t="shared" si="186"/>
        <v>174502.45626296994</v>
      </c>
    </row>
    <row r="461" spans="2:36" x14ac:dyDescent="0.3">
      <c r="B461" s="4" t="s">
        <v>37</v>
      </c>
      <c r="C461" s="4"/>
      <c r="D461" s="4"/>
      <c r="E461" s="58">
        <v>18.111666666666665</v>
      </c>
      <c r="F461" s="59">
        <v>15.906666666666666</v>
      </c>
      <c r="G461" s="58">
        <v>7.1383333333333354</v>
      </c>
      <c r="H461" s="59">
        <v>6.8916666666666675</v>
      </c>
      <c r="I461" s="58">
        <v>4.5199999999999996</v>
      </c>
      <c r="J461" s="59">
        <v>5.6400000000000041</v>
      </c>
      <c r="K461" s="58">
        <v>5.1233333333333331</v>
      </c>
      <c r="L461" s="59">
        <v>2.4533333333333331</v>
      </c>
      <c r="M461" s="58">
        <v>0.44333333333333297</v>
      </c>
      <c r="N461" s="59">
        <v>1.7533333333333339</v>
      </c>
      <c r="O461" s="58">
        <v>3.0433333333333348</v>
      </c>
      <c r="P461" s="59">
        <v>3.0999999999999996</v>
      </c>
      <c r="Q461" s="58">
        <v>5.9166666666666643</v>
      </c>
      <c r="R461" s="59">
        <v>6.0766666666666671</v>
      </c>
      <c r="S461" s="58">
        <v>6.1133333333333377</v>
      </c>
      <c r="T461" s="59">
        <v>3.7183333333333328</v>
      </c>
      <c r="U461" s="58">
        <v>3.7433333333333336</v>
      </c>
      <c r="V461" s="59">
        <v>4.7333333333333343</v>
      </c>
      <c r="W461" s="58">
        <v>4.8083333333333336</v>
      </c>
      <c r="X461" s="59">
        <v>4.8583333333333298</v>
      </c>
      <c r="Y461" s="58">
        <v>2.5233333333333343</v>
      </c>
      <c r="Z461" s="59">
        <v>5.5183333333333344</v>
      </c>
      <c r="AA461" s="58">
        <v>2.7549999999999994</v>
      </c>
      <c r="AB461" s="59">
        <v>2.5316666666666672</v>
      </c>
      <c r="AC461" s="58">
        <v>6.1316666666666642</v>
      </c>
      <c r="AD461" s="59">
        <v>5.2316666666666656</v>
      </c>
      <c r="AE461" s="58">
        <v>8.8066666666666613</v>
      </c>
      <c r="AF461" s="59">
        <v>6.9116666666666662</v>
      </c>
      <c r="AG461" s="58">
        <v>6.3750000000000018</v>
      </c>
      <c r="AH461" s="59">
        <v>5.4533333333333367</v>
      </c>
      <c r="AI461" s="60">
        <v>7.2783333333333324</v>
      </c>
      <c r="AJ461" s="51">
        <f t="shared" ref="AJ461:AJ524" si="187">SUM(E461:AI461)</f>
        <v>173.61</v>
      </c>
    </row>
    <row r="462" spans="2:36" x14ac:dyDescent="0.3">
      <c r="B462" s="4" t="s">
        <v>38</v>
      </c>
      <c r="C462" s="4"/>
      <c r="D462" s="4"/>
      <c r="E462" s="58">
        <v>45.822999999999986</v>
      </c>
      <c r="F462" s="59">
        <v>39.573333333333323</v>
      </c>
      <c r="G462" s="58">
        <v>16.878000000000004</v>
      </c>
      <c r="H462" s="59">
        <v>15.573500000000001</v>
      </c>
      <c r="I462" s="58">
        <v>3.5101666666666662</v>
      </c>
      <c r="J462" s="59">
        <v>29.215166666666672</v>
      </c>
      <c r="K462" s="58">
        <v>77.815166666666627</v>
      </c>
      <c r="L462" s="59">
        <v>19.202500000000001</v>
      </c>
      <c r="M462" s="58">
        <v>7.3353333333333337</v>
      </c>
      <c r="N462" s="59">
        <v>5.8393333333333359</v>
      </c>
      <c r="O462" s="58">
        <v>20.358000000000001</v>
      </c>
      <c r="P462" s="59">
        <v>17.923999999999999</v>
      </c>
      <c r="Q462" s="58">
        <v>19.967166666666667</v>
      </c>
      <c r="R462" s="59">
        <v>24.950000000000014</v>
      </c>
      <c r="S462" s="58">
        <v>24.255000000000006</v>
      </c>
      <c r="T462" s="59">
        <v>16.907833333333329</v>
      </c>
      <c r="U462" s="58">
        <v>24.024666666666668</v>
      </c>
      <c r="V462" s="59">
        <v>25.195</v>
      </c>
      <c r="W462" s="58">
        <v>24.838500000000003</v>
      </c>
      <c r="X462" s="59">
        <v>15.454499999999999</v>
      </c>
      <c r="Y462" s="58">
        <v>5.1920000000000011</v>
      </c>
      <c r="Z462" s="59">
        <v>16.093666666666664</v>
      </c>
      <c r="AA462" s="58">
        <v>10.110500000000002</v>
      </c>
      <c r="AB462" s="59">
        <v>14.59583333333333</v>
      </c>
      <c r="AC462" s="58">
        <v>21.587666666666664</v>
      </c>
      <c r="AD462" s="59">
        <v>15.84933333333333</v>
      </c>
      <c r="AE462" s="58">
        <v>47.314166666666651</v>
      </c>
      <c r="AF462" s="59">
        <v>25.802166666666668</v>
      </c>
      <c r="AG462" s="58">
        <v>26.900833333333338</v>
      </c>
      <c r="AH462" s="59">
        <v>19.326833333333333</v>
      </c>
      <c r="AI462" s="60">
        <v>17.91</v>
      </c>
      <c r="AJ462" s="51">
        <f t="shared" si="187"/>
        <v>695.32316666666657</v>
      </c>
    </row>
    <row r="463" spans="2:36" x14ac:dyDescent="0.3">
      <c r="B463" s="4" t="s">
        <v>39</v>
      </c>
      <c r="C463" s="4"/>
      <c r="D463" s="4"/>
      <c r="E463" s="58">
        <v>22.671500000000002</v>
      </c>
      <c r="F463" s="59">
        <v>22.009499999999999</v>
      </c>
      <c r="G463" s="58">
        <v>23.361666666666665</v>
      </c>
      <c r="H463" s="59">
        <v>42.48633333333332</v>
      </c>
      <c r="I463" s="58">
        <v>56.154833333333329</v>
      </c>
      <c r="J463" s="59">
        <v>74.465166666666661</v>
      </c>
      <c r="K463" s="58">
        <v>57.422166666666655</v>
      </c>
      <c r="L463" s="59">
        <v>43.419000000000004</v>
      </c>
      <c r="M463" s="58">
        <v>27.89566666666666</v>
      </c>
      <c r="N463" s="59">
        <v>45.859499999999997</v>
      </c>
      <c r="O463" s="58">
        <v>41.542499999999997</v>
      </c>
      <c r="P463" s="59">
        <v>39.548333333333332</v>
      </c>
      <c r="Q463" s="58">
        <v>67.566166666666689</v>
      </c>
      <c r="R463" s="59">
        <v>46.848666666666659</v>
      </c>
      <c r="S463" s="58">
        <v>54.282666666666678</v>
      </c>
      <c r="T463" s="59">
        <v>27.114333333333327</v>
      </c>
      <c r="U463" s="58">
        <v>43.143333333333331</v>
      </c>
      <c r="V463" s="59">
        <v>62.362666666666691</v>
      </c>
      <c r="W463" s="58">
        <v>43.312833333333337</v>
      </c>
      <c r="X463" s="59">
        <v>34.499500000000005</v>
      </c>
      <c r="Y463" s="58">
        <v>10.729500000000003</v>
      </c>
      <c r="Z463" s="59">
        <v>23.406666666666659</v>
      </c>
      <c r="AA463" s="58">
        <v>24.671166666666668</v>
      </c>
      <c r="AB463" s="59">
        <v>28.648999999999994</v>
      </c>
      <c r="AC463" s="58">
        <v>39.938500000000005</v>
      </c>
      <c r="AD463" s="59">
        <v>36.149499999999996</v>
      </c>
      <c r="AE463" s="58">
        <v>118.28666666666665</v>
      </c>
      <c r="AF463" s="59">
        <v>0</v>
      </c>
      <c r="AG463" s="58">
        <v>39.125833333333333</v>
      </c>
      <c r="AH463" s="59">
        <v>56.69766666666667</v>
      </c>
      <c r="AI463" s="60">
        <v>20.609499999999997</v>
      </c>
      <c r="AJ463" s="51">
        <f t="shared" si="187"/>
        <v>1274.2303333333332</v>
      </c>
    </row>
    <row r="464" spans="2:36" x14ac:dyDescent="0.3">
      <c r="B464" s="4" t="s">
        <v>40</v>
      </c>
      <c r="C464" s="4"/>
      <c r="D464" s="4"/>
      <c r="E464" s="58">
        <v>49.356666666666698</v>
      </c>
      <c r="F464" s="59">
        <v>186.3966666666667</v>
      </c>
      <c r="G464" s="58">
        <v>121.66249999999998</v>
      </c>
      <c r="H464" s="59">
        <v>220.05483333333331</v>
      </c>
      <c r="I464" s="58">
        <v>382.49200000000002</v>
      </c>
      <c r="J464" s="59">
        <v>589.7213333333334</v>
      </c>
      <c r="K464" s="58">
        <v>564.08799999999997</v>
      </c>
      <c r="L464" s="59">
        <v>503.86383333333345</v>
      </c>
      <c r="M464" s="58">
        <v>0</v>
      </c>
      <c r="N464" s="59">
        <v>0</v>
      </c>
      <c r="O464" s="58">
        <v>0</v>
      </c>
      <c r="P464" s="59">
        <v>810.4516666666666</v>
      </c>
      <c r="Q464" s="58">
        <v>0</v>
      </c>
      <c r="R464" s="59">
        <v>418.51249999999993</v>
      </c>
      <c r="S464" s="58">
        <v>452.02766666666668</v>
      </c>
      <c r="T464" s="59">
        <v>200.01900000000001</v>
      </c>
      <c r="U464" s="58">
        <v>391.43199999999996</v>
      </c>
      <c r="V464" s="59">
        <v>406.60266666666655</v>
      </c>
      <c r="W464" s="58">
        <v>483.03466666666657</v>
      </c>
      <c r="X464" s="59">
        <v>261.08449999999993</v>
      </c>
      <c r="Y464" s="58">
        <v>94.903000000000006</v>
      </c>
      <c r="Z464" s="59">
        <v>329.51816666666673</v>
      </c>
      <c r="AA464" s="58">
        <v>249.14066666666668</v>
      </c>
      <c r="AB464" s="59">
        <v>0</v>
      </c>
      <c r="AC464" s="58">
        <v>0</v>
      </c>
      <c r="AD464" s="59">
        <v>99.04616666666665</v>
      </c>
      <c r="AE464" s="58">
        <v>304.44033333333329</v>
      </c>
      <c r="AF464" s="59">
        <v>415.56783333333328</v>
      </c>
      <c r="AG464" s="58">
        <v>231.77266666666668</v>
      </c>
      <c r="AH464" s="59">
        <v>311.40033333333332</v>
      </c>
      <c r="AI464" s="60">
        <v>97.672166666666641</v>
      </c>
      <c r="AJ464" s="51">
        <f t="shared" si="187"/>
        <v>8174.2618333333321</v>
      </c>
    </row>
    <row r="465" spans="2:36" x14ac:dyDescent="0.3">
      <c r="B465" s="4" t="s">
        <v>41</v>
      </c>
      <c r="C465" s="4"/>
      <c r="D465" s="4"/>
      <c r="E465" s="58">
        <v>19.363500000000009</v>
      </c>
      <c r="F465" s="59">
        <v>8.3938333333333315</v>
      </c>
      <c r="G465" s="58">
        <v>45.20633333333334</v>
      </c>
      <c r="H465" s="59">
        <v>18.888999999999992</v>
      </c>
      <c r="I465" s="58">
        <v>1.2668333333333335</v>
      </c>
      <c r="J465" s="59">
        <v>128.32333333333335</v>
      </c>
      <c r="K465" s="58">
        <v>36.584333333333333</v>
      </c>
      <c r="L465" s="59">
        <v>174.79349999999999</v>
      </c>
      <c r="M465" s="58">
        <v>4.5145</v>
      </c>
      <c r="N465" s="59">
        <v>62.258999999999993</v>
      </c>
      <c r="O465" s="58">
        <v>40.365000000000002</v>
      </c>
      <c r="P465" s="59">
        <v>32.20183333333334</v>
      </c>
      <c r="Q465" s="58">
        <v>0</v>
      </c>
      <c r="R465" s="59">
        <v>12.003333333333336</v>
      </c>
      <c r="S465" s="58">
        <v>5.319333333333331</v>
      </c>
      <c r="T465" s="59">
        <v>48.804833333333328</v>
      </c>
      <c r="U465" s="58">
        <v>0</v>
      </c>
      <c r="V465" s="59">
        <v>4.4658333333333333</v>
      </c>
      <c r="W465" s="58">
        <v>2.7083333333333335</v>
      </c>
      <c r="X465" s="59">
        <v>7.4138333333333364</v>
      </c>
      <c r="Y465" s="58">
        <v>32.782333333333341</v>
      </c>
      <c r="Z465" s="59">
        <v>22.932833333333335</v>
      </c>
      <c r="AA465" s="58">
        <v>9.9181666666666572</v>
      </c>
      <c r="AB465" s="59">
        <v>20.526666666666664</v>
      </c>
      <c r="AC465" s="58">
        <v>26.663666666666671</v>
      </c>
      <c r="AD465" s="59">
        <v>26.964000000000006</v>
      </c>
      <c r="AE465" s="58">
        <v>11.199166666666668</v>
      </c>
      <c r="AF465" s="59">
        <v>73.774333333333331</v>
      </c>
      <c r="AG465" s="58">
        <v>17.3095</v>
      </c>
      <c r="AH465" s="59">
        <v>422.09399999999994</v>
      </c>
      <c r="AI465" s="60">
        <v>60.780833333333341</v>
      </c>
      <c r="AJ465" s="51">
        <f t="shared" si="187"/>
        <v>1377.8219999999997</v>
      </c>
    </row>
    <row r="466" spans="2:36" x14ac:dyDescent="0.3">
      <c r="B466" s="4" t="s">
        <v>42</v>
      </c>
      <c r="C466" s="4"/>
      <c r="D466" s="4"/>
      <c r="E466" s="58">
        <v>114.88533333333335</v>
      </c>
      <c r="F466" s="59">
        <v>76.596166666666676</v>
      </c>
      <c r="G466" s="58">
        <v>76.718833333333322</v>
      </c>
      <c r="H466" s="59">
        <v>114.68083333333333</v>
      </c>
      <c r="I466" s="58">
        <v>209.70849999999999</v>
      </c>
      <c r="J466" s="59">
        <v>348.80749999999995</v>
      </c>
      <c r="K466" s="58">
        <v>278.91250000000002</v>
      </c>
      <c r="L466" s="59">
        <v>77.9375</v>
      </c>
      <c r="M466" s="58">
        <v>71.527000000000001</v>
      </c>
      <c r="N466" s="59">
        <v>132.54833333333332</v>
      </c>
      <c r="O466" s="58">
        <v>190.12633333333332</v>
      </c>
      <c r="P466" s="59">
        <v>208.78783333333331</v>
      </c>
      <c r="Q466" s="58">
        <v>325.88616666666667</v>
      </c>
      <c r="R466" s="59">
        <v>217.38366666666664</v>
      </c>
      <c r="S466" s="58">
        <v>318.43316666666664</v>
      </c>
      <c r="T466" s="59">
        <v>175.154</v>
      </c>
      <c r="U466" s="58">
        <v>167.6848333333333</v>
      </c>
      <c r="V466" s="59">
        <v>309.75883333333331</v>
      </c>
      <c r="W466" s="58">
        <v>346.96033333333332</v>
      </c>
      <c r="X466" s="59">
        <v>88.111833333333337</v>
      </c>
      <c r="Y466" s="58">
        <v>24.303666666666661</v>
      </c>
      <c r="Z466" s="59">
        <v>83.522333333333336</v>
      </c>
      <c r="AA466" s="58">
        <v>105.39400000000001</v>
      </c>
      <c r="AB466" s="59">
        <v>50.891833333333331</v>
      </c>
      <c r="AC466" s="58">
        <v>222.41316666666671</v>
      </c>
      <c r="AD466" s="59">
        <v>98.574166666666684</v>
      </c>
      <c r="AE466" s="58">
        <v>87.802999999999983</v>
      </c>
      <c r="AF466" s="59">
        <v>234.56099999999998</v>
      </c>
      <c r="AG466" s="58">
        <v>130.38916666666665</v>
      </c>
      <c r="AH466" s="59">
        <v>386.7406666666667</v>
      </c>
      <c r="AI466" s="60">
        <v>139.26900000000001</v>
      </c>
      <c r="AJ466" s="51">
        <f t="shared" si="187"/>
        <v>5414.4714999999997</v>
      </c>
    </row>
    <row r="467" spans="2:36" x14ac:dyDescent="0.3">
      <c r="B467" s="4" t="s">
        <v>43</v>
      </c>
      <c r="C467" s="4"/>
      <c r="D467" s="4"/>
      <c r="E467" s="58">
        <v>32.492333333333335</v>
      </c>
      <c r="F467" s="59">
        <v>9.9471666666666643</v>
      </c>
      <c r="G467" s="58">
        <v>0</v>
      </c>
      <c r="H467" s="59">
        <v>0</v>
      </c>
      <c r="I467" s="58">
        <v>0</v>
      </c>
      <c r="J467" s="59">
        <v>0</v>
      </c>
      <c r="K467" s="58">
        <v>0</v>
      </c>
      <c r="L467" s="59">
        <v>0</v>
      </c>
      <c r="M467" s="58">
        <v>0</v>
      </c>
      <c r="N467" s="59">
        <v>0</v>
      </c>
      <c r="O467" s="58">
        <v>0</v>
      </c>
      <c r="P467" s="59">
        <v>0</v>
      </c>
      <c r="Q467" s="58">
        <v>0</v>
      </c>
      <c r="R467" s="59">
        <v>0</v>
      </c>
      <c r="S467" s="58">
        <v>0</v>
      </c>
      <c r="T467" s="59">
        <v>0</v>
      </c>
      <c r="U467" s="58">
        <v>0</v>
      </c>
      <c r="V467" s="59">
        <v>0</v>
      </c>
      <c r="W467" s="58">
        <v>0.63000000000000256</v>
      </c>
      <c r="X467" s="59">
        <v>0</v>
      </c>
      <c r="Y467" s="58">
        <v>0</v>
      </c>
      <c r="Z467" s="59">
        <v>0</v>
      </c>
      <c r="AA467" s="58">
        <v>0</v>
      </c>
      <c r="AB467" s="59">
        <v>0</v>
      </c>
      <c r="AC467" s="58">
        <v>0</v>
      </c>
      <c r="AD467" s="59">
        <v>0</v>
      </c>
      <c r="AE467" s="58">
        <v>0</v>
      </c>
      <c r="AF467" s="59">
        <v>0</v>
      </c>
      <c r="AG467" s="58">
        <v>0</v>
      </c>
      <c r="AH467" s="59">
        <v>0</v>
      </c>
      <c r="AI467" s="60">
        <v>0</v>
      </c>
      <c r="AJ467" s="51">
        <f t="shared" si="187"/>
        <v>43.069499999999998</v>
      </c>
    </row>
    <row r="468" spans="2:36" x14ac:dyDescent="0.3">
      <c r="B468" s="4" t="s">
        <v>44</v>
      </c>
      <c r="C468" s="4"/>
      <c r="D468" s="4"/>
      <c r="E468" s="58">
        <v>54.34066666666665</v>
      </c>
      <c r="F468" s="59">
        <v>41.229166666666671</v>
      </c>
      <c r="G468" s="58">
        <v>11.651333333333341</v>
      </c>
      <c r="H468" s="59">
        <v>49.907333333333327</v>
      </c>
      <c r="I468" s="58">
        <v>129.02283333333332</v>
      </c>
      <c r="J468" s="59">
        <v>279.51599999999996</v>
      </c>
      <c r="K468" s="58">
        <v>99.610999999999962</v>
      </c>
      <c r="L468" s="59">
        <v>27.706666666666656</v>
      </c>
      <c r="M468" s="58">
        <v>22.438500000000001</v>
      </c>
      <c r="N468" s="59">
        <v>34.805833333333325</v>
      </c>
      <c r="O468" s="58">
        <v>77.33499999999998</v>
      </c>
      <c r="P468" s="59">
        <v>139.59083333333331</v>
      </c>
      <c r="Q468" s="58">
        <v>299.49566666666669</v>
      </c>
      <c r="R468" s="59">
        <v>143.92933333333335</v>
      </c>
      <c r="S468" s="58">
        <v>171.4638333333333</v>
      </c>
      <c r="T468" s="59">
        <v>86.740500000000011</v>
      </c>
      <c r="U468" s="58">
        <v>101.497</v>
      </c>
      <c r="V468" s="59">
        <v>200.65166666666661</v>
      </c>
      <c r="W468" s="58">
        <v>141.58099999999999</v>
      </c>
      <c r="X468" s="59">
        <v>69.762666666666689</v>
      </c>
      <c r="Y468" s="58">
        <v>17.347000000000005</v>
      </c>
      <c r="Z468" s="59">
        <v>114.90466666666667</v>
      </c>
      <c r="AA468" s="58">
        <v>69.303333333333327</v>
      </c>
      <c r="AB468" s="59">
        <v>88.82916666666668</v>
      </c>
      <c r="AC468" s="58">
        <v>107.12649999999995</v>
      </c>
      <c r="AD468" s="59">
        <v>50.546000000000006</v>
      </c>
      <c r="AE468" s="58">
        <v>96.231666666666683</v>
      </c>
      <c r="AF468" s="59">
        <v>202.42850000000004</v>
      </c>
      <c r="AG468" s="58">
        <v>128.64416666666668</v>
      </c>
      <c r="AH468" s="59">
        <v>125.47966666666669</v>
      </c>
      <c r="AI468" s="60">
        <v>57.868666666666677</v>
      </c>
      <c r="AJ468" s="51">
        <f t="shared" si="187"/>
        <v>3240.9861666666661</v>
      </c>
    </row>
    <row r="469" spans="2:36" x14ac:dyDescent="0.3">
      <c r="B469" s="4" t="s">
        <v>45</v>
      </c>
      <c r="C469" s="4"/>
      <c r="D469" s="4"/>
      <c r="E469" s="58">
        <v>85.360833333333332</v>
      </c>
      <c r="F469" s="59">
        <v>62.764833333333335</v>
      </c>
      <c r="G469" s="58">
        <v>59.873999999999967</v>
      </c>
      <c r="H469" s="59">
        <v>163.48083333333338</v>
      </c>
      <c r="I469" s="58">
        <v>137.43799999999999</v>
      </c>
      <c r="J469" s="59">
        <v>238.17149999999998</v>
      </c>
      <c r="K469" s="58">
        <v>170.30583333333334</v>
      </c>
      <c r="L469" s="59">
        <v>124.751</v>
      </c>
      <c r="M469" s="58">
        <v>107.91783333333332</v>
      </c>
      <c r="N469" s="59">
        <v>75.016833333333352</v>
      </c>
      <c r="O469" s="58">
        <v>156.89783333333332</v>
      </c>
      <c r="P469" s="59">
        <v>77.256</v>
      </c>
      <c r="Q469" s="58">
        <v>264.10599999999999</v>
      </c>
      <c r="R469" s="59">
        <v>180.78549999999998</v>
      </c>
      <c r="S469" s="58">
        <v>255.7413333333333</v>
      </c>
      <c r="T469" s="59">
        <v>88.441499999999991</v>
      </c>
      <c r="U469" s="58">
        <v>303.96400000000011</v>
      </c>
      <c r="V469" s="59">
        <v>0</v>
      </c>
      <c r="W469" s="58">
        <v>0</v>
      </c>
      <c r="X469" s="59">
        <v>20.496666666666666</v>
      </c>
      <c r="Y469" s="58">
        <v>6.2958333333333334</v>
      </c>
      <c r="Z469" s="59">
        <v>50.711500000000001</v>
      </c>
      <c r="AA469" s="58">
        <v>51.080666666666673</v>
      </c>
      <c r="AB469" s="59">
        <v>86.262</v>
      </c>
      <c r="AC469" s="58">
        <v>56.36483333333333</v>
      </c>
      <c r="AD469" s="59">
        <v>47.903500000000001</v>
      </c>
      <c r="AE469" s="58">
        <v>124.712</v>
      </c>
      <c r="AF469" s="59">
        <v>93.509833333333304</v>
      </c>
      <c r="AG469" s="58">
        <v>103.33066666666667</v>
      </c>
      <c r="AH469" s="59">
        <v>42.878333333333337</v>
      </c>
      <c r="AI469" s="60">
        <v>28.646499999999989</v>
      </c>
      <c r="AJ469" s="51">
        <f t="shared" si="187"/>
        <v>3264.4659999999999</v>
      </c>
    </row>
    <row r="470" spans="2:36" x14ac:dyDescent="0.3">
      <c r="B470" s="4" t="s">
        <v>46</v>
      </c>
      <c r="C470" s="4"/>
      <c r="D470" s="4"/>
      <c r="E470" s="58">
        <v>46.519833333333331</v>
      </c>
      <c r="F470" s="59">
        <v>0</v>
      </c>
      <c r="G470" s="58">
        <v>33.66783333333332</v>
      </c>
      <c r="H470" s="59">
        <v>44.17049999999999</v>
      </c>
      <c r="I470" s="58">
        <v>136.00916666666669</v>
      </c>
      <c r="J470" s="59">
        <v>246.88800000000001</v>
      </c>
      <c r="K470" s="58">
        <v>114.86266666666668</v>
      </c>
      <c r="L470" s="59">
        <v>62.808666666666682</v>
      </c>
      <c r="M470" s="58">
        <v>104.16583333333338</v>
      </c>
      <c r="N470" s="59">
        <v>58.89550000000002</v>
      </c>
      <c r="O470" s="58">
        <v>105.1875</v>
      </c>
      <c r="P470" s="59">
        <v>121.19916666666668</v>
      </c>
      <c r="Q470" s="58">
        <v>212.36666666666662</v>
      </c>
      <c r="R470" s="59">
        <v>146.67966666666661</v>
      </c>
      <c r="S470" s="58">
        <v>177.38166666666669</v>
      </c>
      <c r="T470" s="59">
        <v>59.87266666666666</v>
      </c>
      <c r="U470" s="58">
        <v>120.01033333333336</v>
      </c>
      <c r="V470" s="59">
        <v>185.00399999999996</v>
      </c>
      <c r="W470" s="58">
        <v>111.55233333333334</v>
      </c>
      <c r="X470" s="59">
        <v>64.854666666666674</v>
      </c>
      <c r="Y470" s="58">
        <v>16.987000000000002</v>
      </c>
      <c r="Z470" s="59">
        <v>79.41466666666669</v>
      </c>
      <c r="AA470" s="58">
        <v>51.829833333333347</v>
      </c>
      <c r="AB470" s="59">
        <v>69.460000000000008</v>
      </c>
      <c r="AC470" s="58">
        <v>81.244166666666658</v>
      </c>
      <c r="AD470" s="59">
        <v>19.308</v>
      </c>
      <c r="AE470" s="58">
        <v>82.161999999999992</v>
      </c>
      <c r="AF470" s="59">
        <v>115.315</v>
      </c>
      <c r="AG470" s="58">
        <v>63.067833333333326</v>
      </c>
      <c r="AH470" s="59">
        <v>91.507999999999981</v>
      </c>
      <c r="AI470" s="60">
        <v>98.499166666666682</v>
      </c>
      <c r="AJ470" s="51">
        <f t="shared" si="187"/>
        <v>2920.8923333333328</v>
      </c>
    </row>
    <row r="471" spans="2:36" x14ac:dyDescent="0.3">
      <c r="B471" s="4" t="s">
        <v>47</v>
      </c>
      <c r="C471" s="4"/>
      <c r="D471" s="4"/>
      <c r="E471" s="58">
        <v>79.608000000000018</v>
      </c>
      <c r="F471" s="59">
        <v>53.944833333333342</v>
      </c>
      <c r="G471" s="58">
        <v>53.949333333333328</v>
      </c>
      <c r="H471" s="59">
        <v>134.45483333333331</v>
      </c>
      <c r="I471" s="58">
        <v>154.303</v>
      </c>
      <c r="J471" s="59">
        <v>123.64200000000002</v>
      </c>
      <c r="K471" s="58">
        <v>100.33500000000004</v>
      </c>
      <c r="L471" s="59">
        <v>60.924499999999988</v>
      </c>
      <c r="M471" s="58">
        <v>54.790500000000002</v>
      </c>
      <c r="N471" s="59">
        <v>142.3605</v>
      </c>
      <c r="O471" s="58">
        <v>109.89966666666666</v>
      </c>
      <c r="P471" s="59">
        <v>62.026999999999994</v>
      </c>
      <c r="Q471" s="58">
        <v>128.85300000000007</v>
      </c>
      <c r="R471" s="59">
        <v>103.76333333333334</v>
      </c>
      <c r="S471" s="58">
        <v>112.94333333333333</v>
      </c>
      <c r="T471" s="59">
        <v>95.249999999999972</v>
      </c>
      <c r="U471" s="58">
        <v>83.006</v>
      </c>
      <c r="V471" s="59">
        <v>88.781833333333324</v>
      </c>
      <c r="W471" s="58">
        <v>139.4468333333333</v>
      </c>
      <c r="X471" s="59">
        <v>64.878166666666658</v>
      </c>
      <c r="Y471" s="58">
        <v>16.978833333333338</v>
      </c>
      <c r="Z471" s="59">
        <v>50.454666666666661</v>
      </c>
      <c r="AA471" s="58">
        <v>37.279000000000011</v>
      </c>
      <c r="AB471" s="59">
        <v>43.457333333333331</v>
      </c>
      <c r="AC471" s="58">
        <v>81.990166666666667</v>
      </c>
      <c r="AD471" s="59">
        <v>73.940499999999986</v>
      </c>
      <c r="AE471" s="58">
        <v>120.056</v>
      </c>
      <c r="AF471" s="59">
        <v>117.85716666666669</v>
      </c>
      <c r="AG471" s="58">
        <v>65.459166666666661</v>
      </c>
      <c r="AH471" s="59">
        <v>35.586500000000015</v>
      </c>
      <c r="AI471" s="60">
        <v>60.710833333333369</v>
      </c>
      <c r="AJ471" s="51">
        <f t="shared" si="187"/>
        <v>2650.9318333333335</v>
      </c>
    </row>
    <row r="472" spans="2:36" x14ac:dyDescent="0.3">
      <c r="B472" s="4" t="s">
        <v>48</v>
      </c>
      <c r="C472" s="4"/>
      <c r="D472" s="4"/>
      <c r="E472" s="58">
        <v>47.229499999999994</v>
      </c>
      <c r="F472" s="59">
        <v>35.876999999999988</v>
      </c>
      <c r="G472" s="58">
        <v>26.466166666666673</v>
      </c>
      <c r="H472" s="59">
        <v>87.748000000000019</v>
      </c>
      <c r="I472" s="58">
        <v>81.216000000000022</v>
      </c>
      <c r="J472" s="59">
        <v>97.339999999999975</v>
      </c>
      <c r="K472" s="58">
        <v>88.237666666666698</v>
      </c>
      <c r="L472" s="59">
        <v>71.117500000000021</v>
      </c>
      <c r="M472" s="58">
        <v>70.326333333333338</v>
      </c>
      <c r="N472" s="59">
        <v>112.24000000000001</v>
      </c>
      <c r="O472" s="58">
        <v>89.760666666666694</v>
      </c>
      <c r="P472" s="59">
        <v>43.200500000000005</v>
      </c>
      <c r="Q472" s="58">
        <v>81.077833333333302</v>
      </c>
      <c r="R472" s="59">
        <v>87.806000000000012</v>
      </c>
      <c r="S472" s="58">
        <v>93.905833333333348</v>
      </c>
      <c r="T472" s="59">
        <v>60.181999999999995</v>
      </c>
      <c r="U472" s="58">
        <v>79.384166666666673</v>
      </c>
      <c r="V472" s="59">
        <v>81.725499999999982</v>
      </c>
      <c r="W472" s="58">
        <v>106.43966666666677</v>
      </c>
      <c r="X472" s="59">
        <v>43.126499999999993</v>
      </c>
      <c r="Y472" s="58">
        <v>7.987499999999998</v>
      </c>
      <c r="Z472" s="59">
        <v>46.596000000000004</v>
      </c>
      <c r="AA472" s="58">
        <v>28.539833333333341</v>
      </c>
      <c r="AB472" s="59">
        <v>43.56883333333333</v>
      </c>
      <c r="AC472" s="58">
        <v>57.868499999999997</v>
      </c>
      <c r="AD472" s="59">
        <v>54.25066666666666</v>
      </c>
      <c r="AE472" s="58">
        <v>95.920333333333332</v>
      </c>
      <c r="AF472" s="59">
        <v>95.892166666666682</v>
      </c>
      <c r="AG472" s="58">
        <v>58.64533333333334</v>
      </c>
      <c r="AH472" s="59">
        <v>26.919833333333333</v>
      </c>
      <c r="AI472" s="60">
        <v>28.542166666666667</v>
      </c>
      <c r="AJ472" s="51">
        <f t="shared" si="187"/>
        <v>2029.1380000000001</v>
      </c>
    </row>
    <row r="473" spans="2:36" x14ac:dyDescent="0.3">
      <c r="B473" s="4" t="s">
        <v>49</v>
      </c>
      <c r="C473" s="4"/>
      <c r="D473" s="4"/>
      <c r="E473" s="58">
        <v>96.244833333333318</v>
      </c>
      <c r="F473" s="59">
        <v>79.656999999999996</v>
      </c>
      <c r="G473" s="58">
        <v>175.72550000000007</v>
      </c>
      <c r="H473" s="59">
        <v>113.739</v>
      </c>
      <c r="I473" s="58">
        <v>648.65533333333337</v>
      </c>
      <c r="J473" s="59">
        <v>696.84933333333322</v>
      </c>
      <c r="K473" s="58">
        <v>376.24599999999992</v>
      </c>
      <c r="L473" s="59">
        <v>232.40800000000002</v>
      </c>
      <c r="M473" s="58">
        <v>65.904166666666669</v>
      </c>
      <c r="N473" s="59">
        <v>72.129166666666663</v>
      </c>
      <c r="O473" s="58">
        <v>123.08366666666666</v>
      </c>
      <c r="P473" s="59">
        <v>81.592166666666657</v>
      </c>
      <c r="Q473" s="58">
        <v>0</v>
      </c>
      <c r="R473" s="59">
        <v>34.2545</v>
      </c>
      <c r="S473" s="58">
        <v>15.016500000000001</v>
      </c>
      <c r="T473" s="59">
        <v>177.42283333333336</v>
      </c>
      <c r="U473" s="58">
        <v>7.343</v>
      </c>
      <c r="V473" s="59">
        <v>17.278666666666666</v>
      </c>
      <c r="W473" s="58">
        <v>7.8041666666666663</v>
      </c>
      <c r="X473" s="59">
        <v>101.10549999999998</v>
      </c>
      <c r="Y473" s="58">
        <v>170.79266666666663</v>
      </c>
      <c r="Z473" s="59">
        <v>168.95849999999999</v>
      </c>
      <c r="AA473" s="58">
        <v>88.498333333333335</v>
      </c>
      <c r="AB473" s="59">
        <v>97.237833333333327</v>
      </c>
      <c r="AC473" s="58">
        <v>252.56549999999999</v>
      </c>
      <c r="AD473" s="59">
        <v>114.93366666666668</v>
      </c>
      <c r="AE473" s="58">
        <v>188.93150000000003</v>
      </c>
      <c r="AF473" s="59">
        <v>340.35783333333336</v>
      </c>
      <c r="AG473" s="58">
        <v>90.737833333333313</v>
      </c>
      <c r="AH473" s="59">
        <v>122.1333333333333</v>
      </c>
      <c r="AI473" s="60">
        <v>81.489999999999995</v>
      </c>
      <c r="AJ473" s="51">
        <f t="shared" si="187"/>
        <v>4839.0963333333339</v>
      </c>
    </row>
    <row r="474" spans="2:36" x14ac:dyDescent="0.3">
      <c r="B474" s="4" t="s">
        <v>50</v>
      </c>
      <c r="C474" s="4"/>
      <c r="D474" s="4"/>
      <c r="E474" s="58">
        <v>17.860999999999997</v>
      </c>
      <c r="F474" s="59">
        <v>16.179666666666666</v>
      </c>
      <c r="G474" s="58">
        <v>23.007333333333332</v>
      </c>
      <c r="H474" s="59">
        <v>63.285999999999987</v>
      </c>
      <c r="I474" s="58">
        <v>2.3055000000000003</v>
      </c>
      <c r="J474" s="59">
        <v>68.278999999999982</v>
      </c>
      <c r="K474" s="58">
        <v>45.07116666666667</v>
      </c>
      <c r="L474" s="59">
        <v>81.413166666666655</v>
      </c>
      <c r="M474" s="58">
        <v>9.4074999999999953</v>
      </c>
      <c r="N474" s="59">
        <v>100.58466666666666</v>
      </c>
      <c r="O474" s="58">
        <v>0</v>
      </c>
      <c r="P474" s="59">
        <v>57.58700000000001</v>
      </c>
      <c r="Q474" s="58">
        <v>0</v>
      </c>
      <c r="R474" s="59">
        <v>6.5055000000000023</v>
      </c>
      <c r="S474" s="58">
        <v>1.9851666666666667</v>
      </c>
      <c r="T474" s="59">
        <v>23.159833333333339</v>
      </c>
      <c r="U474" s="58">
        <v>0</v>
      </c>
      <c r="V474" s="59">
        <v>1.0733333333333337</v>
      </c>
      <c r="W474" s="58">
        <v>0</v>
      </c>
      <c r="X474" s="59">
        <v>0</v>
      </c>
      <c r="Y474" s="58">
        <v>60.678833333333358</v>
      </c>
      <c r="Z474" s="59">
        <v>0</v>
      </c>
      <c r="AA474" s="58">
        <v>0.19066666666666657</v>
      </c>
      <c r="AB474" s="59">
        <v>12.028000000000002</v>
      </c>
      <c r="AC474" s="58">
        <v>34.176333333333325</v>
      </c>
      <c r="AD474" s="59">
        <v>16.451333333333338</v>
      </c>
      <c r="AE474" s="58">
        <v>52.992000000000004</v>
      </c>
      <c r="AF474" s="59">
        <v>75.858166666666662</v>
      </c>
      <c r="AG474" s="58">
        <v>25.065333333333335</v>
      </c>
      <c r="AH474" s="59">
        <v>14.136666666666668</v>
      </c>
      <c r="AI474" s="60">
        <v>3.0575000000000001</v>
      </c>
      <c r="AJ474" s="51">
        <f t="shared" si="187"/>
        <v>812.34066666666661</v>
      </c>
    </row>
    <row r="475" spans="2:36" x14ac:dyDescent="0.3">
      <c r="B475" s="4" t="s">
        <v>108</v>
      </c>
      <c r="C475" s="4"/>
      <c r="D475" s="4"/>
      <c r="E475" s="58">
        <v>16.638999999999999</v>
      </c>
      <c r="F475" s="59">
        <v>10.624333333333333</v>
      </c>
      <c r="G475" s="58">
        <v>8.6179999999999986</v>
      </c>
      <c r="H475" s="59">
        <v>15.023833333333325</v>
      </c>
      <c r="I475" s="58">
        <v>63.261666666666663</v>
      </c>
      <c r="J475" s="59">
        <v>143.63799999999998</v>
      </c>
      <c r="K475" s="58">
        <v>60.645333333333312</v>
      </c>
      <c r="L475" s="59">
        <v>13.736666666666661</v>
      </c>
      <c r="M475" s="58">
        <v>7.5346666666666646</v>
      </c>
      <c r="N475" s="59">
        <v>22.360999999999997</v>
      </c>
      <c r="O475" s="58">
        <v>32.483833333333322</v>
      </c>
      <c r="P475" s="59">
        <v>51.884833333333304</v>
      </c>
      <c r="Q475" s="58">
        <v>123.28750000000002</v>
      </c>
      <c r="R475" s="59">
        <v>54.213000000000008</v>
      </c>
      <c r="S475" s="58">
        <v>73.18416666666667</v>
      </c>
      <c r="T475" s="59">
        <v>27.341999999999999</v>
      </c>
      <c r="U475" s="58">
        <v>39.535333333333341</v>
      </c>
      <c r="V475" s="59">
        <v>76.441000000000017</v>
      </c>
      <c r="W475" s="58">
        <v>44.91399999999998</v>
      </c>
      <c r="X475" s="59">
        <v>20.056166666666662</v>
      </c>
      <c r="Y475" s="58">
        <v>3.3478333333333365</v>
      </c>
      <c r="Z475" s="59">
        <v>28.958333333333321</v>
      </c>
      <c r="AA475" s="58">
        <v>15.845833333333337</v>
      </c>
      <c r="AB475" s="59">
        <v>16.27</v>
      </c>
      <c r="AC475" s="58">
        <v>31.55916666666667</v>
      </c>
      <c r="AD475" s="59">
        <v>33.866499999999995</v>
      </c>
      <c r="AE475" s="58">
        <v>27.534666666666649</v>
      </c>
      <c r="AF475" s="59">
        <v>48.279833333333343</v>
      </c>
      <c r="AG475" s="58">
        <v>21.587333333333333</v>
      </c>
      <c r="AH475" s="59">
        <v>40.701166666666659</v>
      </c>
      <c r="AI475" s="60">
        <v>114.94233333333327</v>
      </c>
      <c r="AJ475" s="51">
        <f t="shared" si="187"/>
        <v>1288.3173333333332</v>
      </c>
    </row>
    <row r="476" spans="2:36" x14ac:dyDescent="0.3">
      <c r="B476" s="4" t="s">
        <v>51</v>
      </c>
      <c r="C476" s="4"/>
      <c r="D476" s="4"/>
      <c r="E476" s="58">
        <v>519.22416666666629</v>
      </c>
      <c r="F476" s="59">
        <v>359.28566666666666</v>
      </c>
      <c r="G476" s="58">
        <v>20.014833333333321</v>
      </c>
      <c r="H476" s="59">
        <v>46.373666666666672</v>
      </c>
      <c r="I476" s="58">
        <v>243.77333333333334</v>
      </c>
      <c r="J476" s="59">
        <v>549.48733333333348</v>
      </c>
      <c r="K476" s="58">
        <v>163.83033333333336</v>
      </c>
      <c r="L476" s="59">
        <v>33.622999999999976</v>
      </c>
      <c r="M476" s="58">
        <v>25.763999999999992</v>
      </c>
      <c r="N476" s="59">
        <v>59.237333333333368</v>
      </c>
      <c r="O476" s="58">
        <v>142.25350000000003</v>
      </c>
      <c r="P476" s="59">
        <v>217.17183333333338</v>
      </c>
      <c r="Q476" s="58">
        <v>493.92683333333326</v>
      </c>
      <c r="R476" s="59">
        <v>301.66949999999997</v>
      </c>
      <c r="S476" s="58">
        <v>259.42300000000006</v>
      </c>
      <c r="T476" s="59">
        <v>61.326000000000022</v>
      </c>
      <c r="U476" s="58">
        <v>128.30366666666663</v>
      </c>
      <c r="V476" s="59">
        <v>377.24899999999997</v>
      </c>
      <c r="W476" s="58">
        <v>149.84666666666669</v>
      </c>
      <c r="X476" s="59">
        <v>41.530666666666662</v>
      </c>
      <c r="Y476" s="58">
        <v>18.850333333333335</v>
      </c>
      <c r="Z476" s="59">
        <v>137.40733333333336</v>
      </c>
      <c r="AA476" s="58">
        <v>54.376333333333335</v>
      </c>
      <c r="AB476" s="59">
        <v>77.509500000000003</v>
      </c>
      <c r="AC476" s="58">
        <v>129.08733333333333</v>
      </c>
      <c r="AD476" s="59">
        <v>144.51033333333331</v>
      </c>
      <c r="AE476" s="58">
        <v>66.923500000000033</v>
      </c>
      <c r="AF476" s="59">
        <v>183.5891666666667</v>
      </c>
      <c r="AG476" s="58">
        <v>30.564333333333348</v>
      </c>
      <c r="AH476" s="59">
        <v>321.00783333333334</v>
      </c>
      <c r="AI476" s="60">
        <v>127.98633333333335</v>
      </c>
      <c r="AJ476" s="51">
        <f t="shared" si="187"/>
        <v>5485.126666666667</v>
      </c>
    </row>
    <row r="477" spans="2:36" x14ac:dyDescent="0.3">
      <c r="B477" s="4" t="s">
        <v>52</v>
      </c>
      <c r="C477" s="4"/>
      <c r="D477" s="4"/>
      <c r="E477" s="58">
        <v>1.2208333333333325</v>
      </c>
      <c r="F477" s="59">
        <v>1.1813333333333331</v>
      </c>
      <c r="G477" s="58">
        <v>0</v>
      </c>
      <c r="H477" s="59">
        <v>0.7074999999999998</v>
      </c>
      <c r="I477" s="58">
        <v>3.527499999999999</v>
      </c>
      <c r="J477" s="59">
        <v>31.174166666666672</v>
      </c>
      <c r="K477" s="58">
        <v>0.9613333333333336</v>
      </c>
      <c r="L477" s="59">
        <v>0</v>
      </c>
      <c r="M477" s="58">
        <v>0</v>
      </c>
      <c r="N477" s="59">
        <v>0</v>
      </c>
      <c r="O477" s="58">
        <v>5.0340000000000016</v>
      </c>
      <c r="P477" s="59">
        <v>6.4670000000000014</v>
      </c>
      <c r="Q477" s="58">
        <v>49.080833333333331</v>
      </c>
      <c r="R477" s="59">
        <v>20.164833333333334</v>
      </c>
      <c r="S477" s="58">
        <v>27.414833333333341</v>
      </c>
      <c r="T477" s="59">
        <v>5.4361666666666633</v>
      </c>
      <c r="U477" s="58">
        <v>57.488499999999974</v>
      </c>
      <c r="V477" s="59">
        <v>33.811166666666665</v>
      </c>
      <c r="W477" s="58">
        <v>9.171999999999997</v>
      </c>
      <c r="X477" s="59">
        <v>5.0058333333333369</v>
      </c>
      <c r="Y477" s="58">
        <v>2.6911666666666672</v>
      </c>
      <c r="Z477" s="59">
        <v>4.510500000000004</v>
      </c>
      <c r="AA477" s="58">
        <v>1.0786666666666669</v>
      </c>
      <c r="AB477" s="59">
        <v>2.0726666666666658</v>
      </c>
      <c r="AC477" s="58">
        <v>9.6624999999999979</v>
      </c>
      <c r="AD477" s="59">
        <v>4.695333333333334</v>
      </c>
      <c r="AE477" s="58">
        <v>10.794666666666663</v>
      </c>
      <c r="AF477" s="59">
        <v>19.227</v>
      </c>
      <c r="AG477" s="58">
        <v>0.90650000000000297</v>
      </c>
      <c r="AH477" s="59">
        <v>9.0843333333333298</v>
      </c>
      <c r="AI477" s="60">
        <v>34.217833333333324</v>
      </c>
      <c r="AJ477" s="51">
        <f t="shared" si="187"/>
        <v>356.78899999999999</v>
      </c>
    </row>
    <row r="478" spans="2:36" x14ac:dyDescent="0.3">
      <c r="B478" s="4" t="s">
        <v>53</v>
      </c>
      <c r="C478" s="4"/>
      <c r="D478" s="4"/>
      <c r="E478" s="58">
        <v>100.32816666666666</v>
      </c>
      <c r="F478" s="59">
        <v>127.88050000000001</v>
      </c>
      <c r="G478" s="58">
        <v>120.80666666666664</v>
      </c>
      <c r="H478" s="59">
        <v>257.34883333333329</v>
      </c>
      <c r="I478" s="58">
        <v>371.52816666666672</v>
      </c>
      <c r="J478" s="59">
        <v>312.06299999999999</v>
      </c>
      <c r="K478" s="58">
        <v>243.71633333333335</v>
      </c>
      <c r="L478" s="59">
        <v>263.89950000000005</v>
      </c>
      <c r="M478" s="58">
        <v>158.27766666666665</v>
      </c>
      <c r="N478" s="59">
        <v>254.77166666666659</v>
      </c>
      <c r="O478" s="58">
        <v>0</v>
      </c>
      <c r="P478" s="59">
        <v>0</v>
      </c>
      <c r="Q478" s="58">
        <v>0</v>
      </c>
      <c r="R478" s="59">
        <v>0</v>
      </c>
      <c r="S478" s="58">
        <v>0</v>
      </c>
      <c r="T478" s="59">
        <v>69.860166666666643</v>
      </c>
      <c r="U478" s="58">
        <v>0</v>
      </c>
      <c r="V478" s="59">
        <v>0</v>
      </c>
      <c r="W478" s="58">
        <v>0</v>
      </c>
      <c r="X478" s="59">
        <v>0</v>
      </c>
      <c r="Y478" s="58">
        <v>0</v>
      </c>
      <c r="Z478" s="59">
        <v>0</v>
      </c>
      <c r="AA478" s="58">
        <v>0</v>
      </c>
      <c r="AB478" s="59">
        <v>0</v>
      </c>
      <c r="AC478" s="58">
        <v>202.00266666666667</v>
      </c>
      <c r="AD478" s="59">
        <v>0</v>
      </c>
      <c r="AE478" s="58">
        <v>0</v>
      </c>
      <c r="AF478" s="59">
        <v>0</v>
      </c>
      <c r="AG478" s="58">
        <v>0</v>
      </c>
      <c r="AH478" s="59">
        <v>0</v>
      </c>
      <c r="AI478" s="60">
        <v>0</v>
      </c>
      <c r="AJ478" s="51">
        <f t="shared" si="187"/>
        <v>2482.4833333333336</v>
      </c>
    </row>
    <row r="479" spans="2:36" x14ac:dyDescent="0.3">
      <c r="B479" s="4" t="s">
        <v>54</v>
      </c>
      <c r="C479" s="4"/>
      <c r="D479" s="4"/>
      <c r="E479" s="58">
        <v>27.375666666666653</v>
      </c>
      <c r="F479" s="59">
        <v>18.186166666666676</v>
      </c>
      <c r="G479" s="58">
        <v>6.0844999999999914</v>
      </c>
      <c r="H479" s="59">
        <v>11.36233333333333</v>
      </c>
      <c r="I479" s="58">
        <v>107.80483333333333</v>
      </c>
      <c r="J479" s="59">
        <v>218.23383333333334</v>
      </c>
      <c r="K479" s="58">
        <v>82.854500000000002</v>
      </c>
      <c r="L479" s="59">
        <v>18.203500000000009</v>
      </c>
      <c r="M479" s="58">
        <v>10.023166666666665</v>
      </c>
      <c r="N479" s="59">
        <v>21.229333333333329</v>
      </c>
      <c r="O479" s="58">
        <v>51.980833333333308</v>
      </c>
      <c r="P479" s="59">
        <v>62.414333333333325</v>
      </c>
      <c r="Q479" s="58">
        <v>186.27016666666665</v>
      </c>
      <c r="R479" s="59">
        <v>75.318666666666672</v>
      </c>
      <c r="S479" s="58">
        <v>105.20833333333333</v>
      </c>
      <c r="T479" s="59">
        <v>33.265999999999998</v>
      </c>
      <c r="U479" s="58">
        <v>63.749166666666667</v>
      </c>
      <c r="V479" s="59">
        <v>146.71133333333333</v>
      </c>
      <c r="W479" s="58">
        <v>141.64266666666666</v>
      </c>
      <c r="X479" s="59">
        <v>19.200166666666661</v>
      </c>
      <c r="Y479" s="58">
        <v>2.2116666666666704</v>
      </c>
      <c r="Z479" s="59">
        <v>60.081166666666661</v>
      </c>
      <c r="AA479" s="58">
        <v>15.105166666666666</v>
      </c>
      <c r="AB479" s="59">
        <v>0.17483333333333337</v>
      </c>
      <c r="AC479" s="58">
        <v>39.725499999999997</v>
      </c>
      <c r="AD479" s="59">
        <v>59.33799999999998</v>
      </c>
      <c r="AE479" s="58">
        <v>35.188999999999993</v>
      </c>
      <c r="AF479" s="59">
        <v>76.587666666666664</v>
      </c>
      <c r="AG479" s="58">
        <v>26.272500000000001</v>
      </c>
      <c r="AH479" s="59">
        <v>171.57999999999996</v>
      </c>
      <c r="AI479" s="60">
        <v>42.766333333333321</v>
      </c>
      <c r="AJ479" s="51">
        <f t="shared" si="187"/>
        <v>1936.1513333333332</v>
      </c>
    </row>
    <row r="480" spans="2:36" x14ac:dyDescent="0.3">
      <c r="B480" s="4" t="s">
        <v>55</v>
      </c>
      <c r="C480" s="4"/>
      <c r="D480" s="4"/>
      <c r="E480" s="58">
        <v>59.683</v>
      </c>
      <c r="F480" s="59">
        <v>45.083999999999996</v>
      </c>
      <c r="G480" s="58">
        <v>47.125666666666653</v>
      </c>
      <c r="H480" s="59">
        <v>85.302333333333337</v>
      </c>
      <c r="I480" s="58">
        <v>385.80933333333314</v>
      </c>
      <c r="J480" s="59">
        <v>315.78633333333329</v>
      </c>
      <c r="K480" s="58">
        <v>213.96900000000002</v>
      </c>
      <c r="L480" s="59">
        <v>276.74216666666649</v>
      </c>
      <c r="M480" s="58">
        <v>229.22983333333329</v>
      </c>
      <c r="N480" s="59">
        <v>734.29566666666676</v>
      </c>
      <c r="O480" s="58">
        <v>522.33799999999997</v>
      </c>
      <c r="P480" s="59">
        <v>687.38700000000017</v>
      </c>
      <c r="Q480" s="58">
        <v>0</v>
      </c>
      <c r="R480" s="59">
        <v>316.12983333333335</v>
      </c>
      <c r="S480" s="58">
        <v>251.78833333333333</v>
      </c>
      <c r="T480" s="59">
        <v>159.18133333333333</v>
      </c>
      <c r="U480" s="58">
        <v>262.62383333333332</v>
      </c>
      <c r="V480" s="59">
        <v>228.51550000000006</v>
      </c>
      <c r="W480" s="58">
        <v>276.92599999999999</v>
      </c>
      <c r="X480" s="59">
        <v>101.04499999999999</v>
      </c>
      <c r="Y480" s="58">
        <v>29.69366666666664</v>
      </c>
      <c r="Z480" s="59">
        <v>114.51249999999999</v>
      </c>
      <c r="AA480" s="58">
        <v>72.778666666666652</v>
      </c>
      <c r="AB480" s="59">
        <v>168.46366666666671</v>
      </c>
      <c r="AC480" s="58">
        <v>162.27733333333336</v>
      </c>
      <c r="AD480" s="59">
        <v>161.19183333333334</v>
      </c>
      <c r="AE480" s="58">
        <v>156.58366666666669</v>
      </c>
      <c r="AF480" s="59">
        <v>167.93899999999996</v>
      </c>
      <c r="AG480" s="58">
        <v>117.78433333333328</v>
      </c>
      <c r="AH480" s="59">
        <v>155.33949999999996</v>
      </c>
      <c r="AI480" s="60">
        <v>95.981999999999985</v>
      </c>
      <c r="AJ480" s="51">
        <f t="shared" si="187"/>
        <v>6601.5083333333341</v>
      </c>
    </row>
    <row r="481" spans="2:36" x14ac:dyDescent="0.3">
      <c r="B481" s="4" t="s">
        <v>56</v>
      </c>
      <c r="C481" s="4"/>
      <c r="D481" s="4"/>
      <c r="E481" s="58">
        <v>80.602166666666662</v>
      </c>
      <c r="F481" s="59">
        <v>72.782000000000011</v>
      </c>
      <c r="G481" s="58">
        <v>83.294833333333344</v>
      </c>
      <c r="H481" s="59">
        <v>118.57016666666667</v>
      </c>
      <c r="I481" s="58">
        <v>107.60899999999999</v>
      </c>
      <c r="J481" s="59">
        <v>177.97283333333334</v>
      </c>
      <c r="K481" s="58">
        <v>148.10166666666666</v>
      </c>
      <c r="L481" s="59">
        <v>141.62983333333332</v>
      </c>
      <c r="M481" s="58">
        <v>61.378666666666675</v>
      </c>
      <c r="N481" s="59">
        <v>145.8715</v>
      </c>
      <c r="O481" s="58">
        <v>151.31999999999996</v>
      </c>
      <c r="P481" s="59">
        <v>0</v>
      </c>
      <c r="Q481" s="58">
        <v>116.83166666666669</v>
      </c>
      <c r="R481" s="59">
        <v>170.2063333333333</v>
      </c>
      <c r="S481" s="58">
        <v>163.16750000000002</v>
      </c>
      <c r="T481" s="59">
        <v>90.323666666666668</v>
      </c>
      <c r="U481" s="58">
        <v>158.79016666666669</v>
      </c>
      <c r="V481" s="59">
        <v>171.3365</v>
      </c>
      <c r="W481" s="58">
        <v>158.14383333333333</v>
      </c>
      <c r="X481" s="59">
        <v>95.246833333333342</v>
      </c>
      <c r="Y481" s="58">
        <v>37.898333333333333</v>
      </c>
      <c r="Z481" s="59">
        <v>138.06099999999998</v>
      </c>
      <c r="AA481" s="58">
        <v>85.253166666666687</v>
      </c>
      <c r="AB481" s="59">
        <v>98.644333333333336</v>
      </c>
      <c r="AC481" s="58">
        <v>129.19599999999997</v>
      </c>
      <c r="AD481" s="59">
        <v>109.69983333333332</v>
      </c>
      <c r="AE481" s="58">
        <v>191.74116666666669</v>
      </c>
      <c r="AF481" s="59">
        <v>198.33349999999999</v>
      </c>
      <c r="AG481" s="58">
        <v>156.88816666666668</v>
      </c>
      <c r="AH481" s="59">
        <v>66.239999999999995</v>
      </c>
      <c r="AI481" s="60">
        <v>54.103499999999997</v>
      </c>
      <c r="AJ481" s="51">
        <f t="shared" si="187"/>
        <v>3679.238166666667</v>
      </c>
    </row>
    <row r="482" spans="2:36" x14ac:dyDescent="0.3">
      <c r="B482" s="4" t="s">
        <v>109</v>
      </c>
      <c r="C482" s="4"/>
      <c r="D482" s="4"/>
      <c r="E482" s="58">
        <v>37.81666666666667</v>
      </c>
      <c r="F482" s="59">
        <v>29.611666666666665</v>
      </c>
      <c r="G482" s="58">
        <v>13.452166666666672</v>
      </c>
      <c r="H482" s="59">
        <v>32.053000000000004</v>
      </c>
      <c r="I482" s="58">
        <v>20.152333333333331</v>
      </c>
      <c r="J482" s="59">
        <v>125.23616666666666</v>
      </c>
      <c r="K482" s="58">
        <v>22.188833333333339</v>
      </c>
      <c r="L482" s="59">
        <v>24.485499999999977</v>
      </c>
      <c r="M482" s="58">
        <v>26.058333333333341</v>
      </c>
      <c r="N482" s="59">
        <v>45.185166666666674</v>
      </c>
      <c r="O482" s="58">
        <v>32.746000000000016</v>
      </c>
      <c r="P482" s="59">
        <v>0</v>
      </c>
      <c r="Q482" s="58">
        <v>113.80700000000002</v>
      </c>
      <c r="R482" s="59">
        <v>103.61433333333333</v>
      </c>
      <c r="S482" s="58">
        <v>86.552833333333339</v>
      </c>
      <c r="T482" s="59">
        <v>21.203833333333336</v>
      </c>
      <c r="U482" s="58">
        <v>33.359333333333353</v>
      </c>
      <c r="V482" s="59">
        <v>78.953333333333319</v>
      </c>
      <c r="W482" s="58">
        <v>23.473833333333324</v>
      </c>
      <c r="X482" s="59">
        <v>11.621166666666667</v>
      </c>
      <c r="Y482" s="58">
        <v>4.9666666666666498E-2</v>
      </c>
      <c r="Z482" s="59">
        <v>12.312500000000002</v>
      </c>
      <c r="AA482" s="58">
        <v>2.478499999999999</v>
      </c>
      <c r="AB482" s="59">
        <v>8.5815000000000037</v>
      </c>
      <c r="AC482" s="58">
        <v>13.802000000000005</v>
      </c>
      <c r="AD482" s="59">
        <v>185.76500000000001</v>
      </c>
      <c r="AE482" s="58">
        <v>12.486333333333331</v>
      </c>
      <c r="AF482" s="59">
        <v>42.596333333333327</v>
      </c>
      <c r="AG482" s="58">
        <v>5.0534999999999988</v>
      </c>
      <c r="AH482" s="59">
        <v>79.410833333333329</v>
      </c>
      <c r="AI482" s="60">
        <v>73.745166666666691</v>
      </c>
      <c r="AJ482" s="51">
        <f t="shared" si="187"/>
        <v>1317.8528333333334</v>
      </c>
    </row>
    <row r="483" spans="2:36" x14ac:dyDescent="0.3">
      <c r="B483" s="4" t="s">
        <v>57</v>
      </c>
      <c r="C483" s="4"/>
      <c r="D483" s="4"/>
      <c r="E483" s="58">
        <v>4.7080000000000002</v>
      </c>
      <c r="F483" s="59">
        <v>3.9991666666666648</v>
      </c>
      <c r="G483" s="58">
        <v>0.50599999999999978</v>
      </c>
      <c r="H483" s="59">
        <v>4.3909999999999982</v>
      </c>
      <c r="I483" s="58">
        <v>34.837499999999999</v>
      </c>
      <c r="J483" s="59">
        <v>57.75633333333333</v>
      </c>
      <c r="K483" s="58">
        <v>34.841166666666673</v>
      </c>
      <c r="L483" s="59">
        <v>20.705833333333327</v>
      </c>
      <c r="M483" s="58">
        <v>4.2973029799999996</v>
      </c>
      <c r="N483" s="59">
        <v>10.976500000000009</v>
      </c>
      <c r="O483" s="58">
        <v>7.7611666666666643</v>
      </c>
      <c r="P483" s="59">
        <v>111.40000000000005</v>
      </c>
      <c r="Q483" s="58">
        <v>16.074333333333328</v>
      </c>
      <c r="R483" s="59">
        <v>0</v>
      </c>
      <c r="S483" s="58">
        <v>0</v>
      </c>
      <c r="T483" s="59">
        <v>2.2018333333333335</v>
      </c>
      <c r="U483" s="58">
        <v>0</v>
      </c>
      <c r="V483" s="59">
        <v>0</v>
      </c>
      <c r="W483" s="58">
        <v>5.2559999999999985</v>
      </c>
      <c r="X483" s="59">
        <v>76.585499999999968</v>
      </c>
      <c r="Y483" s="58">
        <v>0</v>
      </c>
      <c r="Z483" s="59">
        <v>5.8471666666666717</v>
      </c>
      <c r="AA483" s="58">
        <v>0</v>
      </c>
      <c r="AB483" s="59">
        <v>0</v>
      </c>
      <c r="AC483" s="58">
        <v>26.955854739999985</v>
      </c>
      <c r="AD483" s="59">
        <v>26.716333333333335</v>
      </c>
      <c r="AE483" s="58">
        <v>53.012666666666675</v>
      </c>
      <c r="AF483" s="59">
        <v>106.8246666666667</v>
      </c>
      <c r="AG483" s="58">
        <v>0</v>
      </c>
      <c r="AH483" s="59">
        <v>15.70333333333334</v>
      </c>
      <c r="AI483" s="60">
        <v>32.110333333333351</v>
      </c>
      <c r="AJ483" s="51">
        <f t="shared" si="187"/>
        <v>663.46799105333344</v>
      </c>
    </row>
    <row r="484" spans="2:36" x14ac:dyDescent="0.3">
      <c r="B484" s="4" t="s">
        <v>58</v>
      </c>
      <c r="C484" s="4"/>
      <c r="D484" s="4"/>
      <c r="E484" s="58">
        <v>66.988499999999988</v>
      </c>
      <c r="F484" s="59">
        <v>0</v>
      </c>
      <c r="G484" s="58">
        <v>72.223702223333305</v>
      </c>
      <c r="H484" s="59">
        <v>90.874000083333328</v>
      </c>
      <c r="I484" s="58">
        <v>62.279333333333334</v>
      </c>
      <c r="J484" s="59">
        <v>129.387</v>
      </c>
      <c r="K484" s="58">
        <v>50.193753600000001</v>
      </c>
      <c r="L484" s="59">
        <v>90.631833333333347</v>
      </c>
      <c r="M484" s="58">
        <v>83.642833333333328</v>
      </c>
      <c r="N484" s="59">
        <v>105.81233333333326</v>
      </c>
      <c r="O484" s="58">
        <v>33.070596286666664</v>
      </c>
      <c r="P484" s="59">
        <v>177.87801745333323</v>
      </c>
      <c r="Q484" s="58">
        <v>71.90666666666668</v>
      </c>
      <c r="R484" s="59">
        <v>0</v>
      </c>
      <c r="S484" s="58">
        <v>0</v>
      </c>
      <c r="T484" s="59">
        <v>51.033333333333331</v>
      </c>
      <c r="U484" s="58">
        <v>5.2363333333333326</v>
      </c>
      <c r="V484" s="59">
        <v>0</v>
      </c>
      <c r="W484" s="58">
        <v>49.543333333333308</v>
      </c>
      <c r="X484" s="59">
        <v>64.726833333333289</v>
      </c>
      <c r="Y484" s="58">
        <v>0</v>
      </c>
      <c r="Z484" s="59">
        <v>28.924500000000002</v>
      </c>
      <c r="AA484" s="58">
        <v>0</v>
      </c>
      <c r="AB484" s="59">
        <v>0</v>
      </c>
      <c r="AC484" s="58">
        <v>120.62563663666667</v>
      </c>
      <c r="AD484" s="59">
        <v>257.58700000000005</v>
      </c>
      <c r="AE484" s="58">
        <v>226.16273230000002</v>
      </c>
      <c r="AF484" s="59">
        <v>59.223833333333346</v>
      </c>
      <c r="AG484" s="58">
        <v>0</v>
      </c>
      <c r="AH484" s="59">
        <v>66.393000000000001</v>
      </c>
      <c r="AI484" s="60">
        <v>127.15949999999997</v>
      </c>
      <c r="AJ484" s="51">
        <f t="shared" si="187"/>
        <v>2091.5046052499997</v>
      </c>
    </row>
    <row r="485" spans="2:36" x14ac:dyDescent="0.3">
      <c r="B485" s="4" t="s">
        <v>110</v>
      </c>
      <c r="C485" s="4"/>
      <c r="D485" s="4"/>
      <c r="E485" s="58">
        <v>4.120333333333333</v>
      </c>
      <c r="F485" s="59">
        <v>1.4499999999999995</v>
      </c>
      <c r="G485" s="58">
        <v>2.3041666666666667</v>
      </c>
      <c r="H485" s="59">
        <v>2.6564999999999999</v>
      </c>
      <c r="I485" s="58">
        <v>52.871833333333335</v>
      </c>
      <c r="J485" s="59">
        <v>47.930999999999997</v>
      </c>
      <c r="K485" s="58">
        <v>12.565000000000001</v>
      </c>
      <c r="L485" s="59">
        <v>5.6708333333333325</v>
      </c>
      <c r="M485" s="58">
        <v>0.83766666666666745</v>
      </c>
      <c r="N485" s="59">
        <v>1.8076666666666679</v>
      </c>
      <c r="O485" s="58">
        <v>8.2043333333333344</v>
      </c>
      <c r="P485" s="59">
        <v>30.346999999999998</v>
      </c>
      <c r="Q485" s="58">
        <v>38.036999999999992</v>
      </c>
      <c r="R485" s="59">
        <v>20.051666666666666</v>
      </c>
      <c r="S485" s="58">
        <v>18.233500000000003</v>
      </c>
      <c r="T485" s="59">
        <v>6.269499999999999</v>
      </c>
      <c r="U485" s="58">
        <v>13.802000000000003</v>
      </c>
      <c r="V485" s="59">
        <v>32.474333333333334</v>
      </c>
      <c r="W485" s="58">
        <v>13.753500000000004</v>
      </c>
      <c r="X485" s="59">
        <v>72.562166666666656</v>
      </c>
      <c r="Y485" s="58">
        <v>1.5466666666666662</v>
      </c>
      <c r="Z485" s="59">
        <v>10.628166666666663</v>
      </c>
      <c r="AA485" s="58">
        <v>5.360666666666666</v>
      </c>
      <c r="AB485" s="59">
        <v>16.384666666666664</v>
      </c>
      <c r="AC485" s="58">
        <v>100.57966666666667</v>
      </c>
      <c r="AD485" s="59">
        <v>0</v>
      </c>
      <c r="AE485" s="58">
        <v>0</v>
      </c>
      <c r="AF485" s="59">
        <v>0</v>
      </c>
      <c r="AG485" s="58">
        <v>0</v>
      </c>
      <c r="AH485" s="59">
        <v>72.472500000000011</v>
      </c>
      <c r="AI485" s="60">
        <v>52.965833333333308</v>
      </c>
      <c r="AJ485" s="51">
        <f t="shared" si="187"/>
        <v>645.88816666666662</v>
      </c>
    </row>
    <row r="486" spans="2:36" x14ac:dyDescent="0.3">
      <c r="B486" s="4" t="s">
        <v>59</v>
      </c>
      <c r="C486" s="4"/>
      <c r="D486" s="4"/>
      <c r="E486" s="58">
        <v>3.2303333333333306</v>
      </c>
      <c r="F486" s="59">
        <v>1.4761666666666677</v>
      </c>
      <c r="G486" s="58">
        <v>0</v>
      </c>
      <c r="H486" s="59">
        <v>0.80566666666666598</v>
      </c>
      <c r="I486" s="58">
        <v>7.2133333333333418</v>
      </c>
      <c r="J486" s="59">
        <v>62.656666666666666</v>
      </c>
      <c r="K486" s="58">
        <v>5.144500000000007</v>
      </c>
      <c r="L486" s="59">
        <v>0.15466666666666656</v>
      </c>
      <c r="M486" s="58">
        <v>9.6000000000000085E-2</v>
      </c>
      <c r="N486" s="59">
        <v>0.15366666666666653</v>
      </c>
      <c r="O486" s="58">
        <v>2.5668333333333342</v>
      </c>
      <c r="P486" s="59">
        <v>87.349000000000018</v>
      </c>
      <c r="Q486" s="58">
        <v>48.143999999999998</v>
      </c>
      <c r="R486" s="59">
        <v>23.111333333333338</v>
      </c>
      <c r="S486" s="58">
        <v>19.404833333333332</v>
      </c>
      <c r="T486" s="59">
        <v>4.6008333333333349</v>
      </c>
      <c r="U486" s="58">
        <v>4.6019999999999994</v>
      </c>
      <c r="V486" s="59">
        <v>28.990833333333335</v>
      </c>
      <c r="W486" s="58">
        <v>7.8828333333333305</v>
      </c>
      <c r="X486" s="59">
        <v>113.85866666666669</v>
      </c>
      <c r="Y486" s="58">
        <v>0</v>
      </c>
      <c r="Z486" s="59">
        <v>5.1083333333333361</v>
      </c>
      <c r="AA486" s="58">
        <v>0.66449999999999931</v>
      </c>
      <c r="AB486" s="59">
        <v>4.4576666666666656</v>
      </c>
      <c r="AC486" s="58">
        <v>31.592000000000006</v>
      </c>
      <c r="AD486" s="59">
        <v>77.295166666666688</v>
      </c>
      <c r="AE486" s="58">
        <v>24.320166666666665</v>
      </c>
      <c r="AF486" s="59">
        <v>95.542166666666645</v>
      </c>
      <c r="AG486" s="58">
        <v>0</v>
      </c>
      <c r="AH486" s="59">
        <v>20.515166666666666</v>
      </c>
      <c r="AI486" s="60">
        <v>88.056500000000014</v>
      </c>
      <c r="AJ486" s="51">
        <f t="shared" si="187"/>
        <v>768.99383333333344</v>
      </c>
    </row>
    <row r="487" spans="2:36" x14ac:dyDescent="0.3">
      <c r="B487" s="4" t="s">
        <v>60</v>
      </c>
      <c r="C487" s="4"/>
      <c r="D487" s="4"/>
      <c r="E487" s="58">
        <v>12.49033333333333</v>
      </c>
      <c r="F487" s="59">
        <v>7.1291666666666664</v>
      </c>
      <c r="G487" s="58">
        <v>1.575333333333335</v>
      </c>
      <c r="H487" s="59">
        <v>16.177666666666671</v>
      </c>
      <c r="I487" s="58">
        <v>7.1116666666666664</v>
      </c>
      <c r="J487" s="59">
        <v>54.989499999999978</v>
      </c>
      <c r="K487" s="58">
        <v>31.156166666666664</v>
      </c>
      <c r="L487" s="59">
        <v>14.261333333333335</v>
      </c>
      <c r="M487" s="58">
        <v>3.4810000000000021</v>
      </c>
      <c r="N487" s="59">
        <v>23.914999999999992</v>
      </c>
      <c r="O487" s="58">
        <v>30.440000000000005</v>
      </c>
      <c r="P487" s="59">
        <v>26.295999999999992</v>
      </c>
      <c r="Q487" s="58">
        <v>57.007666666666658</v>
      </c>
      <c r="R487" s="59">
        <v>61.06616666666666</v>
      </c>
      <c r="S487" s="58">
        <v>57.785000000000004</v>
      </c>
      <c r="T487" s="59">
        <v>19.452833333333338</v>
      </c>
      <c r="U487" s="58">
        <v>46.219833333333334</v>
      </c>
      <c r="V487" s="59">
        <v>77.590500000000006</v>
      </c>
      <c r="W487" s="58">
        <v>10.215833333333332</v>
      </c>
      <c r="X487" s="59">
        <v>6.302833333333334</v>
      </c>
      <c r="Y487" s="58">
        <v>0.87583333333333435</v>
      </c>
      <c r="Z487" s="59">
        <v>10.086833333333342</v>
      </c>
      <c r="AA487" s="58">
        <v>14.414500000000002</v>
      </c>
      <c r="AB487" s="59">
        <v>13.192500000000006</v>
      </c>
      <c r="AC487" s="58">
        <v>18.210333333333331</v>
      </c>
      <c r="AD487" s="59">
        <v>67.560166666666674</v>
      </c>
      <c r="AE487" s="58">
        <v>3.7455000000000007</v>
      </c>
      <c r="AF487" s="59">
        <v>32.591833333333312</v>
      </c>
      <c r="AG487" s="58">
        <v>7.2771666666666706</v>
      </c>
      <c r="AH487" s="59">
        <v>43.626333333333335</v>
      </c>
      <c r="AI487" s="60">
        <v>19.354666666666663</v>
      </c>
      <c r="AJ487" s="51">
        <f t="shared" si="187"/>
        <v>795.59949999999969</v>
      </c>
    </row>
    <row r="488" spans="2:36" x14ac:dyDescent="0.3">
      <c r="B488" s="4" t="s">
        <v>61</v>
      </c>
      <c r="C488" s="4"/>
      <c r="D488" s="4"/>
      <c r="E488" s="58">
        <v>16.596999999999998</v>
      </c>
      <c r="F488" s="59">
        <v>18.012500000000003</v>
      </c>
      <c r="G488" s="58">
        <v>68.895666666666642</v>
      </c>
      <c r="H488" s="59">
        <v>36.597500000000004</v>
      </c>
      <c r="I488" s="58">
        <v>59.895833333333329</v>
      </c>
      <c r="J488" s="59">
        <v>66.39166666666668</v>
      </c>
      <c r="K488" s="58">
        <v>63.400499999999994</v>
      </c>
      <c r="L488" s="59">
        <v>43.985666666666674</v>
      </c>
      <c r="M488" s="58">
        <v>2.8241666666666654</v>
      </c>
      <c r="N488" s="59">
        <v>94.486500000000007</v>
      </c>
      <c r="O488" s="58">
        <v>35.30599999999999</v>
      </c>
      <c r="P488" s="59">
        <v>83.749166666666667</v>
      </c>
      <c r="Q488" s="58">
        <v>38.033333333333339</v>
      </c>
      <c r="R488" s="59">
        <v>83.942333333333323</v>
      </c>
      <c r="S488" s="58">
        <v>60.608333333333327</v>
      </c>
      <c r="T488" s="59">
        <v>61.244499999999995</v>
      </c>
      <c r="U488" s="58">
        <v>50.615500000000026</v>
      </c>
      <c r="V488" s="59">
        <v>107.28183333333334</v>
      </c>
      <c r="W488" s="58">
        <v>111.53366666666666</v>
      </c>
      <c r="X488" s="59">
        <v>10.620666666666663</v>
      </c>
      <c r="Y488" s="58">
        <v>2.5063333333333326</v>
      </c>
      <c r="Z488" s="59">
        <v>22.912999999999997</v>
      </c>
      <c r="AA488" s="58">
        <v>34.845666666666659</v>
      </c>
      <c r="AB488" s="59">
        <v>48.588500000000003</v>
      </c>
      <c r="AC488" s="58">
        <v>61.254999999999974</v>
      </c>
      <c r="AD488" s="59">
        <v>141.30733333333333</v>
      </c>
      <c r="AE488" s="58">
        <v>28.967166666666667</v>
      </c>
      <c r="AF488" s="59">
        <v>74.903666666666666</v>
      </c>
      <c r="AG488" s="58">
        <v>19.853666666666676</v>
      </c>
      <c r="AH488" s="59">
        <v>56.335833333333312</v>
      </c>
      <c r="AI488" s="60">
        <v>35.54216666666666</v>
      </c>
      <c r="AJ488" s="51">
        <f t="shared" si="187"/>
        <v>1641.0406666666663</v>
      </c>
    </row>
    <row r="489" spans="2:36" x14ac:dyDescent="0.3">
      <c r="B489" s="4" t="s">
        <v>62</v>
      </c>
      <c r="C489" s="4"/>
      <c r="D489" s="4"/>
      <c r="E489" s="58">
        <v>85.622333333333302</v>
      </c>
      <c r="F489" s="59">
        <v>64.248833333333337</v>
      </c>
      <c r="G489" s="58">
        <v>56.884500000000003</v>
      </c>
      <c r="H489" s="59">
        <v>137.07066666666668</v>
      </c>
      <c r="I489" s="58">
        <v>62.719333333333331</v>
      </c>
      <c r="J489" s="59">
        <v>229.22766666666666</v>
      </c>
      <c r="K489" s="58">
        <v>207.73883333333333</v>
      </c>
      <c r="L489" s="59">
        <v>36.654166666666669</v>
      </c>
      <c r="M489" s="58">
        <v>5.6841666666666715</v>
      </c>
      <c r="N489" s="59">
        <v>93.722666666666683</v>
      </c>
      <c r="O489" s="58">
        <v>52.613</v>
      </c>
      <c r="P489" s="59">
        <v>99.851333333333329</v>
      </c>
      <c r="Q489" s="58">
        <v>227.01900000000001</v>
      </c>
      <c r="R489" s="59">
        <v>108.3715</v>
      </c>
      <c r="S489" s="58">
        <v>162.64366666666675</v>
      </c>
      <c r="T489" s="59">
        <v>102.28366666666662</v>
      </c>
      <c r="U489" s="58">
        <v>109.17666666666665</v>
      </c>
      <c r="V489" s="59">
        <v>133.7508333333333</v>
      </c>
      <c r="W489" s="58">
        <v>118.28366666666668</v>
      </c>
      <c r="X489" s="59">
        <v>92.580833333333317</v>
      </c>
      <c r="Y489" s="58">
        <v>4.9218333333333453</v>
      </c>
      <c r="Z489" s="59">
        <v>26.994666666666678</v>
      </c>
      <c r="AA489" s="58">
        <v>179.15749999999991</v>
      </c>
      <c r="AB489" s="59">
        <v>57.795000000000002</v>
      </c>
      <c r="AC489" s="58">
        <v>46.429333333333318</v>
      </c>
      <c r="AD489" s="59">
        <v>87.054833333333335</v>
      </c>
      <c r="AE489" s="58">
        <v>125.15650000000001</v>
      </c>
      <c r="AF489" s="59">
        <v>55.180666666666674</v>
      </c>
      <c r="AG489" s="58">
        <v>87.920333333333332</v>
      </c>
      <c r="AH489" s="59">
        <v>29.883500000000005</v>
      </c>
      <c r="AI489" s="60">
        <v>19.117499999999996</v>
      </c>
      <c r="AJ489" s="51">
        <f t="shared" si="187"/>
        <v>2905.7589999999996</v>
      </c>
    </row>
    <row r="490" spans="2:36" x14ac:dyDescent="0.3">
      <c r="B490" s="4" t="s">
        <v>63</v>
      </c>
      <c r="C490" s="4"/>
      <c r="D490" s="4"/>
      <c r="E490" s="58">
        <v>247.12533333333334</v>
      </c>
      <c r="F490" s="59">
        <v>225.26933333333335</v>
      </c>
      <c r="G490" s="58">
        <v>134.83716666666666</v>
      </c>
      <c r="H490" s="59">
        <v>388.68833333333322</v>
      </c>
      <c r="I490" s="58">
        <v>125.86583333333334</v>
      </c>
      <c r="J490" s="59">
        <v>205.45233333333326</v>
      </c>
      <c r="K490" s="58">
        <v>639.39416666666659</v>
      </c>
      <c r="L490" s="59">
        <v>157.66983333333329</v>
      </c>
      <c r="M490" s="58">
        <v>160.37483333333333</v>
      </c>
      <c r="N490" s="59">
        <v>305.31016666666665</v>
      </c>
      <c r="O490" s="58">
        <v>342.07549999999998</v>
      </c>
      <c r="P490" s="59">
        <v>132.70966666666669</v>
      </c>
      <c r="Q490" s="58">
        <v>526.76299999999992</v>
      </c>
      <c r="R490" s="59">
        <v>622.99249999999995</v>
      </c>
      <c r="S490" s="58">
        <v>480.67316666666659</v>
      </c>
      <c r="T490" s="59">
        <v>160.58800000000002</v>
      </c>
      <c r="U490" s="58">
        <v>460.47950000000009</v>
      </c>
      <c r="V490" s="59">
        <v>326.41449999999992</v>
      </c>
      <c r="W490" s="58">
        <v>160.41983333333332</v>
      </c>
      <c r="X490" s="59">
        <v>23.611666666666661</v>
      </c>
      <c r="Y490" s="58">
        <v>45.639833333333328</v>
      </c>
      <c r="Z490" s="59">
        <v>165.84799999999998</v>
      </c>
      <c r="AA490" s="58">
        <v>289.11816666666664</v>
      </c>
      <c r="AB490" s="59">
        <v>124.82083333333334</v>
      </c>
      <c r="AC490" s="58">
        <v>166.66249999999997</v>
      </c>
      <c r="AD490" s="59">
        <v>255.62283333333332</v>
      </c>
      <c r="AE490" s="58">
        <v>190.82066666666665</v>
      </c>
      <c r="AF490" s="59">
        <v>153.73250000000002</v>
      </c>
      <c r="AG490" s="58">
        <v>208.83766666666659</v>
      </c>
      <c r="AH490" s="59">
        <v>158.79249999999996</v>
      </c>
      <c r="AI490" s="60">
        <v>93.232333333333344</v>
      </c>
      <c r="AJ490" s="51">
        <f t="shared" si="187"/>
        <v>7679.8424999999988</v>
      </c>
    </row>
    <row r="491" spans="2:36" x14ac:dyDescent="0.3">
      <c r="B491" s="4" t="s">
        <v>64</v>
      </c>
      <c r="C491" s="4"/>
      <c r="D491" s="4"/>
      <c r="E491" s="58">
        <v>6.2375000000000007</v>
      </c>
      <c r="F491" s="59">
        <v>4.7598333333333338</v>
      </c>
      <c r="G491" s="58">
        <v>3.4171666666666658</v>
      </c>
      <c r="H491" s="59">
        <v>3.2469999999999999</v>
      </c>
      <c r="I491" s="58">
        <v>8.7318333333333307</v>
      </c>
      <c r="J491" s="59">
        <v>83.64</v>
      </c>
      <c r="K491" s="58">
        <v>9.7400000000000038</v>
      </c>
      <c r="L491" s="59">
        <v>10.263500000000002</v>
      </c>
      <c r="M491" s="58">
        <v>0</v>
      </c>
      <c r="N491" s="59">
        <v>3.0715000000000003</v>
      </c>
      <c r="O491" s="58">
        <v>14.565999999999999</v>
      </c>
      <c r="P491" s="59">
        <v>15.601833333333337</v>
      </c>
      <c r="Q491" s="58">
        <v>48.813999999999993</v>
      </c>
      <c r="R491" s="59">
        <v>24.309166666666663</v>
      </c>
      <c r="S491" s="58">
        <v>31.302833333333329</v>
      </c>
      <c r="T491" s="59">
        <v>12.50616666666666</v>
      </c>
      <c r="U491" s="58">
        <v>22.802666666666656</v>
      </c>
      <c r="V491" s="59">
        <v>59.255999999999979</v>
      </c>
      <c r="W491" s="58">
        <v>71.913166666666683</v>
      </c>
      <c r="X491" s="59">
        <v>8.1719999999999988</v>
      </c>
      <c r="Y491" s="58">
        <v>0.95866666666666667</v>
      </c>
      <c r="Z491" s="59">
        <v>7.689499999999998</v>
      </c>
      <c r="AA491" s="58">
        <v>3.5768333333333366</v>
      </c>
      <c r="AB491" s="59">
        <v>0</v>
      </c>
      <c r="AC491" s="58">
        <v>16.710666666666668</v>
      </c>
      <c r="AD491" s="59">
        <v>36.690666666666651</v>
      </c>
      <c r="AE491" s="58">
        <v>14.067</v>
      </c>
      <c r="AF491" s="59">
        <v>16.91033333333333</v>
      </c>
      <c r="AG491" s="58">
        <v>0.34249999999999947</v>
      </c>
      <c r="AH491" s="59">
        <v>18.743999999999996</v>
      </c>
      <c r="AI491" s="60">
        <v>1.9165000000000014</v>
      </c>
      <c r="AJ491" s="51">
        <f t="shared" si="187"/>
        <v>559.95883333333336</v>
      </c>
    </row>
    <row r="492" spans="2:36" x14ac:dyDescent="0.3">
      <c r="B492" s="4" t="s">
        <v>111</v>
      </c>
      <c r="E492" s="58">
        <v>89.43483333333333</v>
      </c>
      <c r="F492" s="59">
        <v>67.942499999999995</v>
      </c>
      <c r="G492" s="58">
        <v>55.052666666666632</v>
      </c>
      <c r="H492" s="59">
        <v>91.873999999999967</v>
      </c>
      <c r="I492" s="58">
        <v>191.76833333333337</v>
      </c>
      <c r="J492" s="59">
        <v>303.76283333333339</v>
      </c>
      <c r="K492" s="58">
        <v>194.71583333333325</v>
      </c>
      <c r="L492" s="59">
        <v>114.63033333333337</v>
      </c>
      <c r="M492" s="58">
        <v>45.017666666666656</v>
      </c>
      <c r="N492" s="59">
        <v>102.83566666666664</v>
      </c>
      <c r="O492" s="58">
        <v>131.89100000000005</v>
      </c>
      <c r="P492" s="59">
        <v>117.82483333333332</v>
      </c>
      <c r="Q492" s="58">
        <v>290.10083333333336</v>
      </c>
      <c r="R492" s="59">
        <v>202.26150000000004</v>
      </c>
      <c r="S492" s="58">
        <v>136.09833333333333</v>
      </c>
      <c r="T492" s="59">
        <v>102.285</v>
      </c>
      <c r="U492" s="58">
        <v>187.91299999999995</v>
      </c>
      <c r="V492" s="59">
        <v>240.81433333333328</v>
      </c>
      <c r="W492" s="58">
        <v>193.18333333333325</v>
      </c>
      <c r="X492" s="59">
        <v>86.036000000000001</v>
      </c>
      <c r="Y492" s="58">
        <v>15.5975</v>
      </c>
      <c r="Z492" s="59">
        <v>128.04050000000007</v>
      </c>
      <c r="AA492" s="58">
        <v>154.32933333333341</v>
      </c>
      <c r="AB492" s="59">
        <v>81.79783333333333</v>
      </c>
      <c r="AC492" s="58">
        <v>113.81516666666668</v>
      </c>
      <c r="AD492" s="59">
        <v>196.833</v>
      </c>
      <c r="AE492" s="58">
        <v>113.82883333333334</v>
      </c>
      <c r="AF492" s="59">
        <v>198.71799999999993</v>
      </c>
      <c r="AG492" s="58">
        <v>88.828499999999991</v>
      </c>
      <c r="AH492" s="59">
        <v>105.56516666666666</v>
      </c>
      <c r="AI492" s="60">
        <v>15.692666666666673</v>
      </c>
      <c r="AJ492" s="51">
        <f t="shared" si="187"/>
        <v>4158.4893333333339</v>
      </c>
    </row>
    <row r="493" spans="2:36" x14ac:dyDescent="0.3">
      <c r="B493" s="4" t="s">
        <v>65</v>
      </c>
      <c r="E493" s="58">
        <v>0.93133333333333312</v>
      </c>
      <c r="F493" s="59">
        <v>2.5378333333333334</v>
      </c>
      <c r="G493" s="58">
        <v>0.29833333333333334</v>
      </c>
      <c r="H493" s="59">
        <v>2.2654999999999994</v>
      </c>
      <c r="I493" s="58">
        <v>0.76066666666666649</v>
      </c>
      <c r="J493" s="59">
        <v>12.556833333333323</v>
      </c>
      <c r="K493" s="58">
        <v>3.4669999999999992</v>
      </c>
      <c r="L493" s="59">
        <v>5.8358333333333334</v>
      </c>
      <c r="M493" s="58">
        <v>1.3543333333333329</v>
      </c>
      <c r="N493" s="59">
        <v>7.6591666666666667</v>
      </c>
      <c r="O493" s="58">
        <v>12.401500000000009</v>
      </c>
      <c r="P493" s="59">
        <v>21.755333333333336</v>
      </c>
      <c r="Q493" s="58">
        <v>0</v>
      </c>
      <c r="R493" s="59">
        <v>0</v>
      </c>
      <c r="S493" s="58">
        <v>0</v>
      </c>
      <c r="T493" s="59">
        <v>5.5698333333333334</v>
      </c>
      <c r="U493" s="58">
        <v>0.31916666666666677</v>
      </c>
      <c r="V493" s="59">
        <v>0</v>
      </c>
      <c r="W493" s="58">
        <v>7.2215000000000007</v>
      </c>
      <c r="X493" s="59">
        <v>2.6730000000000018</v>
      </c>
      <c r="Y493" s="58">
        <v>0</v>
      </c>
      <c r="Z493" s="59">
        <v>14.561166666666669</v>
      </c>
      <c r="AA493" s="58">
        <v>10.180333333333333</v>
      </c>
      <c r="AB493" s="59">
        <v>0</v>
      </c>
      <c r="AC493" s="58">
        <v>15.75333333333333</v>
      </c>
      <c r="AD493" s="59">
        <v>31.276999999999994</v>
      </c>
      <c r="AE493" s="58">
        <v>6.7684999999999995</v>
      </c>
      <c r="AF493" s="59">
        <v>30.76583333333333</v>
      </c>
      <c r="AG493" s="58">
        <v>6.1915000000000031</v>
      </c>
      <c r="AH493" s="59">
        <v>11.666833333333331</v>
      </c>
      <c r="AI493" s="60">
        <v>6.6244999999999932</v>
      </c>
      <c r="AJ493" s="51">
        <f t="shared" si="187"/>
        <v>221.3961666666666</v>
      </c>
    </row>
    <row r="494" spans="2:36" x14ac:dyDescent="0.3">
      <c r="B494" s="4" t="s">
        <v>66</v>
      </c>
      <c r="C494" s="4"/>
      <c r="D494" s="4"/>
      <c r="E494" s="58">
        <v>0</v>
      </c>
      <c r="F494" s="59">
        <v>0</v>
      </c>
      <c r="G494" s="58">
        <v>0</v>
      </c>
      <c r="H494" s="59">
        <v>0</v>
      </c>
      <c r="I494" s="58">
        <v>0</v>
      </c>
      <c r="J494" s="59">
        <v>0</v>
      </c>
      <c r="K494" s="58">
        <v>230.24816666666672</v>
      </c>
      <c r="L494" s="59">
        <v>0</v>
      </c>
      <c r="M494" s="58">
        <v>0</v>
      </c>
      <c r="N494" s="59">
        <v>0</v>
      </c>
      <c r="O494" s="58">
        <v>0</v>
      </c>
      <c r="P494" s="59">
        <v>0</v>
      </c>
      <c r="Q494" s="58">
        <v>0</v>
      </c>
      <c r="R494" s="59">
        <v>0</v>
      </c>
      <c r="S494" s="58">
        <v>0</v>
      </c>
      <c r="T494" s="59">
        <v>0</v>
      </c>
      <c r="U494" s="58">
        <v>0</v>
      </c>
      <c r="V494" s="59">
        <v>0</v>
      </c>
      <c r="W494" s="58">
        <v>0</v>
      </c>
      <c r="X494" s="59">
        <v>0</v>
      </c>
      <c r="Y494" s="58">
        <v>0</v>
      </c>
      <c r="Z494" s="59">
        <v>0</v>
      </c>
      <c r="AA494" s="58">
        <v>0</v>
      </c>
      <c r="AB494" s="59">
        <v>0</v>
      </c>
      <c r="AC494" s="58">
        <v>0</v>
      </c>
      <c r="AD494" s="59">
        <v>0</v>
      </c>
      <c r="AE494" s="58">
        <v>0</v>
      </c>
      <c r="AF494" s="59">
        <v>0</v>
      </c>
      <c r="AG494" s="58">
        <v>0</v>
      </c>
      <c r="AH494" s="59">
        <v>0</v>
      </c>
      <c r="AI494" s="60">
        <v>0</v>
      </c>
      <c r="AJ494" s="51">
        <f t="shared" si="187"/>
        <v>230.24816666666672</v>
      </c>
    </row>
    <row r="495" spans="2:36" x14ac:dyDescent="0.3">
      <c r="B495" s="4" t="s">
        <v>67</v>
      </c>
      <c r="C495" s="4"/>
      <c r="D495" s="4"/>
      <c r="E495" s="58">
        <v>11.93633333333333</v>
      </c>
      <c r="F495" s="59">
        <v>10.377000000000001</v>
      </c>
      <c r="G495" s="58">
        <v>6.4186666666666676</v>
      </c>
      <c r="H495" s="59">
        <v>18.459833333333332</v>
      </c>
      <c r="I495" s="58">
        <v>18.163499999999999</v>
      </c>
      <c r="J495" s="59">
        <v>26.648333333333337</v>
      </c>
      <c r="K495" s="58">
        <v>30.098666666666659</v>
      </c>
      <c r="L495" s="59">
        <v>21.857999999999993</v>
      </c>
      <c r="M495" s="58">
        <v>10.120000000000001</v>
      </c>
      <c r="N495" s="59">
        <v>24.699333333333335</v>
      </c>
      <c r="O495" s="58">
        <v>26.457999999999995</v>
      </c>
      <c r="P495" s="59">
        <v>0</v>
      </c>
      <c r="Q495" s="58">
        <v>20.77</v>
      </c>
      <c r="R495" s="59">
        <v>35.184833333333337</v>
      </c>
      <c r="S495" s="58">
        <v>19.451333333333327</v>
      </c>
      <c r="T495" s="59">
        <v>12.191500000000001</v>
      </c>
      <c r="U495" s="58">
        <v>35.813666666666663</v>
      </c>
      <c r="V495" s="59">
        <v>30.835166666666666</v>
      </c>
      <c r="W495" s="58">
        <v>20.438666666666663</v>
      </c>
      <c r="X495" s="59">
        <v>8.4371666666666645</v>
      </c>
      <c r="Y495" s="58">
        <v>2.0855000000000006</v>
      </c>
      <c r="Z495" s="59">
        <v>8.6965000000000003</v>
      </c>
      <c r="AA495" s="58">
        <v>13.814333333333337</v>
      </c>
      <c r="AB495" s="59">
        <v>8.9109999999999996</v>
      </c>
      <c r="AC495" s="58">
        <v>15.971833333333331</v>
      </c>
      <c r="AD495" s="59">
        <v>42.749666666666677</v>
      </c>
      <c r="AE495" s="58">
        <v>28.899333333333335</v>
      </c>
      <c r="AF495" s="59">
        <v>27.429166666666671</v>
      </c>
      <c r="AG495" s="58">
        <v>14.126166666666668</v>
      </c>
      <c r="AH495" s="59">
        <v>24.443999999999996</v>
      </c>
      <c r="AI495" s="60">
        <v>9.9189999999999987</v>
      </c>
      <c r="AJ495" s="51">
        <f t="shared" si="187"/>
        <v>585.40650000000005</v>
      </c>
    </row>
    <row r="496" spans="2:36" x14ac:dyDescent="0.3">
      <c r="B496" s="4" t="s">
        <v>68</v>
      </c>
      <c r="C496" s="4"/>
      <c r="D496" s="4"/>
      <c r="E496" s="58">
        <v>344.47166666666669</v>
      </c>
      <c r="F496" s="59">
        <v>163.85666666666665</v>
      </c>
      <c r="G496" s="58">
        <v>156.88516666666669</v>
      </c>
      <c r="H496" s="59">
        <v>218.65800000000002</v>
      </c>
      <c r="I496" s="58">
        <v>563.77516666666656</v>
      </c>
      <c r="J496" s="59">
        <v>1063.8273333333334</v>
      </c>
      <c r="K496" s="58">
        <v>694.11916666666662</v>
      </c>
      <c r="L496" s="59">
        <v>413.4908333333334</v>
      </c>
      <c r="M496" s="58">
        <v>102.72416666666663</v>
      </c>
      <c r="N496" s="59">
        <v>394.54983333333331</v>
      </c>
      <c r="O496" s="58">
        <v>535.63583333333338</v>
      </c>
      <c r="P496" s="59">
        <v>656.16716666666662</v>
      </c>
      <c r="Q496" s="58">
        <v>1245.0226666666665</v>
      </c>
      <c r="R496" s="59">
        <v>836.39166666666665</v>
      </c>
      <c r="S496" s="58">
        <v>610.88233333333324</v>
      </c>
      <c r="T496" s="59">
        <v>361.02100000000002</v>
      </c>
      <c r="U496" s="58">
        <v>661.29550000000006</v>
      </c>
      <c r="V496" s="59">
        <v>1151.5468333333333</v>
      </c>
      <c r="W496" s="58">
        <v>712.44033333333334</v>
      </c>
      <c r="X496" s="59">
        <v>287.86883333333327</v>
      </c>
      <c r="Y496" s="58">
        <v>91.187166666666698</v>
      </c>
      <c r="Z496" s="59">
        <v>445.45566666666662</v>
      </c>
      <c r="AA496" s="58">
        <v>596.83866666666665</v>
      </c>
      <c r="AB496" s="59">
        <v>366.23050000000006</v>
      </c>
      <c r="AC496" s="58">
        <v>406.8845</v>
      </c>
      <c r="AD496" s="59">
        <v>695.44466666666665</v>
      </c>
      <c r="AE496" s="58">
        <v>395.19216666666659</v>
      </c>
      <c r="AF496" s="59">
        <v>584.89949999999999</v>
      </c>
      <c r="AG496" s="58">
        <v>244.49950000000007</v>
      </c>
      <c r="AH496" s="59">
        <v>520.87850000000003</v>
      </c>
      <c r="AI496" s="60">
        <v>105.74016666666665</v>
      </c>
      <c r="AJ496" s="51">
        <f t="shared" si="187"/>
        <v>15627.881166666666</v>
      </c>
    </row>
    <row r="497" spans="2:36" x14ac:dyDescent="0.3">
      <c r="B497" s="4" t="s">
        <v>69</v>
      </c>
      <c r="C497" s="4"/>
      <c r="D497" s="4"/>
      <c r="E497" s="58">
        <v>76.67983333333332</v>
      </c>
      <c r="F497" s="59">
        <v>0</v>
      </c>
      <c r="G497" s="58">
        <v>104.04850000000002</v>
      </c>
      <c r="H497" s="59">
        <v>132.88216666666668</v>
      </c>
      <c r="I497" s="58">
        <v>228.43433333333346</v>
      </c>
      <c r="J497" s="59">
        <v>113.53016666666667</v>
      </c>
      <c r="K497" s="58">
        <v>0</v>
      </c>
      <c r="L497" s="59">
        <v>148.62716666666665</v>
      </c>
      <c r="M497" s="58">
        <v>65.303500000000014</v>
      </c>
      <c r="N497" s="59">
        <v>152.26999999999998</v>
      </c>
      <c r="O497" s="58">
        <v>149.65533333333332</v>
      </c>
      <c r="P497" s="59">
        <v>116.99583333333334</v>
      </c>
      <c r="Q497" s="58">
        <v>151.84966666666668</v>
      </c>
      <c r="R497" s="59">
        <v>202.7355</v>
      </c>
      <c r="S497" s="58">
        <v>113.80300000000001</v>
      </c>
      <c r="T497" s="59">
        <v>88.087500000000006</v>
      </c>
      <c r="U497" s="58">
        <v>157.00700000000006</v>
      </c>
      <c r="V497" s="59">
        <v>189.59699999999998</v>
      </c>
      <c r="W497" s="58">
        <v>93.613833333333304</v>
      </c>
      <c r="X497" s="59">
        <v>46.514000000000003</v>
      </c>
      <c r="Y497" s="58">
        <v>27.426166666666667</v>
      </c>
      <c r="Z497" s="59">
        <v>119.798</v>
      </c>
      <c r="AA497" s="58">
        <v>138.11416666666662</v>
      </c>
      <c r="AB497" s="59">
        <v>76.10199999999999</v>
      </c>
      <c r="AC497" s="58">
        <v>113.82466666666666</v>
      </c>
      <c r="AD497" s="59">
        <v>125.34000000000002</v>
      </c>
      <c r="AE497" s="58">
        <v>61.73483333333332</v>
      </c>
      <c r="AF497" s="59">
        <v>134.14516666666668</v>
      </c>
      <c r="AG497" s="58">
        <v>85.726166666666671</v>
      </c>
      <c r="AH497" s="59">
        <v>122.90233333333333</v>
      </c>
      <c r="AI497" s="60">
        <v>55.982333333333315</v>
      </c>
      <c r="AJ497" s="51">
        <f t="shared" si="187"/>
        <v>3392.7301666666676</v>
      </c>
    </row>
    <row r="498" spans="2:36" x14ac:dyDescent="0.3">
      <c r="B498" s="4" t="s">
        <v>70</v>
      </c>
      <c r="C498" s="73"/>
      <c r="D498" s="73"/>
      <c r="E498" s="58">
        <v>43.658499999999989</v>
      </c>
      <c r="F498" s="59">
        <v>46.654666666666657</v>
      </c>
      <c r="G498" s="58">
        <v>40.997833333333332</v>
      </c>
      <c r="H498" s="59">
        <v>104.24466666666665</v>
      </c>
      <c r="I498" s="58">
        <v>127.613</v>
      </c>
      <c r="J498" s="59">
        <v>284.08049999999997</v>
      </c>
      <c r="K498" s="58">
        <v>149.93616666666668</v>
      </c>
      <c r="L498" s="59">
        <v>111.92849999999999</v>
      </c>
      <c r="M498" s="58">
        <v>50.48633333333332</v>
      </c>
      <c r="N498" s="59">
        <v>102.74133333333334</v>
      </c>
      <c r="O498" s="58">
        <v>89.9941666666667</v>
      </c>
      <c r="P498" s="59">
        <v>206.07533333333333</v>
      </c>
      <c r="Q498" s="58">
        <v>281.16683333333339</v>
      </c>
      <c r="R498" s="59">
        <v>185.68500000000003</v>
      </c>
      <c r="S498" s="58">
        <v>167.90816666666669</v>
      </c>
      <c r="T498" s="59">
        <v>60.347833333333355</v>
      </c>
      <c r="U498" s="58">
        <v>152.61450000000005</v>
      </c>
      <c r="V498" s="59">
        <v>245.54400000000001</v>
      </c>
      <c r="W498" s="58">
        <v>44.349666666666671</v>
      </c>
      <c r="X498" s="59">
        <v>18.096999999999998</v>
      </c>
      <c r="Y498" s="58">
        <v>3.6399999999999997</v>
      </c>
      <c r="Z498" s="59">
        <v>4.5918333333333328</v>
      </c>
      <c r="AA498" s="58">
        <v>15.925499999999992</v>
      </c>
      <c r="AB498" s="59">
        <v>15.172000000000008</v>
      </c>
      <c r="AC498" s="58">
        <v>46.770166666666661</v>
      </c>
      <c r="AD498" s="59">
        <v>243.13300000000004</v>
      </c>
      <c r="AE498" s="58">
        <v>60.633499999999984</v>
      </c>
      <c r="AF498" s="59">
        <v>54.496666666666655</v>
      </c>
      <c r="AG498" s="58">
        <v>19.930499999999995</v>
      </c>
      <c r="AH498" s="59">
        <v>117.29983333333334</v>
      </c>
      <c r="AI498" s="60">
        <v>63.832499999999996</v>
      </c>
      <c r="AJ498" s="51">
        <f t="shared" si="187"/>
        <v>3159.5494999999996</v>
      </c>
    </row>
    <row r="499" spans="2:36" x14ac:dyDescent="0.3">
      <c r="B499" s="4" t="s">
        <v>71</v>
      </c>
      <c r="C499" s="46"/>
      <c r="D499" s="46"/>
      <c r="E499" s="58">
        <v>9.610833333333332</v>
      </c>
      <c r="F499" s="59">
        <v>7.6023333333333332</v>
      </c>
      <c r="G499" s="58">
        <v>7.7346666666666675</v>
      </c>
      <c r="H499" s="59">
        <v>28.884666666666671</v>
      </c>
      <c r="I499" s="58">
        <v>105.99216666666671</v>
      </c>
      <c r="J499" s="59">
        <v>161.80799999999999</v>
      </c>
      <c r="K499" s="58">
        <v>96.519166666666678</v>
      </c>
      <c r="L499" s="59">
        <v>9.1105</v>
      </c>
      <c r="M499" s="58">
        <v>0</v>
      </c>
      <c r="N499" s="59">
        <v>0</v>
      </c>
      <c r="O499" s="58">
        <v>3.3033333333333301</v>
      </c>
      <c r="P499" s="59">
        <v>21.403500000000001</v>
      </c>
      <c r="Q499" s="58">
        <v>18.939166666666665</v>
      </c>
      <c r="R499" s="59">
        <v>6.612166666666667</v>
      </c>
      <c r="S499" s="58">
        <v>5.2283333333333317</v>
      </c>
      <c r="T499" s="59">
        <v>1.2666666666666633E-2</v>
      </c>
      <c r="U499" s="58">
        <v>4.5333333333333316E-2</v>
      </c>
      <c r="V499" s="59">
        <v>24.863333333333323</v>
      </c>
      <c r="W499" s="58">
        <v>5.6790000000000012</v>
      </c>
      <c r="X499" s="59">
        <v>3.2821666666666673</v>
      </c>
      <c r="Y499" s="58">
        <v>0</v>
      </c>
      <c r="Z499" s="59">
        <v>2.1666666666667095E-3</v>
      </c>
      <c r="AA499" s="58">
        <v>0</v>
      </c>
      <c r="AB499" s="59">
        <v>0.13649999999999973</v>
      </c>
      <c r="AC499" s="58">
        <v>4.0171666666666672</v>
      </c>
      <c r="AD499" s="59">
        <v>28.00183333333333</v>
      </c>
      <c r="AE499" s="58">
        <v>21.198666666666661</v>
      </c>
      <c r="AF499" s="59">
        <v>24.574666666666673</v>
      </c>
      <c r="AG499" s="58">
        <v>7.5709999999999962</v>
      </c>
      <c r="AH499" s="59">
        <v>81.623833333333337</v>
      </c>
      <c r="AI499" s="60">
        <v>31.62833333333333</v>
      </c>
      <c r="AJ499" s="51">
        <f t="shared" si="187"/>
        <v>715.38549999999998</v>
      </c>
    </row>
    <row r="500" spans="2:36" x14ac:dyDescent="0.3">
      <c r="B500" s="4" t="s">
        <v>72</v>
      </c>
      <c r="C500" s="46"/>
      <c r="D500" s="46"/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0</v>
      </c>
      <c r="AE500" s="58">
        <v>0</v>
      </c>
      <c r="AF500" s="59">
        <v>0</v>
      </c>
      <c r="AG500" s="58">
        <v>0</v>
      </c>
      <c r="AH500" s="59">
        <v>0</v>
      </c>
      <c r="AI500" s="60">
        <v>0</v>
      </c>
      <c r="AJ500" s="51">
        <f t="shared" si="187"/>
        <v>0</v>
      </c>
    </row>
    <row r="501" spans="2:36" x14ac:dyDescent="0.3">
      <c r="B501" s="4" t="s">
        <v>73</v>
      </c>
      <c r="C501" s="46"/>
      <c r="D501" s="46"/>
      <c r="E501" s="58">
        <v>32.834333333333326</v>
      </c>
      <c r="F501" s="59">
        <v>19.350333333333332</v>
      </c>
      <c r="G501" s="58">
        <v>8.670166666666665</v>
      </c>
      <c r="H501" s="59">
        <v>23.056833333333323</v>
      </c>
      <c r="I501" s="58">
        <v>58.663333333333327</v>
      </c>
      <c r="J501" s="59">
        <v>237.48533333333333</v>
      </c>
      <c r="K501" s="58">
        <v>57.9345</v>
      </c>
      <c r="L501" s="59">
        <v>18.150499999999994</v>
      </c>
      <c r="M501" s="58">
        <v>14.707166666666673</v>
      </c>
      <c r="N501" s="59">
        <v>26.821666666666665</v>
      </c>
      <c r="O501" s="58">
        <v>96.265833333333319</v>
      </c>
      <c r="P501" s="59">
        <v>149.92866666666669</v>
      </c>
      <c r="Q501" s="58">
        <v>307.37766666666676</v>
      </c>
      <c r="R501" s="59">
        <v>152.11066666666667</v>
      </c>
      <c r="S501" s="58">
        <v>209.24550000000008</v>
      </c>
      <c r="T501" s="59">
        <v>78.97566666666664</v>
      </c>
      <c r="U501" s="58">
        <v>105.66200000000005</v>
      </c>
      <c r="V501" s="59">
        <v>208.52983333333339</v>
      </c>
      <c r="W501" s="58">
        <v>115.54099999999997</v>
      </c>
      <c r="X501" s="59">
        <v>61.553000000000011</v>
      </c>
      <c r="Y501" s="58">
        <v>4.617166666666666</v>
      </c>
      <c r="Z501" s="59">
        <v>81.80616666666667</v>
      </c>
      <c r="AA501" s="58">
        <v>77.25200000000001</v>
      </c>
      <c r="AB501" s="59">
        <v>11.223666666666666</v>
      </c>
      <c r="AC501" s="58">
        <v>82.679833333333335</v>
      </c>
      <c r="AD501" s="59">
        <v>45.331000000000003</v>
      </c>
      <c r="AE501" s="58">
        <v>140.41133333333332</v>
      </c>
      <c r="AF501" s="59">
        <v>124.72149999999999</v>
      </c>
      <c r="AG501" s="58">
        <v>19.614499999999992</v>
      </c>
      <c r="AH501" s="59">
        <v>73.623500000000035</v>
      </c>
      <c r="AI501" s="60">
        <v>61.504833333333337</v>
      </c>
      <c r="AJ501" s="51">
        <f t="shared" si="187"/>
        <v>2705.6495000000009</v>
      </c>
    </row>
    <row r="502" spans="2:36" x14ac:dyDescent="0.3">
      <c r="B502" s="4" t="s">
        <v>74</v>
      </c>
      <c r="C502" s="46"/>
      <c r="D502" s="46"/>
      <c r="E502" s="58">
        <v>9.9548333333333296</v>
      </c>
      <c r="F502" s="59">
        <v>0</v>
      </c>
      <c r="G502" s="58">
        <v>6.552999999999999</v>
      </c>
      <c r="H502" s="59">
        <v>34.997666666666667</v>
      </c>
      <c r="I502" s="58">
        <v>117.64666666666669</v>
      </c>
      <c r="J502" s="59">
        <v>103.62716666666665</v>
      </c>
      <c r="K502" s="58">
        <v>0</v>
      </c>
      <c r="L502" s="59">
        <v>0</v>
      </c>
      <c r="M502" s="58">
        <v>8.7476666666666656</v>
      </c>
      <c r="N502" s="59">
        <v>118.62016666666669</v>
      </c>
      <c r="O502" s="58">
        <v>9.5809999999999977</v>
      </c>
      <c r="P502" s="59">
        <v>35.369499999999981</v>
      </c>
      <c r="Q502" s="58">
        <v>0</v>
      </c>
      <c r="R502" s="59">
        <v>0</v>
      </c>
      <c r="S502" s="58">
        <v>0</v>
      </c>
      <c r="T502" s="59">
        <v>4.5759999999999978</v>
      </c>
      <c r="U502" s="58">
        <v>0.26066666666666671</v>
      </c>
      <c r="V502" s="59">
        <v>0</v>
      </c>
      <c r="W502" s="58">
        <v>4.2733333333333334</v>
      </c>
      <c r="X502" s="59">
        <v>24.083333333333336</v>
      </c>
      <c r="Y502" s="58">
        <v>0</v>
      </c>
      <c r="Z502" s="59">
        <v>7.8128333333333337</v>
      </c>
      <c r="AA502" s="58">
        <v>13.218666666666669</v>
      </c>
      <c r="AB502" s="59">
        <v>0</v>
      </c>
      <c r="AC502" s="58">
        <v>1.6051666666666664</v>
      </c>
      <c r="AD502" s="59">
        <v>5.3500000000000075E-2</v>
      </c>
      <c r="AE502" s="58">
        <v>48.055333333333337</v>
      </c>
      <c r="AF502" s="59">
        <v>47.142499999999991</v>
      </c>
      <c r="AG502" s="58">
        <v>31.030666666666672</v>
      </c>
      <c r="AH502" s="59">
        <v>47.092500000000001</v>
      </c>
      <c r="AI502" s="60">
        <v>35.772333333333336</v>
      </c>
      <c r="AJ502" s="51">
        <f t="shared" si="187"/>
        <v>710.07449999999994</v>
      </c>
    </row>
    <row r="503" spans="2:36" x14ac:dyDescent="0.3">
      <c r="B503" s="4" t="s">
        <v>75</v>
      </c>
      <c r="C503" s="46"/>
      <c r="D503" s="46"/>
      <c r="E503" s="58">
        <v>73.479000000000013</v>
      </c>
      <c r="F503" s="59">
        <v>68.978499999999997</v>
      </c>
      <c r="G503" s="58">
        <v>53.076999999999998</v>
      </c>
      <c r="H503" s="59">
        <v>140.25216666666665</v>
      </c>
      <c r="I503" s="58">
        <v>184.73366666666666</v>
      </c>
      <c r="J503" s="59">
        <v>767.22766666666666</v>
      </c>
      <c r="K503" s="58">
        <v>185.63866666666669</v>
      </c>
      <c r="L503" s="59">
        <v>88.174166666666679</v>
      </c>
      <c r="M503" s="58">
        <v>28.83816666666668</v>
      </c>
      <c r="N503" s="59">
        <v>208.68933333333337</v>
      </c>
      <c r="O503" s="58">
        <v>269.74349999999993</v>
      </c>
      <c r="P503" s="59">
        <v>307.9855</v>
      </c>
      <c r="Q503" s="58">
        <v>735.77533333333349</v>
      </c>
      <c r="R503" s="59">
        <v>294.62899999999996</v>
      </c>
      <c r="S503" s="58">
        <v>238.10966666666673</v>
      </c>
      <c r="T503" s="59">
        <v>270.09366666666665</v>
      </c>
      <c r="U503" s="58">
        <v>294.58533333333327</v>
      </c>
      <c r="V503" s="59">
        <v>305.55833333333328</v>
      </c>
      <c r="W503" s="58">
        <v>222.67449999999999</v>
      </c>
      <c r="X503" s="59">
        <v>36.149666666666668</v>
      </c>
      <c r="Y503" s="58">
        <v>27.834666666666656</v>
      </c>
      <c r="Z503" s="59">
        <v>78.834666666666678</v>
      </c>
      <c r="AA503" s="58">
        <v>61.039333333333325</v>
      </c>
      <c r="AB503" s="59">
        <v>321.9946666666666</v>
      </c>
      <c r="AC503" s="58">
        <v>278.17649999999998</v>
      </c>
      <c r="AD503" s="59">
        <v>78.107166666666672</v>
      </c>
      <c r="AE503" s="58">
        <v>188.01650000000004</v>
      </c>
      <c r="AF503" s="59">
        <v>315.34333333333342</v>
      </c>
      <c r="AG503" s="58">
        <v>141.35849999999999</v>
      </c>
      <c r="AH503" s="59">
        <v>226.45983333333328</v>
      </c>
      <c r="AI503" s="60">
        <v>144.02233333333331</v>
      </c>
      <c r="AJ503" s="51">
        <f t="shared" si="187"/>
        <v>6635.5803333333324</v>
      </c>
    </row>
    <row r="504" spans="2:36" x14ac:dyDescent="0.3">
      <c r="B504" s="4" t="s">
        <v>76</v>
      </c>
      <c r="C504" s="46"/>
      <c r="D504" s="46"/>
      <c r="E504" s="58">
        <v>10.266499999999994</v>
      </c>
      <c r="F504" s="59">
        <v>23.176833333333327</v>
      </c>
      <c r="G504" s="58">
        <v>10.199500000000004</v>
      </c>
      <c r="H504" s="59">
        <v>16.280333333333335</v>
      </c>
      <c r="I504" s="58">
        <v>32.442166666666665</v>
      </c>
      <c r="J504" s="59">
        <v>164.59900000000002</v>
      </c>
      <c r="K504" s="58">
        <v>51.026833333333343</v>
      </c>
      <c r="L504" s="59">
        <v>16.603833333333331</v>
      </c>
      <c r="M504" s="58">
        <v>0.92799999999999916</v>
      </c>
      <c r="N504" s="59">
        <v>28.221333333333327</v>
      </c>
      <c r="O504" s="58">
        <v>61.845333333333329</v>
      </c>
      <c r="P504" s="59">
        <v>69.305000000000021</v>
      </c>
      <c r="Q504" s="58">
        <v>143.89166666666665</v>
      </c>
      <c r="R504" s="59">
        <v>83.320166666666665</v>
      </c>
      <c r="S504" s="58">
        <v>80.619166666666686</v>
      </c>
      <c r="T504" s="59">
        <v>35.904000000000011</v>
      </c>
      <c r="U504" s="58">
        <v>63.331333333333305</v>
      </c>
      <c r="V504" s="59">
        <v>132.06199999999998</v>
      </c>
      <c r="W504" s="58">
        <v>151.17316666666665</v>
      </c>
      <c r="X504" s="59">
        <v>21.850333333333339</v>
      </c>
      <c r="Y504" s="58">
        <v>25.199000000000012</v>
      </c>
      <c r="Z504" s="59">
        <v>27.308166666666672</v>
      </c>
      <c r="AA504" s="58">
        <v>16.153666666666666</v>
      </c>
      <c r="AB504" s="59">
        <v>26.374833333333335</v>
      </c>
      <c r="AC504" s="58">
        <v>16.447499999999991</v>
      </c>
      <c r="AD504" s="59">
        <v>24.878000000000007</v>
      </c>
      <c r="AE504" s="58">
        <v>51.152499999999996</v>
      </c>
      <c r="AF504" s="59">
        <v>48.001500000000007</v>
      </c>
      <c r="AG504" s="58">
        <v>20.626833333333334</v>
      </c>
      <c r="AH504" s="59">
        <v>145.27450000000002</v>
      </c>
      <c r="AI504" s="60">
        <v>17.919833333333326</v>
      </c>
      <c r="AJ504" s="51">
        <f t="shared" si="187"/>
        <v>1616.3828333333331</v>
      </c>
    </row>
    <row r="505" spans="2:36" x14ac:dyDescent="0.3">
      <c r="B505" s="4" t="s">
        <v>77</v>
      </c>
      <c r="C505" s="46"/>
      <c r="D505" s="46"/>
      <c r="E505" s="58">
        <v>3.8273333333333337</v>
      </c>
      <c r="F505" s="59">
        <v>4.1746666666666652</v>
      </c>
      <c r="G505" s="58">
        <v>7.1829999999999998</v>
      </c>
      <c r="H505" s="59">
        <v>8.2981666666666669</v>
      </c>
      <c r="I505" s="58">
        <v>62.234499999999997</v>
      </c>
      <c r="J505" s="59">
        <v>46.338000000000001</v>
      </c>
      <c r="K505" s="58">
        <v>9.4139999999999944</v>
      </c>
      <c r="L505" s="59">
        <v>8.5713333333333352</v>
      </c>
      <c r="M505" s="58">
        <v>1.0089999999999999</v>
      </c>
      <c r="N505" s="59">
        <v>11.073833333333333</v>
      </c>
      <c r="O505" s="58">
        <v>23.104500000000009</v>
      </c>
      <c r="P505" s="59">
        <v>26.690166666666666</v>
      </c>
      <c r="Q505" s="58">
        <v>61.315666666666658</v>
      </c>
      <c r="R505" s="59">
        <v>57.042166666666667</v>
      </c>
      <c r="S505" s="58">
        <v>41.289333333333339</v>
      </c>
      <c r="T505" s="59">
        <v>35.865000000000002</v>
      </c>
      <c r="U505" s="58">
        <v>17.938166666666664</v>
      </c>
      <c r="V505" s="59">
        <v>74.775333333333336</v>
      </c>
      <c r="W505" s="58">
        <v>8.8113333333333337</v>
      </c>
      <c r="X505" s="59">
        <v>2.7703333333333342</v>
      </c>
      <c r="Y505" s="58">
        <v>10.081833333333334</v>
      </c>
      <c r="Z505" s="59">
        <v>2.516166666666666</v>
      </c>
      <c r="AA505" s="58">
        <v>2.347500000000001</v>
      </c>
      <c r="AB505" s="59">
        <v>11.345500000000001</v>
      </c>
      <c r="AC505" s="58">
        <v>3.7498333333333331</v>
      </c>
      <c r="AD505" s="59">
        <v>10.432999999999993</v>
      </c>
      <c r="AE505" s="58">
        <v>9.454833333333335</v>
      </c>
      <c r="AF505" s="59">
        <v>6.5426666666666673</v>
      </c>
      <c r="AG505" s="58">
        <v>19.905666666666669</v>
      </c>
      <c r="AH505" s="59">
        <v>46.377499999999984</v>
      </c>
      <c r="AI505" s="60">
        <v>39.397333333333336</v>
      </c>
      <c r="AJ505" s="51">
        <f t="shared" si="187"/>
        <v>673.87766666666653</v>
      </c>
    </row>
    <row r="506" spans="2:36" x14ac:dyDescent="0.3">
      <c r="B506" s="4" t="s">
        <v>78</v>
      </c>
      <c r="C506" s="46"/>
      <c r="D506" s="46"/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2.9415000000000004</v>
      </c>
      <c r="AI506" s="60">
        <v>0.41766666666666669</v>
      </c>
      <c r="AJ506" s="51">
        <f t="shared" si="187"/>
        <v>3.3591666666666673</v>
      </c>
    </row>
    <row r="507" spans="2:36" x14ac:dyDescent="0.3">
      <c r="B507" s="4" t="s">
        <v>79</v>
      </c>
      <c r="C507" s="46"/>
      <c r="D507" s="46"/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8.595833333333335</v>
      </c>
      <c r="K507" s="58">
        <v>4.3304999999999998</v>
      </c>
      <c r="L507" s="59">
        <v>5.8539999999999992</v>
      </c>
      <c r="M507" s="58">
        <v>0</v>
      </c>
      <c r="N507" s="59">
        <v>19.952500000000008</v>
      </c>
      <c r="O507" s="58">
        <v>44.618166666666674</v>
      </c>
      <c r="P507" s="59">
        <v>0</v>
      </c>
      <c r="Q507" s="58">
        <v>0</v>
      </c>
      <c r="R507" s="59">
        <v>0</v>
      </c>
      <c r="S507" s="58">
        <v>0</v>
      </c>
      <c r="T507" s="59">
        <v>14.154500000000002</v>
      </c>
      <c r="U507" s="58">
        <v>1.2666666666666633E-2</v>
      </c>
      <c r="V507" s="59">
        <v>0</v>
      </c>
      <c r="W507" s="58">
        <v>7.6701666666666677</v>
      </c>
      <c r="X507" s="59">
        <v>39.991999999999997</v>
      </c>
      <c r="Y507" s="58">
        <v>0</v>
      </c>
      <c r="Z507" s="59">
        <v>0.25250000000000011</v>
      </c>
      <c r="AA507" s="58">
        <v>0</v>
      </c>
      <c r="AB507" s="59">
        <v>0</v>
      </c>
      <c r="AC507" s="58">
        <v>1.6201666666666665</v>
      </c>
      <c r="AD507" s="59">
        <v>0</v>
      </c>
      <c r="AE507" s="58">
        <v>18.205666666666666</v>
      </c>
      <c r="AF507" s="59">
        <v>0</v>
      </c>
      <c r="AG507" s="58">
        <v>0</v>
      </c>
      <c r="AH507" s="59">
        <v>14.692</v>
      </c>
      <c r="AI507" s="60">
        <v>0.10050000000000002</v>
      </c>
      <c r="AJ507" s="51">
        <f t="shared" si="187"/>
        <v>180.05116666666672</v>
      </c>
    </row>
    <row r="508" spans="2:36" x14ac:dyDescent="0.3">
      <c r="B508" s="4" t="s">
        <v>80</v>
      </c>
      <c r="C508" s="46"/>
      <c r="D508" s="46"/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2.548</v>
      </c>
      <c r="K508" s="58">
        <v>0.20099999999999957</v>
      </c>
      <c r="L508" s="59">
        <v>4.0303333333333278</v>
      </c>
      <c r="M508" s="58">
        <v>0</v>
      </c>
      <c r="N508" s="59">
        <v>7.1350000000000016</v>
      </c>
      <c r="O508" s="58">
        <v>19.377999999999993</v>
      </c>
      <c r="P508" s="59">
        <v>55.747500000000009</v>
      </c>
      <c r="Q508" s="58">
        <v>0</v>
      </c>
      <c r="R508" s="59">
        <v>0</v>
      </c>
      <c r="S508" s="58">
        <v>0</v>
      </c>
      <c r="T508" s="59">
        <v>2.7418333333333367</v>
      </c>
      <c r="U508" s="58">
        <v>0</v>
      </c>
      <c r="V508" s="59">
        <v>0</v>
      </c>
      <c r="W508" s="58">
        <v>8.4061666666666675</v>
      </c>
      <c r="X508" s="59">
        <v>29.568666666666665</v>
      </c>
      <c r="Y508" s="58">
        <v>0</v>
      </c>
      <c r="Z508" s="59">
        <v>19.131666666666661</v>
      </c>
      <c r="AA508" s="58">
        <v>0</v>
      </c>
      <c r="AB508" s="59">
        <v>0</v>
      </c>
      <c r="AC508" s="58">
        <v>1.8421666666666665</v>
      </c>
      <c r="AD508" s="59">
        <v>0</v>
      </c>
      <c r="AE508" s="58">
        <v>5.2750000000000004</v>
      </c>
      <c r="AF508" s="59">
        <v>0</v>
      </c>
      <c r="AG508" s="58">
        <v>0</v>
      </c>
      <c r="AH508" s="59">
        <v>7.7838333333333338</v>
      </c>
      <c r="AI508" s="60">
        <v>4.9476666666666675</v>
      </c>
      <c r="AJ508" s="51">
        <f t="shared" si="187"/>
        <v>168.73683333333329</v>
      </c>
    </row>
    <row r="509" spans="2:36" x14ac:dyDescent="0.3">
      <c r="B509" s="4" t="s">
        <v>88</v>
      </c>
      <c r="C509" s="46"/>
      <c r="D509" s="46"/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60">
        <v>0</v>
      </c>
      <c r="AJ509" s="51">
        <f t="shared" si="187"/>
        <v>0</v>
      </c>
    </row>
    <row r="510" spans="2:36" x14ac:dyDescent="0.3">
      <c r="B510" s="4" t="s">
        <v>96</v>
      </c>
      <c r="C510" s="46"/>
      <c r="D510" s="46"/>
      <c r="E510" s="58">
        <v>170.1848333333333</v>
      </c>
      <c r="F510" s="59">
        <v>124.84683333333331</v>
      </c>
      <c r="G510" s="58">
        <v>96.729500000000016</v>
      </c>
      <c r="H510" s="59">
        <v>235.09166666666658</v>
      </c>
      <c r="I510" s="58">
        <v>313.06483333333335</v>
      </c>
      <c r="J510" s="59">
        <v>290.34100000000001</v>
      </c>
      <c r="K510" s="58">
        <v>283.48500000000007</v>
      </c>
      <c r="L510" s="59">
        <v>282.91666666666669</v>
      </c>
      <c r="M510" s="58">
        <v>145.71966666666665</v>
      </c>
      <c r="N510" s="59">
        <v>271.64533333333338</v>
      </c>
      <c r="O510" s="58">
        <v>133.50216666666668</v>
      </c>
      <c r="P510" s="59">
        <v>0</v>
      </c>
      <c r="Q510" s="58">
        <v>0</v>
      </c>
      <c r="R510" s="59">
        <v>0</v>
      </c>
      <c r="S510" s="58">
        <v>0</v>
      </c>
      <c r="T510" s="59">
        <v>33.035166666666683</v>
      </c>
      <c r="U510" s="58">
        <v>5.3728333333333325</v>
      </c>
      <c r="V510" s="59">
        <v>0</v>
      </c>
      <c r="W510" s="58">
        <v>41.041166666666662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220.04683333333332</v>
      </c>
      <c r="AD510" s="59">
        <v>222.04499999999996</v>
      </c>
      <c r="AE510" s="58">
        <v>343.35799999999995</v>
      </c>
      <c r="AF510" s="59">
        <v>344.26600000000008</v>
      </c>
      <c r="AG510" s="58">
        <v>201.08399999999997</v>
      </c>
      <c r="AH510" s="59">
        <v>215.41033333333331</v>
      </c>
      <c r="AI510" s="60">
        <v>0</v>
      </c>
      <c r="AJ510" s="51">
        <f t="shared" si="187"/>
        <v>3973.1868333333337</v>
      </c>
    </row>
    <row r="511" spans="2:36" x14ac:dyDescent="0.3">
      <c r="B511" s="4" t="s">
        <v>93</v>
      </c>
      <c r="C511" s="46"/>
      <c r="D511" s="46"/>
      <c r="E511" s="58">
        <v>19.475166666666659</v>
      </c>
      <c r="F511" s="59">
        <v>40.8155</v>
      </c>
      <c r="G511" s="58">
        <v>16.050833333333333</v>
      </c>
      <c r="H511" s="59">
        <v>87.688333333333304</v>
      </c>
      <c r="I511" s="58">
        <v>30.156500000000008</v>
      </c>
      <c r="J511" s="59">
        <v>126.75699999999999</v>
      </c>
      <c r="K511" s="58">
        <v>85.059666666666672</v>
      </c>
      <c r="L511" s="59">
        <v>5.1320000000000014</v>
      </c>
      <c r="M511" s="58">
        <v>18.772833333333349</v>
      </c>
      <c r="N511" s="59">
        <v>35.114666666666665</v>
      </c>
      <c r="O511" s="58">
        <v>51.045999999999985</v>
      </c>
      <c r="P511" s="59">
        <v>114.40316666666668</v>
      </c>
      <c r="Q511" s="58">
        <v>61.172333333333327</v>
      </c>
      <c r="R511" s="59">
        <v>39.381333333333338</v>
      </c>
      <c r="S511" s="58">
        <v>170.51049999999998</v>
      </c>
      <c r="T511" s="59">
        <v>90.277000000000001</v>
      </c>
      <c r="U511" s="58">
        <v>141.05400000000003</v>
      </c>
      <c r="V511" s="59">
        <v>51.427499999999995</v>
      </c>
      <c r="W511" s="58">
        <v>331.75866666666678</v>
      </c>
      <c r="X511" s="59">
        <v>121.24616666666662</v>
      </c>
      <c r="Y511" s="58">
        <v>54.039500000000018</v>
      </c>
      <c r="Z511" s="59">
        <v>149.23883333333333</v>
      </c>
      <c r="AA511" s="58">
        <v>103.2133333333333</v>
      </c>
      <c r="AB511" s="59">
        <v>308.02733333333339</v>
      </c>
      <c r="AC511" s="58">
        <v>85.640166666666701</v>
      </c>
      <c r="AD511" s="59">
        <v>313.56066666666663</v>
      </c>
      <c r="AE511" s="58">
        <v>152.21999999999997</v>
      </c>
      <c r="AF511" s="59">
        <v>233.92816666666664</v>
      </c>
      <c r="AG511" s="58">
        <v>91.332833333333355</v>
      </c>
      <c r="AH511" s="59">
        <v>451.15316666666666</v>
      </c>
      <c r="AI511" s="60">
        <v>49.020166666666654</v>
      </c>
      <c r="AJ511" s="51">
        <f t="shared" si="187"/>
        <v>3628.6733333333332</v>
      </c>
    </row>
    <row r="512" spans="2:36" x14ac:dyDescent="0.3">
      <c r="B512" s="4" t="s">
        <v>94</v>
      </c>
      <c r="C512" s="46"/>
      <c r="D512" s="46"/>
      <c r="E512" s="58">
        <v>34.430999999999997</v>
      </c>
      <c r="F512" s="59">
        <v>16.545333333333325</v>
      </c>
      <c r="G512" s="58">
        <v>8.1325000000000021</v>
      </c>
      <c r="H512" s="59">
        <v>23.300666666666679</v>
      </c>
      <c r="I512" s="58">
        <v>120.90916666666664</v>
      </c>
      <c r="J512" s="59">
        <v>249.08166666666665</v>
      </c>
      <c r="K512" s="58">
        <v>96.827166666666685</v>
      </c>
      <c r="L512" s="59">
        <v>13.240666666666673</v>
      </c>
      <c r="M512" s="58">
        <v>0</v>
      </c>
      <c r="N512" s="59">
        <v>0</v>
      </c>
      <c r="O512" s="58">
        <v>0</v>
      </c>
      <c r="P512" s="59">
        <v>72.880333333333326</v>
      </c>
      <c r="Q512" s="58">
        <v>220.46266666666673</v>
      </c>
      <c r="R512" s="59">
        <v>96.417333333333374</v>
      </c>
      <c r="S512" s="58">
        <v>129.27300000000002</v>
      </c>
      <c r="T512" s="59">
        <v>45.287666666666681</v>
      </c>
      <c r="U512" s="58">
        <v>72.563833333333278</v>
      </c>
      <c r="V512" s="59">
        <v>152.59283333333332</v>
      </c>
      <c r="W512" s="58">
        <v>63.743833333333349</v>
      </c>
      <c r="X512" s="59">
        <v>19.962333333333333</v>
      </c>
      <c r="Y512" s="58">
        <v>1.5645000000000002</v>
      </c>
      <c r="Z512" s="59">
        <v>52.385833333333331</v>
      </c>
      <c r="AA512" s="58">
        <v>15.491333333333337</v>
      </c>
      <c r="AB512" s="59">
        <v>25.427833333333336</v>
      </c>
      <c r="AC512" s="58">
        <v>41.383666666666656</v>
      </c>
      <c r="AD512" s="59">
        <v>131.15983333333335</v>
      </c>
      <c r="AE512" s="58">
        <v>32.776499999999999</v>
      </c>
      <c r="AF512" s="59">
        <v>83.322500000000005</v>
      </c>
      <c r="AG512" s="58">
        <v>17.087833333333332</v>
      </c>
      <c r="AH512" s="59">
        <v>40.506500000000003</v>
      </c>
      <c r="AI512" s="60">
        <v>57.120833333333337</v>
      </c>
      <c r="AJ512" s="51">
        <f t="shared" si="187"/>
        <v>1933.8791666666666</v>
      </c>
    </row>
    <row r="513" spans="2:36" x14ac:dyDescent="0.3">
      <c r="B513" s="4" t="s">
        <v>95</v>
      </c>
      <c r="C513" s="46"/>
      <c r="D513" s="46"/>
      <c r="E513" s="58">
        <v>53.179000000000002</v>
      </c>
      <c r="F513" s="59">
        <v>39.591333333333331</v>
      </c>
      <c r="G513" s="58">
        <v>41.355833333333337</v>
      </c>
      <c r="H513" s="59">
        <v>82.890833333333319</v>
      </c>
      <c r="I513" s="58">
        <v>168.28983333333326</v>
      </c>
      <c r="J513" s="59">
        <v>292.78816666666665</v>
      </c>
      <c r="K513" s="58">
        <v>165.38866666666667</v>
      </c>
      <c r="L513" s="59">
        <v>116.98749999999998</v>
      </c>
      <c r="M513" s="58">
        <v>11.127666666666663</v>
      </c>
      <c r="N513" s="59">
        <v>205.10833333333332</v>
      </c>
      <c r="O513" s="58">
        <v>238.03633333333337</v>
      </c>
      <c r="P513" s="59">
        <v>195.64566666666676</v>
      </c>
      <c r="Q513" s="58">
        <v>289.33466666666664</v>
      </c>
      <c r="R513" s="59">
        <v>198.976</v>
      </c>
      <c r="S513" s="58">
        <v>179.31833333333333</v>
      </c>
      <c r="T513" s="59">
        <v>74.008000000000024</v>
      </c>
      <c r="U513" s="58">
        <v>146.67700000000002</v>
      </c>
      <c r="V513" s="59">
        <v>217.95399999999998</v>
      </c>
      <c r="W513" s="58">
        <v>161.15733333333333</v>
      </c>
      <c r="X513" s="59">
        <v>84.211999999999989</v>
      </c>
      <c r="Y513" s="58">
        <v>26.000333333333348</v>
      </c>
      <c r="Z513" s="59">
        <v>61.679833333333328</v>
      </c>
      <c r="AA513" s="58">
        <v>117.47166666666669</v>
      </c>
      <c r="AB513" s="59">
        <v>32.578499999999998</v>
      </c>
      <c r="AC513" s="58">
        <v>109.66366666666669</v>
      </c>
      <c r="AD513" s="59">
        <v>88.158833333333334</v>
      </c>
      <c r="AE513" s="58">
        <v>135.09616666666668</v>
      </c>
      <c r="AF513" s="59">
        <v>169.42716666666661</v>
      </c>
      <c r="AG513" s="58">
        <v>84.331000000000003</v>
      </c>
      <c r="AH513" s="59">
        <v>105.60883333333334</v>
      </c>
      <c r="AI513" s="60">
        <v>73.480999999999995</v>
      </c>
      <c r="AJ513" s="51">
        <f t="shared" si="187"/>
        <v>3965.5235000000002</v>
      </c>
    </row>
    <row r="514" spans="2:36" x14ac:dyDescent="0.3">
      <c r="B514" s="4" t="s">
        <v>101</v>
      </c>
      <c r="C514" s="46"/>
      <c r="D514" s="46"/>
      <c r="E514" s="58">
        <v>50.119333333333344</v>
      </c>
      <c r="F514" s="59">
        <v>35.891499999999994</v>
      </c>
      <c r="G514" s="58">
        <v>9.3321666666666641</v>
      </c>
      <c r="H514" s="59">
        <v>42.793166666666664</v>
      </c>
      <c r="I514" s="58">
        <v>171.6275</v>
      </c>
      <c r="J514" s="59">
        <v>357.34233333333333</v>
      </c>
      <c r="K514" s="58">
        <v>134.58616666666666</v>
      </c>
      <c r="L514" s="59">
        <v>14.416499999999999</v>
      </c>
      <c r="M514" s="58">
        <v>30.20483333333333</v>
      </c>
      <c r="N514" s="59">
        <v>39.674500000000002</v>
      </c>
      <c r="O514" s="58">
        <v>90.676999999999992</v>
      </c>
      <c r="P514" s="59">
        <v>138.34116666666671</v>
      </c>
      <c r="Q514" s="58">
        <v>320.83116666666666</v>
      </c>
      <c r="R514" s="59">
        <v>135.68716666666668</v>
      </c>
      <c r="S514" s="58">
        <v>186.68300000000002</v>
      </c>
      <c r="T514" s="59">
        <v>50.016333333333328</v>
      </c>
      <c r="U514" s="58">
        <v>77.915999999999997</v>
      </c>
      <c r="V514" s="59">
        <v>211.4795</v>
      </c>
      <c r="W514" s="58">
        <v>127.34950000000002</v>
      </c>
      <c r="X514" s="59">
        <v>45.866</v>
      </c>
      <c r="Y514" s="58">
        <v>23.56283333333333</v>
      </c>
      <c r="Z514" s="59">
        <v>73.614166666666662</v>
      </c>
      <c r="AA514" s="58">
        <v>40.07116666666667</v>
      </c>
      <c r="AB514" s="59">
        <v>40.686666666666675</v>
      </c>
      <c r="AC514" s="58">
        <v>85.467499999999987</v>
      </c>
      <c r="AD514" s="59">
        <v>106.53683333333335</v>
      </c>
      <c r="AE514" s="58">
        <v>121.94200000000001</v>
      </c>
      <c r="AF514" s="59">
        <v>106.39183333333334</v>
      </c>
      <c r="AG514" s="58">
        <v>17.081666666666671</v>
      </c>
      <c r="AH514" s="59">
        <v>78.728166666666667</v>
      </c>
      <c r="AI514" s="60">
        <v>253.06099999999998</v>
      </c>
      <c r="AJ514" s="51">
        <f t="shared" si="187"/>
        <v>3217.9786666666664</v>
      </c>
    </row>
    <row r="515" spans="2:36" x14ac:dyDescent="0.3">
      <c r="B515" s="4" t="s">
        <v>102</v>
      </c>
      <c r="C515" s="46"/>
      <c r="D515" s="46"/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60">
        <v>0</v>
      </c>
      <c r="AJ515" s="51">
        <f t="shared" si="187"/>
        <v>0</v>
      </c>
    </row>
    <row r="516" spans="2:36" x14ac:dyDescent="0.3">
      <c r="B516" s="4" t="s">
        <v>103</v>
      </c>
      <c r="C516" s="46"/>
      <c r="D516" s="46"/>
      <c r="E516" s="58">
        <v>12.788333333333334</v>
      </c>
      <c r="F516" s="59">
        <v>10.214833333333344</v>
      </c>
      <c r="G516" s="58">
        <v>11.956333333333321</v>
      </c>
      <c r="H516" s="59">
        <v>10.211166666666674</v>
      </c>
      <c r="I516" s="58">
        <v>226.81166666666664</v>
      </c>
      <c r="J516" s="59">
        <v>296.55833333333339</v>
      </c>
      <c r="K516" s="58">
        <v>96.910166666666683</v>
      </c>
      <c r="L516" s="59">
        <v>8.6803333333333335</v>
      </c>
      <c r="M516" s="58">
        <v>0.18183333333333351</v>
      </c>
      <c r="N516" s="59">
        <v>4.8538333333333341</v>
      </c>
      <c r="O516" s="58">
        <v>14.012333333333334</v>
      </c>
      <c r="P516" s="59">
        <v>75.990499999999997</v>
      </c>
      <c r="Q516" s="58">
        <v>206.55983333333339</v>
      </c>
      <c r="R516" s="59">
        <v>84.583333333333343</v>
      </c>
      <c r="S516" s="58">
        <v>66.775166666666649</v>
      </c>
      <c r="T516" s="59">
        <v>30.638000000000012</v>
      </c>
      <c r="U516" s="58">
        <v>47.172166666666712</v>
      </c>
      <c r="V516" s="59">
        <v>99.548499999999976</v>
      </c>
      <c r="W516" s="58">
        <v>49.165833333333318</v>
      </c>
      <c r="X516" s="59">
        <v>30.304666666666698</v>
      </c>
      <c r="Y516" s="58">
        <v>10.456166666666659</v>
      </c>
      <c r="Z516" s="59">
        <v>23.22116666666669</v>
      </c>
      <c r="AA516" s="58">
        <v>26.450833333333314</v>
      </c>
      <c r="AB516" s="59">
        <v>4.5516666666666765</v>
      </c>
      <c r="AC516" s="58">
        <v>49.634666666666661</v>
      </c>
      <c r="AD516" s="59">
        <v>159.34549999999999</v>
      </c>
      <c r="AE516" s="58">
        <v>57.858166666666655</v>
      </c>
      <c r="AF516" s="59">
        <v>48.069833333333335</v>
      </c>
      <c r="AG516" s="58">
        <v>8.4870000000000037</v>
      </c>
      <c r="AH516" s="59">
        <v>34.037999999999997</v>
      </c>
      <c r="AI516" s="60">
        <v>32.786166666666674</v>
      </c>
      <c r="AJ516" s="51">
        <f t="shared" si="187"/>
        <v>1838.816333333333</v>
      </c>
    </row>
    <row r="517" spans="2:36" x14ac:dyDescent="0.3">
      <c r="B517" s="4" t="s">
        <v>112</v>
      </c>
      <c r="C517" s="46"/>
      <c r="D517" s="46"/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60">
        <v>0</v>
      </c>
      <c r="AJ517" s="51">
        <f t="shared" si="187"/>
        <v>0</v>
      </c>
    </row>
    <row r="518" spans="2:36" x14ac:dyDescent="0.3">
      <c r="B518" s="4" t="s">
        <v>114</v>
      </c>
      <c r="C518" s="46"/>
      <c r="D518" s="46"/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1.1433333333333333</v>
      </c>
      <c r="K518" s="58">
        <v>0</v>
      </c>
      <c r="L518" s="59">
        <v>0</v>
      </c>
      <c r="M518" s="58">
        <v>0</v>
      </c>
      <c r="N518" s="59">
        <v>2.1833333333333135E-2</v>
      </c>
      <c r="O518" s="58">
        <v>23.002499999999991</v>
      </c>
      <c r="P518" s="59">
        <v>43.47300000000002</v>
      </c>
      <c r="Q518" s="58">
        <v>0</v>
      </c>
      <c r="R518" s="59">
        <v>0</v>
      </c>
      <c r="S518" s="58">
        <v>0</v>
      </c>
      <c r="T518" s="59">
        <v>5.1209999999999978</v>
      </c>
      <c r="U518" s="58">
        <v>0</v>
      </c>
      <c r="V518" s="59">
        <v>0</v>
      </c>
      <c r="W518" s="58">
        <v>5.2251666666666665</v>
      </c>
      <c r="X518" s="59">
        <v>25.790833333333328</v>
      </c>
      <c r="Y518" s="58">
        <v>0</v>
      </c>
      <c r="Z518" s="59">
        <v>0.34599999999999997</v>
      </c>
      <c r="AA518" s="58">
        <v>0</v>
      </c>
      <c r="AB518" s="59">
        <v>0</v>
      </c>
      <c r="AC518" s="58">
        <v>2.0490000000000004</v>
      </c>
      <c r="AD518" s="59">
        <v>0</v>
      </c>
      <c r="AE518" s="58">
        <v>21.35316666666667</v>
      </c>
      <c r="AF518" s="59">
        <v>0</v>
      </c>
      <c r="AG518" s="58">
        <v>0</v>
      </c>
      <c r="AH518" s="59">
        <v>9.5156666666666645</v>
      </c>
      <c r="AI518" s="60">
        <v>0</v>
      </c>
      <c r="AJ518" s="51">
        <f t="shared" si="187"/>
        <v>137.04150000000001</v>
      </c>
    </row>
    <row r="519" spans="2:36" x14ac:dyDescent="0.3">
      <c r="B519" s="4" t="s">
        <v>115</v>
      </c>
      <c r="C519" s="46"/>
      <c r="D519" s="46"/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60">
        <v>0</v>
      </c>
      <c r="AJ519" s="51">
        <f t="shared" si="187"/>
        <v>0</v>
      </c>
    </row>
    <row r="520" spans="2:36" x14ac:dyDescent="0.3">
      <c r="B520" s="4" t="s">
        <v>116</v>
      </c>
      <c r="C520" s="46"/>
      <c r="D520" s="46"/>
      <c r="E520" s="58">
        <v>1.5500000000000012</v>
      </c>
      <c r="F520" s="59">
        <v>13.24866666666667</v>
      </c>
      <c r="G520" s="58">
        <v>4.3991666666666678</v>
      </c>
      <c r="H520" s="59">
        <v>11.054833333333335</v>
      </c>
      <c r="I520" s="58">
        <v>62.450333333333319</v>
      </c>
      <c r="J520" s="59">
        <v>155.21850000000001</v>
      </c>
      <c r="K520" s="58">
        <v>54.136833333333321</v>
      </c>
      <c r="L520" s="59">
        <v>19.759166666666662</v>
      </c>
      <c r="M520" s="58">
        <v>9.8656666666666677</v>
      </c>
      <c r="N520" s="59">
        <v>17.294999999999998</v>
      </c>
      <c r="O520" s="58">
        <v>35.502833333333328</v>
      </c>
      <c r="P520" s="59">
        <v>61.704999999999998</v>
      </c>
      <c r="Q520" s="58">
        <v>141.55166666666665</v>
      </c>
      <c r="R520" s="59">
        <v>58.552000000000014</v>
      </c>
      <c r="S520" s="58">
        <v>23.566166666666671</v>
      </c>
      <c r="T520" s="59">
        <v>23.633499999999991</v>
      </c>
      <c r="U520" s="58">
        <v>34.948833333333326</v>
      </c>
      <c r="V520" s="59">
        <v>83.978000000000009</v>
      </c>
      <c r="W520" s="58">
        <v>44.942166666666672</v>
      </c>
      <c r="X520" s="59">
        <v>21.844166666666659</v>
      </c>
      <c r="Y520" s="58">
        <v>1.9596666666666669</v>
      </c>
      <c r="Z520" s="59">
        <v>27.904499999999999</v>
      </c>
      <c r="AA520" s="58">
        <v>14.445833333333333</v>
      </c>
      <c r="AB520" s="59">
        <v>16.307333333333329</v>
      </c>
      <c r="AC520" s="58">
        <v>31.259000000000004</v>
      </c>
      <c r="AD520" s="59">
        <v>38.572499999999998</v>
      </c>
      <c r="AE520" s="58">
        <v>28.785833333333343</v>
      </c>
      <c r="AF520" s="59">
        <v>49.873666666666665</v>
      </c>
      <c r="AG520" s="58">
        <v>9.2363333333333326</v>
      </c>
      <c r="AH520" s="59">
        <v>42.01816666666668</v>
      </c>
      <c r="AI520" s="60">
        <v>8.3048333333333346</v>
      </c>
      <c r="AJ520" s="51">
        <f t="shared" si="187"/>
        <v>1147.8701666666666</v>
      </c>
    </row>
    <row r="521" spans="2:36" x14ac:dyDescent="0.3">
      <c r="B521" s="4" t="s">
        <v>118</v>
      </c>
      <c r="C521" s="46"/>
      <c r="D521" s="46"/>
      <c r="E521" s="58">
        <v>189.63483333333326</v>
      </c>
      <c r="F521" s="59">
        <v>0</v>
      </c>
      <c r="G521" s="58">
        <v>92.100333333333325</v>
      </c>
      <c r="H521" s="59">
        <v>177.48266666666672</v>
      </c>
      <c r="I521" s="58">
        <v>237.51633333333336</v>
      </c>
      <c r="J521" s="59">
        <v>351.65216666666674</v>
      </c>
      <c r="K521" s="58">
        <v>267.13533333333334</v>
      </c>
      <c r="L521" s="59">
        <v>146.74183333333337</v>
      </c>
      <c r="M521" s="58">
        <v>55.707333333333331</v>
      </c>
      <c r="N521" s="59">
        <v>96.566333333333375</v>
      </c>
      <c r="O521" s="58">
        <v>248.28583333333333</v>
      </c>
      <c r="P521" s="59">
        <v>257.17183333333338</v>
      </c>
      <c r="Q521" s="58">
        <v>394.19583333333338</v>
      </c>
      <c r="R521" s="59">
        <v>356.13949999999988</v>
      </c>
      <c r="S521" s="58">
        <v>408.05500000000001</v>
      </c>
      <c r="T521" s="59">
        <v>194.32733333333334</v>
      </c>
      <c r="U521" s="58">
        <v>257.73833333333334</v>
      </c>
      <c r="V521" s="59">
        <v>398.5145</v>
      </c>
      <c r="W521" s="58">
        <v>263.25749999999994</v>
      </c>
      <c r="X521" s="59">
        <v>207.34666666666669</v>
      </c>
      <c r="Y521" s="58">
        <v>58.041000000000011</v>
      </c>
      <c r="Z521" s="59">
        <v>215.28166666666661</v>
      </c>
      <c r="AA521" s="58">
        <v>111.09083333333329</v>
      </c>
      <c r="AB521" s="59">
        <v>138.22033333333331</v>
      </c>
      <c r="AC521" s="58">
        <v>191.68733333333333</v>
      </c>
      <c r="AD521" s="59">
        <v>129.82283333333334</v>
      </c>
      <c r="AE521" s="58">
        <v>142.51633333333336</v>
      </c>
      <c r="AF521" s="59">
        <v>147.37050000000002</v>
      </c>
      <c r="AG521" s="58">
        <v>274.35916666666662</v>
      </c>
      <c r="AH521" s="59">
        <v>216.72866666666673</v>
      </c>
      <c r="AI521" s="60">
        <v>64.27733333333336</v>
      </c>
      <c r="AJ521" s="51">
        <f t="shared" si="187"/>
        <v>6288.9654999999993</v>
      </c>
    </row>
    <row r="522" spans="2:36" x14ac:dyDescent="0.3">
      <c r="B522" s="4" t="s">
        <v>119</v>
      </c>
      <c r="C522" s="46"/>
      <c r="D522" s="46"/>
      <c r="E522" s="58">
        <v>69.940000000000012</v>
      </c>
      <c r="F522" s="59">
        <v>36.050000000000026</v>
      </c>
      <c r="G522" s="58">
        <v>2.3100000000000023</v>
      </c>
      <c r="H522" s="59">
        <v>20.22</v>
      </c>
      <c r="I522" s="58">
        <v>147.68</v>
      </c>
      <c r="J522" s="59">
        <v>445.04716666666673</v>
      </c>
      <c r="K522" s="58">
        <v>153.26999999999998</v>
      </c>
      <c r="L522" s="59">
        <v>15.64</v>
      </c>
      <c r="M522" s="58">
        <v>19.299999999999997</v>
      </c>
      <c r="N522" s="59">
        <v>46.979999999999976</v>
      </c>
      <c r="O522" s="58">
        <v>80.889999999999986</v>
      </c>
      <c r="P522" s="59">
        <v>140.47999999999999</v>
      </c>
      <c r="Q522" s="58">
        <v>321.45266666666669</v>
      </c>
      <c r="R522" s="59">
        <v>140.44033333333334</v>
      </c>
      <c r="S522" s="58">
        <v>167.91033333333337</v>
      </c>
      <c r="T522" s="59">
        <v>76.680000000000021</v>
      </c>
      <c r="U522" s="58">
        <v>101.81999999999996</v>
      </c>
      <c r="V522" s="59">
        <v>243.44633333333329</v>
      </c>
      <c r="W522" s="58">
        <v>124.19999999999999</v>
      </c>
      <c r="X522" s="59">
        <v>219.89000000000001</v>
      </c>
      <c r="Y522" s="58">
        <v>0</v>
      </c>
      <c r="Z522" s="59">
        <v>70.69</v>
      </c>
      <c r="AA522" s="58">
        <v>39.53</v>
      </c>
      <c r="AB522" s="59">
        <v>49.86999999999999</v>
      </c>
      <c r="AC522" s="58">
        <v>73.959999999999994</v>
      </c>
      <c r="AD522" s="59">
        <v>87.82</v>
      </c>
      <c r="AE522" s="58">
        <v>63.45999999999998</v>
      </c>
      <c r="AF522" s="59">
        <v>154.71999999999997</v>
      </c>
      <c r="AG522" s="58">
        <v>25.889999999999986</v>
      </c>
      <c r="AH522" s="59">
        <v>60.88000000000001</v>
      </c>
      <c r="AI522" s="60">
        <v>267.77</v>
      </c>
      <c r="AJ522" s="51">
        <f t="shared" si="187"/>
        <v>3468.2368333333334</v>
      </c>
    </row>
    <row r="523" spans="2:36" x14ac:dyDescent="0.3">
      <c r="B523" s="4" t="s">
        <v>121</v>
      </c>
      <c r="C523" s="46"/>
      <c r="D523" s="46"/>
      <c r="E523" s="58">
        <v>6.7493333333333334</v>
      </c>
      <c r="F523" s="59">
        <v>4.2344999999999988</v>
      </c>
      <c r="G523" s="58">
        <v>2.5308333333333333</v>
      </c>
      <c r="H523" s="59">
        <v>4.5653333333333332</v>
      </c>
      <c r="I523" s="58">
        <v>17.415499999999994</v>
      </c>
      <c r="J523" s="59">
        <v>32.452166666666656</v>
      </c>
      <c r="K523" s="58">
        <v>14.667499999999997</v>
      </c>
      <c r="L523" s="59">
        <v>2.8418333333333345</v>
      </c>
      <c r="M523" s="58">
        <v>1.0484999999999993</v>
      </c>
      <c r="N523" s="59">
        <v>2.6945000000000014</v>
      </c>
      <c r="O523" s="58">
        <v>2.0108333333333341</v>
      </c>
      <c r="P523" s="59">
        <v>37.711666666666673</v>
      </c>
      <c r="Q523" s="58">
        <v>29.079166666666673</v>
      </c>
      <c r="R523" s="59">
        <v>18.915333333333336</v>
      </c>
      <c r="S523" s="58">
        <v>17.213166666666673</v>
      </c>
      <c r="T523" s="59">
        <v>6.2776666666666658</v>
      </c>
      <c r="U523" s="58">
        <v>11.9175</v>
      </c>
      <c r="V523" s="59">
        <v>26.076666666666672</v>
      </c>
      <c r="W523" s="58">
        <v>13.111499999999999</v>
      </c>
      <c r="X523" s="59">
        <v>45.776499999999999</v>
      </c>
      <c r="Y523" s="58">
        <v>0.68133333333333246</v>
      </c>
      <c r="Z523" s="59">
        <v>10.563999999999997</v>
      </c>
      <c r="AA523" s="58">
        <v>3.3643333333333341</v>
      </c>
      <c r="AB523" s="59">
        <v>4.6091666666666669</v>
      </c>
      <c r="AC523" s="58">
        <v>14.798999999999998</v>
      </c>
      <c r="AD523" s="59">
        <v>38.150333333333336</v>
      </c>
      <c r="AE523" s="58">
        <v>12.903833333333333</v>
      </c>
      <c r="AF523" s="59">
        <v>0.15033333333333335</v>
      </c>
      <c r="AG523" s="58">
        <v>1.8333333333333238E-3</v>
      </c>
      <c r="AH523" s="59">
        <v>11.546499999999995</v>
      </c>
      <c r="AI523" s="60">
        <v>28.414833333333338</v>
      </c>
      <c r="AJ523" s="51">
        <f t="shared" si="187"/>
        <v>422.47550000000001</v>
      </c>
    </row>
    <row r="524" spans="2:36" x14ac:dyDescent="0.3">
      <c r="B524" s="4" t="s">
        <v>125</v>
      </c>
      <c r="C524" s="46"/>
      <c r="D524" s="46"/>
      <c r="E524" s="58">
        <v>335.90699999999998</v>
      </c>
      <c r="F524" s="59">
        <v>298.74083333333334</v>
      </c>
      <c r="G524" s="58">
        <v>245.86533333333335</v>
      </c>
      <c r="H524" s="59">
        <v>551.95683333333341</v>
      </c>
      <c r="I524" s="58">
        <v>893.27816666666672</v>
      </c>
      <c r="J524" s="59">
        <v>1065.3475000000001</v>
      </c>
      <c r="K524" s="58">
        <v>782.26616666666666</v>
      </c>
      <c r="L524" s="59">
        <v>704.1068333333335</v>
      </c>
      <c r="M524" s="58">
        <v>255.3511666666667</v>
      </c>
      <c r="N524" s="59">
        <v>544.27649999999994</v>
      </c>
      <c r="O524" s="58">
        <v>815.44183333333342</v>
      </c>
      <c r="P524" s="59">
        <v>741.87266666666676</v>
      </c>
      <c r="Q524" s="58">
        <v>1075.9136666666666</v>
      </c>
      <c r="R524" s="59">
        <v>948.42783333333318</v>
      </c>
      <c r="S524" s="58">
        <v>1238.4835000000003</v>
      </c>
      <c r="T524" s="59">
        <v>355.73933333333338</v>
      </c>
      <c r="U524" s="58">
        <v>751.40183333333334</v>
      </c>
      <c r="V524" s="59">
        <v>1086.4446666666668</v>
      </c>
      <c r="W524" s="58">
        <v>1301.8766666666668</v>
      </c>
      <c r="X524" s="59">
        <v>347.90433333333323</v>
      </c>
      <c r="Y524" s="58">
        <v>103.00316666666667</v>
      </c>
      <c r="Z524" s="59">
        <v>396.19666666666666</v>
      </c>
      <c r="AA524" s="58">
        <v>173.31783333333328</v>
      </c>
      <c r="AB524" s="59">
        <v>148.44333333333333</v>
      </c>
      <c r="AC524" s="58">
        <v>398.815</v>
      </c>
      <c r="AD524" s="59">
        <v>201.43583333333333</v>
      </c>
      <c r="AE524" s="58">
        <v>1230.8863333333334</v>
      </c>
      <c r="AF524" s="59">
        <v>841.72266666666678</v>
      </c>
      <c r="AG524" s="58">
        <v>608.42950000000008</v>
      </c>
      <c r="AH524" s="59">
        <v>261.12366666666668</v>
      </c>
      <c r="AI524" s="60">
        <v>140.64650000000003</v>
      </c>
      <c r="AJ524" s="51">
        <f t="shared" si="187"/>
        <v>18844.623166666664</v>
      </c>
    </row>
    <row r="525" spans="2:36" x14ac:dyDescent="0.3">
      <c r="B525" s="4" t="s">
        <v>299</v>
      </c>
      <c r="C525" s="46"/>
      <c r="D525" s="46"/>
      <c r="E525" s="58">
        <v>31.843333333333316</v>
      </c>
      <c r="F525" s="59">
        <v>0</v>
      </c>
      <c r="G525" s="58">
        <v>0</v>
      </c>
      <c r="H525" s="59">
        <v>0</v>
      </c>
      <c r="I525" s="58">
        <v>0</v>
      </c>
      <c r="J525" s="59">
        <v>2.8090000000000019</v>
      </c>
      <c r="K525" s="58">
        <v>8.8193333333333328</v>
      </c>
      <c r="L525" s="59">
        <v>22.104500000000012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130.70366666666672</v>
      </c>
      <c r="V525" s="59">
        <v>128.13383333333331</v>
      </c>
      <c r="W525" s="58">
        <v>59.294166666666669</v>
      </c>
      <c r="X525" s="59">
        <v>58.179833333333342</v>
      </c>
      <c r="Y525" s="58">
        <v>0</v>
      </c>
      <c r="Z525" s="59">
        <v>0</v>
      </c>
      <c r="AA525" s="58">
        <v>0</v>
      </c>
      <c r="AB525" s="59">
        <v>2.7251666666666665</v>
      </c>
      <c r="AC525" s="58">
        <v>0.33</v>
      </c>
      <c r="AD525" s="59">
        <v>0</v>
      </c>
      <c r="AE525" s="58">
        <v>37.570166666666658</v>
      </c>
      <c r="AF525" s="59">
        <v>0</v>
      </c>
      <c r="AG525" s="58">
        <v>0</v>
      </c>
      <c r="AH525" s="59">
        <v>1.6873333333333327</v>
      </c>
      <c r="AI525" s="60">
        <v>3.0333333333333348E-2</v>
      </c>
      <c r="AJ525" s="51">
        <f t="shared" ref="AJ525:AJ531" si="188">SUM(E525:AI525)</f>
        <v>484.23066666666671</v>
      </c>
    </row>
    <row r="526" spans="2:36" x14ac:dyDescent="0.3">
      <c r="B526" s="4" t="s">
        <v>300</v>
      </c>
      <c r="C526" s="46"/>
      <c r="D526" s="46"/>
      <c r="E526" s="58">
        <v>173.51166666666663</v>
      </c>
      <c r="F526" s="59">
        <v>187.3368333333334</v>
      </c>
      <c r="G526" s="58">
        <v>60.224833333333336</v>
      </c>
      <c r="H526" s="59">
        <v>36.502833333333335</v>
      </c>
      <c r="I526" s="58">
        <v>129.51216666666656</v>
      </c>
      <c r="J526" s="59">
        <v>201.68166666666676</v>
      </c>
      <c r="K526" s="58">
        <v>245.03849999999991</v>
      </c>
      <c r="L526" s="59">
        <v>44.500500000000002</v>
      </c>
      <c r="M526" s="58">
        <v>0.75549999999999984</v>
      </c>
      <c r="N526" s="59">
        <v>166.81916666666677</v>
      </c>
      <c r="O526" s="58">
        <v>0</v>
      </c>
      <c r="P526" s="59">
        <v>0</v>
      </c>
      <c r="Q526" s="58">
        <v>0</v>
      </c>
      <c r="R526" s="59">
        <v>135.63316666666663</v>
      </c>
      <c r="S526" s="58">
        <v>198.52950000000013</v>
      </c>
      <c r="T526" s="59">
        <v>0</v>
      </c>
      <c r="U526" s="58">
        <v>213.76016666666672</v>
      </c>
      <c r="V526" s="59">
        <v>97.16633333333337</v>
      </c>
      <c r="W526" s="58">
        <v>0</v>
      </c>
      <c r="X526" s="59">
        <v>33.616833333333361</v>
      </c>
      <c r="Y526" s="58">
        <v>0</v>
      </c>
      <c r="Z526" s="59">
        <v>0</v>
      </c>
      <c r="AA526" s="58">
        <v>0</v>
      </c>
      <c r="AB526" s="59">
        <v>0</v>
      </c>
      <c r="AC526" s="58">
        <v>112.5086666666667</v>
      </c>
      <c r="AD526" s="59">
        <v>45.311000000000007</v>
      </c>
      <c r="AE526" s="58">
        <v>145.33666666666673</v>
      </c>
      <c r="AF526" s="59">
        <v>268.22266666666656</v>
      </c>
      <c r="AG526" s="58">
        <v>127.82550000000002</v>
      </c>
      <c r="AH526" s="59">
        <v>0</v>
      </c>
      <c r="AI526" s="60">
        <v>14.574333333333328</v>
      </c>
      <c r="AJ526" s="51">
        <f t="shared" si="188"/>
        <v>2638.3684999999996</v>
      </c>
    </row>
    <row r="527" spans="2:36" x14ac:dyDescent="0.3">
      <c r="B527" s="4" t="s">
        <v>301</v>
      </c>
      <c r="C527" s="46"/>
      <c r="D527" s="46"/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60">
        <v>0</v>
      </c>
      <c r="AJ527" s="51">
        <f t="shared" si="188"/>
        <v>0</v>
      </c>
    </row>
    <row r="528" spans="2:36" x14ac:dyDescent="0.3">
      <c r="B528" s="4" t="s">
        <v>304</v>
      </c>
      <c r="C528" s="46"/>
      <c r="D528" s="46"/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60">
        <v>0</v>
      </c>
      <c r="AJ528" s="51">
        <f t="shared" si="188"/>
        <v>0</v>
      </c>
    </row>
    <row r="529" spans="2:36" x14ac:dyDescent="0.3">
      <c r="B529" s="4" t="s">
        <v>305</v>
      </c>
      <c r="C529" s="46"/>
      <c r="D529" s="46"/>
      <c r="E529" s="58">
        <v>232.01216666666673</v>
      </c>
      <c r="F529" s="59">
        <v>305.52800000000002</v>
      </c>
      <c r="G529" s="58">
        <v>300.03350000000006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191.34249999999997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90.509166666666715</v>
      </c>
      <c r="X529" s="59">
        <v>535.85116666666659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136.60733333333329</v>
      </c>
      <c r="AE529" s="58">
        <v>0</v>
      </c>
      <c r="AF529" s="59">
        <v>0</v>
      </c>
      <c r="AG529" s="58">
        <v>0</v>
      </c>
      <c r="AH529" s="59">
        <v>0</v>
      </c>
      <c r="AI529" s="60">
        <v>0</v>
      </c>
      <c r="AJ529" s="51">
        <f t="shared" si="188"/>
        <v>1791.8838333333335</v>
      </c>
    </row>
    <row r="530" spans="2:36" x14ac:dyDescent="0.3">
      <c r="B530" s="4" t="s">
        <v>316</v>
      </c>
      <c r="C530" s="46"/>
      <c r="D530" s="46"/>
      <c r="E530" s="58">
        <v>0</v>
      </c>
      <c r="F530" s="59">
        <v>0</v>
      </c>
      <c r="G530" s="58">
        <v>41.927666666666681</v>
      </c>
      <c r="H530" s="59">
        <v>164.88399999999996</v>
      </c>
      <c r="I530" s="58">
        <v>103.10183333333336</v>
      </c>
      <c r="J530" s="59">
        <v>0.81700000000000017</v>
      </c>
      <c r="K530" s="58">
        <v>0</v>
      </c>
      <c r="L530" s="59">
        <v>166.02583333333334</v>
      </c>
      <c r="M530" s="58">
        <v>0</v>
      </c>
      <c r="N530" s="59">
        <v>118.14616666666663</v>
      </c>
      <c r="O530" s="58">
        <v>137.25399999999996</v>
      </c>
      <c r="P530" s="59">
        <v>158.92300000000006</v>
      </c>
      <c r="Q530" s="58">
        <v>210.23616666666669</v>
      </c>
      <c r="R530" s="59">
        <v>7.3645000000000005</v>
      </c>
      <c r="S530" s="58">
        <v>41.094833333333334</v>
      </c>
      <c r="T530" s="59">
        <v>0</v>
      </c>
      <c r="U530" s="58">
        <v>0</v>
      </c>
      <c r="V530" s="59">
        <v>65.205666666666687</v>
      </c>
      <c r="W530" s="58">
        <v>120.29449999999999</v>
      </c>
      <c r="X530" s="59">
        <v>5.8425000000000029</v>
      </c>
      <c r="Y530" s="58">
        <v>4.2181666666666677</v>
      </c>
      <c r="Z530" s="59">
        <v>23.00116666666667</v>
      </c>
      <c r="AA530" s="58">
        <v>54.13666666666667</v>
      </c>
      <c r="AB530" s="59">
        <v>39.295166666666674</v>
      </c>
      <c r="AC530" s="58">
        <v>1.7704999999999997</v>
      </c>
      <c r="AD530" s="59">
        <v>179.73866666666669</v>
      </c>
      <c r="AE530" s="58">
        <v>39.428500000000014</v>
      </c>
      <c r="AF530" s="59">
        <v>10.936666666666667</v>
      </c>
      <c r="AG530" s="58">
        <v>30.670666666666666</v>
      </c>
      <c r="AH530" s="59">
        <v>249.89483333333334</v>
      </c>
      <c r="AI530" s="60">
        <v>151.53383333333329</v>
      </c>
      <c r="AJ530" s="51">
        <f t="shared" si="188"/>
        <v>2125.7425000000003</v>
      </c>
    </row>
    <row r="531" spans="2:36" x14ac:dyDescent="0.3">
      <c r="B531" s="4" t="s">
        <v>317</v>
      </c>
      <c r="C531" s="46"/>
      <c r="D531" s="46"/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60">
        <v>0</v>
      </c>
      <c r="AJ531" s="51">
        <f t="shared" si="188"/>
        <v>0</v>
      </c>
    </row>
    <row r="532" spans="2:36" x14ac:dyDescent="0.3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H532" s="3"/>
      <c r="AI532" s="3"/>
      <c r="AJ532" s="3"/>
    </row>
    <row r="533" spans="2:36" x14ac:dyDescent="0.3">
      <c r="B533" s="39">
        <v>45870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H533" s="3"/>
      <c r="AI533" s="3"/>
      <c r="AJ533" s="3"/>
    </row>
    <row r="534" spans="2:36" x14ac:dyDescent="0.3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2:36" x14ac:dyDescent="0.3">
      <c r="B535" s="32" t="s">
        <v>3</v>
      </c>
      <c r="C535" s="4"/>
      <c r="D535" s="4"/>
      <c r="E535" s="33">
        <f>+B533</f>
        <v>45870</v>
      </c>
      <c r="F535" s="33">
        <f>+E535+1</f>
        <v>45871</v>
      </c>
      <c r="G535" s="33">
        <f t="shared" ref="G535" si="189">+F535+1</f>
        <v>45872</v>
      </c>
      <c r="H535" s="33">
        <f t="shared" ref="H535" si="190">+G535+1</f>
        <v>45873</v>
      </c>
      <c r="I535" s="33">
        <f t="shared" ref="I535" si="191">+H535+1</f>
        <v>45874</v>
      </c>
      <c r="J535" s="33">
        <f t="shared" ref="J535" si="192">+I535+1</f>
        <v>45875</v>
      </c>
      <c r="K535" s="33">
        <f t="shared" ref="K535" si="193">+J535+1</f>
        <v>45876</v>
      </c>
      <c r="L535" s="33">
        <f t="shared" ref="L535" si="194">+K535+1</f>
        <v>45877</v>
      </c>
      <c r="M535" s="33">
        <f t="shared" ref="M535" si="195">+L535+1</f>
        <v>45878</v>
      </c>
      <c r="N535" s="33">
        <f t="shared" ref="N535" si="196">+M535+1</f>
        <v>45879</v>
      </c>
      <c r="O535" s="33">
        <f t="shared" ref="O535" si="197">+N535+1</f>
        <v>45880</v>
      </c>
      <c r="P535" s="33">
        <f t="shared" ref="P535" si="198">+O535+1</f>
        <v>45881</v>
      </c>
      <c r="Q535" s="33">
        <f t="shared" ref="Q535" si="199">+P535+1</f>
        <v>45882</v>
      </c>
      <c r="R535" s="33">
        <f t="shared" ref="R535" si="200">+Q535+1</f>
        <v>45883</v>
      </c>
      <c r="S535" s="33">
        <f t="shared" ref="S535" si="201">+R535+1</f>
        <v>45884</v>
      </c>
      <c r="T535" s="33">
        <f t="shared" ref="T535" si="202">+S535+1</f>
        <v>45885</v>
      </c>
      <c r="U535" s="33">
        <f t="shared" ref="U535" si="203">+T535+1</f>
        <v>45886</v>
      </c>
      <c r="V535" s="33">
        <f t="shared" ref="V535" si="204">+U535+1</f>
        <v>45887</v>
      </c>
      <c r="W535" s="33">
        <f t="shared" ref="W535" si="205">+V535+1</f>
        <v>45888</v>
      </c>
      <c r="X535" s="33">
        <f t="shared" ref="X535" si="206">+W535+1</f>
        <v>45889</v>
      </c>
      <c r="Y535" s="33">
        <f t="shared" ref="Y535" si="207">+X535+1</f>
        <v>45890</v>
      </c>
      <c r="Z535" s="33">
        <f t="shared" ref="Z535" si="208">+Y535+1</f>
        <v>45891</v>
      </c>
      <c r="AA535" s="33">
        <f t="shared" ref="AA535" si="209">+Z535+1</f>
        <v>45892</v>
      </c>
      <c r="AB535" s="33">
        <f t="shared" ref="AB535" si="210">+AA535+1</f>
        <v>45893</v>
      </c>
      <c r="AC535" s="33">
        <f t="shared" ref="AC535" si="211">+AB535+1</f>
        <v>45894</v>
      </c>
      <c r="AD535" s="33">
        <f t="shared" ref="AD535" si="212">+AC535+1</f>
        <v>45895</v>
      </c>
      <c r="AE535" s="33">
        <f t="shared" ref="AE535" si="213">+AD535+1</f>
        <v>45896</v>
      </c>
      <c r="AF535" s="33">
        <f t="shared" ref="AF535" si="214">+AE535+1</f>
        <v>45897</v>
      </c>
      <c r="AG535" s="33">
        <f t="shared" ref="AG535" si="215">+AF535+1</f>
        <v>45898</v>
      </c>
      <c r="AH535" s="33">
        <f t="shared" ref="AH535" si="216">+AG535+1</f>
        <v>45899</v>
      </c>
      <c r="AI535" s="33">
        <f t="shared" ref="AI535" si="217">+AH535+1</f>
        <v>45900</v>
      </c>
      <c r="AJ535" s="74" t="s">
        <v>2</v>
      </c>
    </row>
    <row r="536" spans="2:36" x14ac:dyDescent="0.3">
      <c r="B536" s="95" t="s">
        <v>2</v>
      </c>
      <c r="C536" s="95"/>
      <c r="D536" s="95"/>
      <c r="E536" s="49">
        <f>SUM(E537:E607)</f>
        <v>2359.5313333333324</v>
      </c>
      <c r="F536" s="49">
        <f t="shared" ref="F536:AI536" si="218">SUM(F537:F607)</f>
        <v>6000.7093338566656</v>
      </c>
      <c r="G536" s="49">
        <f t="shared" si="218"/>
        <v>12771.16983333333</v>
      </c>
      <c r="H536" s="49">
        <f t="shared" si="218"/>
        <v>10149.86479887</v>
      </c>
      <c r="I536" s="49">
        <f t="shared" si="218"/>
        <v>7323.6059903600017</v>
      </c>
      <c r="J536" s="49">
        <f t="shared" si="218"/>
        <v>14394.801243566664</v>
      </c>
      <c r="K536" s="49">
        <f t="shared" si="218"/>
        <v>13772.592282396665</v>
      </c>
      <c r="L536" s="49">
        <f t="shared" si="218"/>
        <v>11125.698333333334</v>
      </c>
      <c r="M536" s="49">
        <f t="shared" si="218"/>
        <v>8474.2424999999985</v>
      </c>
      <c r="N536" s="49">
        <f t="shared" si="218"/>
        <v>13541.856889153329</v>
      </c>
      <c r="O536" s="49">
        <f t="shared" si="218"/>
        <v>9722.869842936665</v>
      </c>
      <c r="P536" s="49">
        <f t="shared" si="218"/>
        <v>7242.3325000000013</v>
      </c>
      <c r="Q536" s="49">
        <f t="shared" si="218"/>
        <v>10858.587861330001</v>
      </c>
      <c r="R536" s="49">
        <f t="shared" si="218"/>
        <v>11690.343999999999</v>
      </c>
      <c r="S536" s="49">
        <f t="shared" si="218"/>
        <v>9161.3296666666702</v>
      </c>
      <c r="T536" s="49">
        <f t="shared" si="218"/>
        <v>12860.884499999998</v>
      </c>
      <c r="U536" s="49">
        <f t="shared" si="218"/>
        <v>11186.55782418667</v>
      </c>
      <c r="V536" s="49">
        <f t="shared" si="218"/>
        <v>8393.9429931433351</v>
      </c>
      <c r="W536" s="49">
        <f t="shared" si="218"/>
        <v>7742.0506666666652</v>
      </c>
      <c r="X536" s="49">
        <f t="shared" si="218"/>
        <v>11487.759833333332</v>
      </c>
      <c r="Y536" s="49">
        <f t="shared" si="218"/>
        <v>9030.7263333333321</v>
      </c>
      <c r="Z536" s="49">
        <f t="shared" si="218"/>
        <v>15153.233</v>
      </c>
      <c r="AA536" s="49">
        <f t="shared" si="218"/>
        <v>16834.516999999996</v>
      </c>
      <c r="AB536" s="49">
        <f t="shared" si="218"/>
        <v>10762.849333333335</v>
      </c>
      <c r="AC536" s="49">
        <f t="shared" si="218"/>
        <v>12073.814333333332</v>
      </c>
      <c r="AD536" s="49">
        <f t="shared" si="218"/>
        <v>14896.987833333333</v>
      </c>
      <c r="AE536" s="49">
        <f t="shared" si="218"/>
        <v>12997.665666666668</v>
      </c>
      <c r="AF536" s="49">
        <f t="shared" si="218"/>
        <v>9474.4319113300007</v>
      </c>
      <c r="AG536" s="49">
        <f t="shared" si="218"/>
        <v>9126.0513333333365</v>
      </c>
      <c r="AH536" s="49">
        <f t="shared" si="218"/>
        <v>10029.360347916665</v>
      </c>
      <c r="AI536" s="49">
        <f t="shared" si="218"/>
        <v>15960.365833333339</v>
      </c>
      <c r="AJ536" s="49">
        <f>SUM(AJ537:AJ607)</f>
        <v>336600.73515237996</v>
      </c>
    </row>
    <row r="537" spans="2:36" x14ac:dyDescent="0.3">
      <c r="B537" s="4" t="s">
        <v>37</v>
      </c>
      <c r="C537" s="4"/>
      <c r="D537" s="4"/>
      <c r="E537" s="58">
        <v>3.3866666666666667</v>
      </c>
      <c r="F537" s="59">
        <v>9.7316666666666656</v>
      </c>
      <c r="G537" s="58">
        <v>4.58</v>
      </c>
      <c r="H537" s="59">
        <v>8.3716666666666661</v>
      </c>
      <c r="I537" s="58">
        <v>8.6983333333333341</v>
      </c>
      <c r="J537" s="59">
        <v>5.3833333333333346</v>
      </c>
      <c r="K537" s="58">
        <v>4.8766666666666669</v>
      </c>
      <c r="L537" s="59">
        <v>3.8833333333333329</v>
      </c>
      <c r="M537" s="58">
        <v>4.6950000000000003</v>
      </c>
      <c r="N537" s="59">
        <v>5.1966666666666672</v>
      </c>
      <c r="O537" s="58">
        <v>2.5000000000000004</v>
      </c>
      <c r="P537" s="59">
        <v>3.7466666666666661</v>
      </c>
      <c r="Q537" s="58">
        <v>4.8083333333333336</v>
      </c>
      <c r="R537" s="59">
        <v>4.7583333333333329</v>
      </c>
      <c r="S537" s="58">
        <v>3.5083333333333337</v>
      </c>
      <c r="T537" s="59">
        <v>3.4700000000000011</v>
      </c>
      <c r="U537" s="58">
        <v>29.924999999999997</v>
      </c>
      <c r="V537" s="59">
        <v>2.2533333333333325</v>
      </c>
      <c r="W537" s="58">
        <v>2.5366666666666671</v>
      </c>
      <c r="X537" s="59">
        <v>4.7566666666666668</v>
      </c>
      <c r="Y537" s="58">
        <v>3.6649999999999991</v>
      </c>
      <c r="Z537" s="59">
        <v>10.118333333333339</v>
      </c>
      <c r="AA537" s="58">
        <v>14.280000000000006</v>
      </c>
      <c r="AB537" s="59">
        <v>7.2533333333333303</v>
      </c>
      <c r="AC537" s="58">
        <v>3.078333333333334</v>
      </c>
      <c r="AD537" s="59">
        <v>2.984999999999999</v>
      </c>
      <c r="AE537" s="58">
        <v>3.9149999999999996</v>
      </c>
      <c r="AF537" s="59">
        <v>5.171666666666666</v>
      </c>
      <c r="AG537" s="58">
        <v>11.920000000000005</v>
      </c>
      <c r="AH537" s="59">
        <v>2.5650000000000004</v>
      </c>
      <c r="AI537" s="60">
        <v>4.1100000000000003</v>
      </c>
      <c r="AJ537" s="51">
        <f t="shared" ref="AJ537:AJ600" si="219">SUM(E537:AI537)</f>
        <v>190.12833333333333</v>
      </c>
    </row>
    <row r="538" spans="2:36" x14ac:dyDescent="0.3">
      <c r="B538" s="4" t="s">
        <v>38</v>
      </c>
      <c r="C538" s="4"/>
      <c r="D538" s="4"/>
      <c r="E538" s="58">
        <v>6.0263333333333318</v>
      </c>
      <c r="F538" s="59">
        <v>25.740833333333327</v>
      </c>
      <c r="G538" s="58">
        <v>28.451499999999996</v>
      </c>
      <c r="H538" s="59">
        <v>28.803333333333327</v>
      </c>
      <c r="I538" s="58">
        <v>21.013833333333338</v>
      </c>
      <c r="J538" s="59">
        <v>27.360333333333337</v>
      </c>
      <c r="K538" s="58">
        <v>27.255666666666674</v>
      </c>
      <c r="L538" s="59">
        <v>13.726166666666668</v>
      </c>
      <c r="M538" s="58">
        <v>22.893000000000001</v>
      </c>
      <c r="N538" s="59">
        <v>26.302333333333333</v>
      </c>
      <c r="O538" s="58">
        <v>23.294666666666672</v>
      </c>
      <c r="P538" s="59">
        <v>21.960666666666665</v>
      </c>
      <c r="Q538" s="58">
        <v>24.815333333333342</v>
      </c>
      <c r="R538" s="59">
        <v>24.678333333333342</v>
      </c>
      <c r="S538" s="58">
        <v>26.360333333333326</v>
      </c>
      <c r="T538" s="59">
        <v>24.209999999999994</v>
      </c>
      <c r="U538" s="58">
        <v>68.98866666666666</v>
      </c>
      <c r="V538" s="59">
        <v>5.8033333333333363</v>
      </c>
      <c r="W538" s="58">
        <v>17.045833333333331</v>
      </c>
      <c r="X538" s="59">
        <v>16.577833333333334</v>
      </c>
      <c r="Y538" s="58">
        <v>22.362666666666666</v>
      </c>
      <c r="Z538" s="59">
        <v>28.988333333333351</v>
      </c>
      <c r="AA538" s="58">
        <v>34.058333333333358</v>
      </c>
      <c r="AB538" s="59">
        <v>26.556666666666647</v>
      </c>
      <c r="AC538" s="58">
        <v>14.8795</v>
      </c>
      <c r="AD538" s="59">
        <v>14.277666666666669</v>
      </c>
      <c r="AE538" s="58">
        <v>14.258999999999999</v>
      </c>
      <c r="AF538" s="59">
        <v>14.867500000000001</v>
      </c>
      <c r="AG538" s="58">
        <v>23.879999999999992</v>
      </c>
      <c r="AH538" s="59">
        <v>12.955833333333333</v>
      </c>
      <c r="AI538" s="60">
        <v>23.981333333333332</v>
      </c>
      <c r="AJ538" s="51">
        <f t="shared" si="219"/>
        <v>712.37516666666647</v>
      </c>
    </row>
    <row r="539" spans="2:36" x14ac:dyDescent="0.3">
      <c r="B539" s="4" t="s">
        <v>39</v>
      </c>
      <c r="C539" s="4"/>
      <c r="D539" s="4"/>
      <c r="E539" s="58">
        <v>13.024166666666666</v>
      </c>
      <c r="F539" s="59">
        <v>58.694999999999993</v>
      </c>
      <c r="G539" s="58">
        <v>67.601833333333346</v>
      </c>
      <c r="H539" s="59">
        <v>72.919333333333356</v>
      </c>
      <c r="I539" s="58">
        <v>37.326000000000015</v>
      </c>
      <c r="J539" s="59">
        <v>75.470999999999975</v>
      </c>
      <c r="K539" s="58">
        <v>66.112333333333353</v>
      </c>
      <c r="L539" s="59">
        <v>72.309333333333342</v>
      </c>
      <c r="M539" s="58">
        <v>50.397833333333331</v>
      </c>
      <c r="N539" s="59">
        <v>68.33550000000001</v>
      </c>
      <c r="O539" s="58">
        <v>53.215166666666676</v>
      </c>
      <c r="P539" s="59">
        <v>63.669666666666672</v>
      </c>
      <c r="Q539" s="58">
        <v>62.879999999999981</v>
      </c>
      <c r="R539" s="59">
        <v>56.385333333333335</v>
      </c>
      <c r="S539" s="58">
        <v>54.448833333333326</v>
      </c>
      <c r="T539" s="59">
        <v>84.668333333333337</v>
      </c>
      <c r="U539" s="58">
        <v>76.775999999999982</v>
      </c>
      <c r="V539" s="59">
        <v>49.415499999999994</v>
      </c>
      <c r="W539" s="58">
        <v>44.921333333333337</v>
      </c>
      <c r="X539" s="59">
        <v>33.074666666666666</v>
      </c>
      <c r="Y539" s="58">
        <v>49.058500000000016</v>
      </c>
      <c r="Z539" s="59">
        <v>73.528166666666692</v>
      </c>
      <c r="AA539" s="58">
        <v>66.919333333333327</v>
      </c>
      <c r="AB539" s="59">
        <v>43.636833333333342</v>
      </c>
      <c r="AC539" s="58">
        <v>51.756666666666653</v>
      </c>
      <c r="AD539" s="59">
        <v>51.820999999999998</v>
      </c>
      <c r="AE539" s="58">
        <v>52.956666666666671</v>
      </c>
      <c r="AF539" s="59">
        <v>53.160833333333322</v>
      </c>
      <c r="AG539" s="58">
        <v>45.530000000000008</v>
      </c>
      <c r="AH539" s="59">
        <v>58.879666666666672</v>
      </c>
      <c r="AI539" s="60">
        <v>55.691833333333321</v>
      </c>
      <c r="AJ539" s="51">
        <f t="shared" si="219"/>
        <v>1764.5866666666668</v>
      </c>
    </row>
    <row r="540" spans="2:36" x14ac:dyDescent="0.3">
      <c r="B540" s="4" t="s">
        <v>40</v>
      </c>
      <c r="C540" s="4"/>
      <c r="D540" s="4"/>
      <c r="E540" s="58">
        <v>77.277333333333345</v>
      </c>
      <c r="F540" s="59">
        <v>274.2351666666666</v>
      </c>
      <c r="G540" s="58">
        <v>645.74799999999993</v>
      </c>
      <c r="H540" s="59">
        <v>672.28750000000014</v>
      </c>
      <c r="I540" s="58">
        <v>438.67083333333346</v>
      </c>
      <c r="J540" s="59">
        <v>303.84199999999993</v>
      </c>
      <c r="K540" s="58">
        <v>0</v>
      </c>
      <c r="L540" s="59">
        <v>642.91350000000011</v>
      </c>
      <c r="M540" s="58">
        <v>387.03533333333337</v>
      </c>
      <c r="N540" s="59">
        <v>647.38166666666666</v>
      </c>
      <c r="O540" s="58">
        <v>302.59016666666662</v>
      </c>
      <c r="P540" s="59">
        <v>561.19416666666666</v>
      </c>
      <c r="Q540" s="58">
        <v>767.50716666666665</v>
      </c>
      <c r="R540" s="59">
        <v>572.34399999999982</v>
      </c>
      <c r="S540" s="58">
        <v>336.28950000000003</v>
      </c>
      <c r="T540" s="59">
        <v>579.06666666666672</v>
      </c>
      <c r="U540" s="58">
        <v>653.77883333333318</v>
      </c>
      <c r="V540" s="59">
        <v>430.74833333333345</v>
      </c>
      <c r="W540" s="58">
        <v>0</v>
      </c>
      <c r="X540" s="59">
        <v>501.83966666666674</v>
      </c>
      <c r="Y540" s="58">
        <v>506.49766666666648</v>
      </c>
      <c r="Z540" s="59">
        <v>695.6496666666668</v>
      </c>
      <c r="AA540" s="58">
        <v>639.62999999999988</v>
      </c>
      <c r="AB540" s="59">
        <v>475.22283333333343</v>
      </c>
      <c r="AC540" s="58">
        <v>456.42733333333325</v>
      </c>
      <c r="AD540" s="59">
        <v>642.95383333333325</v>
      </c>
      <c r="AE540" s="58">
        <v>437.89183333333318</v>
      </c>
      <c r="AF540" s="59">
        <v>354.702</v>
      </c>
      <c r="AG540" s="58">
        <v>0</v>
      </c>
      <c r="AH540" s="59">
        <v>434.24266666666665</v>
      </c>
      <c r="AI540" s="60">
        <v>591.32216666666682</v>
      </c>
      <c r="AJ540" s="51">
        <f t="shared" si="219"/>
        <v>14029.289833333329</v>
      </c>
    </row>
    <row r="541" spans="2:36" x14ac:dyDescent="0.3">
      <c r="B541" s="4" t="s">
        <v>41</v>
      </c>
      <c r="C541" s="4"/>
      <c r="D541" s="4"/>
      <c r="E541" s="58">
        <v>99.890999999999977</v>
      </c>
      <c r="F541" s="59">
        <v>10.885166666666667</v>
      </c>
      <c r="G541" s="58">
        <v>81.865833333333342</v>
      </c>
      <c r="H541" s="59">
        <v>259.22483333333349</v>
      </c>
      <c r="I541" s="58">
        <v>53.510333333333328</v>
      </c>
      <c r="J541" s="59">
        <v>157.64416666666665</v>
      </c>
      <c r="K541" s="58">
        <v>150.03199999999998</v>
      </c>
      <c r="L541" s="59">
        <v>122.08316666666666</v>
      </c>
      <c r="M541" s="58">
        <v>48.154333333333334</v>
      </c>
      <c r="N541" s="59">
        <v>64.245833333333337</v>
      </c>
      <c r="O541" s="58">
        <v>70.551833333333335</v>
      </c>
      <c r="P541" s="59">
        <v>37.108833333333337</v>
      </c>
      <c r="Q541" s="58">
        <v>95.482166666666672</v>
      </c>
      <c r="R541" s="59">
        <v>107.58400000000002</v>
      </c>
      <c r="S541" s="58">
        <v>70.784666666666681</v>
      </c>
      <c r="T541" s="59">
        <v>85.278666666666638</v>
      </c>
      <c r="U541" s="58">
        <v>109.16516666666665</v>
      </c>
      <c r="V541" s="59">
        <v>17.976333333333329</v>
      </c>
      <c r="W541" s="58">
        <v>22.427000000000007</v>
      </c>
      <c r="X541" s="59">
        <v>70.907666666666657</v>
      </c>
      <c r="Y541" s="58">
        <v>18.310333333333336</v>
      </c>
      <c r="Z541" s="59">
        <v>0</v>
      </c>
      <c r="AA541" s="58">
        <v>86.868833333333328</v>
      </c>
      <c r="AB541" s="59">
        <v>51.365500000000004</v>
      </c>
      <c r="AC541" s="58">
        <v>82.293833333333353</v>
      </c>
      <c r="AD541" s="59">
        <v>159.49033333333333</v>
      </c>
      <c r="AE541" s="58">
        <v>108.00733333333335</v>
      </c>
      <c r="AF541" s="59">
        <v>51.171666666666667</v>
      </c>
      <c r="AG541" s="58">
        <v>91.310666666666677</v>
      </c>
      <c r="AH541" s="59">
        <v>66.870999999999995</v>
      </c>
      <c r="AI541" s="60">
        <v>121.25766666666667</v>
      </c>
      <c r="AJ541" s="51">
        <f t="shared" si="219"/>
        <v>2571.7501666666672</v>
      </c>
    </row>
    <row r="542" spans="2:36" x14ac:dyDescent="0.3">
      <c r="B542" s="4" t="s">
        <v>42</v>
      </c>
      <c r="C542" s="4"/>
      <c r="D542" s="4"/>
      <c r="E542" s="58">
        <v>67.417833333333334</v>
      </c>
      <c r="F542" s="59">
        <v>296.53550000000001</v>
      </c>
      <c r="G542" s="58">
        <v>315.18066666666664</v>
      </c>
      <c r="H542" s="59">
        <v>373.71950000000004</v>
      </c>
      <c r="I542" s="58">
        <v>230.42816666666664</v>
      </c>
      <c r="J542" s="59">
        <v>482.40416666666675</v>
      </c>
      <c r="K542" s="58">
        <v>436.22633333333334</v>
      </c>
      <c r="L542" s="59">
        <v>424.16300000000007</v>
      </c>
      <c r="M542" s="58">
        <v>168.18933333333331</v>
      </c>
      <c r="N542" s="59">
        <v>205.29333333333332</v>
      </c>
      <c r="O542" s="58">
        <v>194.82500000000002</v>
      </c>
      <c r="P542" s="59">
        <v>191.08766666666668</v>
      </c>
      <c r="Q542" s="58">
        <v>238.16300000000004</v>
      </c>
      <c r="R542" s="59">
        <v>253.21416666666664</v>
      </c>
      <c r="S542" s="58">
        <v>163.81316666666666</v>
      </c>
      <c r="T542" s="59">
        <v>213.77849999999995</v>
      </c>
      <c r="U542" s="58">
        <v>428.29866666666669</v>
      </c>
      <c r="V542" s="59">
        <v>103.67266666666667</v>
      </c>
      <c r="W542" s="58">
        <v>239.221</v>
      </c>
      <c r="X542" s="59">
        <v>231.01233333333329</v>
      </c>
      <c r="Y542" s="58">
        <v>175.93100000000001</v>
      </c>
      <c r="Z542" s="59">
        <v>475.61916666666667</v>
      </c>
      <c r="AA542" s="58">
        <v>425.38633333333343</v>
      </c>
      <c r="AB542" s="59">
        <v>353.69166666666666</v>
      </c>
      <c r="AC542" s="58">
        <v>435.12383333333327</v>
      </c>
      <c r="AD542" s="59">
        <v>227.14049999999997</v>
      </c>
      <c r="AE542" s="58">
        <v>322.70333333333332</v>
      </c>
      <c r="AF542" s="59">
        <v>170.5865</v>
      </c>
      <c r="AG542" s="58">
        <v>133.16833333333332</v>
      </c>
      <c r="AH542" s="59">
        <v>310.87966666666659</v>
      </c>
      <c r="AI542" s="60">
        <v>254.75649999999996</v>
      </c>
      <c r="AJ542" s="51">
        <f t="shared" si="219"/>
        <v>8541.6308333333309</v>
      </c>
    </row>
    <row r="543" spans="2:36" x14ac:dyDescent="0.3">
      <c r="B543" s="4" t="s">
        <v>43</v>
      </c>
      <c r="C543" s="4"/>
      <c r="D543" s="4"/>
      <c r="E543" s="58">
        <v>45.561500000000002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60">
        <v>0</v>
      </c>
      <c r="AJ543" s="51">
        <f t="shared" si="219"/>
        <v>45.561500000000002</v>
      </c>
    </row>
    <row r="544" spans="2:36" x14ac:dyDescent="0.3">
      <c r="B544" s="4" t="s">
        <v>44</v>
      </c>
      <c r="C544" s="4"/>
      <c r="D544" s="4"/>
      <c r="E544" s="58">
        <v>31.629999999999988</v>
      </c>
      <c r="F544" s="59">
        <v>77.511499999999998</v>
      </c>
      <c r="G544" s="58">
        <v>332.24016666666671</v>
      </c>
      <c r="H544" s="59">
        <v>263.20033333333328</v>
      </c>
      <c r="I544" s="58">
        <v>188.71483333333336</v>
      </c>
      <c r="J544" s="59">
        <v>420.06866666666673</v>
      </c>
      <c r="K544" s="58">
        <v>383.02816666666666</v>
      </c>
      <c r="L544" s="59">
        <v>321.60900000000009</v>
      </c>
      <c r="M544" s="58">
        <v>216.98749999999995</v>
      </c>
      <c r="N544" s="59">
        <v>405.52200000000011</v>
      </c>
      <c r="O544" s="58">
        <v>292.45083333333338</v>
      </c>
      <c r="P544" s="59">
        <v>224.26283333333325</v>
      </c>
      <c r="Q544" s="58">
        <v>310.06599999999997</v>
      </c>
      <c r="R544" s="59">
        <v>326.31199999999995</v>
      </c>
      <c r="S544" s="58">
        <v>284.58166666666665</v>
      </c>
      <c r="T544" s="59">
        <v>372.12866666666673</v>
      </c>
      <c r="U544" s="58">
        <v>444.24933333333331</v>
      </c>
      <c r="V544" s="59">
        <v>107.24216666666665</v>
      </c>
      <c r="W544" s="58">
        <v>244.65316666666666</v>
      </c>
      <c r="X544" s="59">
        <v>329.46550000000002</v>
      </c>
      <c r="Y544" s="58">
        <v>282.13033333333334</v>
      </c>
      <c r="Z544" s="59">
        <v>521.07950000000005</v>
      </c>
      <c r="AA544" s="58">
        <v>395.89033333333339</v>
      </c>
      <c r="AB544" s="59">
        <v>220.23516666666671</v>
      </c>
      <c r="AC544" s="58">
        <v>274.06350000000003</v>
      </c>
      <c r="AD544" s="59">
        <v>349.93399999999991</v>
      </c>
      <c r="AE544" s="58">
        <v>307.32650000000001</v>
      </c>
      <c r="AF544" s="59">
        <v>273.59799999999996</v>
      </c>
      <c r="AG544" s="58">
        <v>73.28400000000002</v>
      </c>
      <c r="AH544" s="59">
        <v>201.66499999999996</v>
      </c>
      <c r="AI544" s="60">
        <v>404.7788333333333</v>
      </c>
      <c r="AJ544" s="51">
        <f t="shared" si="219"/>
        <v>8879.9095000000016</v>
      </c>
    </row>
    <row r="545" spans="2:36" x14ac:dyDescent="0.3">
      <c r="B545" s="4" t="s">
        <v>45</v>
      </c>
      <c r="C545" s="4"/>
      <c r="D545" s="4"/>
      <c r="E545" s="58">
        <v>61.76516666666668</v>
      </c>
      <c r="F545" s="59">
        <v>114.24166666666669</v>
      </c>
      <c r="G545" s="58">
        <v>224.45599999999996</v>
      </c>
      <c r="H545" s="59">
        <v>150.38783333333333</v>
      </c>
      <c r="I545" s="58">
        <v>126.42683333333333</v>
      </c>
      <c r="J545" s="59">
        <v>227.99733333333336</v>
      </c>
      <c r="K545" s="58">
        <v>219.05333333333334</v>
      </c>
      <c r="L545" s="59">
        <v>127.21916666666672</v>
      </c>
      <c r="M545" s="58">
        <v>171.54483333333332</v>
      </c>
      <c r="N545" s="59">
        <v>126.21216666666666</v>
      </c>
      <c r="O545" s="58">
        <v>193.93699999999998</v>
      </c>
      <c r="P545" s="59">
        <v>87.937000000000012</v>
      </c>
      <c r="Q545" s="58">
        <v>125.94583333333335</v>
      </c>
      <c r="R545" s="59">
        <v>92.5178333333333</v>
      </c>
      <c r="S545" s="58">
        <v>177.36333333333326</v>
      </c>
      <c r="T545" s="59">
        <v>72.442833333333311</v>
      </c>
      <c r="U545" s="58">
        <v>106.19399999999999</v>
      </c>
      <c r="V545" s="59">
        <v>197.51700000000002</v>
      </c>
      <c r="W545" s="58">
        <v>143.85816666666662</v>
      </c>
      <c r="X545" s="59">
        <v>175.15400000000002</v>
      </c>
      <c r="Y545" s="58">
        <v>102.91683333333336</v>
      </c>
      <c r="Z545" s="59">
        <v>0</v>
      </c>
      <c r="AA545" s="58">
        <v>230.84883333333329</v>
      </c>
      <c r="AB545" s="59">
        <v>265.24233333333336</v>
      </c>
      <c r="AC545" s="58">
        <v>85.760999999999996</v>
      </c>
      <c r="AD545" s="59">
        <v>183.18716666666663</v>
      </c>
      <c r="AE545" s="58">
        <v>120.6223333333333</v>
      </c>
      <c r="AF545" s="59">
        <v>162.47416666666666</v>
      </c>
      <c r="AG545" s="58">
        <v>34.702833333333331</v>
      </c>
      <c r="AH545" s="59">
        <v>235.30866666666665</v>
      </c>
      <c r="AI545" s="60">
        <v>271.63266666666669</v>
      </c>
      <c r="AJ545" s="51">
        <f t="shared" si="219"/>
        <v>4614.8681666666662</v>
      </c>
    </row>
    <row r="546" spans="2:36" x14ac:dyDescent="0.3">
      <c r="B546" s="4" t="s">
        <v>46</v>
      </c>
      <c r="C546" s="4"/>
      <c r="D546" s="4"/>
      <c r="E546" s="58">
        <v>6.0426666666666717</v>
      </c>
      <c r="F546" s="59">
        <v>69.666333333333313</v>
      </c>
      <c r="G546" s="58">
        <v>255.8135</v>
      </c>
      <c r="H546" s="59">
        <v>190.6866666666667</v>
      </c>
      <c r="I546" s="58">
        <v>122.02833333333326</v>
      </c>
      <c r="J546" s="59">
        <v>310.64350000000007</v>
      </c>
      <c r="K546" s="58">
        <v>275.91316666666671</v>
      </c>
      <c r="L546" s="59">
        <v>266.89733333333328</v>
      </c>
      <c r="M546" s="58">
        <v>159.82183333333336</v>
      </c>
      <c r="N546" s="59">
        <v>264.39250000000004</v>
      </c>
      <c r="O546" s="58">
        <v>196.92650000000006</v>
      </c>
      <c r="P546" s="59">
        <v>152.35366666666673</v>
      </c>
      <c r="Q546" s="58">
        <v>219.07266666666661</v>
      </c>
      <c r="R546" s="59">
        <v>241.02499999999998</v>
      </c>
      <c r="S546" s="58">
        <v>203.78199999999998</v>
      </c>
      <c r="T546" s="59">
        <v>257.35250000000002</v>
      </c>
      <c r="U546" s="58">
        <v>299.02766666666668</v>
      </c>
      <c r="V546" s="59">
        <v>427.28150000000005</v>
      </c>
      <c r="W546" s="58">
        <v>43.303499999999993</v>
      </c>
      <c r="X546" s="59">
        <v>170.67599999999996</v>
      </c>
      <c r="Y546" s="58">
        <v>261.85333333333335</v>
      </c>
      <c r="Z546" s="59">
        <v>0</v>
      </c>
      <c r="AA546" s="58">
        <v>209.72316666666669</v>
      </c>
      <c r="AB546" s="59">
        <v>201.42300000000003</v>
      </c>
      <c r="AC546" s="58">
        <v>220.87266666666667</v>
      </c>
      <c r="AD546" s="59">
        <v>263.98599999999999</v>
      </c>
      <c r="AE546" s="58">
        <v>243.34383333333341</v>
      </c>
      <c r="AF546" s="59">
        <v>199.07816666666662</v>
      </c>
      <c r="AG546" s="58">
        <v>115.10049999999998</v>
      </c>
      <c r="AH546" s="59">
        <v>236.4156666666666</v>
      </c>
      <c r="AI546" s="60">
        <v>370.9140000000001</v>
      </c>
      <c r="AJ546" s="51">
        <f t="shared" si="219"/>
        <v>6455.4171666666671</v>
      </c>
    </row>
    <row r="547" spans="2:36" x14ac:dyDescent="0.3">
      <c r="B547" s="4" t="s">
        <v>47</v>
      </c>
      <c r="C547" s="4"/>
      <c r="D547" s="4"/>
      <c r="E547" s="58">
        <v>9.0390000000000033</v>
      </c>
      <c r="F547" s="59">
        <v>52.592166666666664</v>
      </c>
      <c r="G547" s="58">
        <v>125.53</v>
      </c>
      <c r="H547" s="59">
        <v>97.963000000000008</v>
      </c>
      <c r="I547" s="58">
        <v>68.914333333333332</v>
      </c>
      <c r="J547" s="59">
        <v>122.00000000000001</v>
      </c>
      <c r="K547" s="58">
        <v>112.37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102.16999999999999</v>
      </c>
      <c r="R547" s="59">
        <v>0</v>
      </c>
      <c r="S547" s="58">
        <v>91</v>
      </c>
      <c r="T547" s="59">
        <v>0</v>
      </c>
      <c r="U547" s="58">
        <v>94.48</v>
      </c>
      <c r="V547" s="59">
        <v>79.080999999999975</v>
      </c>
      <c r="W547" s="58">
        <v>16.176666666666666</v>
      </c>
      <c r="X547" s="59">
        <v>37.253333333333337</v>
      </c>
      <c r="Y547" s="58">
        <v>55.736666666666679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60">
        <v>114.24866666666667</v>
      </c>
      <c r="AJ547" s="51">
        <f t="shared" si="219"/>
        <v>1178.5548333333334</v>
      </c>
    </row>
    <row r="548" spans="2:36" x14ac:dyDescent="0.3">
      <c r="B548" s="4" t="s">
        <v>48</v>
      </c>
      <c r="C548" s="4"/>
      <c r="D548" s="4"/>
      <c r="E548" s="58">
        <v>4.3201666666666672</v>
      </c>
      <c r="F548" s="59">
        <v>43.517499999999991</v>
      </c>
      <c r="G548" s="58">
        <v>101.62050000000001</v>
      </c>
      <c r="H548" s="59">
        <v>78.189500000000024</v>
      </c>
      <c r="I548" s="58">
        <v>62.535499999999992</v>
      </c>
      <c r="J548" s="59">
        <v>104.80616666666667</v>
      </c>
      <c r="K548" s="58">
        <v>98.501999999999995</v>
      </c>
      <c r="L548" s="59">
        <v>0</v>
      </c>
      <c r="M548" s="58">
        <v>0</v>
      </c>
      <c r="N548" s="59">
        <v>0</v>
      </c>
      <c r="O548" s="58">
        <v>106.26149999999996</v>
      </c>
      <c r="P548" s="59">
        <v>111.12366666666665</v>
      </c>
      <c r="Q548" s="58">
        <v>95.855666666666664</v>
      </c>
      <c r="R548" s="59">
        <v>97.908000000000001</v>
      </c>
      <c r="S548" s="58">
        <v>92.958166666666656</v>
      </c>
      <c r="T548" s="59">
        <v>70.530666666666676</v>
      </c>
      <c r="U548" s="58">
        <v>97.689166666666665</v>
      </c>
      <c r="V548" s="59">
        <v>76.602166666666648</v>
      </c>
      <c r="W548" s="58">
        <v>15.67583333333334</v>
      </c>
      <c r="X548" s="59">
        <v>52.641333333333336</v>
      </c>
      <c r="Y548" s="58">
        <v>58.302666666666696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61.322000000000003</v>
      </c>
      <c r="AH548" s="59">
        <v>86.405166666666716</v>
      </c>
      <c r="AI548" s="60">
        <v>110.03849999999994</v>
      </c>
      <c r="AJ548" s="51">
        <f t="shared" si="219"/>
        <v>1626.8058333333333</v>
      </c>
    </row>
    <row r="549" spans="2:36" x14ac:dyDescent="0.3">
      <c r="B549" s="4" t="s">
        <v>49</v>
      </c>
      <c r="C549" s="4"/>
      <c r="D549" s="4"/>
      <c r="E549" s="58">
        <v>202.29033333333336</v>
      </c>
      <c r="F549" s="59">
        <v>237.12366666666665</v>
      </c>
      <c r="G549" s="58">
        <v>174.99566666666664</v>
      </c>
      <c r="H549" s="59">
        <v>137.22383333333337</v>
      </c>
      <c r="I549" s="58">
        <v>222.38599999999997</v>
      </c>
      <c r="J549" s="59">
        <v>680.9663333333333</v>
      </c>
      <c r="K549" s="58">
        <v>708.54366666666658</v>
      </c>
      <c r="L549" s="59">
        <v>537.71683333333328</v>
      </c>
      <c r="M549" s="58">
        <v>304.87550000000005</v>
      </c>
      <c r="N549" s="59">
        <v>834.90250000000003</v>
      </c>
      <c r="O549" s="58">
        <v>526.05616666666663</v>
      </c>
      <c r="P549" s="59">
        <v>424.56616666666662</v>
      </c>
      <c r="Q549" s="58">
        <v>552.14750000000004</v>
      </c>
      <c r="R549" s="59">
        <v>731.6821666666666</v>
      </c>
      <c r="S549" s="58">
        <v>465.18300000000005</v>
      </c>
      <c r="T549" s="59">
        <v>722.94650000000013</v>
      </c>
      <c r="U549" s="58">
        <v>556.97166666666669</v>
      </c>
      <c r="V549" s="59">
        <v>359.66360000000009</v>
      </c>
      <c r="W549" s="58">
        <v>169.66183333333333</v>
      </c>
      <c r="X549" s="59">
        <v>454.80666666666673</v>
      </c>
      <c r="Y549" s="58">
        <v>192.58050000000003</v>
      </c>
      <c r="Z549" s="59">
        <v>0</v>
      </c>
      <c r="AA549" s="58">
        <v>533.68916666666655</v>
      </c>
      <c r="AB549" s="59">
        <v>540.59550000000002</v>
      </c>
      <c r="AC549" s="58">
        <v>770.53850000000011</v>
      </c>
      <c r="AD549" s="59">
        <v>792.40183333333323</v>
      </c>
      <c r="AE549" s="58">
        <v>666.81499999999994</v>
      </c>
      <c r="AF549" s="59">
        <v>518.88583333333327</v>
      </c>
      <c r="AG549" s="58">
        <v>269.68116666666668</v>
      </c>
      <c r="AH549" s="59">
        <v>651.01433333333341</v>
      </c>
      <c r="AI549" s="60">
        <v>908.45449999999994</v>
      </c>
      <c r="AJ549" s="51">
        <f t="shared" si="219"/>
        <v>14849.365933333334</v>
      </c>
    </row>
    <row r="550" spans="2:36" x14ac:dyDescent="0.3">
      <c r="B550" s="4" t="s">
        <v>50</v>
      </c>
      <c r="C550" s="4"/>
      <c r="D550" s="4"/>
      <c r="E550" s="58">
        <v>22.324000000000002</v>
      </c>
      <c r="F550" s="59">
        <v>17.508499999999994</v>
      </c>
      <c r="G550" s="58">
        <v>90.638333333333364</v>
      </c>
      <c r="H550" s="59">
        <v>51.625500000000002</v>
      </c>
      <c r="I550" s="58">
        <v>44.842666666666666</v>
      </c>
      <c r="J550" s="59">
        <v>101.47</v>
      </c>
      <c r="K550" s="58">
        <v>102.34616666666668</v>
      </c>
      <c r="L550" s="59">
        <v>103.04566666666665</v>
      </c>
      <c r="M550" s="58">
        <v>71.244666666666689</v>
      </c>
      <c r="N550" s="59">
        <v>110.25316666666669</v>
      </c>
      <c r="O550" s="58">
        <v>153.2353333333333</v>
      </c>
      <c r="P550" s="59">
        <v>100.5036666666666</v>
      </c>
      <c r="Q550" s="58">
        <v>119.9753333333333</v>
      </c>
      <c r="R550" s="59">
        <v>144.46783333333335</v>
      </c>
      <c r="S550" s="58">
        <v>72.579833333333312</v>
      </c>
      <c r="T550" s="59">
        <v>118.57433333333333</v>
      </c>
      <c r="U550" s="58">
        <v>104.15716666666665</v>
      </c>
      <c r="V550" s="59">
        <v>95.161500000000032</v>
      </c>
      <c r="W550" s="58">
        <v>16.081666666666667</v>
      </c>
      <c r="X550" s="59">
        <v>140.26300000000001</v>
      </c>
      <c r="Y550" s="58">
        <v>88.648166666666711</v>
      </c>
      <c r="Z550" s="59">
        <v>0</v>
      </c>
      <c r="AA550" s="58">
        <v>96.153000000000006</v>
      </c>
      <c r="AB550" s="59">
        <v>71.038666666666657</v>
      </c>
      <c r="AC550" s="58">
        <v>47.226166666666636</v>
      </c>
      <c r="AD550" s="59">
        <v>115.97983333333326</v>
      </c>
      <c r="AE550" s="58">
        <v>41.939333333333337</v>
      </c>
      <c r="AF550" s="59">
        <v>213.62616666666665</v>
      </c>
      <c r="AG550" s="58">
        <v>175.19499999999999</v>
      </c>
      <c r="AH550" s="59">
        <v>73.082000000000008</v>
      </c>
      <c r="AI550" s="60">
        <v>41.089333333333343</v>
      </c>
      <c r="AJ550" s="51">
        <f t="shared" si="219"/>
        <v>2744.2759999999994</v>
      </c>
    </row>
    <row r="551" spans="2:36" x14ac:dyDescent="0.3">
      <c r="B551" s="4" t="s">
        <v>108</v>
      </c>
      <c r="C551" s="4"/>
      <c r="D551" s="4"/>
      <c r="E551" s="58">
        <v>8.1209999999999987</v>
      </c>
      <c r="F551" s="59">
        <v>29.107833333333318</v>
      </c>
      <c r="G551" s="58">
        <v>146.78983333333329</v>
      </c>
      <c r="H551" s="59">
        <v>92.021666666666633</v>
      </c>
      <c r="I551" s="58">
        <v>50.450499999999984</v>
      </c>
      <c r="J551" s="59">
        <v>159.45733333333337</v>
      </c>
      <c r="K551" s="58">
        <v>147.67133333333331</v>
      </c>
      <c r="L551" s="59">
        <v>133.31666666666661</v>
      </c>
      <c r="M551" s="58">
        <v>180.45783333333327</v>
      </c>
      <c r="N551" s="59">
        <v>147.92499999999995</v>
      </c>
      <c r="O551" s="58">
        <v>155.30050000000003</v>
      </c>
      <c r="P551" s="59">
        <v>158.96300000000002</v>
      </c>
      <c r="Q551" s="58">
        <v>124.71333333333331</v>
      </c>
      <c r="R551" s="59">
        <v>145.63933333333333</v>
      </c>
      <c r="S551" s="58">
        <v>92.42283333333333</v>
      </c>
      <c r="T551" s="59">
        <v>137.59399999999999</v>
      </c>
      <c r="U551" s="58">
        <v>148.31283333333334</v>
      </c>
      <c r="V551" s="59">
        <v>92.162499999999994</v>
      </c>
      <c r="W551" s="58">
        <v>102.06783333333335</v>
      </c>
      <c r="X551" s="59">
        <v>135.43516666666667</v>
      </c>
      <c r="Y551" s="58">
        <v>114.47416666666666</v>
      </c>
      <c r="Z551" s="59">
        <v>198.00800000000001</v>
      </c>
      <c r="AA551" s="58">
        <v>192.9905</v>
      </c>
      <c r="AB551" s="59">
        <v>109.86049999999999</v>
      </c>
      <c r="AC551" s="58">
        <v>107.96333333333331</v>
      </c>
      <c r="AD551" s="59">
        <v>150.33466666666672</v>
      </c>
      <c r="AE551" s="58">
        <v>109.86033333333337</v>
      </c>
      <c r="AF551" s="59">
        <v>85.641166666666663</v>
      </c>
      <c r="AG551" s="58">
        <v>144.42949999999999</v>
      </c>
      <c r="AH551" s="59">
        <v>138.29166666666666</v>
      </c>
      <c r="AI551" s="60">
        <v>176.50049999999996</v>
      </c>
      <c r="AJ551" s="51">
        <f t="shared" si="219"/>
        <v>3916.2846666666665</v>
      </c>
    </row>
    <row r="552" spans="2:36" x14ac:dyDescent="0.3">
      <c r="B552" s="4" t="s">
        <v>51</v>
      </c>
      <c r="C552" s="4"/>
      <c r="D552" s="4"/>
      <c r="E552" s="58">
        <v>8.0836666666666694</v>
      </c>
      <c r="F552" s="59">
        <v>53.570666666666696</v>
      </c>
      <c r="G552" s="58">
        <v>469.81216666666666</v>
      </c>
      <c r="H552" s="59">
        <v>369.73816666666676</v>
      </c>
      <c r="I552" s="58">
        <v>208.64766666666665</v>
      </c>
      <c r="J552" s="59">
        <v>675.88016666666658</v>
      </c>
      <c r="K552" s="58">
        <v>584.11</v>
      </c>
      <c r="L552" s="59">
        <v>458.27866666666665</v>
      </c>
      <c r="M552" s="58">
        <v>307.81399999999996</v>
      </c>
      <c r="N552" s="59">
        <v>585.20299999999997</v>
      </c>
      <c r="O552" s="58">
        <v>310.31833333333333</v>
      </c>
      <c r="P552" s="59">
        <v>206.72566666666668</v>
      </c>
      <c r="Q552" s="58">
        <v>384.24883333333338</v>
      </c>
      <c r="R552" s="59">
        <v>467.98666666666662</v>
      </c>
      <c r="S552" s="58">
        <v>363.22550000000001</v>
      </c>
      <c r="T552" s="59">
        <v>544.40516666666679</v>
      </c>
      <c r="U552" s="58">
        <v>494.83316666666661</v>
      </c>
      <c r="V552" s="59">
        <v>157.02033333333333</v>
      </c>
      <c r="W552" s="58">
        <v>385.47100000000006</v>
      </c>
      <c r="X552" s="59">
        <v>477.90449999999998</v>
      </c>
      <c r="Y552" s="58">
        <v>479.16283333333331</v>
      </c>
      <c r="Z552" s="59">
        <v>805.00383333333343</v>
      </c>
      <c r="AA552" s="58">
        <v>775.41666666666674</v>
      </c>
      <c r="AB552" s="59">
        <v>467.35716666666661</v>
      </c>
      <c r="AC552" s="58">
        <v>538.29499999999996</v>
      </c>
      <c r="AD552" s="59">
        <v>729.41483333333338</v>
      </c>
      <c r="AE552" s="58">
        <v>547.46266666666679</v>
      </c>
      <c r="AF552" s="59">
        <v>461.89550000000003</v>
      </c>
      <c r="AG552" s="58">
        <v>490.15849999999983</v>
      </c>
      <c r="AH552" s="59">
        <v>570.86616666666669</v>
      </c>
      <c r="AI552" s="60">
        <v>862.72099999999989</v>
      </c>
      <c r="AJ552" s="51">
        <f t="shared" si="219"/>
        <v>14241.031499999999</v>
      </c>
    </row>
    <row r="553" spans="2:36" x14ac:dyDescent="0.3">
      <c r="B553" s="4" t="s">
        <v>52</v>
      </c>
      <c r="C553" s="4"/>
      <c r="D553" s="4"/>
      <c r="E553" s="58">
        <v>17.364666666666661</v>
      </c>
      <c r="F553" s="59">
        <v>55.625833333333318</v>
      </c>
      <c r="G553" s="58">
        <v>91.022333333333307</v>
      </c>
      <c r="H553" s="59">
        <v>49.028166666666685</v>
      </c>
      <c r="I553" s="58">
        <v>33.358333333333334</v>
      </c>
      <c r="J553" s="59">
        <v>111.60683333333334</v>
      </c>
      <c r="K553" s="58">
        <v>77.476166666666643</v>
      </c>
      <c r="L553" s="59">
        <v>60.575666666666685</v>
      </c>
      <c r="M553" s="58">
        <v>112.10616666666667</v>
      </c>
      <c r="N553" s="59">
        <v>115.10349999999998</v>
      </c>
      <c r="O553" s="58">
        <v>62.154333333333341</v>
      </c>
      <c r="P553" s="59">
        <v>17.132166666666663</v>
      </c>
      <c r="Q553" s="58">
        <v>13.990166666666667</v>
      </c>
      <c r="R553" s="59">
        <v>73.052999999999983</v>
      </c>
      <c r="S553" s="58">
        <v>28.100333333333335</v>
      </c>
      <c r="T553" s="59">
        <v>9.9364999999999988</v>
      </c>
      <c r="U553" s="58">
        <v>93.813333333333333</v>
      </c>
      <c r="V553" s="59">
        <v>65.387</v>
      </c>
      <c r="W553" s="58">
        <v>0</v>
      </c>
      <c r="X553" s="59">
        <v>2.4135000000000018</v>
      </c>
      <c r="Y553" s="58">
        <v>22.637333333333341</v>
      </c>
      <c r="Z553" s="59">
        <v>0</v>
      </c>
      <c r="AA553" s="58">
        <v>4.0414999999999983</v>
      </c>
      <c r="AB553" s="59">
        <v>12.573833333333329</v>
      </c>
      <c r="AC553" s="58">
        <v>5.5591666666666653</v>
      </c>
      <c r="AD553" s="59">
        <v>2.0769999999999982</v>
      </c>
      <c r="AE553" s="58">
        <v>2.2501666666666678</v>
      </c>
      <c r="AF553" s="59">
        <v>9.458000000000002</v>
      </c>
      <c r="AG553" s="58">
        <v>3.3798333333333326</v>
      </c>
      <c r="AH553" s="59">
        <v>0</v>
      </c>
      <c r="AI553" s="60">
        <v>2.5304999999999982</v>
      </c>
      <c r="AJ553" s="51">
        <f t="shared" si="219"/>
        <v>1153.7553333333335</v>
      </c>
    </row>
    <row r="554" spans="2:36" x14ac:dyDescent="0.3">
      <c r="B554" s="4" t="s">
        <v>53</v>
      </c>
      <c r="C554" s="4"/>
      <c r="D554" s="4"/>
      <c r="E554" s="58">
        <v>0</v>
      </c>
      <c r="F554" s="59">
        <v>0</v>
      </c>
      <c r="G554" s="58">
        <v>260.04683333333332</v>
      </c>
      <c r="H554" s="59">
        <v>258.16666666666669</v>
      </c>
      <c r="I554" s="58">
        <v>191.09200000000001</v>
      </c>
      <c r="J554" s="59">
        <v>248.40933333333334</v>
      </c>
      <c r="K554" s="58">
        <v>79.83783333333335</v>
      </c>
      <c r="L554" s="59">
        <v>0</v>
      </c>
      <c r="M554" s="58">
        <v>0</v>
      </c>
      <c r="N554" s="59">
        <v>0</v>
      </c>
      <c r="O554" s="58">
        <v>51.698000000000008</v>
      </c>
      <c r="P554" s="59">
        <v>0</v>
      </c>
      <c r="Q554" s="58">
        <v>39.133333333333326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60">
        <v>46.437166666666656</v>
      </c>
      <c r="AJ554" s="51">
        <f t="shared" si="219"/>
        <v>1174.8211666666666</v>
      </c>
    </row>
    <row r="555" spans="2:36" x14ac:dyDescent="0.3">
      <c r="B555" s="4" t="s">
        <v>54</v>
      </c>
      <c r="C555" s="4"/>
      <c r="D555" s="4"/>
      <c r="E555" s="58">
        <v>3.2544999999999948</v>
      </c>
      <c r="F555" s="59">
        <v>19.990333333333339</v>
      </c>
      <c r="G555" s="58">
        <v>229.82616666666667</v>
      </c>
      <c r="H555" s="59">
        <v>166.04216666666667</v>
      </c>
      <c r="I555" s="58">
        <v>82.966499999999982</v>
      </c>
      <c r="J555" s="59">
        <v>278.27866666666665</v>
      </c>
      <c r="K555" s="58">
        <v>248.04650000000001</v>
      </c>
      <c r="L555" s="59">
        <v>205.77816666666669</v>
      </c>
      <c r="M555" s="58">
        <v>112.40516666666667</v>
      </c>
      <c r="N555" s="59">
        <v>278.99616666666662</v>
      </c>
      <c r="O555" s="58">
        <v>172.79650000000001</v>
      </c>
      <c r="P555" s="59">
        <v>114.37050000000002</v>
      </c>
      <c r="Q555" s="58">
        <v>190.42916666666667</v>
      </c>
      <c r="R555" s="59">
        <v>223.17416666666671</v>
      </c>
      <c r="S555" s="58">
        <v>166.98866666666666</v>
      </c>
      <c r="T555" s="59">
        <v>246.43300000000002</v>
      </c>
      <c r="U555" s="58">
        <v>171.95966666666669</v>
      </c>
      <c r="V555" s="59">
        <v>127.55516666666665</v>
      </c>
      <c r="W555" s="58">
        <v>187.08116666666672</v>
      </c>
      <c r="X555" s="59">
        <v>247.6633333333333</v>
      </c>
      <c r="Y555" s="58">
        <v>204.17449999999999</v>
      </c>
      <c r="Z555" s="59">
        <v>365.33483333333334</v>
      </c>
      <c r="AA555" s="58">
        <v>343.22666666666663</v>
      </c>
      <c r="AB555" s="59">
        <v>233.04250000000002</v>
      </c>
      <c r="AC555" s="58">
        <v>226.38383333333331</v>
      </c>
      <c r="AD555" s="59">
        <v>288.74599999999998</v>
      </c>
      <c r="AE555" s="58">
        <v>243.07000000000002</v>
      </c>
      <c r="AF555" s="59">
        <v>0</v>
      </c>
      <c r="AG555" s="58">
        <v>65.483833333333337</v>
      </c>
      <c r="AH555" s="59">
        <v>221.25966666666676</v>
      </c>
      <c r="AI555" s="60">
        <v>359.40133333333341</v>
      </c>
      <c r="AJ555" s="51">
        <f t="shared" si="219"/>
        <v>6024.1588333333339</v>
      </c>
    </row>
    <row r="556" spans="2:36" x14ac:dyDescent="0.3">
      <c r="B556" s="4" t="s">
        <v>55</v>
      </c>
      <c r="C556" s="4"/>
      <c r="D556" s="4"/>
      <c r="E556" s="58">
        <v>14.836000000000004</v>
      </c>
      <c r="F556" s="59">
        <v>56.005166666666668</v>
      </c>
      <c r="G556" s="58">
        <v>131.92166666666668</v>
      </c>
      <c r="H556" s="59">
        <v>271.40250000000009</v>
      </c>
      <c r="I556" s="58">
        <v>146.23516666666669</v>
      </c>
      <c r="J556" s="59">
        <v>422.49000000000018</v>
      </c>
      <c r="K556" s="58">
        <v>392.62499999999989</v>
      </c>
      <c r="L556" s="59">
        <v>333.89466666666681</v>
      </c>
      <c r="M556" s="58">
        <v>492.39249999999998</v>
      </c>
      <c r="N556" s="59">
        <v>643.6583333333333</v>
      </c>
      <c r="O556" s="58">
        <v>21.842500000000008</v>
      </c>
      <c r="P556" s="59">
        <v>128.58616666666668</v>
      </c>
      <c r="Q556" s="58">
        <v>414.94736132999998</v>
      </c>
      <c r="R556" s="59">
        <v>364.30216666666666</v>
      </c>
      <c r="S556" s="58">
        <v>343.17850000000004</v>
      </c>
      <c r="T556" s="59">
        <v>373.98883333333339</v>
      </c>
      <c r="U556" s="58">
        <v>348.63866666666661</v>
      </c>
      <c r="V556" s="59">
        <v>184.40033333333332</v>
      </c>
      <c r="W556" s="58">
        <v>310.53766666666667</v>
      </c>
      <c r="X556" s="59">
        <v>400.4788333333334</v>
      </c>
      <c r="Y556" s="58">
        <v>319.09716666666662</v>
      </c>
      <c r="Z556" s="59">
        <v>612.19833333333338</v>
      </c>
      <c r="AA556" s="58">
        <v>581.84649999999999</v>
      </c>
      <c r="AB556" s="59">
        <v>404.73866666666663</v>
      </c>
      <c r="AC556" s="58">
        <v>417.48066666666671</v>
      </c>
      <c r="AD556" s="59">
        <v>508.56816666666674</v>
      </c>
      <c r="AE556" s="58">
        <v>424.08233333333328</v>
      </c>
      <c r="AF556" s="59">
        <v>414.48485611666678</v>
      </c>
      <c r="AG556" s="58">
        <v>0</v>
      </c>
      <c r="AH556" s="59">
        <v>0</v>
      </c>
      <c r="AI556" s="60">
        <v>580.27833333333308</v>
      </c>
      <c r="AJ556" s="51">
        <f t="shared" si="219"/>
        <v>10059.137050780002</v>
      </c>
    </row>
    <row r="557" spans="2:36" x14ac:dyDescent="0.3">
      <c r="B557" s="4" t="s">
        <v>56</v>
      </c>
      <c r="C557" s="4"/>
      <c r="D557" s="4"/>
      <c r="E557" s="58">
        <v>16.063333333333333</v>
      </c>
      <c r="F557" s="59">
        <v>170.18066666666667</v>
      </c>
      <c r="G557" s="58">
        <v>220.01150000000001</v>
      </c>
      <c r="H557" s="59">
        <v>191.62666666666664</v>
      </c>
      <c r="I557" s="58">
        <v>177.08399999999997</v>
      </c>
      <c r="J557" s="59">
        <v>262.95616666666666</v>
      </c>
      <c r="K557" s="58">
        <v>257.94999999999993</v>
      </c>
      <c r="L557" s="59">
        <v>242.05849999999995</v>
      </c>
      <c r="M557" s="58">
        <v>248.62200000000001</v>
      </c>
      <c r="N557" s="59">
        <v>252.91999999999996</v>
      </c>
      <c r="O557" s="58">
        <v>252.85416666666657</v>
      </c>
      <c r="P557" s="59">
        <v>278.78233333333338</v>
      </c>
      <c r="Q557" s="58">
        <v>278.35483333333337</v>
      </c>
      <c r="R557" s="59">
        <v>285.42316666666659</v>
      </c>
      <c r="S557" s="58">
        <v>267.23149999999998</v>
      </c>
      <c r="T557" s="59">
        <v>274.24316666666664</v>
      </c>
      <c r="U557" s="58">
        <v>228.44466666666665</v>
      </c>
      <c r="V557" s="59">
        <v>272.12166666666673</v>
      </c>
      <c r="W557" s="58">
        <v>275.37599999999992</v>
      </c>
      <c r="X557" s="59">
        <v>294.06066666666669</v>
      </c>
      <c r="Y557" s="58">
        <v>274.22666666666663</v>
      </c>
      <c r="Z557" s="59">
        <v>302.01549999999997</v>
      </c>
      <c r="AA557" s="58">
        <v>298.351</v>
      </c>
      <c r="AB557" s="59">
        <v>283.23400000000004</v>
      </c>
      <c r="AC557" s="58">
        <v>305.58016666666663</v>
      </c>
      <c r="AD557" s="59">
        <v>295.8786666666665</v>
      </c>
      <c r="AE557" s="58">
        <v>318.77749999999992</v>
      </c>
      <c r="AF557" s="59">
        <v>312.57966666666658</v>
      </c>
      <c r="AG557" s="58">
        <v>239.94483333333332</v>
      </c>
      <c r="AH557" s="59">
        <v>277.6181666666667</v>
      </c>
      <c r="AI557" s="60">
        <v>333.98416666666674</v>
      </c>
      <c r="AJ557" s="51">
        <f t="shared" si="219"/>
        <v>7988.5553333333337</v>
      </c>
    </row>
    <row r="558" spans="2:36" x14ac:dyDescent="0.3">
      <c r="B558" s="4" t="s">
        <v>109</v>
      </c>
      <c r="C558" s="4"/>
      <c r="D558" s="4"/>
      <c r="E558" s="58">
        <v>2.9738333333333342</v>
      </c>
      <c r="F558" s="59">
        <v>15.188499999999999</v>
      </c>
      <c r="G558" s="58">
        <v>132.84349999999998</v>
      </c>
      <c r="H558" s="59">
        <v>82.479166666666671</v>
      </c>
      <c r="I558" s="58">
        <v>69.237833333333342</v>
      </c>
      <c r="J558" s="59">
        <v>215.43349999999998</v>
      </c>
      <c r="K558" s="58">
        <v>164.87816666666663</v>
      </c>
      <c r="L558" s="59">
        <v>110.10583333333331</v>
      </c>
      <c r="M558" s="58">
        <v>56.00116666666667</v>
      </c>
      <c r="N558" s="59">
        <v>100.78800000000001</v>
      </c>
      <c r="O558" s="58">
        <v>42.521166666666659</v>
      </c>
      <c r="P558" s="59">
        <v>12.790333333333335</v>
      </c>
      <c r="Q558" s="58">
        <v>47.301500000000004</v>
      </c>
      <c r="R558" s="59">
        <v>62.67983333333332</v>
      </c>
      <c r="S558" s="58">
        <v>13.145500000000009</v>
      </c>
      <c r="T558" s="59">
        <v>97.075166666666675</v>
      </c>
      <c r="U558" s="58">
        <v>16.845333333333336</v>
      </c>
      <c r="V558" s="59">
        <v>13.333499999999999</v>
      </c>
      <c r="W558" s="58">
        <v>6.2399999999999993</v>
      </c>
      <c r="X558" s="59">
        <v>56.307833333333321</v>
      </c>
      <c r="Y558" s="58">
        <v>25.331000000000014</v>
      </c>
      <c r="Z558" s="59">
        <v>262.47066666666672</v>
      </c>
      <c r="AA558" s="58">
        <v>194.33500000000001</v>
      </c>
      <c r="AB558" s="59">
        <v>7.8134999999999986</v>
      </c>
      <c r="AC558" s="58">
        <v>71.793333333333322</v>
      </c>
      <c r="AD558" s="59">
        <v>86.465166666666619</v>
      </c>
      <c r="AE558" s="58">
        <v>35.543666666666674</v>
      </c>
      <c r="AF558" s="59">
        <v>3.5036666666666654</v>
      </c>
      <c r="AG558" s="58">
        <v>111.83933333333334</v>
      </c>
      <c r="AH558" s="59">
        <v>18.487333333333329</v>
      </c>
      <c r="AI558" s="60">
        <v>57.927833333333332</v>
      </c>
      <c r="AJ558" s="51">
        <f t="shared" si="219"/>
        <v>2193.680166666667</v>
      </c>
    </row>
    <row r="559" spans="2:36" x14ac:dyDescent="0.3">
      <c r="B559" s="4" t="s">
        <v>57</v>
      </c>
      <c r="C559" s="4"/>
      <c r="D559" s="4"/>
      <c r="E559" s="58">
        <v>70.556500000000014</v>
      </c>
      <c r="F559" s="59">
        <v>24.669896886666674</v>
      </c>
      <c r="G559" s="58">
        <v>36.091499999999996</v>
      </c>
      <c r="H559" s="59">
        <v>29.704333333333334</v>
      </c>
      <c r="I559" s="58">
        <v>19.009666666666671</v>
      </c>
      <c r="J559" s="59">
        <v>39.342333333333329</v>
      </c>
      <c r="K559" s="58">
        <v>55.755389806666642</v>
      </c>
      <c r="L559" s="59">
        <v>38.614666666666665</v>
      </c>
      <c r="M559" s="58">
        <v>0.3826666666666666</v>
      </c>
      <c r="N559" s="59">
        <v>62.418666666666681</v>
      </c>
      <c r="O559" s="58">
        <v>25.150166666666653</v>
      </c>
      <c r="P559" s="59">
        <v>0</v>
      </c>
      <c r="Q559" s="58">
        <v>21.340666666666667</v>
      </c>
      <c r="R559" s="59">
        <v>0</v>
      </c>
      <c r="S559" s="58">
        <v>34.021166666666673</v>
      </c>
      <c r="T559" s="59">
        <v>111.6216666666667</v>
      </c>
      <c r="U559" s="58">
        <v>35.346500000000006</v>
      </c>
      <c r="V559" s="59">
        <v>23.418059809999995</v>
      </c>
      <c r="W559" s="58">
        <v>8.2343333333333355</v>
      </c>
      <c r="X559" s="59">
        <v>0</v>
      </c>
      <c r="Y559" s="58">
        <v>11.769166666666663</v>
      </c>
      <c r="Z559" s="59">
        <v>0</v>
      </c>
      <c r="AA559" s="58">
        <v>0</v>
      </c>
      <c r="AB559" s="59">
        <v>0</v>
      </c>
      <c r="AC559" s="58">
        <v>0</v>
      </c>
      <c r="AD559" s="59">
        <v>53.618500000000012</v>
      </c>
      <c r="AE559" s="58">
        <v>54.296166666666679</v>
      </c>
      <c r="AF559" s="59">
        <v>37.011499999999998</v>
      </c>
      <c r="AG559" s="58">
        <v>0</v>
      </c>
      <c r="AH559" s="59">
        <v>0</v>
      </c>
      <c r="AI559" s="60">
        <v>0</v>
      </c>
      <c r="AJ559" s="51">
        <f t="shared" si="219"/>
        <v>792.37351317000014</v>
      </c>
    </row>
    <row r="560" spans="2:36" x14ac:dyDescent="0.3">
      <c r="B560" s="4" t="s">
        <v>58</v>
      </c>
      <c r="C560" s="4"/>
      <c r="D560" s="4"/>
      <c r="E560" s="58">
        <v>405.79250000000013</v>
      </c>
      <c r="F560" s="59">
        <v>128.44660363666668</v>
      </c>
      <c r="G560" s="58">
        <v>49.578500000000012</v>
      </c>
      <c r="H560" s="59">
        <v>95.234965536666635</v>
      </c>
      <c r="I560" s="58">
        <v>93.680490359999965</v>
      </c>
      <c r="J560" s="59">
        <v>71.491910233333314</v>
      </c>
      <c r="K560" s="58">
        <v>88.065725923333318</v>
      </c>
      <c r="L560" s="59">
        <v>64.321666666666687</v>
      </c>
      <c r="M560" s="58">
        <v>18.235666666666667</v>
      </c>
      <c r="N560" s="59">
        <v>136.43872248666668</v>
      </c>
      <c r="O560" s="58">
        <v>53.651509603333338</v>
      </c>
      <c r="P560" s="59">
        <v>0</v>
      </c>
      <c r="Q560" s="58">
        <v>95.217333333333343</v>
      </c>
      <c r="R560" s="59">
        <v>137.31633333333329</v>
      </c>
      <c r="S560" s="58">
        <v>58.707166666666645</v>
      </c>
      <c r="T560" s="59">
        <v>118.051</v>
      </c>
      <c r="U560" s="58">
        <v>270.66049085333333</v>
      </c>
      <c r="V560" s="59">
        <v>0</v>
      </c>
      <c r="W560" s="58">
        <v>45.428166666666662</v>
      </c>
      <c r="X560" s="59">
        <v>0</v>
      </c>
      <c r="Y560" s="58">
        <v>162.65249999999997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116.56449999999995</v>
      </c>
      <c r="AF560" s="59">
        <v>132.57455521333338</v>
      </c>
      <c r="AG560" s="58">
        <v>301.17650000000003</v>
      </c>
      <c r="AH560" s="59">
        <v>220.61751458333333</v>
      </c>
      <c r="AI560" s="60">
        <v>0</v>
      </c>
      <c r="AJ560" s="51">
        <f t="shared" si="219"/>
        <v>2863.9043217633334</v>
      </c>
    </row>
    <row r="561" spans="2:36" x14ac:dyDescent="0.3">
      <c r="B561" s="4" t="s">
        <v>110</v>
      </c>
      <c r="C561" s="4"/>
      <c r="D561" s="4"/>
      <c r="E561" s="58">
        <v>0</v>
      </c>
      <c r="F561" s="59">
        <v>18.552666666666667</v>
      </c>
      <c r="G561" s="58">
        <v>55.473166666666671</v>
      </c>
      <c r="H561" s="59">
        <v>71.189666666666653</v>
      </c>
      <c r="I561" s="58">
        <v>10.115166666666667</v>
      </c>
      <c r="J561" s="59">
        <v>14.42016666666667</v>
      </c>
      <c r="K561" s="58">
        <v>14.201000000000001</v>
      </c>
      <c r="L561" s="59">
        <v>85.814333333333323</v>
      </c>
      <c r="M561" s="58">
        <v>0</v>
      </c>
      <c r="N561" s="59">
        <v>7.4713333333333374</v>
      </c>
      <c r="O561" s="58">
        <v>89.395499999999998</v>
      </c>
      <c r="P561" s="59">
        <v>0</v>
      </c>
      <c r="Q561" s="58">
        <v>47.807999999999993</v>
      </c>
      <c r="R561" s="59">
        <v>82.301333333333318</v>
      </c>
      <c r="S561" s="58">
        <v>32.326833333333333</v>
      </c>
      <c r="T561" s="59">
        <v>144.81383333333329</v>
      </c>
      <c r="U561" s="58">
        <v>47.403166666666671</v>
      </c>
      <c r="V561" s="59">
        <v>143.11283333333333</v>
      </c>
      <c r="W561" s="58">
        <v>12.656166666666669</v>
      </c>
      <c r="X561" s="59">
        <v>0</v>
      </c>
      <c r="Y561" s="58">
        <v>19.387999999999991</v>
      </c>
      <c r="Z561" s="59">
        <v>0</v>
      </c>
      <c r="AA561" s="58">
        <v>0</v>
      </c>
      <c r="AB561" s="59">
        <v>0</v>
      </c>
      <c r="AC561" s="58">
        <v>0</v>
      </c>
      <c r="AD561" s="59">
        <v>148.16849999999999</v>
      </c>
      <c r="AE561" s="58">
        <v>207.17700000000002</v>
      </c>
      <c r="AF561" s="59">
        <v>54.650833333333338</v>
      </c>
      <c r="AG561" s="58">
        <v>281.3336666666666</v>
      </c>
      <c r="AH561" s="59">
        <v>224.00733333333341</v>
      </c>
      <c r="AI561" s="60">
        <v>268.08449999999993</v>
      </c>
      <c r="AJ561" s="51">
        <f t="shared" si="219"/>
        <v>2079.8650000000002</v>
      </c>
    </row>
    <row r="562" spans="2:36" x14ac:dyDescent="0.3">
      <c r="B562" s="4" t="s">
        <v>59</v>
      </c>
      <c r="C562" s="4"/>
      <c r="D562" s="4"/>
      <c r="E562" s="58">
        <v>49.850000000000009</v>
      </c>
      <c r="F562" s="59">
        <v>0.66399999999999981</v>
      </c>
      <c r="G562" s="58">
        <v>0</v>
      </c>
      <c r="H562" s="59">
        <v>3.5403333333333351</v>
      </c>
      <c r="I562" s="58">
        <v>11.358499999999999</v>
      </c>
      <c r="J562" s="59">
        <v>60.681166666666655</v>
      </c>
      <c r="K562" s="58">
        <v>69.387</v>
      </c>
      <c r="L562" s="59">
        <v>50.532833333333329</v>
      </c>
      <c r="M562" s="58">
        <v>0.88550000000000029</v>
      </c>
      <c r="N562" s="59">
        <v>43.887499999999996</v>
      </c>
      <c r="O562" s="58">
        <v>27.98266666666666</v>
      </c>
      <c r="P562" s="59">
        <v>0</v>
      </c>
      <c r="Q562" s="58">
        <v>28.997166666666672</v>
      </c>
      <c r="R562" s="59">
        <v>38.004666666666658</v>
      </c>
      <c r="S562" s="58">
        <v>22.057666666666677</v>
      </c>
      <c r="T562" s="59">
        <v>50.809499999999971</v>
      </c>
      <c r="U562" s="58">
        <v>69.131833333333333</v>
      </c>
      <c r="V562" s="59">
        <v>114.47749999999999</v>
      </c>
      <c r="W562" s="58">
        <v>3.5251666666666699</v>
      </c>
      <c r="X562" s="59">
        <v>74.623333333333335</v>
      </c>
      <c r="Y562" s="58">
        <v>40.388833333333331</v>
      </c>
      <c r="Z562" s="59">
        <v>62.345166666666671</v>
      </c>
      <c r="AA562" s="58">
        <v>0</v>
      </c>
      <c r="AB562" s="59">
        <v>0</v>
      </c>
      <c r="AC562" s="58">
        <v>0</v>
      </c>
      <c r="AD562" s="59">
        <v>0</v>
      </c>
      <c r="AE562" s="58">
        <v>166.76700000000002</v>
      </c>
      <c r="AF562" s="59">
        <v>94.193666666666687</v>
      </c>
      <c r="AG562" s="58">
        <v>126.83000000000001</v>
      </c>
      <c r="AH562" s="59">
        <v>57.337166666666654</v>
      </c>
      <c r="AI562" s="60">
        <v>139.86833333333334</v>
      </c>
      <c r="AJ562" s="51">
        <f t="shared" si="219"/>
        <v>1408.1265000000001</v>
      </c>
    </row>
    <row r="563" spans="2:36" x14ac:dyDescent="0.3">
      <c r="B563" s="4" t="s">
        <v>60</v>
      </c>
      <c r="C563" s="4"/>
      <c r="D563" s="4"/>
      <c r="E563" s="58">
        <v>0.42733333333333345</v>
      </c>
      <c r="F563" s="59">
        <v>11.006833333333333</v>
      </c>
      <c r="G563" s="58">
        <v>59.157499999999999</v>
      </c>
      <c r="H563" s="59">
        <v>56.833333333333329</v>
      </c>
      <c r="I563" s="58">
        <v>28.083999999999993</v>
      </c>
      <c r="J563" s="59">
        <v>102.84933333333332</v>
      </c>
      <c r="K563" s="58">
        <v>100.0145</v>
      </c>
      <c r="L563" s="59">
        <v>72.997500000000002</v>
      </c>
      <c r="M563" s="58">
        <v>19.324000000000002</v>
      </c>
      <c r="N563" s="59">
        <v>38.094166666666659</v>
      </c>
      <c r="O563" s="58">
        <v>37.414666666666676</v>
      </c>
      <c r="P563" s="59">
        <v>22.266000000000005</v>
      </c>
      <c r="Q563" s="58">
        <v>49.038833333333336</v>
      </c>
      <c r="R563" s="59">
        <v>54.914500000000004</v>
      </c>
      <c r="S563" s="58">
        <v>21.977000000000004</v>
      </c>
      <c r="T563" s="59">
        <v>58.613166666666707</v>
      </c>
      <c r="U563" s="58">
        <v>51.47333333333335</v>
      </c>
      <c r="V563" s="59">
        <v>82.754500000000007</v>
      </c>
      <c r="W563" s="58">
        <v>25.721499999999999</v>
      </c>
      <c r="X563" s="59">
        <v>67.910166666666655</v>
      </c>
      <c r="Y563" s="58">
        <v>21.622999999999998</v>
      </c>
      <c r="Z563" s="59">
        <v>120.11383333333333</v>
      </c>
      <c r="AA563" s="58">
        <v>93.678500000000028</v>
      </c>
      <c r="AB563" s="59">
        <v>3.9765000000000024</v>
      </c>
      <c r="AC563" s="58">
        <v>35.840833333333329</v>
      </c>
      <c r="AD563" s="59">
        <v>73.541333333333313</v>
      </c>
      <c r="AE563" s="58">
        <v>39.047333333333341</v>
      </c>
      <c r="AF563" s="59">
        <v>6.6703333333333301</v>
      </c>
      <c r="AG563" s="58">
        <v>109.42349999999998</v>
      </c>
      <c r="AH563" s="59">
        <v>73.717500000000001</v>
      </c>
      <c r="AI563" s="60">
        <v>50.068000000000019</v>
      </c>
      <c r="AJ563" s="51">
        <f t="shared" si="219"/>
        <v>1588.5728333333332</v>
      </c>
    </row>
    <row r="564" spans="2:36" x14ac:dyDescent="0.3">
      <c r="B564" s="4" t="s">
        <v>61</v>
      </c>
      <c r="C564" s="4"/>
      <c r="D564" s="4"/>
      <c r="E564" s="58">
        <v>0.43200000000000049</v>
      </c>
      <c r="F564" s="59">
        <v>14.295999999999998</v>
      </c>
      <c r="G564" s="58">
        <v>115.4633333333333</v>
      </c>
      <c r="H564" s="59">
        <v>94.701666666666668</v>
      </c>
      <c r="I564" s="58">
        <v>27.492333333333338</v>
      </c>
      <c r="J564" s="59">
        <v>32.524999999999999</v>
      </c>
      <c r="K564" s="58">
        <v>55.627166666666675</v>
      </c>
      <c r="L564" s="59">
        <v>37.642500000000013</v>
      </c>
      <c r="M564" s="58">
        <v>135.69816666666665</v>
      </c>
      <c r="N564" s="59">
        <v>51.513999999999967</v>
      </c>
      <c r="O564" s="58">
        <v>236.21633333333332</v>
      </c>
      <c r="P564" s="59">
        <v>11.89683333333334</v>
      </c>
      <c r="Q564" s="58">
        <v>26.093333333333341</v>
      </c>
      <c r="R564" s="59">
        <v>33.515666666666668</v>
      </c>
      <c r="S564" s="58">
        <v>5.6588333333333347</v>
      </c>
      <c r="T564" s="59">
        <v>130.90700000000004</v>
      </c>
      <c r="U564" s="58">
        <v>114.01949999999999</v>
      </c>
      <c r="V564" s="59">
        <v>72.924833333333353</v>
      </c>
      <c r="W564" s="58">
        <v>60.982833333333346</v>
      </c>
      <c r="X564" s="59">
        <v>16.055500000000002</v>
      </c>
      <c r="Y564" s="58">
        <v>11.215166666666672</v>
      </c>
      <c r="Z564" s="59">
        <v>143.44166666666669</v>
      </c>
      <c r="AA564" s="58">
        <v>68.904499999999985</v>
      </c>
      <c r="AB564" s="59">
        <v>28.396666666666661</v>
      </c>
      <c r="AC564" s="58">
        <v>197.03933333333339</v>
      </c>
      <c r="AD564" s="59">
        <v>43.978999999999992</v>
      </c>
      <c r="AE564" s="58">
        <v>21.662000000000003</v>
      </c>
      <c r="AF564" s="59">
        <v>6.489999999999994</v>
      </c>
      <c r="AG564" s="58">
        <v>165.79266666666669</v>
      </c>
      <c r="AH564" s="59">
        <v>88.943833333333345</v>
      </c>
      <c r="AI564" s="60">
        <v>51.970499999999987</v>
      </c>
      <c r="AJ564" s="51">
        <f t="shared" si="219"/>
        <v>2101.4981666666667</v>
      </c>
    </row>
    <row r="565" spans="2:36" x14ac:dyDescent="0.3">
      <c r="B565" s="4" t="s">
        <v>62</v>
      </c>
      <c r="C565" s="4"/>
      <c r="D565" s="4"/>
      <c r="E565" s="58">
        <v>0</v>
      </c>
      <c r="F565" s="59">
        <v>32.43966666666666</v>
      </c>
      <c r="G565" s="58">
        <v>172.91016666666667</v>
      </c>
      <c r="H565" s="59">
        <v>245.36666666666662</v>
      </c>
      <c r="I565" s="58">
        <v>146.68416666666661</v>
      </c>
      <c r="J565" s="59">
        <v>209.14800000000002</v>
      </c>
      <c r="K565" s="58">
        <v>238.46349999999998</v>
      </c>
      <c r="L565" s="59">
        <v>142.79399999999998</v>
      </c>
      <c r="M565" s="58">
        <v>136.50733333333338</v>
      </c>
      <c r="N565" s="59">
        <v>131.68133333333338</v>
      </c>
      <c r="O565" s="58">
        <v>222.70850000000004</v>
      </c>
      <c r="P565" s="59">
        <v>87.49816666666662</v>
      </c>
      <c r="Q565" s="58">
        <v>119.56716666666665</v>
      </c>
      <c r="R565" s="59">
        <v>103.2598333333333</v>
      </c>
      <c r="S565" s="58">
        <v>177.43133333333336</v>
      </c>
      <c r="T565" s="59">
        <v>154.24033333333333</v>
      </c>
      <c r="U565" s="58">
        <v>204.51883333333328</v>
      </c>
      <c r="V565" s="59">
        <v>226.84949999999998</v>
      </c>
      <c r="W565" s="58">
        <v>86.388500000000022</v>
      </c>
      <c r="X565" s="59">
        <v>148.54216666666667</v>
      </c>
      <c r="Y565" s="58">
        <v>67.839000000000027</v>
      </c>
      <c r="Z565" s="59">
        <v>229.28216666666665</v>
      </c>
      <c r="AA565" s="58">
        <v>288.20300000000003</v>
      </c>
      <c r="AB565" s="59">
        <v>256.27133333333336</v>
      </c>
      <c r="AC565" s="58">
        <v>139.53349999999998</v>
      </c>
      <c r="AD565" s="59">
        <v>127.62166666666667</v>
      </c>
      <c r="AE565" s="58">
        <v>99.231166666666695</v>
      </c>
      <c r="AF565" s="59">
        <v>108.03916666666665</v>
      </c>
      <c r="AG565" s="58">
        <v>75.136499999999998</v>
      </c>
      <c r="AH565" s="59">
        <v>85.974999999999994</v>
      </c>
      <c r="AI565" s="60">
        <v>194.71483333333333</v>
      </c>
      <c r="AJ565" s="51">
        <f t="shared" si="219"/>
        <v>4658.8464999999987</v>
      </c>
    </row>
    <row r="566" spans="2:36" x14ac:dyDescent="0.3">
      <c r="B566" s="4" t="s">
        <v>63</v>
      </c>
      <c r="C566" s="4"/>
      <c r="D566" s="4"/>
      <c r="E566" s="58">
        <v>1.7566666666666673</v>
      </c>
      <c r="F566" s="59">
        <v>75.47999999999999</v>
      </c>
      <c r="G566" s="58">
        <v>457.81366666666668</v>
      </c>
      <c r="H566" s="59">
        <v>457.19416666666666</v>
      </c>
      <c r="I566" s="58">
        <v>179.78999999999996</v>
      </c>
      <c r="J566" s="59">
        <v>437.41083333333336</v>
      </c>
      <c r="K566" s="58">
        <v>714.90466666666669</v>
      </c>
      <c r="L566" s="59">
        <v>522.12166666666667</v>
      </c>
      <c r="M566" s="58">
        <v>371.99399999999991</v>
      </c>
      <c r="N566" s="59">
        <v>239.19949999999994</v>
      </c>
      <c r="O566" s="58">
        <v>677.10316666666677</v>
      </c>
      <c r="P566" s="59">
        <v>380.82883333333348</v>
      </c>
      <c r="Q566" s="58">
        <v>445.52899999999983</v>
      </c>
      <c r="R566" s="59">
        <v>491.34199999999998</v>
      </c>
      <c r="S566" s="58">
        <v>549.70966666666675</v>
      </c>
      <c r="T566" s="59">
        <v>567.59283333333292</v>
      </c>
      <c r="U566" s="58">
        <v>445.95050000000003</v>
      </c>
      <c r="V566" s="59">
        <v>894.00533333333317</v>
      </c>
      <c r="W566" s="58">
        <v>244.27783333333329</v>
      </c>
      <c r="X566" s="59">
        <v>434.76783333333333</v>
      </c>
      <c r="Y566" s="58">
        <v>161.56849999999997</v>
      </c>
      <c r="Z566" s="59">
        <v>649.63816666666639</v>
      </c>
      <c r="AA566" s="58">
        <v>732.14133333333325</v>
      </c>
      <c r="AB566" s="59">
        <v>287.40249999999997</v>
      </c>
      <c r="AC566" s="58">
        <v>304.70150000000001</v>
      </c>
      <c r="AD566" s="59">
        <v>339.16166666666675</v>
      </c>
      <c r="AE566" s="58">
        <v>396.57033333333345</v>
      </c>
      <c r="AF566" s="59">
        <v>355.8531666666666</v>
      </c>
      <c r="AG566" s="58">
        <v>600.30266666666671</v>
      </c>
      <c r="AH566" s="59">
        <v>307.91566666666671</v>
      </c>
      <c r="AI566" s="60">
        <v>511.79533333333342</v>
      </c>
      <c r="AJ566" s="51">
        <f t="shared" si="219"/>
        <v>13235.822999999995</v>
      </c>
    </row>
    <row r="567" spans="2:36" x14ac:dyDescent="0.3">
      <c r="B567" s="4" t="s">
        <v>64</v>
      </c>
      <c r="C567" s="4"/>
      <c r="D567" s="4"/>
      <c r="E567" s="58">
        <v>0</v>
      </c>
      <c r="F567" s="59">
        <v>25.845666666666666</v>
      </c>
      <c r="G567" s="58">
        <v>82.640333333333331</v>
      </c>
      <c r="H567" s="59">
        <v>42.103333333333325</v>
      </c>
      <c r="I567" s="58">
        <v>48.752666666666684</v>
      </c>
      <c r="J567" s="59">
        <v>80.075500000000005</v>
      </c>
      <c r="K567" s="58">
        <v>97.639499999999984</v>
      </c>
      <c r="L567" s="59">
        <v>87.015333333333331</v>
      </c>
      <c r="M567" s="58">
        <v>42.919500000000014</v>
      </c>
      <c r="N567" s="59">
        <v>99.12733333333334</v>
      </c>
      <c r="O567" s="58">
        <v>38.479000000000006</v>
      </c>
      <c r="P567" s="59">
        <v>47.712500000000027</v>
      </c>
      <c r="Q567" s="58">
        <v>57.51483333333335</v>
      </c>
      <c r="R567" s="59">
        <v>38.099666666666671</v>
      </c>
      <c r="S567" s="58">
        <v>26.124999999999996</v>
      </c>
      <c r="T567" s="59">
        <v>95.938833333333321</v>
      </c>
      <c r="U567" s="58">
        <v>72.108166666666691</v>
      </c>
      <c r="V567" s="59">
        <v>131.74533333333335</v>
      </c>
      <c r="W567" s="58">
        <v>30.764166666666672</v>
      </c>
      <c r="X567" s="59">
        <v>74.072166666666689</v>
      </c>
      <c r="Y567" s="58">
        <v>88.251333333333335</v>
      </c>
      <c r="Z567" s="59">
        <v>191.18133333333327</v>
      </c>
      <c r="AA567" s="58">
        <v>170.26100000000005</v>
      </c>
      <c r="AB567" s="59">
        <v>53.455499999999994</v>
      </c>
      <c r="AC567" s="58">
        <v>57.130500000000019</v>
      </c>
      <c r="AD567" s="59">
        <v>121.07233333333333</v>
      </c>
      <c r="AE567" s="58">
        <v>75.197333333333347</v>
      </c>
      <c r="AF567" s="59">
        <v>37.797333333333349</v>
      </c>
      <c r="AG567" s="58">
        <v>47.667333333333318</v>
      </c>
      <c r="AH567" s="59">
        <v>183.75266666666667</v>
      </c>
      <c r="AI567" s="60">
        <v>166.18816666666666</v>
      </c>
      <c r="AJ567" s="51">
        <f t="shared" si="219"/>
        <v>2410.6336666666666</v>
      </c>
    </row>
    <row r="568" spans="2:36" x14ac:dyDescent="0.3">
      <c r="B568" s="4" t="s">
        <v>111</v>
      </c>
      <c r="E568" s="58">
        <v>4.6000000000000082E-2</v>
      </c>
      <c r="F568" s="59">
        <v>67.117833333333337</v>
      </c>
      <c r="G568" s="58">
        <v>326.16149999999993</v>
      </c>
      <c r="H568" s="59">
        <v>209.99549999999999</v>
      </c>
      <c r="I568" s="58">
        <v>166.31183333333331</v>
      </c>
      <c r="J568" s="59">
        <v>285.99950000000007</v>
      </c>
      <c r="K568" s="58">
        <v>335.21416666666676</v>
      </c>
      <c r="L568" s="59">
        <v>327.26366666666655</v>
      </c>
      <c r="M568" s="58">
        <v>201.23166666666668</v>
      </c>
      <c r="N568" s="59">
        <v>314.74500000000012</v>
      </c>
      <c r="O568" s="58">
        <v>208.51516666666672</v>
      </c>
      <c r="P568" s="59">
        <v>139.49299999999997</v>
      </c>
      <c r="Q568" s="58">
        <v>199.2343333333333</v>
      </c>
      <c r="R568" s="59">
        <v>200.74533333333335</v>
      </c>
      <c r="S568" s="58">
        <v>125.86766666666665</v>
      </c>
      <c r="T568" s="59">
        <v>249.63650000000004</v>
      </c>
      <c r="U568" s="58">
        <v>161.959</v>
      </c>
      <c r="V568" s="59">
        <v>128.13533333333334</v>
      </c>
      <c r="W568" s="58">
        <v>113.88916666666664</v>
      </c>
      <c r="X568" s="59">
        <v>198.94233333333329</v>
      </c>
      <c r="Y568" s="58">
        <v>122.82350000000001</v>
      </c>
      <c r="Z568" s="59">
        <v>200.80933333333334</v>
      </c>
      <c r="AA568" s="58">
        <v>256.37183333333326</v>
      </c>
      <c r="AB568" s="59">
        <v>106.50333333333339</v>
      </c>
      <c r="AC568" s="58">
        <v>108.54683333333332</v>
      </c>
      <c r="AD568" s="59">
        <v>185.38166666666658</v>
      </c>
      <c r="AE568" s="58">
        <v>100.64750000000005</v>
      </c>
      <c r="AF568" s="59">
        <v>55.546166666666664</v>
      </c>
      <c r="AG568" s="58">
        <v>80.12466666666667</v>
      </c>
      <c r="AH568" s="59">
        <v>0.30666666666666675</v>
      </c>
      <c r="AI568" s="60">
        <v>60.133000000000003</v>
      </c>
      <c r="AJ568" s="51">
        <f t="shared" si="219"/>
        <v>5237.6989999999987</v>
      </c>
    </row>
    <row r="569" spans="2:36" x14ac:dyDescent="0.3">
      <c r="B569" s="4" t="s">
        <v>65</v>
      </c>
      <c r="E569" s="58">
        <v>0</v>
      </c>
      <c r="F569" s="59">
        <v>21.464666666666659</v>
      </c>
      <c r="G569" s="58">
        <v>70.960833333333298</v>
      </c>
      <c r="H569" s="59">
        <v>51.31816666666667</v>
      </c>
      <c r="I569" s="58">
        <v>32.373166666666677</v>
      </c>
      <c r="J569" s="59">
        <v>63.948999999999984</v>
      </c>
      <c r="K569" s="58">
        <v>87.520499999999956</v>
      </c>
      <c r="L569" s="59">
        <v>60.832333333333345</v>
      </c>
      <c r="M569" s="58">
        <v>41.90299999999997</v>
      </c>
      <c r="N569" s="59">
        <v>79.790833333333339</v>
      </c>
      <c r="O569" s="58">
        <v>43.797000000000004</v>
      </c>
      <c r="P569" s="59">
        <v>48.22699999999999</v>
      </c>
      <c r="Q569" s="58">
        <v>53.142666666666656</v>
      </c>
      <c r="R569" s="59">
        <v>68.206333333333333</v>
      </c>
      <c r="S569" s="58">
        <v>64.143833333333291</v>
      </c>
      <c r="T569" s="59">
        <v>90.412166666666678</v>
      </c>
      <c r="U569" s="58">
        <v>73.593333333333305</v>
      </c>
      <c r="V569" s="59">
        <v>33.414333333333332</v>
      </c>
      <c r="W569" s="58">
        <v>58.589500000000008</v>
      </c>
      <c r="X569" s="59">
        <v>76.135666666666665</v>
      </c>
      <c r="Y569" s="58">
        <v>49.674833333333346</v>
      </c>
      <c r="Z569" s="59">
        <v>129.29616666666666</v>
      </c>
      <c r="AA569" s="58">
        <v>116.78000000000002</v>
      </c>
      <c r="AB569" s="59">
        <v>65.83516666666668</v>
      </c>
      <c r="AC569" s="58">
        <v>76.620666666666665</v>
      </c>
      <c r="AD569" s="59">
        <v>115.60583333333338</v>
      </c>
      <c r="AE569" s="58">
        <v>78.867999999999981</v>
      </c>
      <c r="AF569" s="59">
        <v>64.379000000000005</v>
      </c>
      <c r="AG569" s="58">
        <v>54.866000000000021</v>
      </c>
      <c r="AH569" s="59">
        <v>39.686333333333337</v>
      </c>
      <c r="AI569" s="60">
        <v>117.6</v>
      </c>
      <c r="AJ569" s="51">
        <f t="shared" si="219"/>
        <v>2028.9863333333328</v>
      </c>
    </row>
    <row r="570" spans="2:36" x14ac:dyDescent="0.3">
      <c r="B570" s="4" t="s">
        <v>66</v>
      </c>
      <c r="C570" s="4"/>
      <c r="D570" s="4"/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60">
        <v>0</v>
      </c>
      <c r="AJ570" s="51">
        <f t="shared" si="219"/>
        <v>0</v>
      </c>
    </row>
    <row r="571" spans="2:36" x14ac:dyDescent="0.3">
      <c r="B571" s="4" t="s">
        <v>67</v>
      </c>
      <c r="C571" s="4"/>
      <c r="D571" s="4"/>
      <c r="E571" s="58">
        <v>2.3869999999999987</v>
      </c>
      <c r="F571" s="59">
        <v>24.61933333333333</v>
      </c>
      <c r="G571" s="58">
        <v>39.572499999999998</v>
      </c>
      <c r="H571" s="59">
        <v>35.429833333333342</v>
      </c>
      <c r="I571" s="58">
        <v>9.6546666666666656</v>
      </c>
      <c r="J571" s="59">
        <v>20.125499999999999</v>
      </c>
      <c r="K571" s="58">
        <v>34.970833333333331</v>
      </c>
      <c r="L571" s="59">
        <v>30.694333333333329</v>
      </c>
      <c r="M571" s="58">
        <v>43.614000000000019</v>
      </c>
      <c r="N571" s="59">
        <v>18.835333333333327</v>
      </c>
      <c r="O571" s="58">
        <v>0</v>
      </c>
      <c r="P571" s="59">
        <v>0</v>
      </c>
      <c r="Q571" s="58">
        <v>24.400666666666663</v>
      </c>
      <c r="R571" s="59">
        <v>22.922833333333337</v>
      </c>
      <c r="S571" s="58">
        <v>25.267999999999997</v>
      </c>
      <c r="T571" s="59">
        <v>30.009499999999996</v>
      </c>
      <c r="U571" s="58">
        <v>22.727333333333331</v>
      </c>
      <c r="V571" s="59">
        <v>21.841666666666665</v>
      </c>
      <c r="W571" s="58">
        <v>18.276166666666672</v>
      </c>
      <c r="X571" s="59">
        <v>15.843000000000002</v>
      </c>
      <c r="Y571" s="58">
        <v>11.953833333333337</v>
      </c>
      <c r="Z571" s="59">
        <v>36.550166666666669</v>
      </c>
      <c r="AA571" s="58">
        <v>32.36249999999999</v>
      </c>
      <c r="AB571" s="59">
        <v>8.668000000000001</v>
      </c>
      <c r="AC571" s="58">
        <v>29.910499999999999</v>
      </c>
      <c r="AD571" s="59">
        <v>40.740666666666669</v>
      </c>
      <c r="AE571" s="58">
        <v>15.30816666666666</v>
      </c>
      <c r="AF571" s="59">
        <v>15.775333333333331</v>
      </c>
      <c r="AG571" s="58">
        <v>30.813166666666664</v>
      </c>
      <c r="AH571" s="59">
        <v>15.776</v>
      </c>
      <c r="AI571" s="60">
        <v>15.488666666666667</v>
      </c>
      <c r="AJ571" s="51">
        <f t="shared" si="219"/>
        <v>694.53949999999998</v>
      </c>
    </row>
    <row r="572" spans="2:36" x14ac:dyDescent="0.3">
      <c r="B572" s="4" t="s">
        <v>68</v>
      </c>
      <c r="C572" s="4"/>
      <c r="D572" s="4"/>
      <c r="E572" s="58">
        <v>13.679166666666667</v>
      </c>
      <c r="F572" s="59">
        <v>439.84416666666669</v>
      </c>
      <c r="G572" s="58">
        <v>1076.5703333333333</v>
      </c>
      <c r="H572" s="59">
        <v>254.16900000000007</v>
      </c>
      <c r="I572" s="58">
        <v>662.38466666666682</v>
      </c>
      <c r="J572" s="59">
        <v>1148.5326666666667</v>
      </c>
      <c r="K572" s="58">
        <v>1284.9464999999998</v>
      </c>
      <c r="L572" s="59">
        <v>1078.2165</v>
      </c>
      <c r="M572" s="58">
        <v>750.28216666666651</v>
      </c>
      <c r="N572" s="59">
        <v>1285.115333333333</v>
      </c>
      <c r="O572" s="58">
        <v>808.6136666666664</v>
      </c>
      <c r="P572" s="59">
        <v>750.62583333333328</v>
      </c>
      <c r="Q572" s="58">
        <v>1002.15</v>
      </c>
      <c r="R572" s="59">
        <v>1184.2221666666667</v>
      </c>
      <c r="S572" s="58">
        <v>873.72516666666672</v>
      </c>
      <c r="T572" s="59">
        <v>1305.7256666666667</v>
      </c>
      <c r="U572" s="58">
        <v>745.85733333333337</v>
      </c>
      <c r="V572" s="59">
        <v>761.45649999999978</v>
      </c>
      <c r="W572" s="58">
        <v>901.803</v>
      </c>
      <c r="X572" s="59">
        <v>1066.0938333333334</v>
      </c>
      <c r="Y572" s="58">
        <v>971.36799999999994</v>
      </c>
      <c r="Z572" s="59">
        <v>1775.2316666666666</v>
      </c>
      <c r="AA572" s="58">
        <v>1815.3821666666668</v>
      </c>
      <c r="AB572" s="59">
        <v>1112.1410000000003</v>
      </c>
      <c r="AC572" s="58">
        <v>1227.4924999999998</v>
      </c>
      <c r="AD572" s="59">
        <v>1615.382333333333</v>
      </c>
      <c r="AE572" s="58">
        <v>1693.5631666666666</v>
      </c>
      <c r="AF572" s="59">
        <v>1215.9189999999999</v>
      </c>
      <c r="AG572" s="58">
        <v>680.36266666666666</v>
      </c>
      <c r="AH572" s="59">
        <v>675.74649999999997</v>
      </c>
      <c r="AI572" s="60">
        <v>1889.8421666666666</v>
      </c>
      <c r="AJ572" s="51">
        <f t="shared" si="219"/>
        <v>32066.444833333338</v>
      </c>
    </row>
    <row r="573" spans="2:36" x14ac:dyDescent="0.3">
      <c r="B573" s="4" t="s">
        <v>69</v>
      </c>
      <c r="C573" s="4"/>
      <c r="D573" s="4"/>
      <c r="E573" s="58">
        <v>0</v>
      </c>
      <c r="F573" s="59">
        <v>80.300333333333313</v>
      </c>
      <c r="G573" s="58">
        <v>148.23016666666669</v>
      </c>
      <c r="H573" s="59">
        <v>200.54383333333331</v>
      </c>
      <c r="I573" s="58">
        <v>116.85299999999999</v>
      </c>
      <c r="J573" s="59">
        <v>185.82466666666664</v>
      </c>
      <c r="K573" s="58">
        <v>227.262</v>
      </c>
      <c r="L573" s="59">
        <v>212.23699999999999</v>
      </c>
      <c r="M573" s="58">
        <v>102.69066666666667</v>
      </c>
      <c r="N573" s="59">
        <v>152.28383333333332</v>
      </c>
      <c r="O573" s="58">
        <v>205.14583333333331</v>
      </c>
      <c r="P573" s="59">
        <v>172.45416666666662</v>
      </c>
      <c r="Q573" s="58">
        <v>198.48266666666669</v>
      </c>
      <c r="R573" s="59">
        <v>214.1735000000001</v>
      </c>
      <c r="S573" s="58">
        <v>181.93466666666666</v>
      </c>
      <c r="T573" s="59">
        <v>142.48283333333336</v>
      </c>
      <c r="U573" s="58">
        <v>82.910333333333341</v>
      </c>
      <c r="V573" s="59">
        <v>147.82633333333337</v>
      </c>
      <c r="W573" s="58">
        <v>148.31583333333336</v>
      </c>
      <c r="X573" s="59">
        <v>200.82133333333331</v>
      </c>
      <c r="Y573" s="58">
        <v>176.31883333333337</v>
      </c>
      <c r="Z573" s="59">
        <v>215.75183333333334</v>
      </c>
      <c r="AA573" s="58">
        <v>172.53216666666671</v>
      </c>
      <c r="AB573" s="59">
        <v>23.42966666666667</v>
      </c>
      <c r="AC573" s="58">
        <v>138.19933333333333</v>
      </c>
      <c r="AD573" s="59">
        <v>205.65749999999997</v>
      </c>
      <c r="AE573" s="58">
        <v>175.25966666666662</v>
      </c>
      <c r="AF573" s="59">
        <v>148.86383333333328</v>
      </c>
      <c r="AG573" s="58">
        <v>118.99716666666667</v>
      </c>
      <c r="AH573" s="59">
        <v>97.307166666666646</v>
      </c>
      <c r="AI573" s="60">
        <v>138.21716666666674</v>
      </c>
      <c r="AJ573" s="51">
        <f t="shared" si="219"/>
        <v>4731.3073333333332</v>
      </c>
    </row>
    <row r="574" spans="2:36" x14ac:dyDescent="0.3">
      <c r="B574" s="4" t="s">
        <v>70</v>
      </c>
      <c r="C574" s="73"/>
      <c r="D574" s="73"/>
      <c r="E574" s="58">
        <v>0.22000000000000006</v>
      </c>
      <c r="F574" s="59">
        <v>84.645166666666654</v>
      </c>
      <c r="G574" s="58">
        <v>236.19516666666667</v>
      </c>
      <c r="H574" s="59">
        <v>4.1518333333333306</v>
      </c>
      <c r="I574" s="58">
        <v>10.874999999999998</v>
      </c>
      <c r="J574" s="59">
        <v>280.38133333333337</v>
      </c>
      <c r="K574" s="58">
        <v>247.24833333333328</v>
      </c>
      <c r="L574" s="59">
        <v>47.122833333333318</v>
      </c>
      <c r="M574" s="58">
        <v>121.00566666666667</v>
      </c>
      <c r="N574" s="59">
        <v>236.8456666666666</v>
      </c>
      <c r="O574" s="58">
        <v>214.32666666666668</v>
      </c>
      <c r="P574" s="59">
        <v>77.237000000000009</v>
      </c>
      <c r="Q574" s="58">
        <v>111.07583333333332</v>
      </c>
      <c r="R574" s="59">
        <v>140.26950000000002</v>
      </c>
      <c r="S574" s="58">
        <v>124.80700000000004</v>
      </c>
      <c r="T574" s="59">
        <v>225.54000000000002</v>
      </c>
      <c r="U574" s="58">
        <v>110.95083333333329</v>
      </c>
      <c r="V574" s="59">
        <v>197.48933333333332</v>
      </c>
      <c r="W574" s="58">
        <v>140.26083333333332</v>
      </c>
      <c r="X574" s="59">
        <v>392.43566666666669</v>
      </c>
      <c r="Y574" s="58">
        <v>160.13049999999998</v>
      </c>
      <c r="Z574" s="59">
        <v>439.15833333333342</v>
      </c>
      <c r="AA574" s="58">
        <v>411.68299999999994</v>
      </c>
      <c r="AB574" s="59">
        <v>313.76733333333334</v>
      </c>
      <c r="AC574" s="58">
        <v>279.57550000000003</v>
      </c>
      <c r="AD574" s="59">
        <v>350.82516666666663</v>
      </c>
      <c r="AE574" s="58">
        <v>334.50200000000001</v>
      </c>
      <c r="AF574" s="59">
        <v>212.54616666666666</v>
      </c>
      <c r="AG574" s="58">
        <v>153.55883333333338</v>
      </c>
      <c r="AH574" s="59">
        <v>178.70583333333332</v>
      </c>
      <c r="AI574" s="60">
        <v>415.08550000000002</v>
      </c>
      <c r="AJ574" s="51">
        <f t="shared" si="219"/>
        <v>6252.6218333333345</v>
      </c>
    </row>
    <row r="575" spans="2:36" x14ac:dyDescent="0.3">
      <c r="B575" s="4" t="s">
        <v>71</v>
      </c>
      <c r="C575" s="46"/>
      <c r="D575" s="46"/>
      <c r="E575" s="58">
        <v>0</v>
      </c>
      <c r="F575" s="59">
        <v>39.53833333333332</v>
      </c>
      <c r="G575" s="58">
        <v>123.00333333333334</v>
      </c>
      <c r="H575" s="59">
        <v>20.160166666666672</v>
      </c>
      <c r="I575" s="58">
        <v>65.634000000000015</v>
      </c>
      <c r="J575" s="59">
        <v>133.11200000000002</v>
      </c>
      <c r="K575" s="58">
        <v>123.65516666666664</v>
      </c>
      <c r="L575" s="59">
        <v>107.26150000000001</v>
      </c>
      <c r="M575" s="58">
        <v>24.641500000000008</v>
      </c>
      <c r="N575" s="59">
        <v>110.17183333333332</v>
      </c>
      <c r="O575" s="58">
        <v>39.177333333333344</v>
      </c>
      <c r="P575" s="59">
        <v>3.6668333333333343</v>
      </c>
      <c r="Q575" s="58">
        <v>27.533166666666681</v>
      </c>
      <c r="R575" s="59">
        <v>17.441833333333332</v>
      </c>
      <c r="S575" s="58">
        <v>17.514166666666664</v>
      </c>
      <c r="T575" s="59">
        <v>45.584000000000017</v>
      </c>
      <c r="U575" s="58">
        <v>91.379166666666634</v>
      </c>
      <c r="V575" s="59">
        <v>29.88366666666667</v>
      </c>
      <c r="W575" s="58">
        <v>3.1621666666666659</v>
      </c>
      <c r="X575" s="59">
        <v>40.06049999999999</v>
      </c>
      <c r="Y575" s="58">
        <v>29.758166666666661</v>
      </c>
      <c r="Z575" s="59">
        <v>172.10283333333328</v>
      </c>
      <c r="AA575" s="58">
        <v>164.40716666666665</v>
      </c>
      <c r="AB575" s="59">
        <v>22.215833333333322</v>
      </c>
      <c r="AC575" s="58">
        <v>6.8328333333333315</v>
      </c>
      <c r="AD575" s="59">
        <v>49.553333333333391</v>
      </c>
      <c r="AE575" s="58">
        <v>39.897166666666664</v>
      </c>
      <c r="AF575" s="59">
        <v>4.9193333333333307</v>
      </c>
      <c r="AG575" s="58">
        <v>29.903500000000001</v>
      </c>
      <c r="AH575" s="59">
        <v>28.224000000000007</v>
      </c>
      <c r="AI575" s="60">
        <v>132.70933333333335</v>
      </c>
      <c r="AJ575" s="51">
        <f t="shared" si="219"/>
        <v>1743.1041666666665</v>
      </c>
    </row>
    <row r="576" spans="2:36" x14ac:dyDescent="0.3">
      <c r="B576" s="4" t="s">
        <v>72</v>
      </c>
      <c r="C576" s="46"/>
      <c r="D576" s="46"/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60">
        <v>0</v>
      </c>
      <c r="AJ576" s="51">
        <f t="shared" si="219"/>
        <v>0</v>
      </c>
    </row>
    <row r="577" spans="2:36" x14ac:dyDescent="0.3">
      <c r="B577" s="4" t="s">
        <v>73</v>
      </c>
      <c r="C577" s="46"/>
      <c r="D577" s="46"/>
      <c r="E577" s="58">
        <v>44.166000000000004</v>
      </c>
      <c r="F577" s="59">
        <v>206.17666666666662</v>
      </c>
      <c r="G577" s="58">
        <v>315.07433333333336</v>
      </c>
      <c r="H577" s="59">
        <v>207.92916666666667</v>
      </c>
      <c r="I577" s="58">
        <v>377.08266666666674</v>
      </c>
      <c r="J577" s="59">
        <v>262.75716666666665</v>
      </c>
      <c r="K577" s="58">
        <v>330.96150000000011</v>
      </c>
      <c r="L577" s="59">
        <v>272.52266666666674</v>
      </c>
      <c r="M577" s="58">
        <v>152.52466666666663</v>
      </c>
      <c r="N577" s="59">
        <v>313.73799999999994</v>
      </c>
      <c r="O577" s="58">
        <v>350.38066666666668</v>
      </c>
      <c r="P577" s="59">
        <v>135.53033333333337</v>
      </c>
      <c r="Q577" s="58">
        <v>233.19500000000005</v>
      </c>
      <c r="R577" s="59">
        <v>251.77933333333337</v>
      </c>
      <c r="S577" s="58">
        <v>192.44450000000012</v>
      </c>
      <c r="T577" s="59">
        <v>370.52433333333329</v>
      </c>
      <c r="U577" s="58">
        <v>245.21950000000024</v>
      </c>
      <c r="V577" s="59">
        <v>277.95083333333326</v>
      </c>
      <c r="W577" s="58">
        <v>264.07466666666676</v>
      </c>
      <c r="X577" s="59">
        <v>286.03566666666666</v>
      </c>
      <c r="Y577" s="58">
        <v>112.36550000000003</v>
      </c>
      <c r="Z577" s="59">
        <v>404.91466666666668</v>
      </c>
      <c r="AA577" s="58">
        <v>562.82633333333331</v>
      </c>
      <c r="AB577" s="59">
        <v>339.45249999999999</v>
      </c>
      <c r="AC577" s="58">
        <v>302.16049999999996</v>
      </c>
      <c r="AD577" s="59">
        <v>309.51133333333337</v>
      </c>
      <c r="AE577" s="58">
        <v>257.52266666666662</v>
      </c>
      <c r="AF577" s="59">
        <v>266.70749999999998</v>
      </c>
      <c r="AG577" s="58">
        <v>5.4543333333333308</v>
      </c>
      <c r="AH577" s="59">
        <v>463.32416666666666</v>
      </c>
      <c r="AI577" s="60">
        <v>471.31316666666652</v>
      </c>
      <c r="AJ577" s="51">
        <f t="shared" si="219"/>
        <v>8585.6203333333324</v>
      </c>
    </row>
    <row r="578" spans="2:36" x14ac:dyDescent="0.3">
      <c r="B578" s="4" t="s">
        <v>74</v>
      </c>
      <c r="C578" s="46"/>
      <c r="D578" s="46"/>
      <c r="E578" s="58">
        <v>9.5574999999999974</v>
      </c>
      <c r="F578" s="59">
        <v>13.455166666666665</v>
      </c>
      <c r="G578" s="58">
        <v>76.876833333333337</v>
      </c>
      <c r="H578" s="59">
        <v>26.807999999999996</v>
      </c>
      <c r="I578" s="58">
        <v>7.5241666666666696</v>
      </c>
      <c r="J578" s="59">
        <v>61.962166666666683</v>
      </c>
      <c r="K578" s="58">
        <v>78.695499999999981</v>
      </c>
      <c r="L578" s="59">
        <v>34.854333333333336</v>
      </c>
      <c r="M578" s="58">
        <v>141.59133333333332</v>
      </c>
      <c r="N578" s="59">
        <v>84.774333333333331</v>
      </c>
      <c r="O578" s="58">
        <v>66.917500000000004</v>
      </c>
      <c r="P578" s="59">
        <v>123.60933333333332</v>
      </c>
      <c r="Q578" s="58">
        <v>53.245499999999993</v>
      </c>
      <c r="R578" s="59">
        <v>46.325333333333333</v>
      </c>
      <c r="S578" s="58">
        <v>4.0419999999999989</v>
      </c>
      <c r="T578" s="59">
        <v>20.523333333333337</v>
      </c>
      <c r="U578" s="58">
        <v>6.4345000000000017</v>
      </c>
      <c r="V578" s="59">
        <v>3.7335000000000012</v>
      </c>
      <c r="W578" s="58">
        <v>28.790833333333325</v>
      </c>
      <c r="X578" s="59">
        <v>13.992166666666664</v>
      </c>
      <c r="Y578" s="58">
        <v>0.24983333333333332</v>
      </c>
      <c r="Z578" s="59">
        <v>33.682333333333339</v>
      </c>
      <c r="AA578" s="58">
        <v>35.867833333333351</v>
      </c>
      <c r="AB578" s="59">
        <v>14.027999999999999</v>
      </c>
      <c r="AC578" s="58">
        <v>5.2394999999999996</v>
      </c>
      <c r="AD578" s="59">
        <v>7.9301666666666666</v>
      </c>
      <c r="AE578" s="58">
        <v>0.67299999999999938</v>
      </c>
      <c r="AF578" s="59">
        <v>8.5499999999999951E-2</v>
      </c>
      <c r="AG578" s="58">
        <v>3.7118333333333329</v>
      </c>
      <c r="AH578" s="59">
        <v>11.521833333333332</v>
      </c>
      <c r="AI578" s="60">
        <v>4.5696666666666665</v>
      </c>
      <c r="AJ578" s="51">
        <f t="shared" si="219"/>
        <v>1021.2728333333332</v>
      </c>
    </row>
    <row r="579" spans="2:36" x14ac:dyDescent="0.3">
      <c r="B579" s="4" t="s">
        <v>75</v>
      </c>
      <c r="C579" s="46"/>
      <c r="D579" s="46"/>
      <c r="E579" s="58">
        <v>31.027999999999995</v>
      </c>
      <c r="F579" s="59">
        <v>641.95600000000013</v>
      </c>
      <c r="G579" s="58">
        <v>842.05783333333318</v>
      </c>
      <c r="H579" s="59">
        <v>849.73266666666677</v>
      </c>
      <c r="I579" s="58">
        <v>542.0391666666668</v>
      </c>
      <c r="J579" s="59">
        <v>608.22533333333342</v>
      </c>
      <c r="K579" s="58">
        <v>422.67183333333332</v>
      </c>
      <c r="L579" s="59">
        <v>631.30466666666666</v>
      </c>
      <c r="M579" s="58">
        <v>559.91133333333346</v>
      </c>
      <c r="N579" s="59">
        <v>749.10549999999989</v>
      </c>
      <c r="O579" s="58">
        <v>429.67550000000006</v>
      </c>
      <c r="P579" s="59">
        <v>492.25566666666668</v>
      </c>
      <c r="Q579" s="58">
        <v>848.33833333333359</v>
      </c>
      <c r="R579" s="59">
        <v>710.42399999999998</v>
      </c>
      <c r="S579" s="58">
        <v>500.3866666666666</v>
      </c>
      <c r="T579" s="59">
        <v>500.96883333333335</v>
      </c>
      <c r="U579" s="58">
        <v>686.10166666666669</v>
      </c>
      <c r="V579" s="59">
        <v>241.06299999999999</v>
      </c>
      <c r="W579" s="58">
        <v>436.1253333333334</v>
      </c>
      <c r="X579" s="59">
        <v>740.73450000000003</v>
      </c>
      <c r="Y579" s="58">
        <v>362.35316666666671</v>
      </c>
      <c r="Z579" s="59">
        <v>597.86866666666674</v>
      </c>
      <c r="AA579" s="58">
        <v>844.68383333333338</v>
      </c>
      <c r="AB579" s="59">
        <v>770.9818333333335</v>
      </c>
      <c r="AC579" s="58">
        <v>542.68233333333342</v>
      </c>
      <c r="AD579" s="59">
        <v>925.64466666666681</v>
      </c>
      <c r="AE579" s="58">
        <v>904.20516666666663</v>
      </c>
      <c r="AF579" s="59">
        <v>724.97766666666666</v>
      </c>
      <c r="AG579" s="58">
        <v>701.75083333333328</v>
      </c>
      <c r="AH579" s="59">
        <v>360.59199999999993</v>
      </c>
      <c r="AI579" s="60">
        <v>501.60066666666677</v>
      </c>
      <c r="AJ579" s="51">
        <f t="shared" si="219"/>
        <v>18701.446666666667</v>
      </c>
    </row>
    <row r="580" spans="2:36" x14ac:dyDescent="0.3">
      <c r="B580" s="4" t="s">
        <v>76</v>
      </c>
      <c r="C580" s="46"/>
      <c r="D580" s="46"/>
      <c r="E580" s="58">
        <v>0</v>
      </c>
      <c r="F580" s="59">
        <v>158.29899999999998</v>
      </c>
      <c r="G580" s="58">
        <v>210.85733333333337</v>
      </c>
      <c r="H580" s="59">
        <v>139.91749999999996</v>
      </c>
      <c r="I580" s="58">
        <v>68.736666666666622</v>
      </c>
      <c r="J580" s="59">
        <v>154.85666666666671</v>
      </c>
      <c r="K580" s="58">
        <v>181.01749999999998</v>
      </c>
      <c r="L580" s="59">
        <v>165.38050000000007</v>
      </c>
      <c r="M580" s="58">
        <v>104.64449999999999</v>
      </c>
      <c r="N580" s="59">
        <v>195.26366666666661</v>
      </c>
      <c r="O580" s="58">
        <v>112.14783333333335</v>
      </c>
      <c r="P580" s="59">
        <v>56.482166666666629</v>
      </c>
      <c r="Q580" s="58">
        <v>112.86866666666667</v>
      </c>
      <c r="R580" s="59">
        <v>150.02666666666664</v>
      </c>
      <c r="S580" s="58">
        <v>139.44066666666666</v>
      </c>
      <c r="T580" s="59">
        <v>227.87483333333336</v>
      </c>
      <c r="U580" s="58">
        <v>262.84100000000001</v>
      </c>
      <c r="V580" s="59">
        <v>0</v>
      </c>
      <c r="W580" s="58">
        <v>127.11616666666669</v>
      </c>
      <c r="X580" s="59">
        <v>161.04966666666667</v>
      </c>
      <c r="Y580" s="58">
        <v>162.33683333333335</v>
      </c>
      <c r="Z580" s="59">
        <v>297.47066666666666</v>
      </c>
      <c r="AA580" s="58">
        <v>360.28433333333334</v>
      </c>
      <c r="AB580" s="59">
        <v>170.20700000000002</v>
      </c>
      <c r="AC580" s="58">
        <v>152.595</v>
      </c>
      <c r="AD580" s="59">
        <v>257.96350000000001</v>
      </c>
      <c r="AE580" s="58">
        <v>210.53766666666672</v>
      </c>
      <c r="AF580" s="59">
        <v>139.56616666666673</v>
      </c>
      <c r="AG580" s="58">
        <v>234.28933333333336</v>
      </c>
      <c r="AH580" s="59">
        <v>285.08799999999991</v>
      </c>
      <c r="AI580" s="60">
        <v>240.31800000000004</v>
      </c>
      <c r="AJ580" s="51">
        <f t="shared" si="219"/>
        <v>5239.4775</v>
      </c>
    </row>
    <row r="581" spans="2:36" x14ac:dyDescent="0.3">
      <c r="B581" s="4" t="s">
        <v>77</v>
      </c>
      <c r="C581" s="46"/>
      <c r="D581" s="46"/>
      <c r="E581" s="58">
        <v>7.2051666666666687</v>
      </c>
      <c r="F581" s="59">
        <v>47.288666666666678</v>
      </c>
      <c r="G581" s="58">
        <v>58.571166666666677</v>
      </c>
      <c r="H581" s="59">
        <v>36.808500000000002</v>
      </c>
      <c r="I581" s="58">
        <v>34.76883333333334</v>
      </c>
      <c r="J581" s="59">
        <v>94.376500000000007</v>
      </c>
      <c r="K581" s="58">
        <v>108.42749999999998</v>
      </c>
      <c r="L581" s="59">
        <v>67.642999999999986</v>
      </c>
      <c r="M581" s="58">
        <v>25.165166666666668</v>
      </c>
      <c r="N581" s="59">
        <v>89.920166666666688</v>
      </c>
      <c r="O581" s="58">
        <v>25.517333333333337</v>
      </c>
      <c r="P581" s="59">
        <v>5.5795000000000003</v>
      </c>
      <c r="Q581" s="58">
        <v>98.188833333333307</v>
      </c>
      <c r="R581" s="59">
        <v>155.67116666666666</v>
      </c>
      <c r="S581" s="58">
        <v>93.465499999999992</v>
      </c>
      <c r="T581" s="59">
        <v>131.27949999999993</v>
      </c>
      <c r="U581" s="58">
        <v>143.90550000000002</v>
      </c>
      <c r="V581" s="59">
        <v>43.879666666666687</v>
      </c>
      <c r="W581" s="58">
        <v>11.26883333333333</v>
      </c>
      <c r="X581" s="59">
        <v>72.552666666666681</v>
      </c>
      <c r="Y581" s="58">
        <v>94.94850000000001</v>
      </c>
      <c r="Z581" s="59">
        <v>154.35216666666668</v>
      </c>
      <c r="AA581" s="58">
        <v>118.81033333333328</v>
      </c>
      <c r="AB581" s="59">
        <v>2.128333333333333</v>
      </c>
      <c r="AC581" s="58">
        <v>51.777333333333317</v>
      </c>
      <c r="AD581" s="59">
        <v>182.48916666666668</v>
      </c>
      <c r="AE581" s="58">
        <v>251.11249999999998</v>
      </c>
      <c r="AF581" s="59">
        <v>34.81783333333334</v>
      </c>
      <c r="AG581" s="58">
        <v>140.76849999999999</v>
      </c>
      <c r="AH581" s="59">
        <v>146.82633333333331</v>
      </c>
      <c r="AI581" s="60">
        <v>66.527000000000015</v>
      </c>
      <c r="AJ581" s="51">
        <f t="shared" si="219"/>
        <v>2596.0411666666673</v>
      </c>
    </row>
    <row r="582" spans="2:36" x14ac:dyDescent="0.3">
      <c r="B582" s="4" t="s">
        <v>78</v>
      </c>
      <c r="C582" s="46"/>
      <c r="D582" s="46"/>
      <c r="E582" s="58">
        <v>2.1113333333333322</v>
      </c>
      <c r="F582" s="59">
        <v>31.628166666666662</v>
      </c>
      <c r="G582" s="58">
        <v>3.718833333333333</v>
      </c>
      <c r="H582" s="59">
        <v>2.1658333333333335</v>
      </c>
      <c r="I582" s="58">
        <v>0.40650000000000014</v>
      </c>
      <c r="J582" s="59">
        <v>0.61899999999999955</v>
      </c>
      <c r="K582" s="58">
        <v>93.053500000000014</v>
      </c>
      <c r="L582" s="59">
        <v>52.418166666666671</v>
      </c>
      <c r="M582" s="58">
        <v>3.5423333333333353</v>
      </c>
      <c r="N582" s="59">
        <v>29.55466666666667</v>
      </c>
      <c r="O582" s="58">
        <v>0</v>
      </c>
      <c r="P582" s="59">
        <v>0</v>
      </c>
      <c r="Q582" s="58">
        <v>3.5911666666666653</v>
      </c>
      <c r="R582" s="59">
        <v>28.418833333333332</v>
      </c>
      <c r="S582" s="58">
        <v>11.518000000000002</v>
      </c>
      <c r="T582" s="59">
        <v>4.1040000000000019</v>
      </c>
      <c r="U582" s="58">
        <v>9.8823333333333316</v>
      </c>
      <c r="V582" s="59">
        <v>0.6156666666666667</v>
      </c>
      <c r="W582" s="58">
        <v>1.3958333333333335</v>
      </c>
      <c r="X582" s="59">
        <v>3.3593333333333328</v>
      </c>
      <c r="Y582" s="58">
        <v>1.7354999999999987</v>
      </c>
      <c r="Z582" s="59">
        <v>16.367666666666668</v>
      </c>
      <c r="AA582" s="58">
        <v>11.709166666666667</v>
      </c>
      <c r="AB582" s="59">
        <v>20.698166666666651</v>
      </c>
      <c r="AC582" s="58">
        <v>7.4514999999999985</v>
      </c>
      <c r="AD582" s="59">
        <v>26.329166666666673</v>
      </c>
      <c r="AE582" s="58">
        <v>50.62133333333334</v>
      </c>
      <c r="AF582" s="59">
        <v>0.45033333333333342</v>
      </c>
      <c r="AG582" s="58">
        <v>0.20399999999999993</v>
      </c>
      <c r="AH582" s="59">
        <v>0</v>
      </c>
      <c r="AI582" s="60">
        <v>0</v>
      </c>
      <c r="AJ582" s="51">
        <f t="shared" si="219"/>
        <v>417.67033333333325</v>
      </c>
    </row>
    <row r="583" spans="2:36" x14ac:dyDescent="0.3">
      <c r="B583" s="4" t="s">
        <v>79</v>
      </c>
      <c r="C583" s="46"/>
      <c r="D583" s="46"/>
      <c r="E583" s="58">
        <v>3.3166666666666678E-2</v>
      </c>
      <c r="F583" s="59">
        <v>81.547666666666657</v>
      </c>
      <c r="G583" s="58">
        <v>49.653333333333343</v>
      </c>
      <c r="H583" s="59">
        <v>84.540500000000009</v>
      </c>
      <c r="I583" s="58">
        <v>4.3845000000000001</v>
      </c>
      <c r="J583" s="59">
        <v>24.82833333333333</v>
      </c>
      <c r="K583" s="58">
        <v>40.815666666666672</v>
      </c>
      <c r="L583" s="59">
        <v>53.044333333333313</v>
      </c>
      <c r="M583" s="58">
        <v>9.5796666666666681</v>
      </c>
      <c r="N583" s="59">
        <v>2.226666666666667</v>
      </c>
      <c r="O583" s="58">
        <v>0</v>
      </c>
      <c r="P583" s="59">
        <v>0</v>
      </c>
      <c r="Q583" s="58">
        <v>26.841833333333341</v>
      </c>
      <c r="R583" s="59">
        <v>45.291833333333329</v>
      </c>
      <c r="S583" s="58">
        <v>75.289333333333317</v>
      </c>
      <c r="T583" s="59">
        <v>9.141</v>
      </c>
      <c r="U583" s="58">
        <v>4.5629999999999997</v>
      </c>
      <c r="V583" s="59">
        <v>2.6108333333333338</v>
      </c>
      <c r="W583" s="58">
        <v>0.11249999999999964</v>
      </c>
      <c r="X583" s="59">
        <v>20.089666666666673</v>
      </c>
      <c r="Y583" s="58">
        <v>11.606</v>
      </c>
      <c r="Z583" s="59">
        <v>0</v>
      </c>
      <c r="AA583" s="58">
        <v>18.924333333333333</v>
      </c>
      <c r="AB583" s="59">
        <v>40.45300000000001</v>
      </c>
      <c r="AC583" s="58">
        <v>160.03016666666667</v>
      </c>
      <c r="AD583" s="59">
        <v>213.33216666666664</v>
      </c>
      <c r="AE583" s="58">
        <v>117.61083333333335</v>
      </c>
      <c r="AF583" s="59">
        <v>2.5036666666666672</v>
      </c>
      <c r="AG583" s="58">
        <v>0.67650000000000021</v>
      </c>
      <c r="AH583" s="59">
        <v>1.781166666666667</v>
      </c>
      <c r="AI583" s="60">
        <v>28.214166666666653</v>
      </c>
      <c r="AJ583" s="51">
        <f t="shared" si="219"/>
        <v>1129.7258333333334</v>
      </c>
    </row>
    <row r="584" spans="2:36" x14ac:dyDescent="0.3">
      <c r="B584" s="4" t="s">
        <v>80</v>
      </c>
      <c r="C584" s="46"/>
      <c r="D584" s="46"/>
      <c r="E584" s="58">
        <v>3.1131666666666664</v>
      </c>
      <c r="F584" s="59">
        <v>111.05883333333333</v>
      </c>
      <c r="G584" s="58">
        <v>22.478999999999996</v>
      </c>
      <c r="H584" s="59">
        <v>87.088166666666652</v>
      </c>
      <c r="I584" s="58">
        <v>13.773999999999997</v>
      </c>
      <c r="J584" s="59">
        <v>81.901666666666642</v>
      </c>
      <c r="K584" s="58">
        <v>127.2598333333333</v>
      </c>
      <c r="L584" s="59">
        <v>80.351333333333343</v>
      </c>
      <c r="M584" s="58">
        <v>26.453833333333328</v>
      </c>
      <c r="N584" s="59">
        <v>19.908833333333334</v>
      </c>
      <c r="O584" s="58">
        <v>4.4000000000000483E-2</v>
      </c>
      <c r="P584" s="59">
        <v>0</v>
      </c>
      <c r="Q584" s="58">
        <v>28.634833333333336</v>
      </c>
      <c r="R584" s="59">
        <v>44.096333333333313</v>
      </c>
      <c r="S584" s="58">
        <v>30.882666666666658</v>
      </c>
      <c r="T584" s="59">
        <v>61.844666666666654</v>
      </c>
      <c r="U584" s="58">
        <v>6.0848333333333322</v>
      </c>
      <c r="V584" s="59">
        <v>1.904000000000001</v>
      </c>
      <c r="W584" s="58">
        <v>0.64066666666666716</v>
      </c>
      <c r="X584" s="59">
        <v>57.819333333333347</v>
      </c>
      <c r="Y584" s="58">
        <v>19.200499999999998</v>
      </c>
      <c r="Z584" s="59">
        <v>0</v>
      </c>
      <c r="AA584" s="58">
        <v>39.677166666666672</v>
      </c>
      <c r="AB584" s="59">
        <v>21.869666666666667</v>
      </c>
      <c r="AC584" s="58">
        <v>31.972666666666669</v>
      </c>
      <c r="AD584" s="59">
        <v>89.829166666666652</v>
      </c>
      <c r="AE584" s="58">
        <v>67.671166666666679</v>
      </c>
      <c r="AF584" s="59">
        <v>2.516</v>
      </c>
      <c r="AG584" s="58">
        <v>1.7870000000000001</v>
      </c>
      <c r="AH584" s="59">
        <v>10.724166666666669</v>
      </c>
      <c r="AI584" s="60">
        <v>3.637833333333333</v>
      </c>
      <c r="AJ584" s="51">
        <f t="shared" si="219"/>
        <v>1094.2253333333333</v>
      </c>
    </row>
    <row r="585" spans="2:36" x14ac:dyDescent="0.3">
      <c r="B585" s="4" t="s">
        <v>88</v>
      </c>
      <c r="C585" s="46"/>
      <c r="D585" s="46"/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219"/>
        <v>0</v>
      </c>
    </row>
    <row r="586" spans="2:36" x14ac:dyDescent="0.3">
      <c r="B586" s="4" t="s">
        <v>96</v>
      </c>
      <c r="C586" s="46"/>
      <c r="D586" s="46"/>
      <c r="E586" s="58">
        <v>0</v>
      </c>
      <c r="F586" s="59">
        <v>288.21333333333337</v>
      </c>
      <c r="G586" s="58">
        <v>312.66783333333336</v>
      </c>
      <c r="H586" s="59">
        <v>310.68466666666666</v>
      </c>
      <c r="I586" s="58">
        <v>209.06750000000002</v>
      </c>
      <c r="J586" s="59">
        <v>325.69349999999997</v>
      </c>
      <c r="K586" s="58">
        <v>69.918999999999997</v>
      </c>
      <c r="L586" s="59">
        <v>65.42016666666666</v>
      </c>
      <c r="M586" s="58">
        <v>73.651666666666685</v>
      </c>
      <c r="N586" s="59">
        <v>71.413166666666697</v>
      </c>
      <c r="O586" s="58">
        <v>48.016499999999994</v>
      </c>
      <c r="P586" s="59">
        <v>60.438500000000005</v>
      </c>
      <c r="Q586" s="58">
        <v>141.31933333333336</v>
      </c>
      <c r="R586" s="59">
        <v>62.955166666666685</v>
      </c>
      <c r="S586" s="58">
        <v>70.616333333333372</v>
      </c>
      <c r="T586" s="59">
        <v>81.413833333333301</v>
      </c>
      <c r="U586" s="58">
        <v>218.08383333333333</v>
      </c>
      <c r="V586" s="59">
        <v>44.422833333333365</v>
      </c>
      <c r="W586" s="58">
        <v>39.449999999999996</v>
      </c>
      <c r="X586" s="59">
        <v>47.53833333333332</v>
      </c>
      <c r="Y586" s="58">
        <v>89.808666666666696</v>
      </c>
      <c r="Z586" s="59">
        <v>0</v>
      </c>
      <c r="AA586" s="58">
        <v>108.86783333333334</v>
      </c>
      <c r="AB586" s="59">
        <v>143.20816666666667</v>
      </c>
      <c r="AC586" s="58">
        <v>128.13283333333331</v>
      </c>
      <c r="AD586" s="59">
        <v>93.683499999999981</v>
      </c>
      <c r="AE586" s="58">
        <v>82.188833333333349</v>
      </c>
      <c r="AF586" s="59">
        <v>92.651166666666711</v>
      </c>
      <c r="AG586" s="58">
        <v>223.38550000000001</v>
      </c>
      <c r="AH586" s="59">
        <v>100.73716666666668</v>
      </c>
      <c r="AI586" s="60">
        <v>131.43266666666671</v>
      </c>
      <c r="AJ586" s="51">
        <f t="shared" si="219"/>
        <v>3735.0818333333332</v>
      </c>
    </row>
    <row r="587" spans="2:36" x14ac:dyDescent="0.3">
      <c r="B587" s="4" t="s">
        <v>93</v>
      </c>
      <c r="C587" s="46"/>
      <c r="D587" s="46"/>
      <c r="E587" s="58">
        <v>4.0435000000000008</v>
      </c>
      <c r="F587" s="59">
        <v>101.50716666666669</v>
      </c>
      <c r="G587" s="58">
        <v>215.78566666666669</v>
      </c>
      <c r="H587" s="59">
        <v>278.48450000000003</v>
      </c>
      <c r="I587" s="58">
        <v>290.97649999999993</v>
      </c>
      <c r="J587" s="59">
        <v>521.06183333333331</v>
      </c>
      <c r="K587" s="58">
        <v>462.93499999999989</v>
      </c>
      <c r="L587" s="59">
        <v>235.4366666666667</v>
      </c>
      <c r="M587" s="58">
        <v>259.21433333333334</v>
      </c>
      <c r="N587" s="59">
        <v>436.31849999999997</v>
      </c>
      <c r="O587" s="58">
        <v>380.44716666666659</v>
      </c>
      <c r="P587" s="59">
        <v>215.11133333333339</v>
      </c>
      <c r="Q587" s="58">
        <v>352.43683333333342</v>
      </c>
      <c r="R587" s="59">
        <v>367.49900000000002</v>
      </c>
      <c r="S587" s="58">
        <v>66.609166666666667</v>
      </c>
      <c r="T587" s="59">
        <v>333.83516666666662</v>
      </c>
      <c r="U587" s="58">
        <v>112.26200000000001</v>
      </c>
      <c r="V587" s="59">
        <v>287.75499999999994</v>
      </c>
      <c r="W587" s="58">
        <v>440.03016666666667</v>
      </c>
      <c r="X587" s="59">
        <v>457.0361666666667</v>
      </c>
      <c r="Y587" s="58">
        <v>380.23466666666673</v>
      </c>
      <c r="Z587" s="59">
        <v>804.37249999999995</v>
      </c>
      <c r="AA587" s="58">
        <v>780.66616666666698</v>
      </c>
      <c r="AB587" s="59">
        <v>414.51333333333338</v>
      </c>
      <c r="AC587" s="58">
        <v>502.83266666666657</v>
      </c>
      <c r="AD587" s="59">
        <v>679.1486666666666</v>
      </c>
      <c r="AE587" s="58">
        <v>493.51400000000007</v>
      </c>
      <c r="AF587" s="59">
        <v>374.62399999999997</v>
      </c>
      <c r="AG587" s="58">
        <v>477.02549999999997</v>
      </c>
      <c r="AH587" s="59">
        <v>194.43016666666671</v>
      </c>
      <c r="AI587" s="60">
        <v>752.03300000000002</v>
      </c>
      <c r="AJ587" s="51">
        <f t="shared" si="219"/>
        <v>11672.18033333333</v>
      </c>
    </row>
    <row r="588" spans="2:36" x14ac:dyDescent="0.3">
      <c r="B588" s="4" t="s">
        <v>94</v>
      </c>
      <c r="C588" s="46"/>
      <c r="D588" s="46"/>
      <c r="E588" s="58">
        <v>0.4796666666666668</v>
      </c>
      <c r="F588" s="59">
        <v>95.421500000000037</v>
      </c>
      <c r="G588" s="58">
        <v>266.80933333333343</v>
      </c>
      <c r="H588" s="59">
        <v>189.3075</v>
      </c>
      <c r="I588" s="58">
        <v>99.283499999999989</v>
      </c>
      <c r="J588" s="59">
        <v>298.52283333333327</v>
      </c>
      <c r="K588" s="58">
        <v>263.45549999999997</v>
      </c>
      <c r="L588" s="59">
        <v>230.07483333333343</v>
      </c>
      <c r="M588" s="58">
        <v>130.73266666666666</v>
      </c>
      <c r="N588" s="59">
        <v>280.86283333333324</v>
      </c>
      <c r="O588" s="58">
        <v>183.7881666666666</v>
      </c>
      <c r="P588" s="59">
        <v>102.33583333333338</v>
      </c>
      <c r="Q588" s="58">
        <v>227.32849999999999</v>
      </c>
      <c r="R588" s="59">
        <v>232.27233333333336</v>
      </c>
      <c r="S588" s="58">
        <v>166.57633333333328</v>
      </c>
      <c r="T588" s="59">
        <v>264.22433333333328</v>
      </c>
      <c r="U588" s="58">
        <v>194.7471666666666</v>
      </c>
      <c r="V588" s="59">
        <v>130.79616666666664</v>
      </c>
      <c r="W588" s="58">
        <v>184.9943333333334</v>
      </c>
      <c r="X588" s="59">
        <v>232.96183333333326</v>
      </c>
      <c r="Y588" s="58">
        <v>201.50816666666668</v>
      </c>
      <c r="Z588" s="59">
        <v>515.75833333333321</v>
      </c>
      <c r="AA588" s="58">
        <v>365.29433333333333</v>
      </c>
      <c r="AB588" s="59">
        <v>205.35099999999997</v>
      </c>
      <c r="AC588" s="58">
        <v>202.31049999999999</v>
      </c>
      <c r="AD588" s="59">
        <v>373.40616666666659</v>
      </c>
      <c r="AE588" s="58">
        <v>229.17366666666669</v>
      </c>
      <c r="AF588" s="59">
        <v>195.98000000000008</v>
      </c>
      <c r="AG588" s="58">
        <v>197.70616666666666</v>
      </c>
      <c r="AH588" s="59">
        <v>349.9471666666667</v>
      </c>
      <c r="AI588" s="60">
        <v>355.94933333333341</v>
      </c>
      <c r="AJ588" s="51">
        <f t="shared" si="219"/>
        <v>6967.36</v>
      </c>
    </row>
    <row r="589" spans="2:36" x14ac:dyDescent="0.3">
      <c r="B589" s="4" t="s">
        <v>95</v>
      </c>
      <c r="C589" s="46"/>
      <c r="D589" s="46"/>
      <c r="E589" s="58">
        <v>15.740166666666665</v>
      </c>
      <c r="F589" s="59">
        <v>177.00633333333334</v>
      </c>
      <c r="G589" s="58">
        <v>284.41733333333337</v>
      </c>
      <c r="H589" s="59">
        <v>190.05183333333332</v>
      </c>
      <c r="I589" s="58">
        <v>152.07066666666668</v>
      </c>
      <c r="J589" s="59">
        <v>269.16416666666669</v>
      </c>
      <c r="K589" s="58">
        <v>306.58483333333328</v>
      </c>
      <c r="L589" s="59">
        <v>298.64700000000011</v>
      </c>
      <c r="M589" s="58">
        <v>429.06683333333331</v>
      </c>
      <c r="N589" s="59">
        <v>484.71466666666663</v>
      </c>
      <c r="O589" s="58">
        <v>415.10283333333336</v>
      </c>
      <c r="P589" s="59">
        <v>0</v>
      </c>
      <c r="Q589" s="58">
        <v>0</v>
      </c>
      <c r="R589" s="59">
        <v>0</v>
      </c>
      <c r="S589" s="58">
        <v>284.19666666666666</v>
      </c>
      <c r="T589" s="59">
        <v>388.19366666666673</v>
      </c>
      <c r="U589" s="58">
        <v>341.85033333333331</v>
      </c>
      <c r="V589" s="59">
        <v>242.88816666666665</v>
      </c>
      <c r="W589" s="58">
        <v>279.63616666666667</v>
      </c>
      <c r="X589" s="59">
        <v>362.29950000000002</v>
      </c>
      <c r="Y589" s="58">
        <v>279.8963333333333</v>
      </c>
      <c r="Z589" s="59">
        <v>160.07733333333334</v>
      </c>
      <c r="AA589" s="58">
        <v>419.13783333333333</v>
      </c>
      <c r="AB589" s="59">
        <v>321.92133333333334</v>
      </c>
      <c r="AC589" s="58">
        <v>323.36466666666672</v>
      </c>
      <c r="AD589" s="59">
        <v>371.66416666666669</v>
      </c>
      <c r="AE589" s="58">
        <v>313.57366666666672</v>
      </c>
      <c r="AF589" s="59">
        <v>248.46416666666661</v>
      </c>
      <c r="AG589" s="58">
        <v>170.09033333333335</v>
      </c>
      <c r="AH589" s="59">
        <v>68.554333333333346</v>
      </c>
      <c r="AI589" s="60">
        <v>394.69</v>
      </c>
      <c r="AJ589" s="51">
        <f t="shared" si="219"/>
        <v>7993.0653333333339</v>
      </c>
    </row>
    <row r="590" spans="2:36" x14ac:dyDescent="0.3">
      <c r="B590" s="4" t="s">
        <v>101</v>
      </c>
      <c r="C590" s="46"/>
      <c r="D590" s="46"/>
      <c r="E590" s="58">
        <v>3.8368333333333338</v>
      </c>
      <c r="F590" s="59">
        <v>62.524833333333355</v>
      </c>
      <c r="G590" s="58">
        <v>301.44983333333329</v>
      </c>
      <c r="H590" s="59">
        <v>193.2656666666667</v>
      </c>
      <c r="I590" s="58">
        <v>126.85199999999999</v>
      </c>
      <c r="J590" s="59">
        <v>448.08183333333335</v>
      </c>
      <c r="K590" s="58">
        <v>536.70083333333321</v>
      </c>
      <c r="L590" s="59">
        <v>310.01833333333332</v>
      </c>
      <c r="M590" s="58">
        <v>232.09183333333337</v>
      </c>
      <c r="N590" s="59">
        <v>369.56850000000003</v>
      </c>
      <c r="O590" s="58">
        <v>245.58250000000004</v>
      </c>
      <c r="P590" s="59">
        <v>319.0601666666667</v>
      </c>
      <c r="Q590" s="58">
        <v>381.24400000000003</v>
      </c>
      <c r="R590" s="59">
        <v>555.58083333333332</v>
      </c>
      <c r="S590" s="58">
        <v>414.10933333333332</v>
      </c>
      <c r="T590" s="59">
        <v>428.34783333333326</v>
      </c>
      <c r="U590" s="58">
        <v>531.74066666666658</v>
      </c>
      <c r="V590" s="59">
        <v>141.39833333333334</v>
      </c>
      <c r="W590" s="58">
        <v>249.74133333333336</v>
      </c>
      <c r="X590" s="59">
        <v>452.50033333333329</v>
      </c>
      <c r="Y590" s="58">
        <v>409.31466666666671</v>
      </c>
      <c r="Z590" s="59">
        <v>594.95216666666681</v>
      </c>
      <c r="AA590" s="58">
        <v>572.31516666666676</v>
      </c>
      <c r="AB590" s="59">
        <v>395.0911666666666</v>
      </c>
      <c r="AC590" s="58">
        <v>448.18983333333335</v>
      </c>
      <c r="AD590" s="59">
        <v>526.78983333333338</v>
      </c>
      <c r="AE590" s="58">
        <v>438.70500000000004</v>
      </c>
      <c r="AF590" s="59">
        <v>389.08649999999994</v>
      </c>
      <c r="AG590" s="58">
        <v>569.35050000000001</v>
      </c>
      <c r="AH590" s="59">
        <v>537.29650000000004</v>
      </c>
      <c r="AI590" s="60">
        <v>590.20600000000002</v>
      </c>
      <c r="AJ590" s="51">
        <f t="shared" si="219"/>
        <v>11774.993166666671</v>
      </c>
    </row>
    <row r="591" spans="2:36" x14ac:dyDescent="0.3">
      <c r="B591" s="4" t="s">
        <v>102</v>
      </c>
      <c r="C591" s="46"/>
      <c r="D591" s="46"/>
      <c r="E591" s="58">
        <v>0</v>
      </c>
      <c r="F591" s="59">
        <v>0</v>
      </c>
      <c r="G591" s="58">
        <v>0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0</v>
      </c>
      <c r="Q591" s="58">
        <v>0</v>
      </c>
      <c r="R591" s="59">
        <v>0</v>
      </c>
      <c r="S591" s="58">
        <v>0</v>
      </c>
      <c r="T591" s="59">
        <v>0</v>
      </c>
      <c r="U591" s="58">
        <v>0</v>
      </c>
      <c r="V591" s="59">
        <v>0</v>
      </c>
      <c r="W591" s="58">
        <v>0</v>
      </c>
      <c r="X591" s="59">
        <v>0</v>
      </c>
      <c r="Y591" s="58">
        <v>0</v>
      </c>
      <c r="Z591" s="59">
        <v>0</v>
      </c>
      <c r="AA591" s="58">
        <v>0</v>
      </c>
      <c r="AB591" s="59">
        <v>0</v>
      </c>
      <c r="AC591" s="58">
        <v>0</v>
      </c>
      <c r="AD591" s="59">
        <v>0</v>
      </c>
      <c r="AE591" s="58">
        <v>0</v>
      </c>
      <c r="AF591" s="59">
        <v>0</v>
      </c>
      <c r="AG591" s="58">
        <v>0</v>
      </c>
      <c r="AH591" s="59">
        <v>0</v>
      </c>
      <c r="AI591" s="60">
        <v>0</v>
      </c>
      <c r="AJ591" s="51">
        <f t="shared" si="219"/>
        <v>0</v>
      </c>
    </row>
    <row r="592" spans="2:36" x14ac:dyDescent="0.3">
      <c r="B592" s="4" t="s">
        <v>103</v>
      </c>
      <c r="C592" s="46"/>
      <c r="D592" s="46"/>
      <c r="E592" s="58">
        <v>0.393666666666667</v>
      </c>
      <c r="F592" s="59">
        <v>211.02599999999998</v>
      </c>
      <c r="G592" s="58">
        <v>298.20216666666664</v>
      </c>
      <c r="H592" s="59">
        <v>79.386166666666696</v>
      </c>
      <c r="I592" s="58">
        <v>83.523333333333341</v>
      </c>
      <c r="J592" s="59">
        <v>191.65933333333339</v>
      </c>
      <c r="K592" s="58">
        <v>345.6823333333333</v>
      </c>
      <c r="L592" s="59">
        <v>186.97266666666667</v>
      </c>
      <c r="M592" s="58">
        <v>276.18883333333332</v>
      </c>
      <c r="N592" s="59">
        <v>372.66500000000002</v>
      </c>
      <c r="O592" s="58">
        <v>99.175166666666655</v>
      </c>
      <c r="P592" s="59">
        <v>274.46050000000002</v>
      </c>
      <c r="Q592" s="58">
        <v>37.697333333333319</v>
      </c>
      <c r="R592" s="59">
        <v>221.07966666666667</v>
      </c>
      <c r="S592" s="58">
        <v>0</v>
      </c>
      <c r="T592" s="59">
        <v>18.649166666666684</v>
      </c>
      <c r="U592" s="58">
        <v>143.2353333333333</v>
      </c>
      <c r="V592" s="59">
        <v>82.504499999999993</v>
      </c>
      <c r="W592" s="58">
        <v>97.913333333333355</v>
      </c>
      <c r="X592" s="59">
        <v>21.006833333333329</v>
      </c>
      <c r="Y592" s="58">
        <v>95.119833333333304</v>
      </c>
      <c r="Z592" s="59">
        <v>209.65799999999999</v>
      </c>
      <c r="AA592" s="58">
        <v>204.52816666666666</v>
      </c>
      <c r="AB592" s="59">
        <v>99.656166666666678</v>
      </c>
      <c r="AC592" s="58">
        <v>109.71566666666668</v>
      </c>
      <c r="AD592" s="59">
        <v>156.47350000000006</v>
      </c>
      <c r="AE592" s="58">
        <v>66.353833333333341</v>
      </c>
      <c r="AF592" s="59">
        <v>27.778833333333331</v>
      </c>
      <c r="AG592" s="58">
        <v>161.07149999999999</v>
      </c>
      <c r="AH592" s="59">
        <v>109.77966666666667</v>
      </c>
      <c r="AI592" s="60">
        <v>249.0856666666667</v>
      </c>
      <c r="AJ592" s="51">
        <f t="shared" si="219"/>
        <v>4530.6421666666656</v>
      </c>
    </row>
    <row r="593" spans="2:36" x14ac:dyDescent="0.3">
      <c r="B593" s="4" t="s">
        <v>112</v>
      </c>
      <c r="C593" s="46"/>
      <c r="D593" s="46"/>
      <c r="E593" s="58">
        <v>0</v>
      </c>
      <c r="F593" s="59">
        <v>0</v>
      </c>
      <c r="G593" s="58">
        <v>0</v>
      </c>
      <c r="H593" s="59">
        <v>0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0</v>
      </c>
      <c r="O593" s="58">
        <v>0</v>
      </c>
      <c r="P593" s="59">
        <v>0</v>
      </c>
      <c r="Q593" s="58">
        <v>0</v>
      </c>
      <c r="R593" s="59">
        <v>0</v>
      </c>
      <c r="S593" s="58">
        <v>0</v>
      </c>
      <c r="T593" s="59">
        <v>0</v>
      </c>
      <c r="U593" s="58">
        <v>0</v>
      </c>
      <c r="V593" s="59">
        <v>0</v>
      </c>
      <c r="W593" s="58">
        <v>0</v>
      </c>
      <c r="X593" s="59">
        <v>0</v>
      </c>
      <c r="Y593" s="58">
        <v>0</v>
      </c>
      <c r="Z593" s="59">
        <v>0</v>
      </c>
      <c r="AA593" s="58">
        <v>0</v>
      </c>
      <c r="AB593" s="59">
        <v>0</v>
      </c>
      <c r="AC593" s="58">
        <v>0</v>
      </c>
      <c r="AD593" s="59">
        <v>0</v>
      </c>
      <c r="AE593" s="58">
        <v>0</v>
      </c>
      <c r="AF593" s="59">
        <v>0</v>
      </c>
      <c r="AG593" s="58">
        <v>0</v>
      </c>
      <c r="AH593" s="59">
        <v>0</v>
      </c>
      <c r="AI593" s="60">
        <v>0</v>
      </c>
      <c r="AJ593" s="51">
        <f t="shared" si="219"/>
        <v>0</v>
      </c>
    </row>
    <row r="594" spans="2:36" x14ac:dyDescent="0.3">
      <c r="B594" s="4" t="s">
        <v>114</v>
      </c>
      <c r="C594" s="46"/>
      <c r="D594" s="46"/>
      <c r="E594" s="58">
        <v>8.5121666666666727</v>
      </c>
      <c r="F594" s="59">
        <v>157.45400000000001</v>
      </c>
      <c r="G594" s="58">
        <v>29.750999999999998</v>
      </c>
      <c r="H594" s="59">
        <v>153.0095</v>
      </c>
      <c r="I594" s="58">
        <v>10.129000000000008</v>
      </c>
      <c r="J594" s="59">
        <v>80.026833333333371</v>
      </c>
      <c r="K594" s="58">
        <v>69.803833333333316</v>
      </c>
      <c r="L594" s="59">
        <v>78.846499999999963</v>
      </c>
      <c r="M594" s="58">
        <v>7.4264999999999999</v>
      </c>
      <c r="N594" s="59">
        <v>14.064499999999999</v>
      </c>
      <c r="O594" s="58">
        <v>3.6833333333333468E-2</v>
      </c>
      <c r="P594" s="59">
        <v>0</v>
      </c>
      <c r="Q594" s="58">
        <v>23.042333333333335</v>
      </c>
      <c r="R594" s="59">
        <v>53.279166666666669</v>
      </c>
      <c r="S594" s="58">
        <v>110.72500000000002</v>
      </c>
      <c r="T594" s="59">
        <v>90.26700000000001</v>
      </c>
      <c r="U594" s="58">
        <v>5.9708333333333314</v>
      </c>
      <c r="V594" s="59">
        <v>0.11666666666666663</v>
      </c>
      <c r="W594" s="58">
        <v>1.7288333333333314</v>
      </c>
      <c r="X594" s="59">
        <v>24.840833333333336</v>
      </c>
      <c r="Y594" s="58">
        <v>10.212999999999997</v>
      </c>
      <c r="Z594" s="59">
        <v>0</v>
      </c>
      <c r="AA594" s="58">
        <v>9.5186666666666628</v>
      </c>
      <c r="AB594" s="59">
        <v>5.3840000000000003</v>
      </c>
      <c r="AC594" s="58">
        <v>45.448500000000003</v>
      </c>
      <c r="AD594" s="59">
        <v>68.083999999999975</v>
      </c>
      <c r="AE594" s="58">
        <v>36.972000000000008</v>
      </c>
      <c r="AF594" s="59">
        <v>4.8151666666666664</v>
      </c>
      <c r="AG594" s="58">
        <v>8.6866666666666692</v>
      </c>
      <c r="AH594" s="59">
        <v>22.061833333333333</v>
      </c>
      <c r="AI594" s="60">
        <v>1.9336666666666666</v>
      </c>
      <c r="AJ594" s="51">
        <f t="shared" si="219"/>
        <v>1132.1488333333334</v>
      </c>
    </row>
    <row r="595" spans="2:36" x14ac:dyDescent="0.3">
      <c r="B595" s="4" t="s">
        <v>115</v>
      </c>
      <c r="C595" s="46"/>
      <c r="D595" s="46"/>
      <c r="E595" s="58">
        <v>0</v>
      </c>
      <c r="F595" s="59">
        <v>0</v>
      </c>
      <c r="G595" s="58">
        <v>0</v>
      </c>
      <c r="H595" s="59">
        <v>0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0</v>
      </c>
      <c r="O595" s="58">
        <v>0</v>
      </c>
      <c r="P595" s="59">
        <v>0</v>
      </c>
      <c r="Q595" s="58">
        <v>172.47549999999998</v>
      </c>
      <c r="R595" s="59">
        <v>0</v>
      </c>
      <c r="S595" s="58">
        <v>0</v>
      </c>
      <c r="T595" s="59">
        <v>0</v>
      </c>
      <c r="U595" s="58">
        <v>0</v>
      </c>
      <c r="V595" s="59">
        <v>0</v>
      </c>
      <c r="W595" s="58">
        <v>0</v>
      </c>
      <c r="X595" s="59">
        <v>0</v>
      </c>
      <c r="Y595" s="58">
        <v>0</v>
      </c>
      <c r="Z595" s="59">
        <v>0</v>
      </c>
      <c r="AA595" s="58">
        <v>0</v>
      </c>
      <c r="AB595" s="59">
        <v>0</v>
      </c>
      <c r="AC595" s="58">
        <v>0</v>
      </c>
      <c r="AD595" s="59">
        <v>0</v>
      </c>
      <c r="AE595" s="58">
        <v>0</v>
      </c>
      <c r="AF595" s="59">
        <v>0</v>
      </c>
      <c r="AG595" s="58">
        <v>0</v>
      </c>
      <c r="AH595" s="59">
        <v>0</v>
      </c>
      <c r="AI595" s="60">
        <v>0</v>
      </c>
      <c r="AJ595" s="51">
        <f t="shared" si="219"/>
        <v>172.47549999999998</v>
      </c>
    </row>
    <row r="596" spans="2:36" x14ac:dyDescent="0.3">
      <c r="B596" s="4" t="s">
        <v>116</v>
      </c>
      <c r="C596" s="46"/>
      <c r="D596" s="46"/>
      <c r="E596" s="58">
        <v>9.8446666666666651</v>
      </c>
      <c r="F596" s="59">
        <v>28.427833333333336</v>
      </c>
      <c r="G596" s="58">
        <v>172.93416666666667</v>
      </c>
      <c r="H596" s="59">
        <v>103.50866666666666</v>
      </c>
      <c r="I596" s="58">
        <v>0</v>
      </c>
      <c r="J596" s="59">
        <v>0</v>
      </c>
      <c r="K596" s="58">
        <v>161.96033333333338</v>
      </c>
      <c r="L596" s="59">
        <v>136.60416666666666</v>
      </c>
      <c r="M596" s="58">
        <v>63.25200000000001</v>
      </c>
      <c r="N596" s="59">
        <v>156.34683333333336</v>
      </c>
      <c r="O596" s="58">
        <v>103.90349999999998</v>
      </c>
      <c r="P596" s="59">
        <v>57.748666666666672</v>
      </c>
      <c r="Q596" s="58">
        <v>107.34916666666666</v>
      </c>
      <c r="R596" s="59">
        <v>141.09033333333335</v>
      </c>
      <c r="S596" s="58">
        <v>97.055166666666679</v>
      </c>
      <c r="T596" s="59">
        <v>152.3245</v>
      </c>
      <c r="U596" s="58">
        <v>167.70866666666666</v>
      </c>
      <c r="V596" s="59">
        <v>117.12383333333332</v>
      </c>
      <c r="W596" s="58">
        <v>90.669333333333313</v>
      </c>
      <c r="X596" s="59">
        <v>114.10966666666666</v>
      </c>
      <c r="Y596" s="58">
        <v>148.69749999999999</v>
      </c>
      <c r="Z596" s="59">
        <v>235.68750000000009</v>
      </c>
      <c r="AA596" s="58">
        <v>211.71083333333331</v>
      </c>
      <c r="AB596" s="59">
        <v>96.732000000000028</v>
      </c>
      <c r="AC596" s="58">
        <v>110.32899999999999</v>
      </c>
      <c r="AD596" s="59">
        <v>0</v>
      </c>
      <c r="AE596" s="58">
        <v>0</v>
      </c>
      <c r="AF596" s="59">
        <v>0</v>
      </c>
      <c r="AG596" s="58">
        <v>209.95016666666669</v>
      </c>
      <c r="AH596" s="59">
        <v>173.09333333333333</v>
      </c>
      <c r="AI596" s="60">
        <v>210.50033333333329</v>
      </c>
      <c r="AJ596" s="51">
        <f t="shared" si="219"/>
        <v>3378.6621666666665</v>
      </c>
    </row>
    <row r="597" spans="2:36" x14ac:dyDescent="0.3">
      <c r="B597" s="4" t="s">
        <v>118</v>
      </c>
      <c r="C597" s="46"/>
      <c r="D597" s="46"/>
      <c r="E597" s="58">
        <v>47.910166666666662</v>
      </c>
      <c r="F597" s="59">
        <v>247.13983333333329</v>
      </c>
      <c r="G597" s="58">
        <v>422.34183333333328</v>
      </c>
      <c r="H597" s="59">
        <v>327.73750000000007</v>
      </c>
      <c r="I597" s="58">
        <v>217.60433333333339</v>
      </c>
      <c r="J597" s="59">
        <v>420.03600000000012</v>
      </c>
      <c r="K597" s="58">
        <v>410.12750000000005</v>
      </c>
      <c r="L597" s="59">
        <v>338.28233333333333</v>
      </c>
      <c r="M597" s="58">
        <v>236.46783333333335</v>
      </c>
      <c r="N597" s="59">
        <v>375.91266666666667</v>
      </c>
      <c r="O597" s="58">
        <v>296.22050000000007</v>
      </c>
      <c r="P597" s="59">
        <v>213.63566666666671</v>
      </c>
      <c r="Q597" s="58">
        <v>303.99099999999993</v>
      </c>
      <c r="R597" s="59">
        <v>309.4378333333334</v>
      </c>
      <c r="S597" s="58">
        <v>274.69433333333336</v>
      </c>
      <c r="T597" s="59">
        <v>376.33600000000007</v>
      </c>
      <c r="U597" s="58">
        <v>252.69716666666667</v>
      </c>
      <c r="V597" s="59">
        <v>430.16266666666667</v>
      </c>
      <c r="W597" s="58">
        <v>294.67283333333336</v>
      </c>
      <c r="X597" s="59">
        <v>336.62416666666667</v>
      </c>
      <c r="Y597" s="58">
        <v>301.70416666666665</v>
      </c>
      <c r="Z597" s="59">
        <v>563.31816666666657</v>
      </c>
      <c r="AA597" s="58">
        <v>598.88866666666672</v>
      </c>
      <c r="AB597" s="59">
        <v>383.29216666666662</v>
      </c>
      <c r="AC597" s="58">
        <v>355.66166666666663</v>
      </c>
      <c r="AD597" s="59">
        <v>491.47816666666665</v>
      </c>
      <c r="AE597" s="58">
        <v>295.72033333333337</v>
      </c>
      <c r="AF597" s="59">
        <v>299.93799999999999</v>
      </c>
      <c r="AG597" s="58">
        <v>196.19500000000005</v>
      </c>
      <c r="AH597" s="59">
        <v>302.63200000000001</v>
      </c>
      <c r="AI597" s="60">
        <v>416.42183333333327</v>
      </c>
      <c r="AJ597" s="51">
        <f t="shared" si="219"/>
        <v>10337.282333333331</v>
      </c>
    </row>
    <row r="598" spans="2:36" x14ac:dyDescent="0.3">
      <c r="B598" s="4" t="s">
        <v>119</v>
      </c>
      <c r="C598" s="46"/>
      <c r="D598" s="46"/>
      <c r="E598" s="58">
        <v>0</v>
      </c>
      <c r="F598" s="59">
        <v>58.048500000000011</v>
      </c>
      <c r="G598" s="58">
        <v>462.12199999999996</v>
      </c>
      <c r="H598" s="59">
        <v>256.7356666666667</v>
      </c>
      <c r="I598" s="58">
        <v>156.26849999999999</v>
      </c>
      <c r="J598" s="59">
        <v>507.97733333333326</v>
      </c>
      <c r="K598" s="58">
        <v>443.22</v>
      </c>
      <c r="L598" s="59">
        <v>373.24983333333324</v>
      </c>
      <c r="M598" s="58">
        <v>157.29916666666662</v>
      </c>
      <c r="N598" s="59">
        <v>423.64</v>
      </c>
      <c r="O598" s="58">
        <v>222.94</v>
      </c>
      <c r="P598" s="59">
        <v>151.50500000000002</v>
      </c>
      <c r="Q598" s="58">
        <v>163.26</v>
      </c>
      <c r="R598" s="59">
        <v>302.8</v>
      </c>
      <c r="S598" s="58">
        <v>228.19000000000005</v>
      </c>
      <c r="T598" s="59">
        <v>400.00000000000006</v>
      </c>
      <c r="U598" s="58">
        <v>218.00050000000005</v>
      </c>
      <c r="V598" s="59">
        <v>85.869999999999976</v>
      </c>
      <c r="W598" s="58">
        <v>255.47999999999996</v>
      </c>
      <c r="X598" s="59">
        <v>367.08</v>
      </c>
      <c r="Y598" s="58">
        <v>330.06</v>
      </c>
      <c r="Z598" s="59">
        <v>640.5286666666666</v>
      </c>
      <c r="AA598" s="58">
        <v>617.16549999999995</v>
      </c>
      <c r="AB598" s="59">
        <v>299.17999999999995</v>
      </c>
      <c r="AC598" s="58">
        <v>285.39999999999998</v>
      </c>
      <c r="AD598" s="59">
        <v>469.74</v>
      </c>
      <c r="AE598" s="58">
        <v>347</v>
      </c>
      <c r="AF598" s="59">
        <v>261.76</v>
      </c>
      <c r="AG598" s="58">
        <v>299.34999999999997</v>
      </c>
      <c r="AH598" s="59">
        <v>372.05</v>
      </c>
      <c r="AI598" s="60">
        <v>626.36649999999997</v>
      </c>
      <c r="AJ598" s="51">
        <f t="shared" si="219"/>
        <v>9782.2871666666651</v>
      </c>
    </row>
    <row r="599" spans="2:36" x14ac:dyDescent="0.3">
      <c r="B599" s="4" t="s">
        <v>121</v>
      </c>
      <c r="C599" s="46"/>
      <c r="D599" s="46"/>
      <c r="E599" s="58">
        <v>26.62383333333333</v>
      </c>
      <c r="F599" s="59">
        <v>1.173333333333334</v>
      </c>
      <c r="G599" s="58">
        <v>2.8539999999999988</v>
      </c>
      <c r="H599" s="59">
        <v>6.4828333333333301</v>
      </c>
      <c r="I599" s="58">
        <v>9.1478333333333346</v>
      </c>
      <c r="J599" s="59">
        <v>34.063333333333333</v>
      </c>
      <c r="K599" s="58">
        <v>29.558166666666668</v>
      </c>
      <c r="L599" s="59">
        <v>25.541333333333334</v>
      </c>
      <c r="M599" s="58">
        <v>1.2386666666666666</v>
      </c>
      <c r="N599" s="59">
        <v>29.817666666666668</v>
      </c>
      <c r="O599" s="58">
        <v>24.116166666666668</v>
      </c>
      <c r="P599" s="59">
        <v>0</v>
      </c>
      <c r="Q599" s="58">
        <v>21.236333333333334</v>
      </c>
      <c r="R599" s="59">
        <v>30.537166666666675</v>
      </c>
      <c r="S599" s="58">
        <v>26.076166666666673</v>
      </c>
      <c r="T599" s="59">
        <v>30.749999999999996</v>
      </c>
      <c r="U599" s="58">
        <v>35.874166666666667</v>
      </c>
      <c r="V599" s="59">
        <v>37.915166666666664</v>
      </c>
      <c r="W599" s="58">
        <v>5.535333333333333</v>
      </c>
      <c r="X599" s="59">
        <v>34.889500000000005</v>
      </c>
      <c r="Y599" s="58">
        <v>22.793833333333328</v>
      </c>
      <c r="Z599" s="59">
        <v>22.367666666666661</v>
      </c>
      <c r="AA599" s="58">
        <v>0</v>
      </c>
      <c r="AB599" s="59">
        <v>0</v>
      </c>
      <c r="AC599" s="58">
        <v>0</v>
      </c>
      <c r="AD599" s="59">
        <v>102.26333333333332</v>
      </c>
      <c r="AE599" s="58">
        <v>57.887333333333309</v>
      </c>
      <c r="AF599" s="59">
        <v>45.172666666666665</v>
      </c>
      <c r="AG599" s="58">
        <v>41.119500000000002</v>
      </c>
      <c r="AH599" s="59">
        <v>26.007999999999992</v>
      </c>
      <c r="AI599" s="60">
        <v>53.597999999999992</v>
      </c>
      <c r="AJ599" s="51">
        <f t="shared" si="219"/>
        <v>784.64133333333336</v>
      </c>
    </row>
    <row r="600" spans="2:36" x14ac:dyDescent="0.3">
      <c r="B600" s="4" t="s">
        <v>125</v>
      </c>
      <c r="C600" s="46"/>
      <c r="D600" s="46"/>
      <c r="E600" s="58">
        <v>45.855166666666676</v>
      </c>
      <c r="F600" s="59">
        <v>160.40883333333335</v>
      </c>
      <c r="G600" s="58">
        <v>817.6248333333333</v>
      </c>
      <c r="H600" s="59">
        <v>595.52633333333335</v>
      </c>
      <c r="I600" s="58">
        <v>286.86633333333327</v>
      </c>
      <c r="J600" s="59">
        <v>891.52533333333315</v>
      </c>
      <c r="K600" s="58">
        <v>341.25283333333334</v>
      </c>
      <c r="L600" s="59">
        <v>254.36533333333335</v>
      </c>
      <c r="M600" s="58">
        <v>266.07083333333333</v>
      </c>
      <c r="N600" s="59">
        <v>770.68433333333337</v>
      </c>
      <c r="O600" s="58">
        <v>526.71949999999993</v>
      </c>
      <c r="P600" s="59">
        <v>260.60249999999996</v>
      </c>
      <c r="Q600" s="58">
        <v>520.82150000000001</v>
      </c>
      <c r="R600" s="59">
        <v>596.49166666666667</v>
      </c>
      <c r="S600" s="58">
        <v>489.47550000000001</v>
      </c>
      <c r="T600" s="59">
        <v>724.93049999999982</v>
      </c>
      <c r="U600" s="58">
        <v>347.86466666666661</v>
      </c>
      <c r="V600" s="59">
        <v>291.54633333333334</v>
      </c>
      <c r="W600" s="58">
        <v>461.51300000000003</v>
      </c>
      <c r="X600" s="59">
        <v>692.40800000000013</v>
      </c>
      <c r="Y600" s="58">
        <v>509.85833333333352</v>
      </c>
      <c r="Z600" s="59">
        <v>846.8073333333333</v>
      </c>
      <c r="AA600" s="58">
        <v>958.32450000000006</v>
      </c>
      <c r="AB600" s="59">
        <v>425.483</v>
      </c>
      <c r="AC600" s="58">
        <v>1048.6541666666665</v>
      </c>
      <c r="AD600" s="59">
        <v>844.40449999999987</v>
      </c>
      <c r="AE600" s="58">
        <v>901.3715000000002</v>
      </c>
      <c r="AF600" s="59">
        <v>505.42949999999979</v>
      </c>
      <c r="AG600" s="58">
        <v>440.34316666666666</v>
      </c>
      <c r="AH600" s="59">
        <v>599.16166666666663</v>
      </c>
      <c r="AI600" s="60">
        <v>867.14400000000001</v>
      </c>
      <c r="AJ600" s="51">
        <f t="shared" si="219"/>
        <v>17289.535000000003</v>
      </c>
    </row>
    <row r="601" spans="2:36" x14ac:dyDescent="0.3">
      <c r="B601" s="4" t="s">
        <v>299</v>
      </c>
      <c r="C601" s="46"/>
      <c r="D601" s="46"/>
      <c r="E601" s="58">
        <v>4.9736666666666682</v>
      </c>
      <c r="F601" s="59">
        <v>47.797666666666679</v>
      </c>
      <c r="G601" s="58">
        <v>40.882833333333352</v>
      </c>
      <c r="H601" s="59">
        <v>38.845999999999997</v>
      </c>
      <c r="I601" s="58">
        <v>16.426166666666663</v>
      </c>
      <c r="J601" s="59">
        <v>83.514333333333326</v>
      </c>
      <c r="K601" s="58">
        <v>172.34166666666673</v>
      </c>
      <c r="L601" s="59">
        <v>16.859166666666674</v>
      </c>
      <c r="M601" s="58">
        <v>26.57333333333332</v>
      </c>
      <c r="N601" s="59">
        <v>78.519833333333352</v>
      </c>
      <c r="O601" s="58">
        <v>6.3046666666666695</v>
      </c>
      <c r="P601" s="59">
        <v>0</v>
      </c>
      <c r="Q601" s="58">
        <v>65.399166666666673</v>
      </c>
      <c r="R601" s="59">
        <v>71.163333333333298</v>
      </c>
      <c r="S601" s="58">
        <v>43.03</v>
      </c>
      <c r="T601" s="59">
        <v>179.27799999999991</v>
      </c>
      <c r="U601" s="58">
        <v>12.410333333333343</v>
      </c>
      <c r="V601" s="59">
        <v>1.3998333333333335</v>
      </c>
      <c r="W601" s="58">
        <v>28.233499999999989</v>
      </c>
      <c r="X601" s="59">
        <v>118.52616666666663</v>
      </c>
      <c r="Y601" s="58">
        <v>0</v>
      </c>
      <c r="Z601" s="59">
        <v>0</v>
      </c>
      <c r="AA601" s="58">
        <v>151.50700000000001</v>
      </c>
      <c r="AB601" s="59">
        <v>194.70983333333331</v>
      </c>
      <c r="AC601" s="58">
        <v>239.1875</v>
      </c>
      <c r="AD601" s="59">
        <v>214.92066666666659</v>
      </c>
      <c r="AE601" s="58">
        <v>143.53800000000004</v>
      </c>
      <c r="AF601" s="59">
        <v>0.99249999999999983</v>
      </c>
      <c r="AG601" s="58">
        <v>1.9200000000000006</v>
      </c>
      <c r="AH601" s="59">
        <v>2.82</v>
      </c>
      <c r="AI601" s="60">
        <v>15.227500000000001</v>
      </c>
      <c r="AJ601" s="51">
        <f t="shared" ref="AJ601:AJ607" si="220">SUM(E601:AI601)</f>
        <v>2017.3026666666667</v>
      </c>
    </row>
    <row r="602" spans="2:36" x14ac:dyDescent="0.3">
      <c r="B602" s="4" t="s">
        <v>300</v>
      </c>
      <c r="C602" s="46"/>
      <c r="D602" s="46"/>
      <c r="E602" s="58">
        <v>49.720499999999987</v>
      </c>
      <c r="F602" s="59">
        <v>221.517</v>
      </c>
      <c r="G602" s="58">
        <v>168.08433333333329</v>
      </c>
      <c r="H602" s="59">
        <v>127.88350000000003</v>
      </c>
      <c r="I602" s="58">
        <v>227.83149999999995</v>
      </c>
      <c r="J602" s="59">
        <v>254.99049999999986</v>
      </c>
      <c r="K602" s="58">
        <v>259.70966666666681</v>
      </c>
      <c r="L602" s="59">
        <v>0</v>
      </c>
      <c r="M602" s="58">
        <v>4.2408333333333337</v>
      </c>
      <c r="N602" s="59">
        <v>255.81200000000004</v>
      </c>
      <c r="O602" s="58">
        <v>53.464833333333345</v>
      </c>
      <c r="P602" s="59">
        <v>0</v>
      </c>
      <c r="Q602" s="58">
        <v>95.714333333333357</v>
      </c>
      <c r="R602" s="59">
        <v>12.073</v>
      </c>
      <c r="S602" s="58">
        <v>116.91200000000001</v>
      </c>
      <c r="T602" s="59">
        <v>255.97166666666664</v>
      </c>
      <c r="U602" s="58">
        <v>1.9056666666666668</v>
      </c>
      <c r="V602" s="59">
        <v>3.9666666666666663E-2</v>
      </c>
      <c r="W602" s="58">
        <v>298.31600000000009</v>
      </c>
      <c r="X602" s="59">
        <v>230.97749999999996</v>
      </c>
      <c r="Y602" s="58">
        <v>48.006833333333333</v>
      </c>
      <c r="Z602" s="59">
        <v>288.4156666666666</v>
      </c>
      <c r="AA602" s="58">
        <v>364.64799999999991</v>
      </c>
      <c r="AB602" s="59">
        <v>341.56416666666655</v>
      </c>
      <c r="AC602" s="58">
        <v>296.88283333333311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135.49433333333326</v>
      </c>
      <c r="AJ602" s="51">
        <f t="shared" si="220"/>
        <v>4110.1763333333338</v>
      </c>
    </row>
    <row r="603" spans="2:36" x14ac:dyDescent="0.3">
      <c r="B603" s="4" t="s">
        <v>301</v>
      </c>
      <c r="C603" s="46"/>
      <c r="D603" s="46"/>
      <c r="E603" s="58">
        <v>0</v>
      </c>
      <c r="F603" s="59">
        <v>0</v>
      </c>
      <c r="G603" s="58">
        <v>0</v>
      </c>
      <c r="H603" s="59">
        <v>0</v>
      </c>
      <c r="I603" s="58">
        <v>0</v>
      </c>
      <c r="J603" s="59">
        <v>0</v>
      </c>
      <c r="K603" s="58">
        <v>0</v>
      </c>
      <c r="L603" s="59">
        <v>0</v>
      </c>
      <c r="M603" s="58">
        <v>0.32000000000000017</v>
      </c>
      <c r="N603" s="59">
        <v>0</v>
      </c>
      <c r="O603" s="58">
        <v>0</v>
      </c>
      <c r="P603" s="59">
        <v>0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10.497166666666665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0</v>
      </c>
      <c r="AJ603" s="51">
        <f t="shared" si="220"/>
        <v>10.817166666666665</v>
      </c>
    </row>
    <row r="604" spans="2:36" x14ac:dyDescent="0.3">
      <c r="B604" s="4" t="s">
        <v>304</v>
      </c>
      <c r="C604" s="46"/>
      <c r="D604" s="46"/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220"/>
        <v>0</v>
      </c>
    </row>
    <row r="605" spans="2:36" x14ac:dyDescent="0.3">
      <c r="B605" s="4" t="s">
        <v>305</v>
      </c>
      <c r="C605" s="46"/>
      <c r="D605" s="46"/>
      <c r="E605" s="58">
        <v>755.02133333333325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220"/>
        <v>755.02133333333325</v>
      </c>
    </row>
    <row r="606" spans="2:36" x14ac:dyDescent="0.3">
      <c r="B606" s="4" t="s">
        <v>316</v>
      </c>
      <c r="C606" s="46"/>
      <c r="D606" s="46"/>
      <c r="E606" s="58">
        <v>23.521333333333342</v>
      </c>
      <c r="F606" s="59">
        <v>75.04816666666666</v>
      </c>
      <c r="G606" s="58">
        <v>215.13600000000011</v>
      </c>
      <c r="H606" s="59">
        <v>127.21933333333331</v>
      </c>
      <c r="I606" s="58">
        <v>175.22100000000006</v>
      </c>
      <c r="J606" s="59">
        <v>218.51933333333332</v>
      </c>
      <c r="K606" s="58">
        <v>204.7075000000001</v>
      </c>
      <c r="L606" s="59">
        <v>72.803666666666658</v>
      </c>
      <c r="M606" s="58">
        <v>160.04083333333335</v>
      </c>
      <c r="N606" s="59">
        <v>46.772499999999987</v>
      </c>
      <c r="O606" s="58">
        <v>19.361833333333323</v>
      </c>
      <c r="P606" s="59">
        <v>135.20633333333333</v>
      </c>
      <c r="Q606" s="58">
        <v>121.23516666666669</v>
      </c>
      <c r="R606" s="59">
        <v>200.18016666666668</v>
      </c>
      <c r="S606" s="58">
        <v>67.373499999999993</v>
      </c>
      <c r="T606" s="59">
        <v>0</v>
      </c>
      <c r="U606" s="58">
        <v>64.635500000000008</v>
      </c>
      <c r="V606" s="59">
        <v>54.512333333333309</v>
      </c>
      <c r="W606" s="58">
        <v>0</v>
      </c>
      <c r="X606" s="59">
        <v>0.33199999999999968</v>
      </c>
      <c r="Y606" s="58">
        <v>64.396833333333348</v>
      </c>
      <c r="Z606" s="59">
        <v>51.716499999999996</v>
      </c>
      <c r="AA606" s="58">
        <v>32.798666666666655</v>
      </c>
      <c r="AB606" s="59">
        <v>0</v>
      </c>
      <c r="AC606" s="58">
        <v>7.2948333333333313</v>
      </c>
      <c r="AD606" s="59">
        <v>155.95083333333332</v>
      </c>
      <c r="AE606" s="58">
        <v>116.32783333333333</v>
      </c>
      <c r="AF606" s="59">
        <v>0</v>
      </c>
      <c r="AG606" s="58">
        <v>94.595833333333331</v>
      </c>
      <c r="AH606" s="59">
        <v>16.103999999999996</v>
      </c>
      <c r="AI606" s="60">
        <v>0.28016666666666662</v>
      </c>
      <c r="AJ606" s="51">
        <f t="shared" si="220"/>
        <v>2521.2919999999999</v>
      </c>
    </row>
    <row r="607" spans="2:36" x14ac:dyDescent="0.3">
      <c r="B607" s="4" t="s">
        <v>317</v>
      </c>
      <c r="C607" s="46"/>
      <c r="D607" s="46"/>
      <c r="E607" s="58">
        <v>0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220"/>
        <v>0</v>
      </c>
    </row>
    <row r="608" spans="2:36" x14ac:dyDescent="0.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H608" s="3"/>
      <c r="AI608" s="3"/>
      <c r="AJ608" s="3"/>
    </row>
    <row r="609" spans="2:36" x14ac:dyDescent="0.3">
      <c r="B609" s="39">
        <v>45901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H609" s="3"/>
      <c r="AI609" s="3"/>
      <c r="AJ609" s="3"/>
    </row>
    <row r="610" spans="2:36" x14ac:dyDescent="0.3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2:36" x14ac:dyDescent="0.3">
      <c r="B611" s="32" t="s">
        <v>3</v>
      </c>
      <c r="C611" s="4"/>
      <c r="D611" s="4"/>
      <c r="E611" s="33">
        <f>+B609</f>
        <v>45901</v>
      </c>
      <c r="F611" s="33">
        <f>+E611+1</f>
        <v>45902</v>
      </c>
      <c r="G611" s="33">
        <f t="shared" ref="G611" si="221">+F611+1</f>
        <v>45903</v>
      </c>
      <c r="H611" s="33">
        <f t="shared" ref="H611" si="222">+G611+1</f>
        <v>45904</v>
      </c>
      <c r="I611" s="33">
        <f t="shared" ref="I611" si="223">+H611+1</f>
        <v>45905</v>
      </c>
      <c r="J611" s="33">
        <f t="shared" ref="J611" si="224">+I611+1</f>
        <v>45906</v>
      </c>
      <c r="K611" s="33">
        <f t="shared" ref="K611" si="225">+J611+1</f>
        <v>45907</v>
      </c>
      <c r="L611" s="33">
        <f t="shared" ref="L611" si="226">+K611+1</f>
        <v>45908</v>
      </c>
      <c r="M611" s="33">
        <f t="shared" ref="M611" si="227">+L611+1</f>
        <v>45909</v>
      </c>
      <c r="N611" s="33">
        <f t="shared" ref="N611" si="228">+M611+1</f>
        <v>45910</v>
      </c>
      <c r="O611" s="33">
        <f t="shared" ref="O611" si="229">+N611+1</f>
        <v>45911</v>
      </c>
      <c r="P611" s="33">
        <f t="shared" ref="P611" si="230">+O611+1</f>
        <v>45912</v>
      </c>
      <c r="Q611" s="33">
        <f t="shared" ref="Q611" si="231">+P611+1</f>
        <v>45913</v>
      </c>
      <c r="R611" s="33">
        <f t="shared" ref="R611" si="232">+Q611+1</f>
        <v>45914</v>
      </c>
      <c r="S611" s="33">
        <f t="shared" ref="S611" si="233">+R611+1</f>
        <v>45915</v>
      </c>
      <c r="T611" s="33">
        <f t="shared" ref="T611" si="234">+S611+1</f>
        <v>45916</v>
      </c>
      <c r="U611" s="33">
        <f t="shared" ref="U611" si="235">+T611+1</f>
        <v>45917</v>
      </c>
      <c r="V611" s="33">
        <f t="shared" ref="V611" si="236">+U611+1</f>
        <v>45918</v>
      </c>
      <c r="W611" s="33">
        <f t="shared" ref="W611" si="237">+V611+1</f>
        <v>45919</v>
      </c>
      <c r="X611" s="33">
        <f t="shared" ref="X611" si="238">+W611+1</f>
        <v>45920</v>
      </c>
      <c r="Y611" s="33">
        <f t="shared" ref="Y611" si="239">+X611+1</f>
        <v>45921</v>
      </c>
      <c r="Z611" s="33">
        <f t="shared" ref="Z611" si="240">+Y611+1</f>
        <v>45922</v>
      </c>
      <c r="AA611" s="33">
        <f t="shared" ref="AA611" si="241">+Z611+1</f>
        <v>45923</v>
      </c>
      <c r="AB611" s="33">
        <f t="shared" ref="AB611" si="242">+AA611+1</f>
        <v>45924</v>
      </c>
      <c r="AC611" s="33">
        <f t="shared" ref="AC611" si="243">+AB611+1</f>
        <v>45925</v>
      </c>
      <c r="AD611" s="33">
        <f t="shared" ref="AD611" si="244">+AC611+1</f>
        <v>45926</v>
      </c>
      <c r="AE611" s="33">
        <f t="shared" ref="AE611" si="245">+AD611+1</f>
        <v>45927</v>
      </c>
      <c r="AF611" s="33">
        <f t="shared" ref="AF611" si="246">+AE611+1</f>
        <v>45928</v>
      </c>
      <c r="AG611" s="33">
        <f t="shared" ref="AG611" si="247">+AF611+1</f>
        <v>45929</v>
      </c>
      <c r="AH611" s="33">
        <f t="shared" ref="AH611" si="248">+AG611+1</f>
        <v>45930</v>
      </c>
      <c r="AI611" s="33" t="s">
        <v>314</v>
      </c>
      <c r="AJ611" s="74" t="s">
        <v>2</v>
      </c>
    </row>
    <row r="612" spans="2:36" x14ac:dyDescent="0.3">
      <c r="B612" s="95" t="s">
        <v>2</v>
      </c>
      <c r="C612" s="95"/>
      <c r="D612" s="95"/>
      <c r="E612" s="49">
        <f>SUM(E613:E683)</f>
        <v>9858.7069999999949</v>
      </c>
      <c r="F612" s="49">
        <f t="shared" ref="F612:AI612" si="249">SUM(F613:F683)</f>
        <v>11424.327833333333</v>
      </c>
      <c r="G612" s="49">
        <f t="shared" si="249"/>
        <v>13111.182333333336</v>
      </c>
      <c r="H612" s="49">
        <f t="shared" si="249"/>
        <v>12452.5195</v>
      </c>
      <c r="I612" s="49">
        <f t="shared" si="249"/>
        <v>12757.896333333332</v>
      </c>
      <c r="J612" s="49">
        <f t="shared" si="249"/>
        <v>11837.946166666668</v>
      </c>
      <c r="K612" s="49">
        <f t="shared" si="249"/>
        <v>6660.6080000000002</v>
      </c>
      <c r="L612" s="49">
        <f t="shared" si="249"/>
        <v>17864.674500000005</v>
      </c>
      <c r="M612" s="49">
        <f t="shared" si="249"/>
        <v>16046.504277560005</v>
      </c>
      <c r="N612" s="49">
        <f t="shared" si="249"/>
        <v>6783.2863666666681</v>
      </c>
      <c r="O612" s="49">
        <f t="shared" si="249"/>
        <v>15660.112833333338</v>
      </c>
      <c r="P612" s="49">
        <f t="shared" si="249"/>
        <v>11964.971129176662</v>
      </c>
      <c r="Q612" s="49">
        <f t="shared" si="249"/>
        <v>16328.758038826662</v>
      </c>
      <c r="R612" s="49">
        <f t="shared" si="249"/>
        <v>22163.454646376664</v>
      </c>
      <c r="S612" s="49">
        <f t="shared" si="249"/>
        <v>14532.268333333337</v>
      </c>
      <c r="T612" s="49">
        <f t="shared" si="249"/>
        <v>16242.709889243333</v>
      </c>
      <c r="U612" s="49">
        <f t="shared" si="249"/>
        <v>8640.6351666666669</v>
      </c>
      <c r="V612" s="49">
        <f t="shared" si="249"/>
        <v>22339.298409153329</v>
      </c>
      <c r="W612" s="49">
        <f t="shared" si="249"/>
        <v>15775.682359999997</v>
      </c>
      <c r="X612" s="49">
        <f t="shared" si="249"/>
        <v>9120.3382000000001</v>
      </c>
      <c r="Y612" s="49">
        <f t="shared" si="249"/>
        <v>15848.913804893333</v>
      </c>
      <c r="Z612" s="49">
        <f t="shared" si="249"/>
        <v>10164.792150706666</v>
      </c>
      <c r="AA612" s="49">
        <f t="shared" si="249"/>
        <v>12841.156932393333</v>
      </c>
      <c r="AB612" s="49">
        <f t="shared" si="249"/>
        <v>14566.967233293333</v>
      </c>
      <c r="AC612" s="49">
        <f t="shared" si="249"/>
        <v>10967.241166666665</v>
      </c>
      <c r="AD612" s="49">
        <f t="shared" si="249"/>
        <v>7226.8466424999997</v>
      </c>
      <c r="AE612" s="49">
        <f t="shared" si="249"/>
        <v>19371.454366666661</v>
      </c>
      <c r="AF612" s="49">
        <f t="shared" si="249"/>
        <v>17825.190000000002</v>
      </c>
      <c r="AG612" s="49">
        <f t="shared" si="249"/>
        <v>12371.788015343333</v>
      </c>
      <c r="AH612" s="49">
        <f t="shared" si="249"/>
        <v>14282.145198766666</v>
      </c>
      <c r="AI612" s="49">
        <f t="shared" si="249"/>
        <v>0</v>
      </c>
      <c r="AJ612" s="49">
        <f>SUM(AJ613:AJ683)</f>
        <v>407032.37682823325</v>
      </c>
    </row>
    <row r="613" spans="2:36" x14ac:dyDescent="0.3">
      <c r="B613" s="4" t="s">
        <v>37</v>
      </c>
      <c r="C613" s="4"/>
      <c r="D613" s="4"/>
      <c r="E613" s="58">
        <v>5.5216666666666665</v>
      </c>
      <c r="F613" s="59">
        <v>6.9433333333333334</v>
      </c>
      <c r="G613" s="58">
        <v>49.480000000000004</v>
      </c>
      <c r="H613" s="59">
        <v>52.894999999999996</v>
      </c>
      <c r="I613" s="58">
        <v>47.606666666666683</v>
      </c>
      <c r="J613" s="59">
        <v>45.725000000000009</v>
      </c>
      <c r="K613" s="58">
        <v>18.530000000000005</v>
      </c>
      <c r="L613" s="59">
        <v>55.340000000000018</v>
      </c>
      <c r="M613" s="58">
        <v>56.581666666666656</v>
      </c>
      <c r="N613" s="59">
        <v>13.365000000000002</v>
      </c>
      <c r="O613" s="58">
        <v>57.896666666666682</v>
      </c>
      <c r="P613" s="59">
        <v>55.454999999999984</v>
      </c>
      <c r="Q613" s="58">
        <v>57.011666666666663</v>
      </c>
      <c r="R613" s="59">
        <v>58.916666666666664</v>
      </c>
      <c r="S613" s="58">
        <v>58.024999999999999</v>
      </c>
      <c r="T613" s="59">
        <v>58.626666666666679</v>
      </c>
      <c r="U613" s="58">
        <v>13.236666666666668</v>
      </c>
      <c r="V613" s="59">
        <v>16.203333333333337</v>
      </c>
      <c r="W613" s="58">
        <v>12.921666666666665</v>
      </c>
      <c r="X613" s="59">
        <v>11.919999999999998</v>
      </c>
      <c r="Y613" s="58">
        <v>15.480000000000004</v>
      </c>
      <c r="Z613" s="59">
        <v>13.75</v>
      </c>
      <c r="AA613" s="58">
        <v>12.678333333333331</v>
      </c>
      <c r="AB613" s="59">
        <v>15.359999999999996</v>
      </c>
      <c r="AC613" s="58">
        <v>10.68</v>
      </c>
      <c r="AD613" s="59">
        <v>34.370000000000005</v>
      </c>
      <c r="AE613" s="58">
        <v>51.746666666666677</v>
      </c>
      <c r="AF613" s="59">
        <v>61.684999999999995</v>
      </c>
      <c r="AG613" s="58">
        <v>47.760000000000005</v>
      </c>
      <c r="AH613" s="59">
        <v>14.871666666666664</v>
      </c>
      <c r="AI613" s="60"/>
      <c r="AJ613" s="51">
        <f t="shared" ref="AJ613:AJ676" si="250">SUM(E613:AI613)</f>
        <v>1030.583333333333</v>
      </c>
    </row>
    <row r="614" spans="2:36" x14ac:dyDescent="0.3">
      <c r="B614" s="4" t="s">
        <v>38</v>
      </c>
      <c r="C614" s="4"/>
      <c r="D614" s="4"/>
      <c r="E614" s="58">
        <v>10.793999999999999</v>
      </c>
      <c r="F614" s="59">
        <v>2.8319999999999994</v>
      </c>
      <c r="G614" s="58">
        <v>64.540333333333308</v>
      </c>
      <c r="H614" s="59">
        <v>37.597499999999989</v>
      </c>
      <c r="I614" s="58">
        <v>101.60433333333339</v>
      </c>
      <c r="J614" s="59">
        <v>70.999000000000009</v>
      </c>
      <c r="K614" s="58">
        <v>32.193333333333307</v>
      </c>
      <c r="L614" s="59">
        <v>113.51866666666668</v>
      </c>
      <c r="M614" s="58">
        <v>114.22949999999993</v>
      </c>
      <c r="N614" s="59">
        <v>19.369999999999994</v>
      </c>
      <c r="O614" s="58">
        <v>114.10533333333329</v>
      </c>
      <c r="P614" s="59">
        <v>111.84999999999997</v>
      </c>
      <c r="Q614" s="58">
        <v>103.52199999999998</v>
      </c>
      <c r="R614" s="59">
        <v>107.91166666666669</v>
      </c>
      <c r="S614" s="58">
        <v>113.40250000000005</v>
      </c>
      <c r="T614" s="59">
        <v>110.636</v>
      </c>
      <c r="U614" s="58">
        <v>71.204833333333312</v>
      </c>
      <c r="V614" s="59">
        <v>14.121666666666657</v>
      </c>
      <c r="W614" s="58">
        <v>7.6046666666666649</v>
      </c>
      <c r="X614" s="59">
        <v>23.974999999999984</v>
      </c>
      <c r="Y614" s="58">
        <v>14.472999999999999</v>
      </c>
      <c r="Z614" s="59">
        <v>12.832166666666662</v>
      </c>
      <c r="AA614" s="58">
        <v>15.855499999999992</v>
      </c>
      <c r="AB614" s="59">
        <v>10.891333333333332</v>
      </c>
      <c r="AC614" s="58">
        <v>4.8975000000000044</v>
      </c>
      <c r="AD614" s="59">
        <v>22.704333333333317</v>
      </c>
      <c r="AE614" s="58">
        <v>38.470999999999997</v>
      </c>
      <c r="AF614" s="59">
        <v>102.72116666666665</v>
      </c>
      <c r="AG614" s="58">
        <v>76.029333333333312</v>
      </c>
      <c r="AH614" s="59">
        <v>13.987666666666662</v>
      </c>
      <c r="AI614" s="60"/>
      <c r="AJ614" s="51">
        <f t="shared" si="250"/>
        <v>1658.8753333333329</v>
      </c>
    </row>
    <row r="615" spans="2:36" x14ac:dyDescent="0.3">
      <c r="B615" s="4" t="s">
        <v>39</v>
      </c>
      <c r="C615" s="4"/>
      <c r="D615" s="4"/>
      <c r="E615" s="58">
        <v>56.1815</v>
      </c>
      <c r="F615" s="59">
        <v>42.723999999999997</v>
      </c>
      <c r="G615" s="58">
        <v>45.087833333333336</v>
      </c>
      <c r="H615" s="59">
        <v>53.203999999999994</v>
      </c>
      <c r="I615" s="58">
        <v>50.569499999999998</v>
      </c>
      <c r="J615" s="59">
        <v>41.528833333333331</v>
      </c>
      <c r="K615" s="58">
        <v>35.515166666666673</v>
      </c>
      <c r="L615" s="59">
        <v>59.720166666666664</v>
      </c>
      <c r="M615" s="58">
        <v>55.73683333333333</v>
      </c>
      <c r="N615" s="59">
        <v>15.314333333333336</v>
      </c>
      <c r="O615" s="58">
        <v>55.121333333333347</v>
      </c>
      <c r="P615" s="59">
        <v>58.133333333333333</v>
      </c>
      <c r="Q615" s="58">
        <v>58.437999999999995</v>
      </c>
      <c r="R615" s="59">
        <v>98.013499999999993</v>
      </c>
      <c r="S615" s="58">
        <v>58.834666666666678</v>
      </c>
      <c r="T615" s="59">
        <v>57.412999999999997</v>
      </c>
      <c r="U615" s="58">
        <v>95.048000000000016</v>
      </c>
      <c r="V615" s="59">
        <v>65.206833333333336</v>
      </c>
      <c r="W615" s="58">
        <v>64.783166666666673</v>
      </c>
      <c r="X615" s="59">
        <v>56.934666666666665</v>
      </c>
      <c r="Y615" s="58">
        <v>61.171666666666653</v>
      </c>
      <c r="Z615" s="59">
        <v>62.230833333333351</v>
      </c>
      <c r="AA615" s="58">
        <v>45.627333333333333</v>
      </c>
      <c r="AB615" s="59">
        <v>51.224833333333329</v>
      </c>
      <c r="AC615" s="58">
        <v>0</v>
      </c>
      <c r="AD615" s="59">
        <v>18.641666666666666</v>
      </c>
      <c r="AE615" s="58">
        <v>0</v>
      </c>
      <c r="AF615" s="59">
        <v>0</v>
      </c>
      <c r="AG615" s="58">
        <v>0</v>
      </c>
      <c r="AH615" s="59">
        <v>0</v>
      </c>
      <c r="AI615" s="60"/>
      <c r="AJ615" s="51">
        <f t="shared" si="250"/>
        <v>1362.4050000000002</v>
      </c>
    </row>
    <row r="616" spans="2:36" x14ac:dyDescent="0.3">
      <c r="B616" s="4" t="s">
        <v>40</v>
      </c>
      <c r="C616" s="4"/>
      <c r="D616" s="4"/>
      <c r="E616" s="58">
        <v>478.37933333333336</v>
      </c>
      <c r="F616" s="59">
        <v>501.2288333333334</v>
      </c>
      <c r="G616" s="58">
        <v>586.42650000000003</v>
      </c>
      <c r="H616" s="59">
        <v>435.28200000000004</v>
      </c>
      <c r="I616" s="58">
        <v>612.04583333333335</v>
      </c>
      <c r="J616" s="59">
        <v>649.75749999999994</v>
      </c>
      <c r="K616" s="58">
        <v>333.00583333333333</v>
      </c>
      <c r="L616" s="59">
        <v>701.51983333333305</v>
      </c>
      <c r="M616" s="58">
        <v>683.89533333333338</v>
      </c>
      <c r="N616" s="59">
        <v>341.03760000000005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/>
      <c r="AJ616" s="51">
        <f t="shared" si="250"/>
        <v>5322.5785999999989</v>
      </c>
    </row>
    <row r="617" spans="2:36" x14ac:dyDescent="0.3">
      <c r="B617" s="4" t="s">
        <v>41</v>
      </c>
      <c r="C617" s="4"/>
      <c r="D617" s="4"/>
      <c r="E617" s="58">
        <v>6.7873333333333346</v>
      </c>
      <c r="F617" s="59">
        <v>122.14116666666665</v>
      </c>
      <c r="G617" s="58">
        <v>119.79966666666667</v>
      </c>
      <c r="H617" s="59">
        <v>123.25316666666669</v>
      </c>
      <c r="I617" s="58">
        <v>93.027333333333331</v>
      </c>
      <c r="J617" s="59">
        <v>33.69616666666667</v>
      </c>
      <c r="K617" s="58">
        <v>112.68066666666667</v>
      </c>
      <c r="L617" s="59">
        <v>171.84533333333331</v>
      </c>
      <c r="M617" s="58">
        <v>138.63716666666667</v>
      </c>
      <c r="N617" s="59">
        <v>6.6330000000000018</v>
      </c>
      <c r="O617" s="58">
        <v>115.93083333333334</v>
      </c>
      <c r="P617" s="59">
        <v>105.82899999999998</v>
      </c>
      <c r="Q617" s="58">
        <v>0</v>
      </c>
      <c r="R617" s="59">
        <v>132.94083333333333</v>
      </c>
      <c r="S617" s="58">
        <v>0</v>
      </c>
      <c r="T617" s="59">
        <v>160.92066666666668</v>
      </c>
      <c r="U617" s="58">
        <v>40.87316666666667</v>
      </c>
      <c r="V617" s="59">
        <v>249.70866666666669</v>
      </c>
      <c r="W617" s="58">
        <v>138.01900000000001</v>
      </c>
      <c r="X617" s="59">
        <v>25.494333333333326</v>
      </c>
      <c r="Y617" s="58">
        <v>95.717500000000001</v>
      </c>
      <c r="Z617" s="59">
        <v>141.05533333333332</v>
      </c>
      <c r="AA617" s="58">
        <v>0</v>
      </c>
      <c r="AB617" s="59">
        <v>0</v>
      </c>
      <c r="AC617" s="58">
        <v>0</v>
      </c>
      <c r="AD617" s="59">
        <v>90.839500000000001</v>
      </c>
      <c r="AE617" s="58">
        <v>130.1466666666667</v>
      </c>
      <c r="AF617" s="59">
        <v>102.85883333333332</v>
      </c>
      <c r="AG617" s="58">
        <v>0</v>
      </c>
      <c r="AH617" s="59">
        <v>0</v>
      </c>
      <c r="AI617" s="60"/>
      <c r="AJ617" s="51">
        <f t="shared" si="250"/>
        <v>2458.835333333333</v>
      </c>
    </row>
    <row r="618" spans="2:36" x14ac:dyDescent="0.3">
      <c r="B618" s="4" t="s">
        <v>42</v>
      </c>
      <c r="C618" s="4"/>
      <c r="D618" s="4"/>
      <c r="E618" s="58">
        <v>225.11383333333333</v>
      </c>
      <c r="F618" s="59">
        <v>312.17883333333339</v>
      </c>
      <c r="G618" s="58">
        <v>190.04183333333333</v>
      </c>
      <c r="H618" s="59">
        <v>232.76200000000003</v>
      </c>
      <c r="I618" s="58">
        <v>252.2823333333333</v>
      </c>
      <c r="J618" s="59">
        <v>93.118499999999969</v>
      </c>
      <c r="K618" s="58">
        <v>169.90299999999996</v>
      </c>
      <c r="L618" s="59">
        <v>424.39449999999999</v>
      </c>
      <c r="M618" s="58">
        <v>256.62216666666671</v>
      </c>
      <c r="N618" s="59">
        <v>160.62349999999998</v>
      </c>
      <c r="O618" s="58">
        <v>244.9145</v>
      </c>
      <c r="P618" s="59">
        <v>258.62166666666661</v>
      </c>
      <c r="Q618" s="58">
        <v>323.48500000000001</v>
      </c>
      <c r="R618" s="59">
        <v>272.26716666666664</v>
      </c>
      <c r="S618" s="58">
        <v>276.7115</v>
      </c>
      <c r="T618" s="59">
        <v>366.3934999999999</v>
      </c>
      <c r="U618" s="58">
        <v>522.85733333333337</v>
      </c>
      <c r="V618" s="59">
        <v>533.0053333333334</v>
      </c>
      <c r="W618" s="58">
        <v>352.64450000000005</v>
      </c>
      <c r="X618" s="59">
        <v>327.67816666666658</v>
      </c>
      <c r="Y618" s="58">
        <v>180.51233333333332</v>
      </c>
      <c r="Z618" s="59">
        <v>524.48749999999984</v>
      </c>
      <c r="AA618" s="58">
        <v>696.04449999999997</v>
      </c>
      <c r="AB618" s="59">
        <v>295.97433333333339</v>
      </c>
      <c r="AC618" s="58">
        <v>0</v>
      </c>
      <c r="AD618" s="59">
        <v>13.816500000000001</v>
      </c>
      <c r="AE618" s="58">
        <v>0</v>
      </c>
      <c r="AF618" s="59">
        <v>0</v>
      </c>
      <c r="AG618" s="58">
        <v>1.7636666666666667</v>
      </c>
      <c r="AH618" s="59">
        <v>0</v>
      </c>
      <c r="AI618" s="60"/>
      <c r="AJ618" s="51">
        <f t="shared" si="250"/>
        <v>7508.2179999999998</v>
      </c>
    </row>
    <row r="619" spans="2:36" x14ac:dyDescent="0.3">
      <c r="B619" s="4" t="s">
        <v>43</v>
      </c>
      <c r="C619" s="4"/>
      <c r="D619" s="4"/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/>
      <c r="AJ619" s="51">
        <f t="shared" si="250"/>
        <v>0</v>
      </c>
    </row>
    <row r="620" spans="2:36" x14ac:dyDescent="0.3">
      <c r="B620" s="4" t="s">
        <v>44</v>
      </c>
      <c r="C620" s="4"/>
      <c r="D620" s="4"/>
      <c r="E620" s="58">
        <v>308.88399999999996</v>
      </c>
      <c r="F620" s="59">
        <v>345.70533333333333</v>
      </c>
      <c r="G620" s="58">
        <v>207.54800000000003</v>
      </c>
      <c r="H620" s="59">
        <v>300.60849999999999</v>
      </c>
      <c r="I620" s="58">
        <v>231.90916666666664</v>
      </c>
      <c r="J620" s="59">
        <v>200.23750000000004</v>
      </c>
      <c r="K620" s="58">
        <v>120.629</v>
      </c>
      <c r="L620" s="59">
        <v>423.68566666666675</v>
      </c>
      <c r="M620" s="58">
        <v>401.50883333333326</v>
      </c>
      <c r="N620" s="59">
        <v>175.77433333333332</v>
      </c>
      <c r="O620" s="58">
        <v>354.20116666666655</v>
      </c>
      <c r="P620" s="59">
        <v>284.02566666666672</v>
      </c>
      <c r="Q620" s="58">
        <v>299.50383333333343</v>
      </c>
      <c r="R620" s="59">
        <v>422.38366666666661</v>
      </c>
      <c r="S620" s="58">
        <v>273.06916666666672</v>
      </c>
      <c r="T620" s="59">
        <v>311.90199999999999</v>
      </c>
      <c r="U620" s="58">
        <v>118.20049999999998</v>
      </c>
      <c r="V620" s="59">
        <v>506.19633333333337</v>
      </c>
      <c r="W620" s="58">
        <v>288.77733333333339</v>
      </c>
      <c r="X620" s="59">
        <v>135.35233333333335</v>
      </c>
      <c r="Y620" s="58">
        <v>305.92183333333338</v>
      </c>
      <c r="Z620" s="59">
        <v>201.65700000000004</v>
      </c>
      <c r="AA620" s="58">
        <v>176.34883333333335</v>
      </c>
      <c r="AB620" s="59">
        <v>293.50099999999986</v>
      </c>
      <c r="AC620" s="58">
        <v>189.21900000000002</v>
      </c>
      <c r="AD620" s="59">
        <v>88.321499999999986</v>
      </c>
      <c r="AE620" s="58">
        <v>271.12999999999994</v>
      </c>
      <c r="AF620" s="59">
        <v>241.99033333333335</v>
      </c>
      <c r="AG620" s="58">
        <v>159.60233333333335</v>
      </c>
      <c r="AH620" s="59">
        <v>194.09333333333331</v>
      </c>
      <c r="AI620" s="60"/>
      <c r="AJ620" s="51">
        <f t="shared" si="250"/>
        <v>7831.8875000000016</v>
      </c>
    </row>
    <row r="621" spans="2:36" x14ac:dyDescent="0.3">
      <c r="B621" s="4" t="s">
        <v>45</v>
      </c>
      <c r="C621" s="4"/>
      <c r="D621" s="4"/>
      <c r="E621" s="58">
        <v>137.96983333333336</v>
      </c>
      <c r="F621" s="59">
        <v>24.440333333333331</v>
      </c>
      <c r="G621" s="58">
        <v>55.887166666666658</v>
      </c>
      <c r="H621" s="59">
        <v>271.68116666666663</v>
      </c>
      <c r="I621" s="58">
        <v>145.25416666666666</v>
      </c>
      <c r="J621" s="59">
        <v>146.75233333333333</v>
      </c>
      <c r="K621" s="58">
        <v>44.769500000000001</v>
      </c>
      <c r="L621" s="59">
        <v>156.43133333333336</v>
      </c>
      <c r="M621" s="58">
        <v>280.72433333333339</v>
      </c>
      <c r="N621" s="59">
        <v>48.800033333333346</v>
      </c>
      <c r="O621" s="58">
        <v>244.29149999999998</v>
      </c>
      <c r="P621" s="59">
        <v>163.68066666666664</v>
      </c>
      <c r="Q621" s="58">
        <v>27.054166666666671</v>
      </c>
      <c r="R621" s="59">
        <v>332.81566666666669</v>
      </c>
      <c r="S621" s="58">
        <v>273.7955</v>
      </c>
      <c r="T621" s="59">
        <v>169.07166666666666</v>
      </c>
      <c r="U621" s="58">
        <v>182.93083333333334</v>
      </c>
      <c r="V621" s="59">
        <v>287.73083333333335</v>
      </c>
      <c r="W621" s="58">
        <v>194.39266666666663</v>
      </c>
      <c r="X621" s="59">
        <v>99.718999999999994</v>
      </c>
      <c r="Y621" s="58">
        <v>214.77366666666671</v>
      </c>
      <c r="Z621" s="59">
        <v>210.60666666666665</v>
      </c>
      <c r="AA621" s="58">
        <v>134.56616666666665</v>
      </c>
      <c r="AB621" s="59">
        <v>190.43099999999995</v>
      </c>
      <c r="AC621" s="58">
        <v>74.801999999999992</v>
      </c>
      <c r="AD621" s="59">
        <v>10.029</v>
      </c>
      <c r="AE621" s="58">
        <v>159.58416666666668</v>
      </c>
      <c r="AF621" s="59">
        <v>237.13300000000001</v>
      </c>
      <c r="AG621" s="58">
        <v>137.49833333333333</v>
      </c>
      <c r="AH621" s="59">
        <v>195.51816666666662</v>
      </c>
      <c r="AI621" s="60"/>
      <c r="AJ621" s="51">
        <f t="shared" si="250"/>
        <v>4853.1348666666672</v>
      </c>
    </row>
    <row r="622" spans="2:36" x14ac:dyDescent="0.3">
      <c r="B622" s="4" t="s">
        <v>46</v>
      </c>
      <c r="C622" s="4"/>
      <c r="D622" s="4"/>
      <c r="E622" s="58">
        <v>170.43433333333326</v>
      </c>
      <c r="F622" s="59">
        <v>221.38316666666665</v>
      </c>
      <c r="G622" s="58">
        <v>143.58533333333335</v>
      </c>
      <c r="H622" s="59">
        <v>293.07133333333337</v>
      </c>
      <c r="I622" s="58">
        <v>247.17483333333331</v>
      </c>
      <c r="J622" s="59">
        <v>234.89549999999997</v>
      </c>
      <c r="K622" s="58">
        <v>56.661000000000001</v>
      </c>
      <c r="L622" s="59">
        <v>363.73216666666667</v>
      </c>
      <c r="M622" s="58">
        <v>335.01683333333335</v>
      </c>
      <c r="N622" s="59">
        <v>129.36083333333335</v>
      </c>
      <c r="O622" s="58">
        <v>331.00733333333335</v>
      </c>
      <c r="P622" s="59">
        <v>271.60133333333334</v>
      </c>
      <c r="Q622" s="58">
        <v>299.14983333333328</v>
      </c>
      <c r="R622" s="59">
        <v>502.9998333333333</v>
      </c>
      <c r="S622" s="58">
        <v>277.9441666666666</v>
      </c>
      <c r="T622" s="59">
        <v>378.61500000000001</v>
      </c>
      <c r="U622" s="58">
        <v>162.4563333333333</v>
      </c>
      <c r="V622" s="59">
        <v>495.38616666666661</v>
      </c>
      <c r="W622" s="58">
        <v>352.39366666666666</v>
      </c>
      <c r="X622" s="59">
        <v>200.92316666666656</v>
      </c>
      <c r="Y622" s="58">
        <v>362.90483333333333</v>
      </c>
      <c r="Z622" s="59">
        <v>296.48016666666666</v>
      </c>
      <c r="AA622" s="58">
        <v>289.17749999999995</v>
      </c>
      <c r="AB622" s="59">
        <v>340.79050000000001</v>
      </c>
      <c r="AC622" s="58">
        <v>274.17316666666682</v>
      </c>
      <c r="AD622" s="59">
        <v>145.88316666666665</v>
      </c>
      <c r="AE622" s="58">
        <v>462.1336666666665</v>
      </c>
      <c r="AF622" s="59">
        <v>221.40833333333325</v>
      </c>
      <c r="AG622" s="58">
        <v>240.36733333333339</v>
      </c>
      <c r="AH622" s="59">
        <v>322.64916666666659</v>
      </c>
      <c r="AI622" s="60"/>
      <c r="AJ622" s="51">
        <f t="shared" si="250"/>
        <v>8423.7599999999984</v>
      </c>
    </row>
    <row r="623" spans="2:36" x14ac:dyDescent="0.3">
      <c r="B623" s="4" t="s">
        <v>47</v>
      </c>
      <c r="C623" s="4"/>
      <c r="D623" s="4"/>
      <c r="E623" s="58">
        <v>54.11966666666666</v>
      </c>
      <c r="F623" s="59">
        <v>45.370666666666629</v>
      </c>
      <c r="G623" s="58">
        <v>88.586666666666702</v>
      </c>
      <c r="H623" s="59">
        <v>122.30050000000001</v>
      </c>
      <c r="I623" s="58">
        <v>222.26466666666673</v>
      </c>
      <c r="J623" s="59">
        <v>60.561999999999976</v>
      </c>
      <c r="K623" s="58">
        <v>45.604333333333336</v>
      </c>
      <c r="L623" s="59">
        <v>113.15933333333332</v>
      </c>
      <c r="M623" s="58">
        <v>119.29466666666667</v>
      </c>
      <c r="N623" s="59">
        <v>0</v>
      </c>
      <c r="O623" s="58">
        <v>0</v>
      </c>
      <c r="P623" s="59">
        <v>113.96250000000001</v>
      </c>
      <c r="Q623" s="58">
        <v>163.05183333333338</v>
      </c>
      <c r="R623" s="59">
        <v>174.29249999999999</v>
      </c>
      <c r="S623" s="58">
        <v>166.24499999999998</v>
      </c>
      <c r="T623" s="59">
        <v>114.25699999999999</v>
      </c>
      <c r="U623" s="58">
        <v>85.42316666666666</v>
      </c>
      <c r="V623" s="59">
        <v>133.58933333333334</v>
      </c>
      <c r="W623" s="58">
        <v>97.221499999999992</v>
      </c>
      <c r="X623" s="59">
        <v>108.48916666666668</v>
      </c>
      <c r="Y623" s="58">
        <v>76.207000000000022</v>
      </c>
      <c r="Z623" s="59">
        <v>151.57666666666663</v>
      </c>
      <c r="AA623" s="58">
        <v>96.904833333333372</v>
      </c>
      <c r="AB623" s="59">
        <v>105.80566666666668</v>
      </c>
      <c r="AC623" s="58">
        <v>79.402500000000003</v>
      </c>
      <c r="AD623" s="59">
        <v>43.014999999999993</v>
      </c>
      <c r="AE623" s="58">
        <v>145.26633333333331</v>
      </c>
      <c r="AF623" s="59">
        <v>161.65700000000004</v>
      </c>
      <c r="AG623" s="58">
        <v>168.16833333333332</v>
      </c>
      <c r="AH623" s="59">
        <v>145.06299999999999</v>
      </c>
      <c r="AI623" s="60"/>
      <c r="AJ623" s="51">
        <f t="shared" si="250"/>
        <v>3200.8608333333341</v>
      </c>
    </row>
    <row r="624" spans="2:36" x14ac:dyDescent="0.3">
      <c r="B624" s="4" t="s">
        <v>48</v>
      </c>
      <c r="C624" s="4"/>
      <c r="D624" s="4"/>
      <c r="E624" s="58">
        <v>12.394833333333333</v>
      </c>
      <c r="F624" s="59">
        <v>5.5813333333333333</v>
      </c>
      <c r="G624" s="58">
        <v>5.6481666666666648</v>
      </c>
      <c r="H624" s="59">
        <v>102.66633333333334</v>
      </c>
      <c r="I624" s="58">
        <v>165.47533333333328</v>
      </c>
      <c r="J624" s="59">
        <v>67.908666666666676</v>
      </c>
      <c r="K624" s="58">
        <v>16.929166666666667</v>
      </c>
      <c r="L624" s="59">
        <v>103.5538333333333</v>
      </c>
      <c r="M624" s="58">
        <v>108.92083333333333</v>
      </c>
      <c r="N624" s="59">
        <v>33.483999999999995</v>
      </c>
      <c r="O624" s="58">
        <v>82.435500000000005</v>
      </c>
      <c r="P624" s="59">
        <v>94.974333333333348</v>
      </c>
      <c r="Q624" s="58">
        <v>106.30800000000006</v>
      </c>
      <c r="R624" s="59">
        <v>130.96349999999995</v>
      </c>
      <c r="S624" s="58">
        <v>143.46083333333331</v>
      </c>
      <c r="T624" s="59">
        <v>107.70216666666668</v>
      </c>
      <c r="U624" s="58">
        <v>87.927000000000035</v>
      </c>
      <c r="V624" s="59">
        <v>111.32266666666665</v>
      </c>
      <c r="W624" s="58">
        <v>58.975666666666655</v>
      </c>
      <c r="X624" s="59">
        <v>79.533666666666662</v>
      </c>
      <c r="Y624" s="58">
        <v>81.416000000000011</v>
      </c>
      <c r="Z624" s="59">
        <v>130.12383333333338</v>
      </c>
      <c r="AA624" s="58">
        <v>93.816499999999991</v>
      </c>
      <c r="AB624" s="59">
        <v>105.19366666666667</v>
      </c>
      <c r="AC624" s="58">
        <v>74.001833333333337</v>
      </c>
      <c r="AD624" s="59">
        <v>24.106000000000002</v>
      </c>
      <c r="AE624" s="58">
        <v>109.68683333333331</v>
      </c>
      <c r="AF624" s="59">
        <v>135.14683333333332</v>
      </c>
      <c r="AG624" s="58">
        <v>134.87399999999997</v>
      </c>
      <c r="AH624" s="59">
        <v>125.14716666666668</v>
      </c>
      <c r="AI624" s="60"/>
      <c r="AJ624" s="51">
        <f t="shared" si="250"/>
        <v>2639.6785</v>
      </c>
    </row>
    <row r="625" spans="2:36" x14ac:dyDescent="0.3">
      <c r="B625" s="4" t="s">
        <v>49</v>
      </c>
      <c r="C625" s="4"/>
      <c r="D625" s="4"/>
      <c r="E625" s="58">
        <v>233.87000000000003</v>
      </c>
      <c r="F625" s="59">
        <v>738.68200000000002</v>
      </c>
      <c r="G625" s="58">
        <v>474.69900000000007</v>
      </c>
      <c r="H625" s="59">
        <v>443.04283333333331</v>
      </c>
      <c r="I625" s="58">
        <v>458.65800000000002</v>
      </c>
      <c r="J625" s="59">
        <v>635.61599999999999</v>
      </c>
      <c r="K625" s="58">
        <v>267.35566666666665</v>
      </c>
      <c r="L625" s="59">
        <v>892.47400000000005</v>
      </c>
      <c r="M625" s="58">
        <v>782.16433333333327</v>
      </c>
      <c r="N625" s="59">
        <v>297.16683333333327</v>
      </c>
      <c r="O625" s="58">
        <v>808.28116666666665</v>
      </c>
      <c r="P625" s="59">
        <v>693.06383333333349</v>
      </c>
      <c r="Q625" s="58">
        <v>675.74966666666671</v>
      </c>
      <c r="R625" s="59">
        <v>1106.3816666666669</v>
      </c>
      <c r="S625" s="58">
        <v>758.10933333333332</v>
      </c>
      <c r="T625" s="59">
        <v>882.10949999999991</v>
      </c>
      <c r="U625" s="58">
        <v>452.1875</v>
      </c>
      <c r="V625" s="59">
        <v>1116.307</v>
      </c>
      <c r="W625" s="58">
        <v>921.35800000000006</v>
      </c>
      <c r="X625" s="59">
        <v>493.18349999999992</v>
      </c>
      <c r="Y625" s="58">
        <v>941.01550000000009</v>
      </c>
      <c r="Z625" s="59">
        <v>557.0376666666665</v>
      </c>
      <c r="AA625" s="58">
        <v>722.96483333333333</v>
      </c>
      <c r="AB625" s="59">
        <v>866.5801666666664</v>
      </c>
      <c r="AC625" s="58">
        <v>749.79616666666664</v>
      </c>
      <c r="AD625" s="59">
        <v>284.2671666666667</v>
      </c>
      <c r="AE625" s="58">
        <v>1155.0240000000001</v>
      </c>
      <c r="AF625" s="59">
        <v>991.88866666666672</v>
      </c>
      <c r="AG625" s="58">
        <v>697.89350000000013</v>
      </c>
      <c r="AH625" s="59">
        <v>840.70333333333338</v>
      </c>
      <c r="AI625" s="60"/>
      <c r="AJ625" s="51">
        <f t="shared" si="250"/>
        <v>20937.63083333334</v>
      </c>
    </row>
    <row r="626" spans="2:36" x14ac:dyDescent="0.3">
      <c r="B626" s="4" t="s">
        <v>50</v>
      </c>
      <c r="C626" s="4"/>
      <c r="D626" s="4"/>
      <c r="E626" s="58">
        <v>53.387666666666661</v>
      </c>
      <c r="F626" s="59">
        <v>51.891333333333336</v>
      </c>
      <c r="G626" s="58">
        <v>34.767999999999994</v>
      </c>
      <c r="H626" s="59">
        <v>242.01999999999995</v>
      </c>
      <c r="I626" s="58">
        <v>191.6645</v>
      </c>
      <c r="J626" s="59">
        <v>154.78949999999992</v>
      </c>
      <c r="K626" s="58">
        <v>46.221666666666671</v>
      </c>
      <c r="L626" s="59">
        <v>229.96299999999997</v>
      </c>
      <c r="M626" s="58">
        <v>233.76749999999998</v>
      </c>
      <c r="N626" s="59">
        <v>27.293500000000005</v>
      </c>
      <c r="O626" s="58">
        <v>126.34416666666671</v>
      </c>
      <c r="P626" s="59">
        <v>92.594500000000039</v>
      </c>
      <c r="Q626" s="58">
        <v>205.28133333333341</v>
      </c>
      <c r="R626" s="59">
        <v>300.98433333333327</v>
      </c>
      <c r="S626" s="58">
        <v>286.24033333333324</v>
      </c>
      <c r="T626" s="59">
        <v>34.878999999999998</v>
      </c>
      <c r="U626" s="58">
        <v>26.318666666666669</v>
      </c>
      <c r="V626" s="59">
        <v>210.65833333333322</v>
      </c>
      <c r="W626" s="58">
        <v>101.10716666666666</v>
      </c>
      <c r="X626" s="59">
        <v>147.90116666666671</v>
      </c>
      <c r="Y626" s="58">
        <v>184.53149999999999</v>
      </c>
      <c r="Z626" s="59">
        <v>150.10633333333328</v>
      </c>
      <c r="AA626" s="58">
        <v>197.31566666666666</v>
      </c>
      <c r="AB626" s="59">
        <v>184.06050000000002</v>
      </c>
      <c r="AC626" s="58">
        <v>0</v>
      </c>
      <c r="AD626" s="59">
        <v>65.963500000000039</v>
      </c>
      <c r="AE626" s="58">
        <v>0</v>
      </c>
      <c r="AF626" s="59">
        <v>0</v>
      </c>
      <c r="AG626" s="58">
        <v>372.13833333333332</v>
      </c>
      <c r="AH626" s="59">
        <v>0</v>
      </c>
      <c r="AI626" s="60"/>
      <c r="AJ626" s="51">
        <f t="shared" si="250"/>
        <v>3952.1914999999995</v>
      </c>
    </row>
    <row r="627" spans="2:36" x14ac:dyDescent="0.3">
      <c r="B627" s="4" t="s">
        <v>108</v>
      </c>
      <c r="C627" s="4"/>
      <c r="D627" s="4"/>
      <c r="E627" s="58">
        <v>126.97250000000004</v>
      </c>
      <c r="F627" s="59">
        <v>137.678</v>
      </c>
      <c r="G627" s="58">
        <v>97.612666666666684</v>
      </c>
      <c r="H627" s="59">
        <v>135.57633333333331</v>
      </c>
      <c r="I627" s="58">
        <v>119.78016666666664</v>
      </c>
      <c r="J627" s="59">
        <v>156.54183333333333</v>
      </c>
      <c r="K627" s="58">
        <v>99.112833333333342</v>
      </c>
      <c r="L627" s="59">
        <v>200.68566666666661</v>
      </c>
      <c r="M627" s="58">
        <v>157.96450000000007</v>
      </c>
      <c r="N627" s="59">
        <v>64.364666666666679</v>
      </c>
      <c r="O627" s="58">
        <v>166.32799999999997</v>
      </c>
      <c r="P627" s="59">
        <v>154.34683333333328</v>
      </c>
      <c r="Q627" s="58">
        <v>175.00466666666665</v>
      </c>
      <c r="R627" s="59">
        <v>246.95433333333327</v>
      </c>
      <c r="S627" s="58">
        <v>151.41383333333326</v>
      </c>
      <c r="T627" s="59">
        <v>207.28299999999999</v>
      </c>
      <c r="U627" s="58">
        <v>77.281500000000008</v>
      </c>
      <c r="V627" s="59">
        <v>246.74533333333321</v>
      </c>
      <c r="W627" s="58">
        <v>174.11183333333332</v>
      </c>
      <c r="X627" s="59">
        <v>87.205166666666656</v>
      </c>
      <c r="Y627" s="58">
        <v>191.6705</v>
      </c>
      <c r="Z627" s="59">
        <v>129.47766666666669</v>
      </c>
      <c r="AA627" s="58">
        <v>135.5925</v>
      </c>
      <c r="AB627" s="59">
        <v>167.87566666666666</v>
      </c>
      <c r="AC627" s="58">
        <v>168.25866666666664</v>
      </c>
      <c r="AD627" s="59">
        <v>107.06116666666668</v>
      </c>
      <c r="AE627" s="58">
        <v>222.16950000000003</v>
      </c>
      <c r="AF627" s="59">
        <v>204.93350000000004</v>
      </c>
      <c r="AG627" s="58">
        <v>112.02100000000007</v>
      </c>
      <c r="AH627" s="59">
        <v>154.18883333333341</v>
      </c>
      <c r="AI627" s="60"/>
      <c r="AJ627" s="51">
        <f t="shared" si="250"/>
        <v>4576.2126666666672</v>
      </c>
    </row>
    <row r="628" spans="2:36" x14ac:dyDescent="0.3">
      <c r="B628" s="4" t="s">
        <v>51</v>
      </c>
      <c r="C628" s="4"/>
      <c r="D628" s="4"/>
      <c r="E628" s="58">
        <v>568.85366666666664</v>
      </c>
      <c r="F628" s="59">
        <v>640.21283333333349</v>
      </c>
      <c r="G628" s="58">
        <v>605.20749999999998</v>
      </c>
      <c r="H628" s="59">
        <v>587.35266666666666</v>
      </c>
      <c r="I628" s="58">
        <v>581.88716666666676</v>
      </c>
      <c r="J628" s="59">
        <v>629.06900000000007</v>
      </c>
      <c r="K628" s="58">
        <v>517.66533333333336</v>
      </c>
      <c r="L628" s="59">
        <v>885.08199999999999</v>
      </c>
      <c r="M628" s="58">
        <v>787.33716666666658</v>
      </c>
      <c r="N628" s="59">
        <v>329.42249999999996</v>
      </c>
      <c r="O628" s="58">
        <v>863.75683333333336</v>
      </c>
      <c r="P628" s="59">
        <v>711.08383333333336</v>
      </c>
      <c r="Q628" s="58">
        <v>741.01766666666663</v>
      </c>
      <c r="R628" s="59">
        <v>1124.7848333333332</v>
      </c>
      <c r="S628" s="58">
        <v>804.06516666666664</v>
      </c>
      <c r="T628" s="59">
        <v>877.56600000000026</v>
      </c>
      <c r="U628" s="58">
        <v>404.67499999999995</v>
      </c>
      <c r="V628" s="59">
        <v>1263.2905000000003</v>
      </c>
      <c r="W628" s="58">
        <v>880.0236666666666</v>
      </c>
      <c r="X628" s="59">
        <v>510.86433333333332</v>
      </c>
      <c r="Y628" s="58">
        <v>907.76733333333323</v>
      </c>
      <c r="Z628" s="59">
        <v>402.31583333333333</v>
      </c>
      <c r="AA628" s="58">
        <v>777.56400000000008</v>
      </c>
      <c r="AB628" s="59">
        <v>881.98283333333336</v>
      </c>
      <c r="AC628" s="58">
        <v>712.45516666666663</v>
      </c>
      <c r="AD628" s="59">
        <v>274.36399999999998</v>
      </c>
      <c r="AE628" s="58">
        <v>1103.569</v>
      </c>
      <c r="AF628" s="59">
        <v>1139.5319999999999</v>
      </c>
      <c r="AG628" s="58">
        <v>587.60866666666664</v>
      </c>
      <c r="AH628" s="59">
        <v>779.06783333333351</v>
      </c>
      <c r="AI628" s="60"/>
      <c r="AJ628" s="51">
        <f t="shared" si="250"/>
        <v>21879.444333333333</v>
      </c>
    </row>
    <row r="629" spans="2:36" x14ac:dyDescent="0.3">
      <c r="B629" s="4" t="s">
        <v>52</v>
      </c>
      <c r="C629" s="4"/>
      <c r="D629" s="4"/>
      <c r="E629" s="58">
        <v>0</v>
      </c>
      <c r="F629" s="59">
        <v>0</v>
      </c>
      <c r="G629" s="58">
        <v>7.746833333333333</v>
      </c>
      <c r="H629" s="59">
        <v>41.106666666666669</v>
      </c>
      <c r="I629" s="58">
        <v>36.662999999999997</v>
      </c>
      <c r="J629" s="59">
        <v>3.5114999999999998</v>
      </c>
      <c r="K629" s="58">
        <v>6.4363333333333301</v>
      </c>
      <c r="L629" s="59">
        <v>15.31116666666667</v>
      </c>
      <c r="M629" s="58">
        <v>1.7421666666666664</v>
      </c>
      <c r="N629" s="59">
        <v>62.210499999999996</v>
      </c>
      <c r="O629" s="58">
        <v>7.4198333333333295</v>
      </c>
      <c r="P629" s="59">
        <v>5.2326666666666686</v>
      </c>
      <c r="Q629" s="58">
        <v>8.8578333333333354</v>
      </c>
      <c r="R629" s="59">
        <v>106.20583333333335</v>
      </c>
      <c r="S629" s="58">
        <v>13.282999999999998</v>
      </c>
      <c r="T629" s="59">
        <v>6.3306666666666649</v>
      </c>
      <c r="U629" s="58">
        <v>0.86500000000000077</v>
      </c>
      <c r="V629" s="59">
        <v>127.79433333333336</v>
      </c>
      <c r="W629" s="58">
        <v>122.25966666666666</v>
      </c>
      <c r="X629" s="59">
        <v>73.903333333333322</v>
      </c>
      <c r="Y629" s="58">
        <v>150.93083333333334</v>
      </c>
      <c r="Z629" s="59">
        <v>147.16350000000003</v>
      </c>
      <c r="AA629" s="58">
        <v>170.8075</v>
      </c>
      <c r="AB629" s="59">
        <v>32.542333333333339</v>
      </c>
      <c r="AC629" s="58">
        <v>9.0358333333333327</v>
      </c>
      <c r="AD629" s="59">
        <v>50.901833333333336</v>
      </c>
      <c r="AE629" s="58">
        <v>342.54016666666678</v>
      </c>
      <c r="AF629" s="59">
        <v>283.35000000000002</v>
      </c>
      <c r="AG629" s="58">
        <v>211.32566666666668</v>
      </c>
      <c r="AH629" s="59">
        <v>259.70733333333334</v>
      </c>
      <c r="AI629" s="60"/>
      <c r="AJ629" s="51">
        <f t="shared" si="250"/>
        <v>2305.1853333333333</v>
      </c>
    </row>
    <row r="630" spans="2:36" x14ac:dyDescent="0.3">
      <c r="B630" s="4" t="s">
        <v>53</v>
      </c>
      <c r="C630" s="4"/>
      <c r="D630" s="4"/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0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0</v>
      </c>
      <c r="Z630" s="59">
        <v>0</v>
      </c>
      <c r="AA630" s="58">
        <v>0</v>
      </c>
      <c r="AB630" s="59">
        <v>0</v>
      </c>
      <c r="AC630" s="58">
        <v>0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/>
      <c r="AJ630" s="51">
        <f t="shared" si="250"/>
        <v>0</v>
      </c>
    </row>
    <row r="631" spans="2:36" x14ac:dyDescent="0.3">
      <c r="B631" s="4" t="s">
        <v>54</v>
      </c>
      <c r="C631" s="4"/>
      <c r="D631" s="4"/>
      <c r="E631" s="58">
        <v>242.97500000000005</v>
      </c>
      <c r="F631" s="59">
        <v>294.43099999999998</v>
      </c>
      <c r="G631" s="58">
        <v>211.3868333333333</v>
      </c>
      <c r="H631" s="59">
        <v>197.87166666666667</v>
      </c>
      <c r="I631" s="58">
        <v>196.16866666666672</v>
      </c>
      <c r="J631" s="59">
        <v>274.92949999999996</v>
      </c>
      <c r="K631" s="58">
        <v>133.00883333333334</v>
      </c>
      <c r="L631" s="59">
        <v>363.72549999999995</v>
      </c>
      <c r="M631" s="58">
        <v>321.65816666666666</v>
      </c>
      <c r="N631" s="59">
        <v>118.06099999999999</v>
      </c>
      <c r="O631" s="58">
        <v>357.69533333333328</v>
      </c>
      <c r="P631" s="59">
        <v>317.46199999999999</v>
      </c>
      <c r="Q631" s="58">
        <v>302.52200000000005</v>
      </c>
      <c r="R631" s="59">
        <v>506.23050000000001</v>
      </c>
      <c r="S631" s="58">
        <v>333.72516666666661</v>
      </c>
      <c r="T631" s="59">
        <v>394.63716666666664</v>
      </c>
      <c r="U631" s="58">
        <v>177.69383333333334</v>
      </c>
      <c r="V631" s="59">
        <v>482.74599999999998</v>
      </c>
      <c r="W631" s="58">
        <v>384.89966666666663</v>
      </c>
      <c r="X631" s="59">
        <v>218.93833333333333</v>
      </c>
      <c r="Y631" s="58">
        <v>393.97116666666665</v>
      </c>
      <c r="Z631" s="59">
        <v>282.23649999999998</v>
      </c>
      <c r="AA631" s="58">
        <v>283.53033333333332</v>
      </c>
      <c r="AB631" s="59">
        <v>356.41466666666673</v>
      </c>
      <c r="AC631" s="58">
        <v>300.01133333333337</v>
      </c>
      <c r="AD631" s="59">
        <v>133.85183333333336</v>
      </c>
      <c r="AE631" s="58">
        <v>1.667166666666666</v>
      </c>
      <c r="AF631" s="59">
        <v>401.46516666666656</v>
      </c>
      <c r="AG631" s="58">
        <v>169.68833333333333</v>
      </c>
      <c r="AH631" s="59">
        <v>352.1583333333333</v>
      </c>
      <c r="AI631" s="60"/>
      <c r="AJ631" s="51">
        <f t="shared" si="250"/>
        <v>8505.7610000000004</v>
      </c>
    </row>
    <row r="632" spans="2:36" x14ac:dyDescent="0.3">
      <c r="B632" s="4" t="s">
        <v>55</v>
      </c>
      <c r="C632" s="4"/>
      <c r="D632" s="4"/>
      <c r="E632" s="58">
        <v>338.41633333333328</v>
      </c>
      <c r="F632" s="59">
        <v>395.85716666666673</v>
      </c>
      <c r="G632" s="58">
        <v>512.72783333333336</v>
      </c>
      <c r="H632" s="59">
        <v>530.47600000000011</v>
      </c>
      <c r="I632" s="58">
        <v>340.91449999999998</v>
      </c>
      <c r="J632" s="59">
        <v>400.1896666666666</v>
      </c>
      <c r="K632" s="58">
        <v>273.48483333333331</v>
      </c>
      <c r="L632" s="59">
        <v>571.39666666666653</v>
      </c>
      <c r="M632" s="58">
        <v>493.6586666666667</v>
      </c>
      <c r="N632" s="59">
        <v>174.01083333333335</v>
      </c>
      <c r="O632" s="58">
        <v>841.420166666667</v>
      </c>
      <c r="P632" s="59">
        <v>665.31679584333324</v>
      </c>
      <c r="Q632" s="58">
        <v>779.63120549333325</v>
      </c>
      <c r="R632" s="59">
        <v>792.67336009000007</v>
      </c>
      <c r="S632" s="58">
        <v>639.1066666666668</v>
      </c>
      <c r="T632" s="59">
        <v>879.07688924333331</v>
      </c>
      <c r="U632" s="58">
        <v>465.35200000000003</v>
      </c>
      <c r="V632" s="59">
        <v>790.41820915333324</v>
      </c>
      <c r="W632" s="58">
        <v>447.5388333333334</v>
      </c>
      <c r="X632" s="59">
        <v>339.17516666666671</v>
      </c>
      <c r="Y632" s="58">
        <v>487.19977155999999</v>
      </c>
      <c r="Z632" s="59">
        <v>448.35228404000003</v>
      </c>
      <c r="AA632" s="58">
        <v>429.94699905999994</v>
      </c>
      <c r="AB632" s="59">
        <v>387.46119470333332</v>
      </c>
      <c r="AC632" s="58">
        <v>371.19616666666673</v>
      </c>
      <c r="AD632" s="59">
        <v>295.51389583333332</v>
      </c>
      <c r="AE632" s="58">
        <v>529.88016666666658</v>
      </c>
      <c r="AF632" s="59">
        <v>493.64149999999995</v>
      </c>
      <c r="AG632" s="58">
        <v>348.42891534333313</v>
      </c>
      <c r="AH632" s="59">
        <v>412.52766543333331</v>
      </c>
      <c r="AI632" s="60"/>
      <c r="AJ632" s="51">
        <f t="shared" si="250"/>
        <v>14874.990352463332</v>
      </c>
    </row>
    <row r="633" spans="2:36" x14ac:dyDescent="0.3">
      <c r="B633" s="4" t="s">
        <v>56</v>
      </c>
      <c r="C633" s="4"/>
      <c r="D633" s="4"/>
      <c r="E633" s="58">
        <v>72.657666666666657</v>
      </c>
      <c r="F633" s="59">
        <v>90.828333333333319</v>
      </c>
      <c r="G633" s="58">
        <v>134.91733333333332</v>
      </c>
      <c r="H633" s="59">
        <v>301.89016666666669</v>
      </c>
      <c r="I633" s="58">
        <v>303.2505000000001</v>
      </c>
      <c r="J633" s="59">
        <v>216.17349999999996</v>
      </c>
      <c r="K633" s="58">
        <v>55.155499999999975</v>
      </c>
      <c r="L633" s="59">
        <v>340.43533333333335</v>
      </c>
      <c r="M633" s="58">
        <v>352.08566666666655</v>
      </c>
      <c r="N633" s="59">
        <v>95.952333333333343</v>
      </c>
      <c r="O633" s="58">
        <v>333.6806666666667</v>
      </c>
      <c r="P633" s="59">
        <v>287.83716666666663</v>
      </c>
      <c r="Q633" s="58">
        <v>330.78516666666661</v>
      </c>
      <c r="R633" s="59">
        <v>358.35116666666676</v>
      </c>
      <c r="S633" s="58">
        <v>338.04833333333329</v>
      </c>
      <c r="T633" s="59">
        <v>316.78316666666672</v>
      </c>
      <c r="U633" s="58">
        <v>341.69949999999994</v>
      </c>
      <c r="V633" s="59">
        <v>305.17733333333337</v>
      </c>
      <c r="W633" s="58">
        <v>249.94166666666666</v>
      </c>
      <c r="X633" s="59">
        <v>325.9256666666667</v>
      </c>
      <c r="Y633" s="58">
        <v>360.25750000000005</v>
      </c>
      <c r="Z633" s="59">
        <v>348.15916666666658</v>
      </c>
      <c r="AA633" s="58">
        <v>324.54800000000006</v>
      </c>
      <c r="AB633" s="59">
        <v>341.64600000000002</v>
      </c>
      <c r="AC633" s="58">
        <v>309.42016666666655</v>
      </c>
      <c r="AD633" s="59">
        <v>117.09266666666664</v>
      </c>
      <c r="AE633" s="58">
        <v>367.79883333333328</v>
      </c>
      <c r="AF633" s="59">
        <v>323.83766666666651</v>
      </c>
      <c r="AG633" s="58">
        <v>252.66083333333333</v>
      </c>
      <c r="AH633" s="59">
        <v>375.39000000000004</v>
      </c>
      <c r="AI633" s="60"/>
      <c r="AJ633" s="51">
        <f t="shared" si="250"/>
        <v>8272.3869999999988</v>
      </c>
    </row>
    <row r="634" spans="2:36" x14ac:dyDescent="0.3">
      <c r="B634" s="4" t="s">
        <v>109</v>
      </c>
      <c r="C634" s="4"/>
      <c r="D634" s="4"/>
      <c r="E634" s="58">
        <v>58.881833333333347</v>
      </c>
      <c r="F634" s="59">
        <v>71.093000000000018</v>
      </c>
      <c r="G634" s="58">
        <v>61.184499999999986</v>
      </c>
      <c r="H634" s="59">
        <v>35.601499999999987</v>
      </c>
      <c r="I634" s="58">
        <v>131.72066666666669</v>
      </c>
      <c r="J634" s="59">
        <v>35.863000000000007</v>
      </c>
      <c r="K634" s="58">
        <v>212.50250000000005</v>
      </c>
      <c r="L634" s="59">
        <v>155.64500000000004</v>
      </c>
      <c r="M634" s="58">
        <v>38.731999999999999</v>
      </c>
      <c r="N634" s="59">
        <v>94.944166666666661</v>
      </c>
      <c r="O634" s="58">
        <v>94.537666666666667</v>
      </c>
      <c r="P634" s="59">
        <v>22.643166666666673</v>
      </c>
      <c r="Q634" s="58">
        <v>149.37133333333333</v>
      </c>
      <c r="R634" s="59">
        <v>246.51733333333334</v>
      </c>
      <c r="S634" s="58">
        <v>91.10450000000003</v>
      </c>
      <c r="T634" s="59">
        <v>111.30416666666666</v>
      </c>
      <c r="U634" s="58">
        <v>19.329499999999996</v>
      </c>
      <c r="V634" s="59">
        <v>266.95799999999997</v>
      </c>
      <c r="W634" s="58">
        <v>107.48283333333333</v>
      </c>
      <c r="X634" s="59">
        <v>8.1628333333333298</v>
      </c>
      <c r="Y634" s="58">
        <v>41.596166666666669</v>
      </c>
      <c r="Z634" s="59">
        <v>49.192500000000003</v>
      </c>
      <c r="AA634" s="58">
        <v>40.109833333333327</v>
      </c>
      <c r="AB634" s="59">
        <v>91.287666666666681</v>
      </c>
      <c r="AC634" s="58">
        <v>38.613166666666693</v>
      </c>
      <c r="AD634" s="59">
        <v>66.301000000000016</v>
      </c>
      <c r="AE634" s="58">
        <v>161.81249999999997</v>
      </c>
      <c r="AF634" s="59">
        <v>61.058500000000002</v>
      </c>
      <c r="AG634" s="58">
        <v>20.714166666666664</v>
      </c>
      <c r="AH634" s="59">
        <v>230.39199999999997</v>
      </c>
      <c r="AI634" s="60"/>
      <c r="AJ634" s="51">
        <f t="shared" si="250"/>
        <v>2814.6569999999997</v>
      </c>
    </row>
    <row r="635" spans="2:36" x14ac:dyDescent="0.3">
      <c r="B635" s="4" t="s">
        <v>57</v>
      </c>
      <c r="C635" s="4"/>
      <c r="D635" s="4"/>
      <c r="E635" s="58">
        <v>0</v>
      </c>
      <c r="F635" s="59">
        <v>0</v>
      </c>
      <c r="G635" s="58">
        <v>0</v>
      </c>
      <c r="H635" s="59">
        <v>0</v>
      </c>
      <c r="I635" s="58">
        <v>10.705999999999996</v>
      </c>
      <c r="J635" s="59">
        <v>2.799999999999998</v>
      </c>
      <c r="K635" s="58">
        <v>0</v>
      </c>
      <c r="L635" s="59">
        <v>40.259999999999991</v>
      </c>
      <c r="M635" s="58">
        <v>42.159999999999989</v>
      </c>
      <c r="N635" s="59">
        <v>9.7800000000000065</v>
      </c>
      <c r="O635" s="58">
        <v>41.759999999999984</v>
      </c>
      <c r="P635" s="59">
        <v>17.419999999999995</v>
      </c>
      <c r="Q635" s="58">
        <v>27.239999999999984</v>
      </c>
      <c r="R635" s="59">
        <v>28.000119619999985</v>
      </c>
      <c r="S635" s="58">
        <v>42.659999999999989</v>
      </c>
      <c r="T635" s="59">
        <v>0</v>
      </c>
      <c r="U635" s="58">
        <v>41.959999999999994</v>
      </c>
      <c r="V635" s="59">
        <v>30.459999999999987</v>
      </c>
      <c r="W635" s="58">
        <v>3.8999999999999959</v>
      </c>
      <c r="X635" s="59">
        <v>37.26</v>
      </c>
      <c r="Y635" s="58">
        <v>39.160000000000004</v>
      </c>
      <c r="Z635" s="59">
        <v>40.159999999999989</v>
      </c>
      <c r="AA635" s="58">
        <v>52.038999999999994</v>
      </c>
      <c r="AB635" s="59">
        <v>49.032500000000006</v>
      </c>
      <c r="AC635" s="58">
        <v>23.099999999999994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/>
      <c r="AJ635" s="51">
        <f t="shared" si="250"/>
        <v>579.85761961999981</v>
      </c>
    </row>
    <row r="636" spans="2:36" x14ac:dyDescent="0.3">
      <c r="B636" s="4" t="s">
        <v>58</v>
      </c>
      <c r="C636" s="4"/>
      <c r="D636" s="4"/>
      <c r="E636" s="58">
        <v>0</v>
      </c>
      <c r="F636" s="59">
        <v>0</v>
      </c>
      <c r="G636" s="58">
        <v>262.01883333333336</v>
      </c>
      <c r="H636" s="59">
        <v>0</v>
      </c>
      <c r="I636" s="58">
        <v>0</v>
      </c>
      <c r="J636" s="59">
        <v>85.326000000000064</v>
      </c>
      <c r="K636" s="58">
        <v>97.234833333333341</v>
      </c>
      <c r="L636" s="59">
        <v>0</v>
      </c>
      <c r="M636" s="58">
        <v>156.77194422666665</v>
      </c>
      <c r="N636" s="59">
        <v>107.56916666666667</v>
      </c>
      <c r="O636" s="58">
        <v>0</v>
      </c>
      <c r="P636" s="59">
        <v>0</v>
      </c>
      <c r="Q636" s="58">
        <v>101.2955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119.75140525666662</v>
      </c>
      <c r="AC636" s="58">
        <v>72.615500000000011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/>
      <c r="AJ636" s="51">
        <f t="shared" si="250"/>
        <v>1002.5831828166666</v>
      </c>
    </row>
    <row r="637" spans="2:36" x14ac:dyDescent="0.3">
      <c r="B637" s="4" t="s">
        <v>110</v>
      </c>
      <c r="C637" s="4"/>
      <c r="D637" s="4"/>
      <c r="E637" s="58">
        <v>44.784666666666681</v>
      </c>
      <c r="F637" s="59">
        <v>100.26883333333329</v>
      </c>
      <c r="G637" s="58">
        <v>427.65699999999998</v>
      </c>
      <c r="H637" s="59">
        <v>210.87683333333334</v>
      </c>
      <c r="I637" s="58">
        <v>89.280333333333331</v>
      </c>
      <c r="J637" s="59">
        <v>32.869166666666665</v>
      </c>
      <c r="K637" s="58">
        <v>139.33866666666665</v>
      </c>
      <c r="L637" s="59">
        <v>156.73916666666668</v>
      </c>
      <c r="M637" s="58">
        <v>32.426333333333332</v>
      </c>
      <c r="N637" s="59">
        <v>47.109833333333334</v>
      </c>
      <c r="O637" s="58">
        <v>639.76066666666679</v>
      </c>
      <c r="P637" s="59">
        <v>82.533666666666662</v>
      </c>
      <c r="Q637" s="58">
        <v>249.01816666666667</v>
      </c>
      <c r="R637" s="59">
        <v>266.95783333333338</v>
      </c>
      <c r="S637" s="58">
        <v>159.23383333333334</v>
      </c>
      <c r="T637" s="59">
        <v>305.59716666666668</v>
      </c>
      <c r="U637" s="58">
        <v>135.6033333333333</v>
      </c>
      <c r="V637" s="59">
        <v>280.45033333333339</v>
      </c>
      <c r="W637" s="58">
        <v>76.325333333333347</v>
      </c>
      <c r="X637" s="59">
        <v>46.949666666666673</v>
      </c>
      <c r="Y637" s="58">
        <v>145.75666666666663</v>
      </c>
      <c r="Z637" s="59">
        <v>44.514500000000005</v>
      </c>
      <c r="AA637" s="58">
        <v>64.021833333333348</v>
      </c>
      <c r="AB637" s="59">
        <v>100.01700000000004</v>
      </c>
      <c r="AC637" s="58">
        <v>352.60533333333331</v>
      </c>
      <c r="AD637" s="59">
        <v>342.0594999999999</v>
      </c>
      <c r="AE637" s="58">
        <v>379.74233333333331</v>
      </c>
      <c r="AF637" s="59">
        <v>358.07033333333328</v>
      </c>
      <c r="AG637" s="58">
        <v>30.229333333333347</v>
      </c>
      <c r="AH637" s="59">
        <v>228.24583333333331</v>
      </c>
      <c r="AI637" s="60"/>
      <c r="AJ637" s="51">
        <f t="shared" si="250"/>
        <v>5569.0435000000007</v>
      </c>
    </row>
    <row r="638" spans="2:36" x14ac:dyDescent="0.3">
      <c r="B638" s="4" t="s">
        <v>59</v>
      </c>
      <c r="C638" s="4"/>
      <c r="D638" s="4"/>
      <c r="E638" s="58">
        <v>145.91749999999999</v>
      </c>
      <c r="F638" s="59">
        <v>73.312000000000012</v>
      </c>
      <c r="G638" s="58">
        <v>121.80333333333334</v>
      </c>
      <c r="H638" s="59">
        <v>131.10566666666668</v>
      </c>
      <c r="I638" s="58">
        <v>271.58283333333333</v>
      </c>
      <c r="J638" s="59">
        <v>248.12116666666668</v>
      </c>
      <c r="K638" s="58">
        <v>313.47683333333333</v>
      </c>
      <c r="L638" s="59">
        <v>195.76499999999996</v>
      </c>
      <c r="M638" s="58">
        <v>114.52749999999997</v>
      </c>
      <c r="N638" s="59">
        <v>53.311833333333333</v>
      </c>
      <c r="O638" s="58">
        <v>108.45433333333334</v>
      </c>
      <c r="P638" s="59">
        <v>53.317833333333326</v>
      </c>
      <c r="Q638" s="58">
        <v>100.27916666666668</v>
      </c>
      <c r="R638" s="59">
        <v>174.48183333333333</v>
      </c>
      <c r="S638" s="58">
        <v>66.675333333333313</v>
      </c>
      <c r="T638" s="59">
        <v>108.55283333333334</v>
      </c>
      <c r="U638" s="58">
        <v>33.988166666666658</v>
      </c>
      <c r="V638" s="59">
        <v>154.41800000000001</v>
      </c>
      <c r="W638" s="58">
        <v>81.239833333333351</v>
      </c>
      <c r="X638" s="59">
        <v>75.513499999999993</v>
      </c>
      <c r="Y638" s="58">
        <v>80.325333333333319</v>
      </c>
      <c r="Z638" s="59">
        <v>0</v>
      </c>
      <c r="AA638" s="58">
        <v>96.939333333333323</v>
      </c>
      <c r="AB638" s="59">
        <v>131.42533333333333</v>
      </c>
      <c r="AC638" s="58">
        <v>1.9465000000000003</v>
      </c>
      <c r="AD638" s="59">
        <v>91.170500000000004</v>
      </c>
      <c r="AE638" s="58">
        <v>0</v>
      </c>
      <c r="AF638" s="59">
        <v>0</v>
      </c>
      <c r="AG638" s="58">
        <v>183.89400000000003</v>
      </c>
      <c r="AH638" s="59">
        <v>0</v>
      </c>
      <c r="AI638" s="60"/>
      <c r="AJ638" s="51">
        <f t="shared" si="250"/>
        <v>3211.5454999999997</v>
      </c>
    </row>
    <row r="639" spans="2:36" x14ac:dyDescent="0.3">
      <c r="B639" s="4" t="s">
        <v>60</v>
      </c>
      <c r="C639" s="4"/>
      <c r="D639" s="4"/>
      <c r="E639" s="58">
        <v>49.17949999999999</v>
      </c>
      <c r="F639" s="59">
        <v>64.301666666666677</v>
      </c>
      <c r="G639" s="58">
        <v>45.483500000000006</v>
      </c>
      <c r="H639" s="59">
        <v>20.811000000000003</v>
      </c>
      <c r="I639" s="58">
        <v>17.022833333333338</v>
      </c>
      <c r="J639" s="59">
        <v>19.092499999999998</v>
      </c>
      <c r="K639" s="58">
        <v>71.894166666666678</v>
      </c>
      <c r="L639" s="59">
        <v>96.122666666666674</v>
      </c>
      <c r="M639" s="58">
        <v>54.174000000000014</v>
      </c>
      <c r="N639" s="59">
        <v>46.066500000000012</v>
      </c>
      <c r="O639" s="58">
        <v>57.762999999999998</v>
      </c>
      <c r="P639" s="59">
        <v>31.136666666666677</v>
      </c>
      <c r="Q639" s="58">
        <v>69.285833333333329</v>
      </c>
      <c r="R639" s="59">
        <v>75.882500000000007</v>
      </c>
      <c r="S639" s="58">
        <v>39.525333333333315</v>
      </c>
      <c r="T639" s="59">
        <v>83.622000000000043</v>
      </c>
      <c r="U639" s="58">
        <v>12.450999999999993</v>
      </c>
      <c r="V639" s="59">
        <v>141.99533333333332</v>
      </c>
      <c r="W639" s="58">
        <v>61.778499999999994</v>
      </c>
      <c r="X639" s="59">
        <v>3.7246666666666677</v>
      </c>
      <c r="Y639" s="58">
        <v>19.010333333333328</v>
      </c>
      <c r="Z639" s="59">
        <v>15.750333333333334</v>
      </c>
      <c r="AA639" s="58">
        <v>38.271666666666654</v>
      </c>
      <c r="AB639" s="59">
        <v>61.193666666666644</v>
      </c>
      <c r="AC639" s="58">
        <v>21.13183333333334</v>
      </c>
      <c r="AD639" s="59">
        <v>40.779499999999999</v>
      </c>
      <c r="AE639" s="58">
        <v>80.076666666666654</v>
      </c>
      <c r="AF639" s="59">
        <v>21.412166666666668</v>
      </c>
      <c r="AG639" s="58">
        <v>46.407833333333322</v>
      </c>
      <c r="AH639" s="59">
        <v>25.41</v>
      </c>
      <c r="AI639" s="60"/>
      <c r="AJ639" s="51">
        <f t="shared" si="250"/>
        <v>1430.7571666666672</v>
      </c>
    </row>
    <row r="640" spans="2:36" x14ac:dyDescent="0.3">
      <c r="B640" s="4" t="s">
        <v>61</v>
      </c>
      <c r="C640" s="4"/>
      <c r="D640" s="4"/>
      <c r="E640" s="58">
        <v>55.933666666666682</v>
      </c>
      <c r="F640" s="59">
        <v>50.828000000000017</v>
      </c>
      <c r="G640" s="58">
        <v>60.438833333333321</v>
      </c>
      <c r="H640" s="59">
        <v>37.393000000000008</v>
      </c>
      <c r="I640" s="58">
        <v>75.726500000000001</v>
      </c>
      <c r="J640" s="59">
        <v>5.6490000000000018</v>
      </c>
      <c r="K640" s="58">
        <v>57.269500000000008</v>
      </c>
      <c r="L640" s="59">
        <v>55.489833333333344</v>
      </c>
      <c r="M640" s="58">
        <v>46.846166666666669</v>
      </c>
      <c r="N640" s="59">
        <v>179.59500000000003</v>
      </c>
      <c r="O640" s="58">
        <v>50.545333333333332</v>
      </c>
      <c r="P640" s="59">
        <v>19.185833333333335</v>
      </c>
      <c r="Q640" s="58">
        <v>49.569666666666699</v>
      </c>
      <c r="R640" s="59">
        <v>84.173999999999992</v>
      </c>
      <c r="S640" s="58">
        <v>31.392166666666668</v>
      </c>
      <c r="T640" s="59">
        <v>36.225000000000009</v>
      </c>
      <c r="U640" s="58">
        <v>12.259500000000008</v>
      </c>
      <c r="V640" s="59">
        <v>264.54586666666665</v>
      </c>
      <c r="W640" s="58">
        <v>145.62119333333337</v>
      </c>
      <c r="X640" s="59">
        <v>149.50169999999997</v>
      </c>
      <c r="Y640" s="58">
        <v>214.14869999999991</v>
      </c>
      <c r="Z640" s="59">
        <v>174.11653333333331</v>
      </c>
      <c r="AA640" s="58">
        <v>127.8804333333333</v>
      </c>
      <c r="AB640" s="59">
        <v>205.90429999999992</v>
      </c>
      <c r="AC640" s="58">
        <v>79.581166666666732</v>
      </c>
      <c r="AD640" s="59">
        <v>149.62757999999999</v>
      </c>
      <c r="AE640" s="58">
        <v>245.33536666666666</v>
      </c>
      <c r="AF640" s="59">
        <v>217.35916666666665</v>
      </c>
      <c r="AG640" s="58">
        <v>404.73710000000005</v>
      </c>
      <c r="AH640" s="59">
        <v>560.5175333333334</v>
      </c>
      <c r="AI640" s="60"/>
      <c r="AJ640" s="51">
        <f t="shared" si="250"/>
        <v>3847.3976400000001</v>
      </c>
    </row>
    <row r="641" spans="2:36" x14ac:dyDescent="0.3">
      <c r="B641" s="4" t="s">
        <v>62</v>
      </c>
      <c r="C641" s="4"/>
      <c r="D641" s="4"/>
      <c r="E641" s="58">
        <v>68.529499999999985</v>
      </c>
      <c r="F641" s="59">
        <v>118.65650000000002</v>
      </c>
      <c r="G641" s="58">
        <v>149.8535</v>
      </c>
      <c r="H641" s="59">
        <v>222.3476666666667</v>
      </c>
      <c r="I641" s="58">
        <v>152.83183333333329</v>
      </c>
      <c r="J641" s="59">
        <v>139.71466666666663</v>
      </c>
      <c r="K641" s="58">
        <v>50.623666666666672</v>
      </c>
      <c r="L641" s="59">
        <v>173.65533333333335</v>
      </c>
      <c r="M641" s="58">
        <v>261.34716666666668</v>
      </c>
      <c r="N641" s="59">
        <v>77.977499999999978</v>
      </c>
      <c r="O641" s="58">
        <v>151.80433333333332</v>
      </c>
      <c r="P641" s="59">
        <v>123.93250000000003</v>
      </c>
      <c r="Q641" s="58">
        <v>193.03616666666667</v>
      </c>
      <c r="R641" s="59">
        <v>237.3568333333333</v>
      </c>
      <c r="S641" s="58">
        <v>220.80300000000003</v>
      </c>
      <c r="T641" s="59">
        <v>171.4768333333333</v>
      </c>
      <c r="U641" s="58">
        <v>114.015</v>
      </c>
      <c r="V641" s="59">
        <v>305.04316666666665</v>
      </c>
      <c r="W641" s="58">
        <v>271.37049999999999</v>
      </c>
      <c r="X641" s="59">
        <v>160.85166666666674</v>
      </c>
      <c r="Y641" s="58">
        <v>249.5796666666667</v>
      </c>
      <c r="Z641" s="59">
        <v>183.30783333333332</v>
      </c>
      <c r="AA641" s="58">
        <v>155.69200000000001</v>
      </c>
      <c r="AB641" s="59">
        <v>97.949666666666687</v>
      </c>
      <c r="AC641" s="58">
        <v>151.45166666666668</v>
      </c>
      <c r="AD641" s="59">
        <v>141.65750000000003</v>
      </c>
      <c r="AE641" s="58">
        <v>149.21533333333335</v>
      </c>
      <c r="AF641" s="59">
        <v>262.81866666666673</v>
      </c>
      <c r="AG641" s="58">
        <v>165.83050000000003</v>
      </c>
      <c r="AH641" s="59">
        <v>126.62733333333328</v>
      </c>
      <c r="AI641" s="60"/>
      <c r="AJ641" s="51">
        <f t="shared" si="250"/>
        <v>5049.3575000000001</v>
      </c>
    </row>
    <row r="642" spans="2:36" x14ac:dyDescent="0.3">
      <c r="B642" s="4" t="s">
        <v>63</v>
      </c>
      <c r="C642" s="4"/>
      <c r="D642" s="4"/>
      <c r="E642" s="58">
        <v>440.18950000000001</v>
      </c>
      <c r="F642" s="59">
        <v>559.8370000000001</v>
      </c>
      <c r="G642" s="58">
        <v>577.47500000000014</v>
      </c>
      <c r="H642" s="59">
        <v>486.42216666666678</v>
      </c>
      <c r="I642" s="58">
        <v>484.23849999999999</v>
      </c>
      <c r="J642" s="59">
        <v>186.73149999999998</v>
      </c>
      <c r="K642" s="58">
        <v>122.90266666666668</v>
      </c>
      <c r="L642" s="59">
        <v>613.69616666666661</v>
      </c>
      <c r="M642" s="58">
        <v>526.34233333333327</v>
      </c>
      <c r="N642" s="59">
        <v>278.00083333333328</v>
      </c>
      <c r="O642" s="58">
        <v>295.58283333333333</v>
      </c>
      <c r="P642" s="59">
        <v>283.28066666666672</v>
      </c>
      <c r="Q642" s="58">
        <v>838.48033333333319</v>
      </c>
      <c r="R642" s="59">
        <v>495.15683333333322</v>
      </c>
      <c r="S642" s="58">
        <v>541.40233333333344</v>
      </c>
      <c r="T642" s="59">
        <v>449.04066666666671</v>
      </c>
      <c r="U642" s="58">
        <v>382.21750000000003</v>
      </c>
      <c r="V642" s="59">
        <v>867.60249999999996</v>
      </c>
      <c r="W642" s="58">
        <v>666.61116666666669</v>
      </c>
      <c r="X642" s="59">
        <v>290.08383333333342</v>
      </c>
      <c r="Y642" s="58">
        <v>534.25183333333337</v>
      </c>
      <c r="Z642" s="59">
        <v>419.24616666666668</v>
      </c>
      <c r="AA642" s="58">
        <v>240.35899999999998</v>
      </c>
      <c r="AB642" s="59">
        <v>414.79716666666667</v>
      </c>
      <c r="AC642" s="58">
        <v>365.69416666666666</v>
      </c>
      <c r="AD642" s="59">
        <v>390.48449999999997</v>
      </c>
      <c r="AE642" s="58">
        <v>480.59216666666686</v>
      </c>
      <c r="AF642" s="59">
        <v>372.14199999999994</v>
      </c>
      <c r="AG642" s="58">
        <v>749.06400000000008</v>
      </c>
      <c r="AH642" s="59">
        <v>563.33050000000003</v>
      </c>
      <c r="AI642" s="60"/>
      <c r="AJ642" s="51">
        <f t="shared" si="250"/>
        <v>13915.255833333335</v>
      </c>
    </row>
    <row r="643" spans="2:36" x14ac:dyDescent="0.3">
      <c r="B643" s="4" t="s">
        <v>64</v>
      </c>
      <c r="C643" s="4"/>
      <c r="D643" s="4"/>
      <c r="E643" s="58">
        <v>97.404999999999987</v>
      </c>
      <c r="F643" s="59">
        <v>108.29283333333333</v>
      </c>
      <c r="G643" s="58">
        <v>133.61750000000004</v>
      </c>
      <c r="H643" s="59">
        <v>153.86849999999998</v>
      </c>
      <c r="I643" s="58">
        <v>76.092666666666659</v>
      </c>
      <c r="J643" s="59">
        <v>100.14766666666664</v>
      </c>
      <c r="K643" s="58">
        <v>29.098333333333336</v>
      </c>
      <c r="L643" s="59">
        <v>155.11183333333327</v>
      </c>
      <c r="M643" s="58">
        <v>116.4408333333333</v>
      </c>
      <c r="N643" s="59">
        <v>36.139333333333333</v>
      </c>
      <c r="O643" s="58">
        <v>90.329000000000008</v>
      </c>
      <c r="P643" s="59">
        <v>170.53150000000002</v>
      </c>
      <c r="Q643" s="58">
        <v>192.69949999999994</v>
      </c>
      <c r="R643" s="59">
        <v>239.56233333333338</v>
      </c>
      <c r="S643" s="58">
        <v>121.96933333333334</v>
      </c>
      <c r="T643" s="59">
        <v>197.51316666666671</v>
      </c>
      <c r="U643" s="58">
        <v>43.106666666666669</v>
      </c>
      <c r="V643" s="59">
        <v>222.1303333333334</v>
      </c>
      <c r="W643" s="58">
        <v>178.12033333333332</v>
      </c>
      <c r="X643" s="59">
        <v>58.551166666666681</v>
      </c>
      <c r="Y643" s="58">
        <v>186.57133333333329</v>
      </c>
      <c r="Z643" s="59">
        <v>119.143</v>
      </c>
      <c r="AA643" s="58">
        <v>192.67866666666674</v>
      </c>
      <c r="AB643" s="59">
        <v>164.9045000000001</v>
      </c>
      <c r="AC643" s="58">
        <v>77.410833333333315</v>
      </c>
      <c r="AD643" s="59">
        <v>65.087833333333322</v>
      </c>
      <c r="AE643" s="58">
        <v>243.50733333333326</v>
      </c>
      <c r="AF643" s="59">
        <v>225.21266666666673</v>
      </c>
      <c r="AG643" s="58">
        <v>128.04466666666667</v>
      </c>
      <c r="AH643" s="59">
        <v>149.67533333333336</v>
      </c>
      <c r="AI643" s="60"/>
      <c r="AJ643" s="51">
        <f t="shared" si="250"/>
        <v>4072.9639999999999</v>
      </c>
    </row>
    <row r="644" spans="2:36" x14ac:dyDescent="0.3">
      <c r="B644" s="4" t="s">
        <v>111</v>
      </c>
      <c r="E644" s="58">
        <v>66.802000000000007</v>
      </c>
      <c r="F644" s="59">
        <v>82.811499999999995</v>
      </c>
      <c r="G644" s="58">
        <v>49.671166666666657</v>
      </c>
      <c r="H644" s="59">
        <v>22.431999999999995</v>
      </c>
      <c r="I644" s="58">
        <v>36.260666666666673</v>
      </c>
      <c r="J644" s="59">
        <v>62.975333333333339</v>
      </c>
      <c r="K644" s="58">
        <v>17.799833333333336</v>
      </c>
      <c r="L644" s="59">
        <v>128.30233333333334</v>
      </c>
      <c r="M644" s="58">
        <v>151.73800000000003</v>
      </c>
      <c r="N644" s="59">
        <v>100.88383333333337</v>
      </c>
      <c r="O644" s="58">
        <v>121.27049999999997</v>
      </c>
      <c r="P644" s="59">
        <v>61.64533333333334</v>
      </c>
      <c r="Q644" s="58">
        <v>155.30633333333336</v>
      </c>
      <c r="R644" s="59">
        <v>231.48233333333334</v>
      </c>
      <c r="S644" s="58">
        <v>100.33116666666666</v>
      </c>
      <c r="T644" s="59">
        <v>119.53416666666666</v>
      </c>
      <c r="U644" s="58">
        <v>45.355666666666671</v>
      </c>
      <c r="V644" s="59">
        <v>207.36166666666659</v>
      </c>
      <c r="W644" s="58">
        <v>118.08333333333329</v>
      </c>
      <c r="X644" s="59">
        <v>53.038000000000004</v>
      </c>
      <c r="Y644" s="58">
        <v>92.804166666666703</v>
      </c>
      <c r="Z644" s="59">
        <v>42.54249999999999</v>
      </c>
      <c r="AA644" s="58">
        <v>68.530666666666662</v>
      </c>
      <c r="AB644" s="59">
        <v>91.257166666666649</v>
      </c>
      <c r="AC644" s="58">
        <v>33.639833333333328</v>
      </c>
      <c r="AD644" s="59">
        <v>64.661666666666676</v>
      </c>
      <c r="AE644" s="58">
        <v>207.28283333333334</v>
      </c>
      <c r="AF644" s="59">
        <v>117.00833333333333</v>
      </c>
      <c r="AG644" s="58">
        <v>86.00800000000001</v>
      </c>
      <c r="AH644" s="59">
        <v>95.357999999999976</v>
      </c>
      <c r="AI644" s="60"/>
      <c r="AJ644" s="51">
        <f t="shared" si="250"/>
        <v>2832.1783333333328</v>
      </c>
    </row>
    <row r="645" spans="2:36" x14ac:dyDescent="0.3">
      <c r="B645" s="4" t="s">
        <v>65</v>
      </c>
      <c r="E645" s="58">
        <v>44.602999999999994</v>
      </c>
      <c r="F645" s="59">
        <v>76.460333333333296</v>
      </c>
      <c r="G645" s="58">
        <v>75.95650000000002</v>
      </c>
      <c r="H645" s="59">
        <v>74.299500000000009</v>
      </c>
      <c r="I645" s="58">
        <v>75.977166666666633</v>
      </c>
      <c r="J645" s="59">
        <v>102.09900000000002</v>
      </c>
      <c r="K645" s="58">
        <v>36.356666666666676</v>
      </c>
      <c r="L645" s="59">
        <v>128.816</v>
      </c>
      <c r="M645" s="58">
        <v>117.60566666666671</v>
      </c>
      <c r="N645" s="59">
        <v>44.052333333333344</v>
      </c>
      <c r="O645" s="58">
        <v>131.46366666666663</v>
      </c>
      <c r="P645" s="59">
        <v>99.19550000000001</v>
      </c>
      <c r="Q645" s="58">
        <v>154.34933333333328</v>
      </c>
      <c r="R645" s="59">
        <v>185.86100000000005</v>
      </c>
      <c r="S645" s="58">
        <v>121.83933333333331</v>
      </c>
      <c r="T645" s="59">
        <v>139.95200000000003</v>
      </c>
      <c r="U645" s="58">
        <v>90.680333333333309</v>
      </c>
      <c r="V645" s="59">
        <v>146.34466666666665</v>
      </c>
      <c r="W645" s="58">
        <v>122.74466666666666</v>
      </c>
      <c r="X645" s="59">
        <v>80.555500000000009</v>
      </c>
      <c r="Y645" s="58">
        <v>121.9085</v>
      </c>
      <c r="Z645" s="59">
        <v>100.41100000000004</v>
      </c>
      <c r="AA645" s="58">
        <v>128.9528333333333</v>
      </c>
      <c r="AB645" s="59">
        <v>135.00166666666667</v>
      </c>
      <c r="AC645" s="58">
        <v>81.83266666666664</v>
      </c>
      <c r="AD645" s="59">
        <v>57.654666666666699</v>
      </c>
      <c r="AE645" s="58">
        <v>194.44549999999998</v>
      </c>
      <c r="AF645" s="59">
        <v>153.73799999999991</v>
      </c>
      <c r="AG645" s="58">
        <v>131.93000000000004</v>
      </c>
      <c r="AH645" s="59">
        <v>107.52816666666665</v>
      </c>
      <c r="AI645" s="60"/>
      <c r="AJ645" s="51">
        <f t="shared" si="250"/>
        <v>3262.615166666666</v>
      </c>
    </row>
    <row r="646" spans="2:36" x14ac:dyDescent="0.3">
      <c r="B646" s="4" t="s">
        <v>66</v>
      </c>
      <c r="C646" s="4"/>
      <c r="D646" s="4"/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/>
      <c r="AJ646" s="51">
        <f t="shared" si="250"/>
        <v>0</v>
      </c>
    </row>
    <row r="647" spans="2:36" x14ac:dyDescent="0.3">
      <c r="B647" s="4" t="s">
        <v>67</v>
      </c>
      <c r="C647" s="4"/>
      <c r="D647" s="4"/>
      <c r="E647" s="58">
        <v>24.244999999999997</v>
      </c>
      <c r="F647" s="59">
        <v>12.57983333333333</v>
      </c>
      <c r="G647" s="58">
        <v>5.5896666666666643</v>
      </c>
      <c r="H647" s="59">
        <v>5.9536666666666695</v>
      </c>
      <c r="I647" s="58">
        <v>6.3661666666666656</v>
      </c>
      <c r="J647" s="59">
        <v>5.0853333333333319</v>
      </c>
      <c r="K647" s="58">
        <v>5.5318333333333314</v>
      </c>
      <c r="L647" s="59">
        <v>17.671166666666668</v>
      </c>
      <c r="M647" s="58">
        <v>18.156333333333336</v>
      </c>
      <c r="N647" s="59">
        <v>7.4201666666666677</v>
      </c>
      <c r="O647" s="58">
        <v>17.546166666666661</v>
      </c>
      <c r="P647" s="59">
        <v>11.9055</v>
      </c>
      <c r="Q647" s="58">
        <v>28.166999999999998</v>
      </c>
      <c r="R647" s="59">
        <v>20.945666666666664</v>
      </c>
      <c r="S647" s="58">
        <v>11.086166666666664</v>
      </c>
      <c r="T647" s="59">
        <v>17.952333333333339</v>
      </c>
      <c r="U647" s="58">
        <v>6.5004999999999988</v>
      </c>
      <c r="V647" s="59">
        <v>23.334166666666668</v>
      </c>
      <c r="W647" s="58">
        <v>6.729000000000001</v>
      </c>
      <c r="X647" s="59">
        <v>6.4641666666666682</v>
      </c>
      <c r="Y647" s="58">
        <v>4.4061666666666657</v>
      </c>
      <c r="Z647" s="59">
        <v>41.534833333333331</v>
      </c>
      <c r="AA647" s="58">
        <v>23.844500000000004</v>
      </c>
      <c r="AB647" s="59">
        <v>12.704500000000005</v>
      </c>
      <c r="AC647" s="58">
        <v>2.1493333333333333</v>
      </c>
      <c r="AD647" s="59">
        <v>3.9830000000000005</v>
      </c>
      <c r="AE647" s="58">
        <v>13.872833333333332</v>
      </c>
      <c r="AF647" s="59">
        <v>9.4256666666666629</v>
      </c>
      <c r="AG647" s="58">
        <v>13.049666666666671</v>
      </c>
      <c r="AH647" s="59">
        <v>2.9163333333333332</v>
      </c>
      <c r="AI647" s="60"/>
      <c r="AJ647" s="51">
        <f t="shared" si="250"/>
        <v>387.11666666666662</v>
      </c>
    </row>
    <row r="648" spans="2:36" x14ac:dyDescent="0.3">
      <c r="B648" s="4" t="s">
        <v>68</v>
      </c>
      <c r="C648" s="4"/>
      <c r="D648" s="4"/>
      <c r="E648" s="58">
        <v>341.60516666666661</v>
      </c>
      <c r="F648" s="59">
        <v>688.35849999999994</v>
      </c>
      <c r="G648" s="58">
        <v>1263.595</v>
      </c>
      <c r="H648" s="59">
        <v>981.72500000000002</v>
      </c>
      <c r="I648" s="58">
        <v>1317.2801666666669</v>
      </c>
      <c r="J648" s="59">
        <v>1338.6898333333336</v>
      </c>
      <c r="K648" s="58">
        <v>285.733</v>
      </c>
      <c r="L648" s="59">
        <v>1936.4911666666667</v>
      </c>
      <c r="M648" s="58">
        <v>1728.8530000000001</v>
      </c>
      <c r="N648" s="59">
        <v>633.76100000000008</v>
      </c>
      <c r="O648" s="58">
        <v>1705.4144999999999</v>
      </c>
      <c r="P648" s="59">
        <v>1184.7921666666668</v>
      </c>
      <c r="Q648" s="58">
        <v>1601.5323333333331</v>
      </c>
      <c r="R648" s="59">
        <v>2246.7123333333334</v>
      </c>
      <c r="S648" s="58">
        <v>1686.9580000000001</v>
      </c>
      <c r="T648" s="59">
        <v>1878.929166666667</v>
      </c>
      <c r="U648" s="58">
        <v>974.71566666666672</v>
      </c>
      <c r="V648" s="59">
        <v>1994.701</v>
      </c>
      <c r="W648" s="58">
        <v>1652.8151666666668</v>
      </c>
      <c r="X648" s="59">
        <v>1023.0653333333335</v>
      </c>
      <c r="Y648" s="58">
        <v>1607.6200000000001</v>
      </c>
      <c r="Z648" s="59">
        <v>67.276999999999987</v>
      </c>
      <c r="AA648" s="58">
        <v>1124.6479999999999</v>
      </c>
      <c r="AB648" s="59">
        <v>1442.4288333333334</v>
      </c>
      <c r="AC648" s="58">
        <v>1086.2771666666665</v>
      </c>
      <c r="AD648" s="59">
        <v>582.52183333333346</v>
      </c>
      <c r="AE648" s="58">
        <v>1815.5768333333331</v>
      </c>
      <c r="AF648" s="59">
        <v>1568.7066666666667</v>
      </c>
      <c r="AG648" s="58">
        <v>872.60183333333327</v>
      </c>
      <c r="AH648" s="59">
        <v>782.45033333333333</v>
      </c>
      <c r="AI648" s="60"/>
      <c r="AJ648" s="51">
        <f t="shared" si="250"/>
        <v>37415.835999999996</v>
      </c>
    </row>
    <row r="649" spans="2:36" x14ac:dyDescent="0.3">
      <c r="B649" s="4" t="s">
        <v>69</v>
      </c>
      <c r="C649" s="4"/>
      <c r="D649" s="4"/>
      <c r="E649" s="58">
        <v>227.00783333333334</v>
      </c>
      <c r="F649" s="59">
        <v>237.59633333333329</v>
      </c>
      <c r="G649" s="58">
        <v>162.15066666666667</v>
      </c>
      <c r="H649" s="59">
        <v>164.30366666666666</v>
      </c>
      <c r="I649" s="58">
        <v>159.69749999999996</v>
      </c>
      <c r="J649" s="59">
        <v>141.84566666666669</v>
      </c>
      <c r="K649" s="58">
        <v>23.499833333333335</v>
      </c>
      <c r="L649" s="59">
        <v>238.93899999999996</v>
      </c>
      <c r="M649" s="58">
        <v>195.46599999999995</v>
      </c>
      <c r="N649" s="59">
        <v>66.885666666666665</v>
      </c>
      <c r="O649" s="58">
        <v>181.41216666666665</v>
      </c>
      <c r="P649" s="59">
        <v>219.34649999999996</v>
      </c>
      <c r="Q649" s="58">
        <v>187.49866666666662</v>
      </c>
      <c r="R649" s="59">
        <v>171.98766666666666</v>
      </c>
      <c r="S649" s="58">
        <v>40.893999999999998</v>
      </c>
      <c r="T649" s="59">
        <v>92.974000000000004</v>
      </c>
      <c r="U649" s="58">
        <v>37.686499999999988</v>
      </c>
      <c r="V649" s="59">
        <v>469.21883333333335</v>
      </c>
      <c r="W649" s="58">
        <v>297.62933333333348</v>
      </c>
      <c r="X649" s="59">
        <v>1.9878333333333336</v>
      </c>
      <c r="Y649" s="58">
        <v>178.94016666666667</v>
      </c>
      <c r="Z649" s="59">
        <v>175.23716666666664</v>
      </c>
      <c r="AA649" s="58">
        <v>184.10549999999992</v>
      </c>
      <c r="AB649" s="59">
        <v>194.59016666666665</v>
      </c>
      <c r="AC649" s="58">
        <v>184.07049999999995</v>
      </c>
      <c r="AD649" s="59">
        <v>73.313500000000005</v>
      </c>
      <c r="AE649" s="58">
        <v>26.355166666666676</v>
      </c>
      <c r="AF649" s="59">
        <v>23.037333333333333</v>
      </c>
      <c r="AG649" s="58">
        <v>87.618833333333313</v>
      </c>
      <c r="AH649" s="59">
        <v>52.180499999999988</v>
      </c>
      <c r="AI649" s="60"/>
      <c r="AJ649" s="51">
        <f t="shared" si="250"/>
        <v>4497.4764999999998</v>
      </c>
    </row>
    <row r="650" spans="2:36" x14ac:dyDescent="0.3">
      <c r="B650" s="4" t="s">
        <v>70</v>
      </c>
      <c r="C650" s="73"/>
      <c r="D650" s="73"/>
      <c r="E650" s="58">
        <v>172.72500000000002</v>
      </c>
      <c r="F650" s="59">
        <v>226.58783333333332</v>
      </c>
      <c r="G650" s="58">
        <v>284.4471666666667</v>
      </c>
      <c r="H650" s="59">
        <v>335.74283333333341</v>
      </c>
      <c r="I650" s="58">
        <v>306.33099999999996</v>
      </c>
      <c r="J650" s="59">
        <v>305.52566666666667</v>
      </c>
      <c r="K650" s="58">
        <v>46.514333333333326</v>
      </c>
      <c r="L650" s="59">
        <v>476.26899999999989</v>
      </c>
      <c r="M650" s="58">
        <v>395.79883333333345</v>
      </c>
      <c r="N650" s="59">
        <v>176.8715</v>
      </c>
      <c r="O650" s="58">
        <v>399.41816666666665</v>
      </c>
      <c r="P650" s="59">
        <v>292.15516666666673</v>
      </c>
      <c r="Q650" s="58">
        <v>396.23133333333328</v>
      </c>
      <c r="R650" s="59">
        <v>572.60533333333331</v>
      </c>
      <c r="S650" s="58">
        <v>467.61649999999997</v>
      </c>
      <c r="T650" s="59">
        <v>475.65166666666676</v>
      </c>
      <c r="U650" s="58">
        <v>166.37216666666666</v>
      </c>
      <c r="V650" s="59">
        <v>584.73333333333323</v>
      </c>
      <c r="W650" s="58">
        <v>489.97866666666675</v>
      </c>
      <c r="X650" s="59">
        <v>203.74750000000006</v>
      </c>
      <c r="Y650" s="58">
        <v>294.01599999999996</v>
      </c>
      <c r="Z650" s="59">
        <v>254.93583333333328</v>
      </c>
      <c r="AA650" s="58">
        <v>341.50566666666663</v>
      </c>
      <c r="AB650" s="59">
        <v>394.32766666666669</v>
      </c>
      <c r="AC650" s="58">
        <v>264.27849999999995</v>
      </c>
      <c r="AD650" s="59">
        <v>348.68350000000004</v>
      </c>
      <c r="AE650" s="58">
        <v>877.60283333333336</v>
      </c>
      <c r="AF650" s="59">
        <v>503.21533333333326</v>
      </c>
      <c r="AG650" s="58">
        <v>461.16183333333345</v>
      </c>
      <c r="AH650" s="59">
        <v>336.68116666666663</v>
      </c>
      <c r="AI650" s="60"/>
      <c r="AJ650" s="51">
        <f t="shared" si="250"/>
        <v>10851.731333333333</v>
      </c>
    </row>
    <row r="651" spans="2:36" x14ac:dyDescent="0.3">
      <c r="B651" s="4" t="s">
        <v>71</v>
      </c>
      <c r="C651" s="46"/>
      <c r="D651" s="46"/>
      <c r="E651" s="58">
        <v>52.769833333333338</v>
      </c>
      <c r="F651" s="59">
        <v>6.4864999999999995</v>
      </c>
      <c r="G651" s="58">
        <v>57.958500000000008</v>
      </c>
      <c r="H651" s="59">
        <v>6.0599999999999969</v>
      </c>
      <c r="I651" s="58">
        <v>25.655666666666651</v>
      </c>
      <c r="J651" s="59">
        <v>45.456666666666671</v>
      </c>
      <c r="K651" s="58">
        <v>23.345500000000001</v>
      </c>
      <c r="L651" s="59">
        <v>191.08483333333339</v>
      </c>
      <c r="M651" s="58">
        <v>98.63349999999997</v>
      </c>
      <c r="N651" s="59">
        <v>92.15366666666668</v>
      </c>
      <c r="O651" s="58">
        <v>81.778166666666692</v>
      </c>
      <c r="P651" s="59">
        <v>18.769166666666671</v>
      </c>
      <c r="Q651" s="58">
        <v>174.65133333333335</v>
      </c>
      <c r="R651" s="59">
        <v>235.93300000000002</v>
      </c>
      <c r="S651" s="58">
        <v>78.188333333333318</v>
      </c>
      <c r="T651" s="59">
        <v>111.16833333333332</v>
      </c>
      <c r="U651" s="58">
        <v>20.655833333333341</v>
      </c>
      <c r="V651" s="59">
        <v>100.77283333333332</v>
      </c>
      <c r="W651" s="58">
        <v>187.50683333333342</v>
      </c>
      <c r="X651" s="59">
        <v>76.65633333333335</v>
      </c>
      <c r="Y651" s="58">
        <v>185.71500000000003</v>
      </c>
      <c r="Z651" s="59">
        <v>29.445666666666664</v>
      </c>
      <c r="AA651" s="58">
        <v>86.671333333333337</v>
      </c>
      <c r="AB651" s="59">
        <v>93.116500000000016</v>
      </c>
      <c r="AC651" s="58">
        <v>22.791500000000013</v>
      </c>
      <c r="AD651" s="59">
        <v>55.342166666666664</v>
      </c>
      <c r="AE651" s="58">
        <v>90.717666666666659</v>
      </c>
      <c r="AF651" s="59">
        <v>22.213666666666672</v>
      </c>
      <c r="AG651" s="58">
        <v>26.094500000000004</v>
      </c>
      <c r="AH651" s="59">
        <v>5.5673333333333304</v>
      </c>
      <c r="AI651" s="60"/>
      <c r="AJ651" s="51">
        <f t="shared" si="250"/>
        <v>2303.3601666666668</v>
      </c>
    </row>
    <row r="652" spans="2:36" x14ac:dyDescent="0.3">
      <c r="B652" s="4" t="s">
        <v>72</v>
      </c>
      <c r="C652" s="46"/>
      <c r="D652" s="46"/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/>
      <c r="AJ652" s="51">
        <f t="shared" si="250"/>
        <v>0</v>
      </c>
    </row>
    <row r="653" spans="2:36" x14ac:dyDescent="0.3">
      <c r="B653" s="4" t="s">
        <v>73</v>
      </c>
      <c r="C653" s="46"/>
      <c r="D653" s="46"/>
      <c r="E653" s="58">
        <v>835.24416666666616</v>
      </c>
      <c r="F653" s="59">
        <v>396.8483333333333</v>
      </c>
      <c r="G653" s="58">
        <v>360.81233333333336</v>
      </c>
      <c r="H653" s="59">
        <v>149.25216666666671</v>
      </c>
      <c r="I653" s="58">
        <v>249.32483333333332</v>
      </c>
      <c r="J653" s="59">
        <v>330.43316666666664</v>
      </c>
      <c r="K653" s="58">
        <v>89.139500000000027</v>
      </c>
      <c r="L653" s="59">
        <v>488.88999999999993</v>
      </c>
      <c r="M653" s="58">
        <v>434.03899999999999</v>
      </c>
      <c r="N653" s="59">
        <v>164.11716666666666</v>
      </c>
      <c r="O653" s="58">
        <v>658.02316666666673</v>
      </c>
      <c r="P653" s="59">
        <v>235.49133333333333</v>
      </c>
      <c r="Q653" s="58">
        <v>312.91983333333332</v>
      </c>
      <c r="R653" s="59">
        <v>619.29983333333325</v>
      </c>
      <c r="S653" s="58">
        <v>378.84766666666667</v>
      </c>
      <c r="T653" s="59">
        <v>411.89483333333322</v>
      </c>
      <c r="U653" s="58">
        <v>182.24183333333332</v>
      </c>
      <c r="V653" s="59">
        <v>515.92416666666668</v>
      </c>
      <c r="W653" s="58">
        <v>356.79216666666673</v>
      </c>
      <c r="X653" s="59">
        <v>201.97950000000006</v>
      </c>
      <c r="Y653" s="58">
        <v>509.48333333333335</v>
      </c>
      <c r="Z653" s="59">
        <v>374.80266666666671</v>
      </c>
      <c r="AA653" s="58">
        <v>432.19383333333326</v>
      </c>
      <c r="AB653" s="59">
        <v>408.0983333333333</v>
      </c>
      <c r="AC653" s="58">
        <v>204.04633333333339</v>
      </c>
      <c r="AD653" s="59">
        <v>201.97183333333336</v>
      </c>
      <c r="AE653" s="58">
        <v>677.76966666666669</v>
      </c>
      <c r="AF653" s="59">
        <v>667.67633333333345</v>
      </c>
      <c r="AG653" s="58">
        <v>241.01466666666673</v>
      </c>
      <c r="AH653" s="59">
        <v>477.18916666666667</v>
      </c>
      <c r="AI653" s="60"/>
      <c r="AJ653" s="51">
        <f t="shared" si="250"/>
        <v>11565.761166666667</v>
      </c>
    </row>
    <row r="654" spans="2:36" x14ac:dyDescent="0.3">
      <c r="B654" s="4" t="s">
        <v>74</v>
      </c>
      <c r="C654" s="46"/>
      <c r="D654" s="46"/>
      <c r="E654" s="58">
        <v>21.673666666666669</v>
      </c>
      <c r="F654" s="59">
        <v>1.7463333333333346</v>
      </c>
      <c r="G654" s="58">
        <v>6.7949999999999973</v>
      </c>
      <c r="H654" s="59">
        <v>1.8166666666666723E-2</v>
      </c>
      <c r="I654" s="58">
        <v>1.8061666666666685</v>
      </c>
      <c r="J654" s="59">
        <v>3.0201666666666642</v>
      </c>
      <c r="K654" s="58">
        <v>6.5034999999999989</v>
      </c>
      <c r="L654" s="59">
        <v>5.0636666666666663</v>
      </c>
      <c r="M654" s="58">
        <v>20.916333333333338</v>
      </c>
      <c r="N654" s="59">
        <v>12.787166666666666</v>
      </c>
      <c r="O654" s="58">
        <v>27.449833333333327</v>
      </c>
      <c r="P654" s="59">
        <v>4.6535000000000011</v>
      </c>
      <c r="Q654" s="58">
        <v>47.303333333333327</v>
      </c>
      <c r="R654" s="59">
        <v>90.86966666666666</v>
      </c>
      <c r="S654" s="58">
        <v>28.073833333333329</v>
      </c>
      <c r="T654" s="59">
        <v>44.997833333333325</v>
      </c>
      <c r="U654" s="58">
        <v>5.4936666666666669</v>
      </c>
      <c r="V654" s="59">
        <v>60.498499999999993</v>
      </c>
      <c r="W654" s="58">
        <v>29.787999999999993</v>
      </c>
      <c r="X654" s="59">
        <v>1.1171666666666669</v>
      </c>
      <c r="Y654" s="58">
        <v>26.208333333333332</v>
      </c>
      <c r="Z654" s="59">
        <v>30.664833333333334</v>
      </c>
      <c r="AA654" s="58">
        <v>17.346666666666657</v>
      </c>
      <c r="AB654" s="59">
        <v>20.460999999999999</v>
      </c>
      <c r="AC654" s="58">
        <v>8.277333333333333</v>
      </c>
      <c r="AD654" s="59">
        <v>9.314666666666664</v>
      </c>
      <c r="AE654" s="58">
        <v>49.707000000000001</v>
      </c>
      <c r="AF654" s="59">
        <v>46.714000000000006</v>
      </c>
      <c r="AG654" s="58">
        <v>17.618500000000004</v>
      </c>
      <c r="AH654" s="59">
        <v>2.2726666666666668</v>
      </c>
      <c r="AI654" s="60"/>
      <c r="AJ654" s="51">
        <f t="shared" si="250"/>
        <v>649.16049999999996</v>
      </c>
    </row>
    <row r="655" spans="2:36" x14ac:dyDescent="0.3">
      <c r="B655" s="4" t="s">
        <v>75</v>
      </c>
      <c r="C655" s="46"/>
      <c r="D655" s="46"/>
      <c r="E655" s="58">
        <v>631.99633333333338</v>
      </c>
      <c r="F655" s="59">
        <v>971.3513333333334</v>
      </c>
      <c r="G655" s="58">
        <v>837.01183333333336</v>
      </c>
      <c r="H655" s="59">
        <v>704.16800000000012</v>
      </c>
      <c r="I655" s="58">
        <v>755.23683333333338</v>
      </c>
      <c r="J655" s="59">
        <v>684.3130000000001</v>
      </c>
      <c r="K655" s="58">
        <v>266.21466666666663</v>
      </c>
      <c r="L655" s="59">
        <v>720.03333333333319</v>
      </c>
      <c r="M655" s="58">
        <v>751.0331666666666</v>
      </c>
      <c r="N655" s="59">
        <v>132.98283333333333</v>
      </c>
      <c r="O655" s="58">
        <v>450.92783333333335</v>
      </c>
      <c r="P655" s="59">
        <v>189.53183333333337</v>
      </c>
      <c r="Q655" s="58">
        <v>703.42616666666663</v>
      </c>
      <c r="R655" s="59">
        <v>744.97049999999979</v>
      </c>
      <c r="S655" s="58">
        <v>325.36033333333324</v>
      </c>
      <c r="T655" s="59">
        <v>360.28983333333338</v>
      </c>
      <c r="U655" s="58">
        <v>431.58833333333331</v>
      </c>
      <c r="V655" s="59">
        <v>823.13166666666677</v>
      </c>
      <c r="W655" s="58">
        <v>863.55933333333314</v>
      </c>
      <c r="X655" s="59">
        <v>318.27749999999992</v>
      </c>
      <c r="Y655" s="58">
        <v>604.67016666666666</v>
      </c>
      <c r="Z655" s="59">
        <v>284.45566666666662</v>
      </c>
      <c r="AA655" s="58">
        <v>349.00049999999999</v>
      </c>
      <c r="AB655" s="59">
        <v>182.1898333333333</v>
      </c>
      <c r="AC655" s="58">
        <v>256.20316666666662</v>
      </c>
      <c r="AD655" s="59">
        <v>156.06049999999999</v>
      </c>
      <c r="AE655" s="58">
        <v>139.8133333333333</v>
      </c>
      <c r="AF655" s="59">
        <v>526.44916666666677</v>
      </c>
      <c r="AG655" s="58">
        <v>353.16883333333328</v>
      </c>
      <c r="AH655" s="59">
        <v>418.03383333333335</v>
      </c>
      <c r="AI655" s="60"/>
      <c r="AJ655" s="51">
        <f t="shared" si="250"/>
        <v>14935.449666666667</v>
      </c>
    </row>
    <row r="656" spans="2:36" x14ac:dyDescent="0.3">
      <c r="B656" s="4" t="s">
        <v>76</v>
      </c>
      <c r="C656" s="46"/>
      <c r="D656" s="46"/>
      <c r="E656" s="58">
        <v>218.83099999999999</v>
      </c>
      <c r="F656" s="59">
        <v>265.19833333333321</v>
      </c>
      <c r="G656" s="58">
        <v>224.45033333333339</v>
      </c>
      <c r="H656" s="59">
        <v>237.16733333333326</v>
      </c>
      <c r="I656" s="58">
        <v>175.12633333333338</v>
      </c>
      <c r="J656" s="59">
        <v>216.81033333333335</v>
      </c>
      <c r="K656" s="58">
        <v>58.645500000000006</v>
      </c>
      <c r="L656" s="59">
        <v>354.14733333333345</v>
      </c>
      <c r="M656" s="58">
        <v>312.6169999999999</v>
      </c>
      <c r="N656" s="59">
        <v>127.22800000000001</v>
      </c>
      <c r="O656" s="58">
        <v>258.50783333333339</v>
      </c>
      <c r="P656" s="59">
        <v>234.46316666666664</v>
      </c>
      <c r="Q656" s="58">
        <v>363.61599999999993</v>
      </c>
      <c r="R656" s="59">
        <v>436.67500000000007</v>
      </c>
      <c r="S656" s="58">
        <v>275.30749999999995</v>
      </c>
      <c r="T656" s="59">
        <v>359.70466666666653</v>
      </c>
      <c r="U656" s="58">
        <v>129.42949999999996</v>
      </c>
      <c r="V656" s="59">
        <v>469.93499999999995</v>
      </c>
      <c r="W656" s="58">
        <v>259.28733333333327</v>
      </c>
      <c r="X656" s="59">
        <v>227.75850000000003</v>
      </c>
      <c r="Y656" s="58">
        <v>391.71449999999999</v>
      </c>
      <c r="Z656" s="59">
        <v>264.79950000000002</v>
      </c>
      <c r="AA656" s="58">
        <v>327.90350000000007</v>
      </c>
      <c r="AB656" s="59">
        <v>335.27866666666665</v>
      </c>
      <c r="AC656" s="58">
        <v>204.52533333333344</v>
      </c>
      <c r="AD656" s="59">
        <v>132.23233333333332</v>
      </c>
      <c r="AE656" s="58">
        <v>503.70166666666671</v>
      </c>
      <c r="AF656" s="59">
        <v>314.64333333333326</v>
      </c>
      <c r="AG656" s="58">
        <v>205.81416666666664</v>
      </c>
      <c r="AH656" s="59">
        <v>296.64783333333327</v>
      </c>
      <c r="AI656" s="60"/>
      <c r="AJ656" s="51">
        <f t="shared" si="250"/>
        <v>8182.1668333333355</v>
      </c>
    </row>
    <row r="657" spans="2:36" x14ac:dyDescent="0.3">
      <c r="B657" s="4" t="s">
        <v>77</v>
      </c>
      <c r="C657" s="46"/>
      <c r="D657" s="46"/>
      <c r="E657" s="58">
        <v>53.726333333333322</v>
      </c>
      <c r="F657" s="59">
        <v>203.01349999999996</v>
      </c>
      <c r="G657" s="58">
        <v>182.63766666666666</v>
      </c>
      <c r="H657" s="59">
        <v>64.51433333333334</v>
      </c>
      <c r="I657" s="58">
        <v>34.189999999999991</v>
      </c>
      <c r="J657" s="59">
        <v>60.703000000000003</v>
      </c>
      <c r="K657" s="58">
        <v>23.504000000000012</v>
      </c>
      <c r="L657" s="59">
        <v>179.52583333333331</v>
      </c>
      <c r="M657" s="58">
        <v>72.064666666666653</v>
      </c>
      <c r="N657" s="59">
        <v>53.695833333333319</v>
      </c>
      <c r="O657" s="58">
        <v>120.94816666666668</v>
      </c>
      <c r="P657" s="59">
        <v>57.000166666666665</v>
      </c>
      <c r="Q657" s="58">
        <v>154.63150000000002</v>
      </c>
      <c r="R657" s="59">
        <v>160.26316666666671</v>
      </c>
      <c r="S657" s="58">
        <v>78.117833333333337</v>
      </c>
      <c r="T657" s="59">
        <v>144.84616666666665</v>
      </c>
      <c r="U657" s="58">
        <v>38.909666666666652</v>
      </c>
      <c r="V657" s="59">
        <v>208.58416666666668</v>
      </c>
      <c r="W657" s="58">
        <v>145.32333333333335</v>
      </c>
      <c r="X657" s="59">
        <v>135.53366666666668</v>
      </c>
      <c r="Y657" s="58">
        <v>50.434500000000007</v>
      </c>
      <c r="Z657" s="59">
        <v>31.882166666666667</v>
      </c>
      <c r="AA657" s="58">
        <v>86.860499999999973</v>
      </c>
      <c r="AB657" s="59">
        <v>114.68949999999998</v>
      </c>
      <c r="AC657" s="58">
        <v>129.54566666666665</v>
      </c>
      <c r="AD657" s="59">
        <v>103.84066666666668</v>
      </c>
      <c r="AE657" s="58">
        <v>120.76666666666665</v>
      </c>
      <c r="AF657" s="59">
        <v>63.08683333333336</v>
      </c>
      <c r="AG657" s="58">
        <v>125.37516666666669</v>
      </c>
      <c r="AH657" s="59">
        <v>304.47016666666667</v>
      </c>
      <c r="AI657" s="60"/>
      <c r="AJ657" s="51">
        <f t="shared" si="250"/>
        <v>3302.6848333333328</v>
      </c>
    </row>
    <row r="658" spans="2:36" x14ac:dyDescent="0.3">
      <c r="B658" s="4" t="s">
        <v>78</v>
      </c>
      <c r="C658" s="46"/>
      <c r="D658" s="46"/>
      <c r="E658" s="58">
        <v>63.900999999999996</v>
      </c>
      <c r="F658" s="59">
        <v>0</v>
      </c>
      <c r="G658" s="58">
        <v>0</v>
      </c>
      <c r="H658" s="59">
        <v>0</v>
      </c>
      <c r="I658" s="58">
        <v>2.960833333333333</v>
      </c>
      <c r="J658" s="59">
        <v>0.93533333333333279</v>
      </c>
      <c r="K658" s="58">
        <v>1.1889999999999996</v>
      </c>
      <c r="L658" s="59">
        <v>73.968666666666707</v>
      </c>
      <c r="M658" s="58">
        <v>91.588166666666709</v>
      </c>
      <c r="N658" s="59">
        <v>36.959999999999972</v>
      </c>
      <c r="O658" s="58">
        <v>84.69</v>
      </c>
      <c r="P658" s="59">
        <v>75.875833333333333</v>
      </c>
      <c r="Q658" s="58">
        <v>92.188166666666746</v>
      </c>
      <c r="R658" s="59">
        <v>125.18666666666664</v>
      </c>
      <c r="S658" s="58">
        <v>43.672333333333341</v>
      </c>
      <c r="T658" s="59">
        <v>14.275000000000004</v>
      </c>
      <c r="U658" s="58">
        <v>2.4211666666666662</v>
      </c>
      <c r="V658" s="59">
        <v>60.250666666666682</v>
      </c>
      <c r="W658" s="58">
        <v>34.300999999999995</v>
      </c>
      <c r="X658" s="59">
        <v>14.444999999999999</v>
      </c>
      <c r="Y658" s="58">
        <v>36.89899999999998</v>
      </c>
      <c r="Z658" s="59">
        <v>3.2633333333333323</v>
      </c>
      <c r="AA658" s="58">
        <v>36.98233333333333</v>
      </c>
      <c r="AB658" s="59">
        <v>1.0245000000000002</v>
      </c>
      <c r="AC658" s="58">
        <v>64.030333333333331</v>
      </c>
      <c r="AD658" s="59">
        <v>3.9500000000000014E-2</v>
      </c>
      <c r="AE658" s="58">
        <v>12.044833333333335</v>
      </c>
      <c r="AF658" s="59">
        <v>1.3293333333333326</v>
      </c>
      <c r="AG658" s="58">
        <v>5.2733333333333343</v>
      </c>
      <c r="AH658" s="59">
        <v>12.854333333333329</v>
      </c>
      <c r="AI658" s="60"/>
      <c r="AJ658" s="51">
        <f t="shared" si="250"/>
        <v>992.54966666666678</v>
      </c>
    </row>
    <row r="659" spans="2:36" x14ac:dyDescent="0.3">
      <c r="B659" s="4" t="s">
        <v>79</v>
      </c>
      <c r="C659" s="46"/>
      <c r="D659" s="46"/>
      <c r="E659" s="58">
        <v>33.045666666666676</v>
      </c>
      <c r="F659" s="59">
        <v>0</v>
      </c>
      <c r="G659" s="58">
        <v>87.122499999999974</v>
      </c>
      <c r="H659" s="59">
        <v>205.12533333333332</v>
      </c>
      <c r="I659" s="58">
        <v>4.149999999999944E-2</v>
      </c>
      <c r="J659" s="59">
        <v>9.9386666666666663</v>
      </c>
      <c r="K659" s="58">
        <v>0.4388333333333333</v>
      </c>
      <c r="L659" s="59">
        <v>33.048499999999983</v>
      </c>
      <c r="M659" s="58">
        <v>74.342333333333343</v>
      </c>
      <c r="N659" s="59">
        <v>25.041166666666665</v>
      </c>
      <c r="O659" s="58">
        <v>118.21983333333333</v>
      </c>
      <c r="P659" s="59">
        <v>236.50449999999995</v>
      </c>
      <c r="Q659" s="58">
        <v>292.35366666666664</v>
      </c>
      <c r="R659" s="59">
        <v>301.95533333333321</v>
      </c>
      <c r="S659" s="58">
        <v>226.91700000000003</v>
      </c>
      <c r="T659" s="59">
        <v>277.94549999999998</v>
      </c>
      <c r="U659" s="58">
        <v>131.93100000000001</v>
      </c>
      <c r="V659" s="59">
        <v>481.84233333333339</v>
      </c>
      <c r="W659" s="58">
        <v>304.45399999999995</v>
      </c>
      <c r="X659" s="59">
        <v>30.767000000000003</v>
      </c>
      <c r="Y659" s="58">
        <v>190.18799999999999</v>
      </c>
      <c r="Z659" s="59">
        <v>105.65866666666668</v>
      </c>
      <c r="AA659" s="58">
        <v>214.79400000000001</v>
      </c>
      <c r="AB659" s="59">
        <v>240.13283333333328</v>
      </c>
      <c r="AC659" s="58">
        <v>272.52533333333332</v>
      </c>
      <c r="AD659" s="59">
        <v>17.060833333333328</v>
      </c>
      <c r="AE659" s="58">
        <v>441.0603333333334</v>
      </c>
      <c r="AF659" s="59">
        <v>341.94599999999997</v>
      </c>
      <c r="AG659" s="58">
        <v>62.890833333333319</v>
      </c>
      <c r="AH659" s="59">
        <v>387.71699999999987</v>
      </c>
      <c r="AI659" s="60"/>
      <c r="AJ659" s="51">
        <f t="shared" si="250"/>
        <v>5145.008499999999</v>
      </c>
    </row>
    <row r="660" spans="2:36" x14ac:dyDescent="0.3">
      <c r="B660" s="4" t="s">
        <v>80</v>
      </c>
      <c r="C660" s="46"/>
      <c r="D660" s="46"/>
      <c r="E660" s="58">
        <v>20.761999999999997</v>
      </c>
      <c r="F660" s="59">
        <v>0</v>
      </c>
      <c r="G660" s="58">
        <v>78.25866666666667</v>
      </c>
      <c r="H660" s="59">
        <v>31.525833333333335</v>
      </c>
      <c r="I660" s="58">
        <v>2.0834999999999999</v>
      </c>
      <c r="J660" s="59">
        <v>10.185333333333336</v>
      </c>
      <c r="K660" s="58">
        <v>27.374499999999998</v>
      </c>
      <c r="L660" s="59">
        <v>63.652166666666659</v>
      </c>
      <c r="M660" s="58">
        <v>82.751666666666665</v>
      </c>
      <c r="N660" s="59">
        <v>68.383333333333326</v>
      </c>
      <c r="O660" s="58">
        <v>126.17883333333332</v>
      </c>
      <c r="P660" s="59">
        <v>99.211166666666657</v>
      </c>
      <c r="Q660" s="58">
        <v>163.89366666666666</v>
      </c>
      <c r="R660" s="59">
        <v>132.83066666666667</v>
      </c>
      <c r="S660" s="58">
        <v>106.577</v>
      </c>
      <c r="T660" s="59">
        <v>163.3751666666667</v>
      </c>
      <c r="U660" s="58">
        <v>61.731000000000009</v>
      </c>
      <c r="V660" s="59">
        <v>319.25916666666677</v>
      </c>
      <c r="W660" s="58">
        <v>143.1986666666667</v>
      </c>
      <c r="X660" s="59">
        <v>37.546333333333337</v>
      </c>
      <c r="Y660" s="58">
        <v>59.970666666666659</v>
      </c>
      <c r="Z660" s="59">
        <v>44.098666666666674</v>
      </c>
      <c r="AA660" s="58">
        <v>122.24900000000001</v>
      </c>
      <c r="AB660" s="59">
        <v>159.10433333333333</v>
      </c>
      <c r="AC660" s="58">
        <v>180.4948333333333</v>
      </c>
      <c r="AD660" s="59">
        <v>4.8628333333333327</v>
      </c>
      <c r="AE660" s="58">
        <v>136.57766666666666</v>
      </c>
      <c r="AF660" s="59">
        <v>46.842999999999996</v>
      </c>
      <c r="AG660" s="58">
        <v>26.204499999999996</v>
      </c>
      <c r="AH660" s="59">
        <v>70.911166666666659</v>
      </c>
      <c r="AI660" s="60"/>
      <c r="AJ660" s="51">
        <f t="shared" si="250"/>
        <v>2590.0953333333327</v>
      </c>
    </row>
    <row r="661" spans="2:36" x14ac:dyDescent="0.3">
      <c r="B661" s="4" t="s">
        <v>88</v>
      </c>
      <c r="C661" s="46"/>
      <c r="D661" s="46"/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60"/>
      <c r="AJ661" s="51">
        <f t="shared" si="250"/>
        <v>0</v>
      </c>
    </row>
    <row r="662" spans="2:36" x14ac:dyDescent="0.3">
      <c r="B662" s="4" t="s">
        <v>96</v>
      </c>
      <c r="C662" s="46"/>
      <c r="D662" s="46"/>
      <c r="E662" s="58">
        <v>62.784999999999989</v>
      </c>
      <c r="F662" s="59">
        <v>94.844333333333338</v>
      </c>
      <c r="G662" s="58">
        <v>87.064833333333368</v>
      </c>
      <c r="H662" s="59">
        <v>127.61433333333333</v>
      </c>
      <c r="I662" s="58">
        <v>108.81399999999999</v>
      </c>
      <c r="J662" s="59">
        <v>92.787500000000009</v>
      </c>
      <c r="K662" s="58">
        <v>133.69566666666665</v>
      </c>
      <c r="L662" s="59">
        <v>457.45383333333336</v>
      </c>
      <c r="M662" s="58">
        <v>387.8368333333334</v>
      </c>
      <c r="N662" s="59">
        <v>197.83100000000005</v>
      </c>
      <c r="O662" s="58">
        <v>255.28316666666672</v>
      </c>
      <c r="P662" s="59">
        <v>92.302499999999981</v>
      </c>
      <c r="Q662" s="58">
        <v>136.49766666666665</v>
      </c>
      <c r="R662" s="59">
        <v>387.95716666666681</v>
      </c>
      <c r="S662" s="58">
        <v>108.79950000000004</v>
      </c>
      <c r="T662" s="59">
        <v>114.16749999999999</v>
      </c>
      <c r="U662" s="58">
        <v>139.97100000000003</v>
      </c>
      <c r="V662" s="59">
        <v>201.58749999999998</v>
      </c>
      <c r="W662" s="58">
        <v>103.44916666666668</v>
      </c>
      <c r="X662" s="59">
        <v>193.51416666666668</v>
      </c>
      <c r="Y662" s="58">
        <v>145.88650000000004</v>
      </c>
      <c r="Z662" s="59">
        <v>0</v>
      </c>
      <c r="AA662" s="58">
        <v>0</v>
      </c>
      <c r="AB662" s="59">
        <v>133.16249999999999</v>
      </c>
      <c r="AC662" s="58">
        <v>0</v>
      </c>
      <c r="AD662" s="59">
        <v>0</v>
      </c>
      <c r="AE662" s="58">
        <v>0</v>
      </c>
      <c r="AF662" s="59">
        <v>0</v>
      </c>
      <c r="AG662" s="58">
        <v>40.710166666666666</v>
      </c>
      <c r="AH662" s="59">
        <v>0</v>
      </c>
      <c r="AI662" s="60"/>
      <c r="AJ662" s="51">
        <f t="shared" si="250"/>
        <v>3804.0158333333338</v>
      </c>
    </row>
    <row r="663" spans="2:36" x14ac:dyDescent="0.3">
      <c r="B663" s="4" t="s">
        <v>93</v>
      </c>
      <c r="C663" s="46"/>
      <c r="D663" s="46"/>
      <c r="E663" s="58">
        <v>257.83749999999998</v>
      </c>
      <c r="F663" s="59">
        <v>73.120333333333335</v>
      </c>
      <c r="G663" s="58">
        <v>252.6346666666667</v>
      </c>
      <c r="H663" s="59">
        <v>263.29449999999997</v>
      </c>
      <c r="I663" s="58">
        <v>735.66599999999994</v>
      </c>
      <c r="J663" s="59">
        <v>283.45466666666675</v>
      </c>
      <c r="K663" s="58">
        <v>49.78250000000002</v>
      </c>
      <c r="L663" s="59">
        <v>417.01700000000011</v>
      </c>
      <c r="M663" s="58">
        <v>418.9731666666666</v>
      </c>
      <c r="N663" s="59">
        <v>302.83316666666667</v>
      </c>
      <c r="O663" s="58">
        <v>410.13483333333329</v>
      </c>
      <c r="P663" s="59">
        <v>317.16533333333331</v>
      </c>
      <c r="Q663" s="58">
        <v>389.56016666666665</v>
      </c>
      <c r="R663" s="59">
        <v>697.63116666666667</v>
      </c>
      <c r="S663" s="58">
        <v>216.89599999999999</v>
      </c>
      <c r="T663" s="59">
        <v>284.47016666666667</v>
      </c>
      <c r="U663" s="58">
        <v>0</v>
      </c>
      <c r="V663" s="59">
        <v>463.24849999999998</v>
      </c>
      <c r="W663" s="58">
        <v>257.53799999999995</v>
      </c>
      <c r="X663" s="59">
        <v>371.8536666666667</v>
      </c>
      <c r="Y663" s="58">
        <v>435.97050000000002</v>
      </c>
      <c r="Z663" s="59">
        <v>355.67183333333332</v>
      </c>
      <c r="AA663" s="58">
        <v>732.91616666666687</v>
      </c>
      <c r="AB663" s="59">
        <v>434.7983333333334</v>
      </c>
      <c r="AC663" s="58">
        <v>403.90083333333342</v>
      </c>
      <c r="AD663" s="59">
        <v>400.23983333333331</v>
      </c>
      <c r="AE663" s="58">
        <v>1047.6808333333333</v>
      </c>
      <c r="AF663" s="59">
        <v>943.75883333333343</v>
      </c>
      <c r="AG663" s="58">
        <v>710.22900000000016</v>
      </c>
      <c r="AH663" s="59">
        <v>594.43299999999999</v>
      </c>
      <c r="AI663" s="60"/>
      <c r="AJ663" s="51">
        <f t="shared" si="250"/>
        <v>12522.710500000001</v>
      </c>
    </row>
    <row r="664" spans="2:36" x14ac:dyDescent="0.3">
      <c r="B664" s="4" t="s">
        <v>94</v>
      </c>
      <c r="C664" s="46"/>
      <c r="D664" s="46"/>
      <c r="E664" s="58">
        <v>182.32416666666668</v>
      </c>
      <c r="F664" s="59">
        <v>283.18150000000003</v>
      </c>
      <c r="G664" s="58">
        <v>267.45050000000003</v>
      </c>
      <c r="H664" s="59">
        <v>297.77899999999994</v>
      </c>
      <c r="I664" s="58">
        <v>291.49333333333328</v>
      </c>
      <c r="J664" s="59">
        <v>314.78616666666665</v>
      </c>
      <c r="K664" s="58">
        <v>256.9975</v>
      </c>
      <c r="L664" s="59">
        <v>390.91766666666666</v>
      </c>
      <c r="M664" s="58">
        <v>331.0381666666666</v>
      </c>
      <c r="N664" s="59">
        <v>133.84383333333332</v>
      </c>
      <c r="O664" s="58">
        <v>339.86599999999987</v>
      </c>
      <c r="P664" s="59">
        <v>325.25066666666663</v>
      </c>
      <c r="Q664" s="58">
        <v>415.00766666666669</v>
      </c>
      <c r="R664" s="59">
        <v>503.67616666666646</v>
      </c>
      <c r="S664" s="58">
        <v>309.23799999999994</v>
      </c>
      <c r="T664" s="59">
        <v>466.87666666666672</v>
      </c>
      <c r="U664" s="58">
        <v>171.17683333333332</v>
      </c>
      <c r="V664" s="59">
        <v>467.45966666666669</v>
      </c>
      <c r="W664" s="58">
        <v>349.38000000000005</v>
      </c>
      <c r="X664" s="59">
        <v>233.78700000000006</v>
      </c>
      <c r="Y664" s="58">
        <v>395.78833333333347</v>
      </c>
      <c r="Z664" s="59">
        <v>293.77066666666673</v>
      </c>
      <c r="AA664" s="58">
        <v>265.61733333333325</v>
      </c>
      <c r="AB664" s="59">
        <v>348.47233333333344</v>
      </c>
      <c r="AC664" s="58">
        <v>314.92516666666666</v>
      </c>
      <c r="AD664" s="59">
        <v>116.94333333333333</v>
      </c>
      <c r="AE664" s="58">
        <v>479.6128333333333</v>
      </c>
      <c r="AF664" s="59">
        <v>456.19233333333341</v>
      </c>
      <c r="AG664" s="58">
        <v>246.8561666666667</v>
      </c>
      <c r="AH664" s="59">
        <v>336.334</v>
      </c>
      <c r="AI664" s="60"/>
      <c r="AJ664" s="51">
        <f t="shared" si="250"/>
        <v>9586.0430000000015</v>
      </c>
    </row>
    <row r="665" spans="2:36" x14ac:dyDescent="0.3">
      <c r="B665" s="4" t="s">
        <v>95</v>
      </c>
      <c r="C665" s="46"/>
      <c r="D665" s="46"/>
      <c r="E665" s="58">
        <v>193.5976666666667</v>
      </c>
      <c r="F665" s="59">
        <v>316.41516666666661</v>
      </c>
      <c r="G665" s="58">
        <v>318.50266666666664</v>
      </c>
      <c r="H665" s="59">
        <v>330.76616666666666</v>
      </c>
      <c r="I665" s="58">
        <v>303.49733333333324</v>
      </c>
      <c r="J665" s="59">
        <v>363.98649999999981</v>
      </c>
      <c r="K665" s="58">
        <v>135.10633333333331</v>
      </c>
      <c r="L665" s="59">
        <v>467.69350000000009</v>
      </c>
      <c r="M665" s="58">
        <v>393.8024999999999</v>
      </c>
      <c r="N665" s="59">
        <v>132.77316666666667</v>
      </c>
      <c r="O665" s="58">
        <v>409.12666666666655</v>
      </c>
      <c r="P665" s="59">
        <v>274.58800000000002</v>
      </c>
      <c r="Q665" s="58">
        <v>427.16733333333326</v>
      </c>
      <c r="R665" s="59">
        <v>612.44550000000015</v>
      </c>
      <c r="S665" s="58">
        <v>385.14666666666653</v>
      </c>
      <c r="T665" s="59">
        <v>556.35833333333335</v>
      </c>
      <c r="U665" s="58">
        <v>289.19299999999993</v>
      </c>
      <c r="V665" s="59">
        <v>644.52783333333321</v>
      </c>
      <c r="W665" s="58">
        <v>485.98750000000001</v>
      </c>
      <c r="X665" s="59">
        <v>326.58733333333322</v>
      </c>
      <c r="Y665" s="58">
        <v>493.66166666666658</v>
      </c>
      <c r="Z665" s="59">
        <v>338.09483333333338</v>
      </c>
      <c r="AA665" s="58">
        <v>368.24666666666656</v>
      </c>
      <c r="AB665" s="59">
        <v>432.79883333333322</v>
      </c>
      <c r="AC665" s="58">
        <v>380.60316666666654</v>
      </c>
      <c r="AD665" s="59">
        <v>185.4768333333333</v>
      </c>
      <c r="AE665" s="58">
        <v>538.13</v>
      </c>
      <c r="AF665" s="59">
        <v>464.5861666666666</v>
      </c>
      <c r="AG665" s="58">
        <v>297.40766666666661</v>
      </c>
      <c r="AH665" s="59">
        <v>402.86133333333322</v>
      </c>
      <c r="AI665" s="60"/>
      <c r="AJ665" s="51">
        <f t="shared" si="250"/>
        <v>11269.136333333328</v>
      </c>
    </row>
    <row r="666" spans="2:36" x14ac:dyDescent="0.3">
      <c r="B666" s="4" t="s">
        <v>101</v>
      </c>
      <c r="C666" s="46"/>
      <c r="D666" s="46"/>
      <c r="E666" s="58">
        <v>433.10883333333328</v>
      </c>
      <c r="F666" s="59">
        <v>488.50616666666667</v>
      </c>
      <c r="G666" s="58">
        <v>615.96933333333334</v>
      </c>
      <c r="H666" s="59">
        <v>575.24783333333335</v>
      </c>
      <c r="I666" s="58">
        <v>771.51733333333323</v>
      </c>
      <c r="J666" s="59">
        <v>637.47516666666672</v>
      </c>
      <c r="K666" s="58">
        <v>384.75249999999994</v>
      </c>
      <c r="L666" s="59">
        <v>596.87366666666674</v>
      </c>
      <c r="M666" s="58">
        <v>514.81650000000002</v>
      </c>
      <c r="N666" s="59">
        <v>214.58916666666667</v>
      </c>
      <c r="O666" s="58">
        <v>553.38583333333338</v>
      </c>
      <c r="P666" s="59">
        <v>505.28666666666663</v>
      </c>
      <c r="Q666" s="58">
        <v>614.34433333333322</v>
      </c>
      <c r="R666" s="59">
        <v>873.4433333333335</v>
      </c>
      <c r="S666" s="58">
        <v>570.93816666666669</v>
      </c>
      <c r="T666" s="59">
        <v>711.31266666666659</v>
      </c>
      <c r="U666" s="58">
        <v>443.91816666666665</v>
      </c>
      <c r="V666" s="59">
        <v>822.57499999999982</v>
      </c>
      <c r="W666" s="58">
        <v>585.94583333333344</v>
      </c>
      <c r="X666" s="59">
        <v>375.17966666666661</v>
      </c>
      <c r="Y666" s="58">
        <v>575.56383333333326</v>
      </c>
      <c r="Z666" s="59">
        <v>287.52516666666668</v>
      </c>
      <c r="AA666" s="58">
        <v>469.89850000000001</v>
      </c>
      <c r="AB666" s="59">
        <v>528.37799999999993</v>
      </c>
      <c r="AC666" s="58">
        <v>491.46550000000002</v>
      </c>
      <c r="AD666" s="59">
        <v>448.99616666666662</v>
      </c>
      <c r="AE666" s="58">
        <v>594.4561666666666</v>
      </c>
      <c r="AF666" s="59">
        <v>597.51316666666662</v>
      </c>
      <c r="AG666" s="58">
        <v>363.2229999999999</v>
      </c>
      <c r="AH666" s="59">
        <v>554.96500000000003</v>
      </c>
      <c r="AI666" s="60"/>
      <c r="AJ666" s="51">
        <f t="shared" si="250"/>
        <v>16201.170666666667</v>
      </c>
    </row>
    <row r="667" spans="2:36" x14ac:dyDescent="0.3">
      <c r="B667" s="4" t="s">
        <v>102</v>
      </c>
      <c r="C667" s="46"/>
      <c r="D667" s="46"/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/>
      <c r="AJ667" s="51">
        <f t="shared" si="250"/>
        <v>0</v>
      </c>
    </row>
    <row r="668" spans="2:36" x14ac:dyDescent="0.3">
      <c r="B668" s="4" t="s">
        <v>103</v>
      </c>
      <c r="C668" s="46"/>
      <c r="D668" s="46"/>
      <c r="E668" s="58">
        <v>43.769166666666663</v>
      </c>
      <c r="F668" s="59">
        <v>59.403833333333324</v>
      </c>
      <c r="G668" s="58">
        <v>129.33916666666664</v>
      </c>
      <c r="H668" s="59">
        <v>125.17549999999997</v>
      </c>
      <c r="I668" s="58">
        <v>0</v>
      </c>
      <c r="J668" s="59">
        <v>0.16049999999999992</v>
      </c>
      <c r="K668" s="58">
        <v>3.8744999999999994</v>
      </c>
      <c r="L668" s="59">
        <v>4.0835000000000017</v>
      </c>
      <c r="M668" s="58">
        <v>2.2961666666666658</v>
      </c>
      <c r="N668" s="59">
        <v>60.599166666666669</v>
      </c>
      <c r="O668" s="58">
        <v>30.972500000000004</v>
      </c>
      <c r="P668" s="59">
        <v>7.4350000000000005</v>
      </c>
      <c r="Q668" s="58">
        <v>86.82883333333335</v>
      </c>
      <c r="R668" s="59">
        <v>75.253</v>
      </c>
      <c r="S668" s="58">
        <v>57.376833333333323</v>
      </c>
      <c r="T668" s="59">
        <v>14.553666666666665</v>
      </c>
      <c r="U668" s="58">
        <v>0.86383333333333356</v>
      </c>
      <c r="V668" s="59">
        <v>118.16816666666668</v>
      </c>
      <c r="W668" s="58">
        <v>13.052999999999999</v>
      </c>
      <c r="X668" s="59">
        <v>4.2911666666666637</v>
      </c>
      <c r="Y668" s="58">
        <v>28.34116666666668</v>
      </c>
      <c r="Z668" s="59">
        <v>49.047666666666657</v>
      </c>
      <c r="AA668" s="58">
        <v>48.175333333333342</v>
      </c>
      <c r="AB668" s="59">
        <v>101.75616666666667</v>
      </c>
      <c r="AC668" s="58">
        <v>36.391333333333336</v>
      </c>
      <c r="AD668" s="59">
        <v>458.59999999999991</v>
      </c>
      <c r="AE668" s="58">
        <v>1290.7755</v>
      </c>
      <c r="AF668" s="59">
        <v>1409.5478333333335</v>
      </c>
      <c r="AG668" s="58">
        <v>850.61683333333326</v>
      </c>
      <c r="AH668" s="59">
        <v>982.80133333333333</v>
      </c>
      <c r="AI668" s="60"/>
      <c r="AJ668" s="51">
        <f t="shared" si="250"/>
        <v>6093.5506666666661</v>
      </c>
    </row>
    <row r="669" spans="2:36" x14ac:dyDescent="0.3">
      <c r="B669" s="4" t="s">
        <v>112</v>
      </c>
      <c r="C669" s="46"/>
      <c r="D669" s="46"/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/>
      <c r="AJ669" s="51">
        <f t="shared" si="250"/>
        <v>0</v>
      </c>
    </row>
    <row r="670" spans="2:36" x14ac:dyDescent="0.3">
      <c r="B670" s="4" t="s">
        <v>114</v>
      </c>
      <c r="C670" s="46"/>
      <c r="D670" s="46"/>
      <c r="E670" s="58">
        <v>21.882166666666659</v>
      </c>
      <c r="F670" s="59">
        <v>0</v>
      </c>
      <c r="G670" s="58">
        <v>7.9643333333333475</v>
      </c>
      <c r="H670" s="59">
        <v>8.984</v>
      </c>
      <c r="I670" s="58">
        <v>0.56216666666666648</v>
      </c>
      <c r="J670" s="59">
        <v>0.97316666666666662</v>
      </c>
      <c r="K670" s="58">
        <v>27.449333333333335</v>
      </c>
      <c r="L670" s="59">
        <v>27.628833333333336</v>
      </c>
      <c r="M670" s="58">
        <v>19.315499999999993</v>
      </c>
      <c r="N670" s="59">
        <v>57.357333333333351</v>
      </c>
      <c r="O670" s="58">
        <v>77.708333333333357</v>
      </c>
      <c r="P670" s="59">
        <v>17.381999999999998</v>
      </c>
      <c r="Q670" s="58">
        <v>221.44816666666662</v>
      </c>
      <c r="R670" s="59">
        <v>134.63633333333331</v>
      </c>
      <c r="S670" s="58">
        <v>55.188500000000012</v>
      </c>
      <c r="T670" s="59">
        <v>72.407833333333315</v>
      </c>
      <c r="U670" s="58">
        <v>8.497666666666662</v>
      </c>
      <c r="V670" s="59">
        <v>156.54233333333332</v>
      </c>
      <c r="W670" s="58">
        <v>76.970999999999961</v>
      </c>
      <c r="X670" s="59">
        <v>14.507333333333335</v>
      </c>
      <c r="Y670" s="58">
        <v>49.308500000000009</v>
      </c>
      <c r="Z670" s="59">
        <v>6.1784999999999997</v>
      </c>
      <c r="AA670" s="58">
        <v>44.895166666666668</v>
      </c>
      <c r="AB670" s="59">
        <v>84.056833333333344</v>
      </c>
      <c r="AC670" s="58">
        <v>66.982333333333344</v>
      </c>
      <c r="AD670" s="59">
        <v>13.093333333333334</v>
      </c>
      <c r="AE670" s="58">
        <v>114.22316666666666</v>
      </c>
      <c r="AF670" s="59">
        <v>56.039833333333362</v>
      </c>
      <c r="AG670" s="58">
        <v>63.113</v>
      </c>
      <c r="AH670" s="59">
        <v>99.722166666666666</v>
      </c>
      <c r="AI670" s="60"/>
      <c r="AJ670" s="51">
        <f t="shared" si="250"/>
        <v>1605.0191666666665</v>
      </c>
    </row>
    <row r="671" spans="2:36" x14ac:dyDescent="0.3">
      <c r="B671" s="4" t="s">
        <v>115</v>
      </c>
      <c r="C671" s="46"/>
      <c r="D671" s="46"/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/>
      <c r="AJ671" s="51">
        <f t="shared" si="250"/>
        <v>0</v>
      </c>
    </row>
    <row r="672" spans="2:36" x14ac:dyDescent="0.3">
      <c r="B672" s="4" t="s">
        <v>116</v>
      </c>
      <c r="C672" s="46"/>
      <c r="D672" s="46"/>
      <c r="E672" s="58">
        <v>0</v>
      </c>
      <c r="F672" s="59">
        <v>43.333333333333286</v>
      </c>
      <c r="G672" s="58">
        <v>269.67583333333329</v>
      </c>
      <c r="H672" s="59">
        <v>224.05816666666666</v>
      </c>
      <c r="I672" s="58">
        <v>0</v>
      </c>
      <c r="J672" s="59">
        <v>0</v>
      </c>
      <c r="K672" s="58">
        <v>129.69333333333336</v>
      </c>
      <c r="L672" s="59">
        <v>260.77199999999999</v>
      </c>
      <c r="M672" s="58">
        <v>248.15533333333326</v>
      </c>
      <c r="N672" s="59">
        <v>121.10300000000001</v>
      </c>
      <c r="O672" s="58">
        <v>219.67333333333335</v>
      </c>
      <c r="P672" s="59">
        <v>214.65633333333335</v>
      </c>
      <c r="Q672" s="58">
        <v>221.83499999999995</v>
      </c>
      <c r="R672" s="59">
        <v>312.62983333333335</v>
      </c>
      <c r="S672" s="58">
        <v>197.31716666666665</v>
      </c>
      <c r="T672" s="59">
        <v>257.88050000000004</v>
      </c>
      <c r="U672" s="58">
        <v>102.39049999999997</v>
      </c>
      <c r="V672" s="59">
        <v>319.94883333333337</v>
      </c>
      <c r="W672" s="58">
        <v>221.43283333333338</v>
      </c>
      <c r="X672" s="59">
        <v>113.81400000000001</v>
      </c>
      <c r="Y672" s="58">
        <v>238.15733333333336</v>
      </c>
      <c r="Z672" s="59">
        <v>169.59599999999998</v>
      </c>
      <c r="AA672" s="58">
        <v>176.62500000000006</v>
      </c>
      <c r="AB672" s="59">
        <v>205.00366666666665</v>
      </c>
      <c r="AC672" s="58">
        <v>212.60433333333336</v>
      </c>
      <c r="AD672" s="59">
        <v>125.90766666666666</v>
      </c>
      <c r="AE672" s="58">
        <v>302.73016666666672</v>
      </c>
      <c r="AF672" s="59">
        <v>265.28149999999999</v>
      </c>
      <c r="AG672" s="58">
        <v>168.57850000000005</v>
      </c>
      <c r="AH672" s="59">
        <v>209.47883333333331</v>
      </c>
      <c r="AI672" s="60"/>
      <c r="AJ672" s="51">
        <f t="shared" si="250"/>
        <v>5552.3323333333337</v>
      </c>
    </row>
    <row r="673" spans="2:36" x14ac:dyDescent="0.3">
      <c r="B673" s="4" t="s">
        <v>118</v>
      </c>
      <c r="C673" s="46"/>
      <c r="D673" s="46"/>
      <c r="E673" s="58">
        <v>341.16199999999998</v>
      </c>
      <c r="F673" s="59">
        <v>359.35933333333338</v>
      </c>
      <c r="G673" s="58">
        <v>186.60400000000001</v>
      </c>
      <c r="H673" s="59">
        <v>248.60766666666669</v>
      </c>
      <c r="I673" s="58">
        <v>162.39150000000001</v>
      </c>
      <c r="J673" s="59">
        <v>391.61883333333338</v>
      </c>
      <c r="K673" s="58">
        <v>46.742666666666665</v>
      </c>
      <c r="L673" s="59">
        <v>473.66399999999999</v>
      </c>
      <c r="M673" s="58">
        <v>426.99699999999996</v>
      </c>
      <c r="N673" s="59">
        <v>93.18216666666666</v>
      </c>
      <c r="O673" s="58">
        <v>381.29549999999995</v>
      </c>
      <c r="P673" s="59">
        <v>501.80516666666665</v>
      </c>
      <c r="Q673" s="58">
        <v>425.02183333333329</v>
      </c>
      <c r="R673" s="59">
        <v>493.28483333333332</v>
      </c>
      <c r="S673" s="58">
        <v>404.00133333333332</v>
      </c>
      <c r="T673" s="59">
        <v>475.64583333333337</v>
      </c>
      <c r="U673" s="58">
        <v>256.07266666666669</v>
      </c>
      <c r="V673" s="59">
        <v>580.19066666666663</v>
      </c>
      <c r="W673" s="58">
        <v>395.14983333333333</v>
      </c>
      <c r="X673" s="59">
        <v>132.85999999999996</v>
      </c>
      <c r="Y673" s="58">
        <v>472.58616666666666</v>
      </c>
      <c r="Z673" s="59">
        <v>387.54333333333329</v>
      </c>
      <c r="AA673" s="58">
        <v>494.46916666666669</v>
      </c>
      <c r="AB673" s="59">
        <v>435.58850000000001</v>
      </c>
      <c r="AC673" s="58">
        <v>337.32633333333331</v>
      </c>
      <c r="AD673" s="59">
        <v>107.05833333333334</v>
      </c>
      <c r="AE673" s="58">
        <v>403.48683333333332</v>
      </c>
      <c r="AF673" s="59">
        <v>522.7978333333333</v>
      </c>
      <c r="AG673" s="58">
        <v>279.56299999999999</v>
      </c>
      <c r="AH673" s="59">
        <v>321.76450000000006</v>
      </c>
      <c r="AI673" s="60"/>
      <c r="AJ673" s="51">
        <f t="shared" si="250"/>
        <v>10537.84083333333</v>
      </c>
    </row>
    <row r="674" spans="2:36" x14ac:dyDescent="0.3">
      <c r="B674" s="4" t="s">
        <v>119</v>
      </c>
      <c r="C674" s="46"/>
      <c r="D674" s="46"/>
      <c r="E674" s="58">
        <v>313.97000000000003</v>
      </c>
      <c r="F674" s="59">
        <v>382.41999999999996</v>
      </c>
      <c r="G674" s="58">
        <v>523.02049999999986</v>
      </c>
      <c r="H674" s="59">
        <v>355.45766666666668</v>
      </c>
      <c r="I674" s="58">
        <v>364.79599999999994</v>
      </c>
      <c r="J674" s="59">
        <v>423.46516666666673</v>
      </c>
      <c r="K674" s="58">
        <v>308.08</v>
      </c>
      <c r="L674" s="59">
        <v>619.50000000000011</v>
      </c>
      <c r="M674" s="58">
        <v>482.36</v>
      </c>
      <c r="N674" s="59">
        <v>237.55866666666665</v>
      </c>
      <c r="O674" s="58">
        <v>519.92349999999999</v>
      </c>
      <c r="P674" s="59">
        <v>449.09999999999997</v>
      </c>
      <c r="Q674" s="58">
        <v>531.16</v>
      </c>
      <c r="R674" s="59">
        <v>1040.3293333333334</v>
      </c>
      <c r="S674" s="58">
        <v>449.41000000000008</v>
      </c>
      <c r="T674" s="59">
        <v>592.25000000000011</v>
      </c>
      <c r="U674" s="58">
        <v>217.92000000000004</v>
      </c>
      <c r="V674" s="59">
        <v>818.04999999999984</v>
      </c>
      <c r="W674" s="58">
        <v>533.34</v>
      </c>
      <c r="X674" s="59">
        <v>250.15000000000006</v>
      </c>
      <c r="Y674" s="58">
        <v>608.88</v>
      </c>
      <c r="Z674" s="59">
        <v>358.76</v>
      </c>
      <c r="AA674" s="58">
        <v>460.79999999999995</v>
      </c>
      <c r="AB674" s="59">
        <v>564.55999999999983</v>
      </c>
      <c r="AC674" s="58">
        <v>465.87</v>
      </c>
      <c r="AD674" s="59">
        <v>154.15</v>
      </c>
      <c r="AE674" s="58">
        <v>843.99</v>
      </c>
      <c r="AF674" s="59">
        <v>684.84933333333333</v>
      </c>
      <c r="AG674" s="58">
        <v>378.23</v>
      </c>
      <c r="AH674" s="59">
        <v>474.78333333333336</v>
      </c>
      <c r="AI674" s="60"/>
      <c r="AJ674" s="51">
        <f t="shared" si="250"/>
        <v>14407.133499999998</v>
      </c>
    </row>
    <row r="675" spans="2:36" x14ac:dyDescent="0.3">
      <c r="B675" s="4" t="s">
        <v>121</v>
      </c>
      <c r="C675" s="46"/>
      <c r="D675" s="46"/>
      <c r="E675" s="58">
        <v>54.960333333333331</v>
      </c>
      <c r="F675" s="59">
        <v>36.301333333333353</v>
      </c>
      <c r="G675" s="58">
        <v>51.357333333333337</v>
      </c>
      <c r="H675" s="59">
        <v>52.929166666666667</v>
      </c>
      <c r="I675" s="58">
        <v>88.765666666666647</v>
      </c>
      <c r="J675" s="59">
        <v>85.221000000000004</v>
      </c>
      <c r="K675" s="58">
        <v>86.856166666666667</v>
      </c>
      <c r="L675" s="59">
        <v>73.194500000000005</v>
      </c>
      <c r="M675" s="58">
        <v>61.938333333333325</v>
      </c>
      <c r="N675" s="59">
        <v>19.997333333333327</v>
      </c>
      <c r="O675" s="58">
        <v>64.024166666666645</v>
      </c>
      <c r="P675" s="59">
        <v>52.457333333333338</v>
      </c>
      <c r="Q675" s="58">
        <v>59.930000000000014</v>
      </c>
      <c r="R675" s="59">
        <v>75.650833333333352</v>
      </c>
      <c r="S675" s="58">
        <v>54.135333333333321</v>
      </c>
      <c r="T675" s="59">
        <v>47.796999999999997</v>
      </c>
      <c r="U675" s="58">
        <v>31.611499999999996</v>
      </c>
      <c r="V675" s="59">
        <v>63.537166666666671</v>
      </c>
      <c r="W675" s="58">
        <v>47.729500000000002</v>
      </c>
      <c r="X675" s="59">
        <v>41.451333333333331</v>
      </c>
      <c r="Y675" s="58">
        <v>43.084333333333348</v>
      </c>
      <c r="Z675" s="59">
        <v>0</v>
      </c>
      <c r="AA675" s="58">
        <v>35.963499999999996</v>
      </c>
      <c r="AB675" s="59">
        <v>53.958333333333329</v>
      </c>
      <c r="AC675" s="58">
        <v>1.8503333333333332</v>
      </c>
      <c r="AD675" s="59">
        <v>30.426333333333329</v>
      </c>
      <c r="AE675" s="58">
        <v>0</v>
      </c>
      <c r="AF675" s="59">
        <v>0</v>
      </c>
      <c r="AG675" s="58">
        <v>71.631999999999991</v>
      </c>
      <c r="AH675" s="59">
        <v>0</v>
      </c>
      <c r="AI675" s="60"/>
      <c r="AJ675" s="51">
        <f t="shared" si="250"/>
        <v>1386.7601666666669</v>
      </c>
    </row>
    <row r="676" spans="2:36" x14ac:dyDescent="0.3">
      <c r="B676" s="4" t="s">
        <v>125</v>
      </c>
      <c r="C676" s="46"/>
      <c r="D676" s="46"/>
      <c r="E676" s="58">
        <v>715.35400000000016</v>
      </c>
      <c r="F676" s="59">
        <v>750.55383333333327</v>
      </c>
      <c r="G676" s="58">
        <v>588.3268333333333</v>
      </c>
      <c r="H676" s="59">
        <v>543.6728333333333</v>
      </c>
      <c r="I676" s="58">
        <v>647.2890000000001</v>
      </c>
      <c r="J676" s="59">
        <v>686.70416666666677</v>
      </c>
      <c r="K676" s="58">
        <v>598.55866666666657</v>
      </c>
      <c r="L676" s="59">
        <v>873.42533333333336</v>
      </c>
      <c r="M676" s="58">
        <v>772.36133333333339</v>
      </c>
      <c r="N676" s="59">
        <v>179.15900000000002</v>
      </c>
      <c r="O676" s="58">
        <v>877.54333333333329</v>
      </c>
      <c r="P676" s="59">
        <v>652.61466666666649</v>
      </c>
      <c r="Q676" s="58">
        <v>855.60466666666673</v>
      </c>
      <c r="R676" s="59">
        <v>1397.8049999999998</v>
      </c>
      <c r="S676" s="58">
        <v>1039.9609999999996</v>
      </c>
      <c r="T676" s="59">
        <v>810.87650000000008</v>
      </c>
      <c r="U676" s="58">
        <v>305.48849999999999</v>
      </c>
      <c r="V676" s="59">
        <v>1247.7703333333334</v>
      </c>
      <c r="W676" s="58">
        <v>907.10866666666652</v>
      </c>
      <c r="X676" s="59">
        <v>386.34799999999996</v>
      </c>
      <c r="Y676" s="58">
        <v>1147.5653333333332</v>
      </c>
      <c r="Z676" s="59">
        <v>786.4561666666666</v>
      </c>
      <c r="AA676" s="58">
        <v>447.36149999999998</v>
      </c>
      <c r="AB676" s="59">
        <v>852.26716666666664</v>
      </c>
      <c r="AC676" s="58">
        <v>647.14249999999993</v>
      </c>
      <c r="AD676" s="59">
        <v>215.12866666666673</v>
      </c>
      <c r="AE676" s="58">
        <v>1250.2331666666664</v>
      </c>
      <c r="AF676" s="59">
        <v>975.99950000000001</v>
      </c>
      <c r="AG676" s="58">
        <v>510.46633333333335</v>
      </c>
      <c r="AH676" s="59">
        <v>700.80516666666654</v>
      </c>
      <c r="AI676" s="60"/>
      <c r="AJ676" s="51">
        <f t="shared" si="250"/>
        <v>22369.951166666669</v>
      </c>
    </row>
    <row r="677" spans="2:36" x14ac:dyDescent="0.3">
      <c r="B677" s="4" t="s">
        <v>299</v>
      </c>
      <c r="C677" s="46"/>
      <c r="D677" s="46"/>
      <c r="E677" s="58">
        <v>161.9073333333333</v>
      </c>
      <c r="F677" s="59">
        <v>5.7855000000000008</v>
      </c>
      <c r="G677" s="58">
        <v>219.62166666666675</v>
      </c>
      <c r="H677" s="59">
        <v>217.26249999999996</v>
      </c>
      <c r="I677" s="58">
        <v>159.9881666666667</v>
      </c>
      <c r="J677" s="59">
        <v>4.1531666666666673</v>
      </c>
      <c r="K677" s="58">
        <v>71.834000000000003</v>
      </c>
      <c r="L677" s="59">
        <v>52.319666666666677</v>
      </c>
      <c r="M677" s="58">
        <v>51.720499999999994</v>
      </c>
      <c r="N677" s="59">
        <v>28.56816666666667</v>
      </c>
      <c r="O677" s="58">
        <v>88.650333333333336</v>
      </c>
      <c r="P677" s="59">
        <v>7.8953333333333333</v>
      </c>
      <c r="Q677" s="58">
        <v>75.857833333333346</v>
      </c>
      <c r="R677" s="59">
        <v>206.37683333333328</v>
      </c>
      <c r="S677" s="58">
        <v>51.699333333333335</v>
      </c>
      <c r="T677" s="59">
        <v>76.544833333333315</v>
      </c>
      <c r="U677" s="58">
        <v>80.103333333333325</v>
      </c>
      <c r="V677" s="59">
        <v>44.571999999999996</v>
      </c>
      <c r="W677" s="58">
        <v>35.597999999999999</v>
      </c>
      <c r="X677" s="59">
        <v>23.3095</v>
      </c>
      <c r="Y677" s="58">
        <v>58.672166666666683</v>
      </c>
      <c r="Z677" s="59">
        <v>25.225666666666662</v>
      </c>
      <c r="AA677" s="58">
        <v>40.728333333333339</v>
      </c>
      <c r="AB677" s="59">
        <v>232.71283333333324</v>
      </c>
      <c r="AC677" s="58">
        <v>19.079333333333331</v>
      </c>
      <c r="AD677" s="59">
        <v>27.750999999999987</v>
      </c>
      <c r="AE677" s="58">
        <v>255.14633333333327</v>
      </c>
      <c r="AF677" s="59">
        <v>121.44316666666666</v>
      </c>
      <c r="AG677" s="58">
        <v>72.075166666666675</v>
      </c>
      <c r="AH677" s="59">
        <v>155.71633333333327</v>
      </c>
      <c r="AI677" s="60"/>
      <c r="AJ677" s="51">
        <f t="shared" ref="AJ677:AJ683" si="251">SUM(E677:AI677)</f>
        <v>2672.3183333333327</v>
      </c>
    </row>
    <row r="678" spans="2:36" x14ac:dyDescent="0.3">
      <c r="B678" s="4" t="s">
        <v>300</v>
      </c>
      <c r="C678" s="46"/>
      <c r="D678" s="46"/>
      <c r="E678" s="58">
        <v>198.53566666666654</v>
      </c>
      <c r="F678" s="59">
        <v>150.70266666666657</v>
      </c>
      <c r="G678" s="58">
        <v>228.84100000000009</v>
      </c>
      <c r="H678" s="59">
        <v>231.63366666666676</v>
      </c>
      <c r="I678" s="58">
        <v>223.68883333333326</v>
      </c>
      <c r="J678" s="59">
        <v>154.83916666666667</v>
      </c>
      <c r="K678" s="58">
        <v>35.369166666666665</v>
      </c>
      <c r="L678" s="59">
        <v>285.76883333333319</v>
      </c>
      <c r="M678" s="58">
        <v>317.40066666666661</v>
      </c>
      <c r="N678" s="59">
        <v>90.444666666666691</v>
      </c>
      <c r="O678" s="58">
        <v>311.65566666666678</v>
      </c>
      <c r="P678" s="59">
        <v>209.93283333333326</v>
      </c>
      <c r="Q678" s="58">
        <v>303.71416666666664</v>
      </c>
      <c r="R678" s="59">
        <v>316.55616666666657</v>
      </c>
      <c r="S678" s="58">
        <v>321.58016666666651</v>
      </c>
      <c r="T678" s="59">
        <v>47.988500000000016</v>
      </c>
      <c r="U678" s="58">
        <v>125.20599999999996</v>
      </c>
      <c r="V678" s="59">
        <v>300.86516666666682</v>
      </c>
      <c r="W678" s="58">
        <v>287.89183333333341</v>
      </c>
      <c r="X678" s="59">
        <v>127.1973333333333</v>
      </c>
      <c r="Y678" s="58">
        <v>254.26866666666666</v>
      </c>
      <c r="Z678" s="59">
        <v>0</v>
      </c>
      <c r="AA678" s="58">
        <v>0</v>
      </c>
      <c r="AB678" s="59">
        <v>252.53516666666664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60"/>
      <c r="AJ678" s="51">
        <f t="shared" si="251"/>
        <v>4776.6160000000009</v>
      </c>
    </row>
    <row r="679" spans="2:36" x14ac:dyDescent="0.3">
      <c r="B679" s="4" t="s">
        <v>301</v>
      </c>
      <c r="C679" s="46"/>
      <c r="D679" s="46"/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17.967833333333331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60"/>
      <c r="AJ679" s="51">
        <f t="shared" si="251"/>
        <v>17.967833333333331</v>
      </c>
    </row>
    <row r="680" spans="2:36" x14ac:dyDescent="0.3">
      <c r="B680" s="4" t="s">
        <v>304</v>
      </c>
      <c r="C680" s="46"/>
      <c r="D680" s="46"/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60"/>
      <c r="AJ680" s="51">
        <f t="shared" si="251"/>
        <v>0</v>
      </c>
    </row>
    <row r="681" spans="2:36" x14ac:dyDescent="0.3">
      <c r="B681" s="4" t="s">
        <v>305</v>
      </c>
      <c r="C681" s="46"/>
      <c r="D681" s="46"/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42.673999999999999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60"/>
      <c r="AJ681" s="51">
        <f t="shared" si="251"/>
        <v>42.673999999999999</v>
      </c>
    </row>
    <row r="682" spans="2:36" x14ac:dyDescent="0.3">
      <c r="B682" s="4" t="s">
        <v>316</v>
      </c>
      <c r="C682" s="46"/>
      <c r="D682" s="46"/>
      <c r="E682" s="58">
        <v>4.0408333333333335</v>
      </c>
      <c r="F682" s="59">
        <v>84.662333333333351</v>
      </c>
      <c r="G682" s="58">
        <v>213.12316666666675</v>
      </c>
      <c r="H682" s="59">
        <v>64.664500000000004</v>
      </c>
      <c r="I682" s="58">
        <v>43.685833333333335</v>
      </c>
      <c r="J682" s="59">
        <v>47.34650000000002</v>
      </c>
      <c r="K682" s="58">
        <v>0.8220000000000004</v>
      </c>
      <c r="L682" s="59">
        <v>0</v>
      </c>
      <c r="M682" s="58">
        <v>0.57400000000000018</v>
      </c>
      <c r="N682" s="59">
        <v>127.48390000000002</v>
      </c>
      <c r="O682" s="58">
        <v>2.253333333333333</v>
      </c>
      <c r="P682" s="59">
        <v>67.505500000000026</v>
      </c>
      <c r="Q682" s="58">
        <v>110.06216666666667</v>
      </c>
      <c r="R682" s="59">
        <v>134.04033333333336</v>
      </c>
      <c r="S682" s="58">
        <v>60.547333333333327</v>
      </c>
      <c r="T682" s="59">
        <v>202.55433333333332</v>
      </c>
      <c r="U682" s="58">
        <v>21.347833333333327</v>
      </c>
      <c r="V682" s="59">
        <v>135.15133333333338</v>
      </c>
      <c r="W682" s="58">
        <v>21.492333333333342</v>
      </c>
      <c r="X682" s="59">
        <v>14.833166666666667</v>
      </c>
      <c r="Y682" s="58">
        <v>9.8788333333333345</v>
      </c>
      <c r="Z682" s="59">
        <v>0.83283333333333343</v>
      </c>
      <c r="AA682" s="58">
        <v>98.590333333333334</v>
      </c>
      <c r="AB682" s="59">
        <v>18.514166666666661</v>
      </c>
      <c r="AC682" s="58">
        <v>82.912500000000009</v>
      </c>
      <c r="AD682" s="59">
        <v>23.620999999999999</v>
      </c>
      <c r="AE682" s="58">
        <v>112.59866666666667</v>
      </c>
      <c r="AF682" s="59">
        <v>299.82500000000005</v>
      </c>
      <c r="AG682" s="58">
        <v>156.51233333333337</v>
      </c>
      <c r="AH682" s="59">
        <v>26.430166666666679</v>
      </c>
      <c r="AI682" s="60"/>
      <c r="AJ682" s="51">
        <f t="shared" si="251"/>
        <v>2185.906566666667</v>
      </c>
    </row>
    <row r="683" spans="2:36" x14ac:dyDescent="0.3">
      <c r="B683" s="4" t="s">
        <v>317</v>
      </c>
      <c r="C683" s="46"/>
      <c r="D683" s="46"/>
      <c r="E683" s="58">
        <v>0</v>
      </c>
      <c r="F683" s="59">
        <v>0</v>
      </c>
      <c r="G683" s="58">
        <v>0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0</v>
      </c>
      <c r="S683" s="58">
        <v>0</v>
      </c>
      <c r="T683" s="59">
        <v>0</v>
      </c>
      <c r="U683" s="58">
        <v>0</v>
      </c>
      <c r="V683" s="59">
        <v>0</v>
      </c>
      <c r="W683" s="58">
        <v>0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0</v>
      </c>
      <c r="AH683" s="59">
        <v>0</v>
      </c>
      <c r="AI683" s="60"/>
      <c r="AJ683" s="51">
        <f t="shared" si="251"/>
        <v>0</v>
      </c>
    </row>
    <row r="684" spans="2:36" x14ac:dyDescent="0.3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H684" s="3"/>
      <c r="AI684" s="3"/>
      <c r="AJ684" s="3"/>
    </row>
    <row r="685" spans="2:36" x14ac:dyDescent="0.3">
      <c r="B685" s="39">
        <v>45931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H685" s="3"/>
      <c r="AI685" s="3"/>
      <c r="AJ685" s="3"/>
    </row>
    <row r="686" spans="2:36" x14ac:dyDescent="0.3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2:36" x14ac:dyDescent="0.3">
      <c r="B687" s="32" t="s">
        <v>3</v>
      </c>
      <c r="C687" s="4"/>
      <c r="D687" s="4"/>
      <c r="E687" s="33">
        <f>+B685</f>
        <v>45931</v>
      </c>
      <c r="F687" s="33">
        <f>+E687+1</f>
        <v>45932</v>
      </c>
      <c r="G687" s="33">
        <f t="shared" ref="G687" si="252">+F687+1</f>
        <v>45933</v>
      </c>
      <c r="H687" s="33">
        <f t="shared" ref="H687" si="253">+G687+1</f>
        <v>45934</v>
      </c>
      <c r="I687" s="33">
        <f t="shared" ref="I687" si="254">+H687+1</f>
        <v>45935</v>
      </c>
      <c r="J687" s="33">
        <f t="shared" ref="J687" si="255">+I687+1</f>
        <v>45936</v>
      </c>
      <c r="K687" s="33">
        <f t="shared" ref="K687" si="256">+J687+1</f>
        <v>45937</v>
      </c>
      <c r="L687" s="33">
        <f t="shared" ref="L687" si="257">+K687+1</f>
        <v>45938</v>
      </c>
      <c r="M687" s="33">
        <f t="shared" ref="M687" si="258">+L687+1</f>
        <v>45939</v>
      </c>
      <c r="N687" s="33">
        <f t="shared" ref="N687" si="259">+M687+1</f>
        <v>45940</v>
      </c>
      <c r="O687" s="33">
        <f t="shared" ref="O687" si="260">+N687+1</f>
        <v>45941</v>
      </c>
      <c r="P687" s="33">
        <f t="shared" ref="P687" si="261">+O687+1</f>
        <v>45942</v>
      </c>
      <c r="Q687" s="33">
        <f t="shared" ref="Q687" si="262">+P687+1</f>
        <v>45943</v>
      </c>
      <c r="R687" s="33">
        <f t="shared" ref="R687" si="263">+Q687+1</f>
        <v>45944</v>
      </c>
      <c r="S687" s="33">
        <f t="shared" ref="S687" si="264">+R687+1</f>
        <v>45945</v>
      </c>
      <c r="T687" s="33">
        <f t="shared" ref="T687" si="265">+S687+1</f>
        <v>45946</v>
      </c>
      <c r="U687" s="33">
        <f t="shared" ref="U687" si="266">+T687+1</f>
        <v>45947</v>
      </c>
      <c r="V687" s="33">
        <f t="shared" ref="V687" si="267">+U687+1</f>
        <v>45948</v>
      </c>
      <c r="W687" s="33">
        <f t="shared" ref="W687" si="268">+V687+1</f>
        <v>45949</v>
      </c>
      <c r="X687" s="33">
        <f t="shared" ref="X687" si="269">+W687+1</f>
        <v>45950</v>
      </c>
      <c r="Y687" s="33">
        <f t="shared" ref="Y687" si="270">+X687+1</f>
        <v>45951</v>
      </c>
      <c r="Z687" s="33">
        <f t="shared" ref="Z687" si="271">+Y687+1</f>
        <v>45952</v>
      </c>
      <c r="AA687" s="33">
        <f t="shared" ref="AA687" si="272">+Z687+1</f>
        <v>45953</v>
      </c>
      <c r="AB687" s="33">
        <f t="shared" ref="AB687" si="273">+AA687+1</f>
        <v>45954</v>
      </c>
      <c r="AC687" s="33">
        <f t="shared" ref="AC687" si="274">+AB687+1</f>
        <v>45955</v>
      </c>
      <c r="AD687" s="33">
        <f t="shared" ref="AD687" si="275">+AC687+1</f>
        <v>45956</v>
      </c>
      <c r="AE687" s="33">
        <f t="shared" ref="AE687" si="276">+AD687+1</f>
        <v>45957</v>
      </c>
      <c r="AF687" s="33">
        <f t="shared" ref="AF687" si="277">+AE687+1</f>
        <v>45958</v>
      </c>
      <c r="AG687" s="33">
        <f t="shared" ref="AG687" si="278">+AF687+1</f>
        <v>45959</v>
      </c>
      <c r="AH687" s="33">
        <f t="shared" ref="AH687:AI687" si="279">+AG687+1</f>
        <v>45960</v>
      </c>
      <c r="AI687" s="33">
        <f t="shared" si="279"/>
        <v>45961</v>
      </c>
      <c r="AJ687" s="74" t="s">
        <v>2</v>
      </c>
    </row>
    <row r="688" spans="2:36" x14ac:dyDescent="0.3">
      <c r="B688" s="95" t="s">
        <v>2</v>
      </c>
      <c r="C688" s="95"/>
      <c r="D688" s="95"/>
      <c r="E688" s="49">
        <f>SUM(E689:E759)</f>
        <v>13728.664126069998</v>
      </c>
      <c r="F688" s="49">
        <f t="shared" ref="F688:AI688" si="280">SUM(F689:F759)</f>
        <v>12141.026849759999</v>
      </c>
      <c r="G688" s="49">
        <f t="shared" si="280"/>
        <v>13719.430984920002</v>
      </c>
      <c r="H688" s="49">
        <f t="shared" si="280"/>
        <v>11541.807370000004</v>
      </c>
      <c r="I688" s="49">
        <f t="shared" si="280"/>
        <v>18681.660213333329</v>
      </c>
      <c r="J688" s="49">
        <f t="shared" si="280"/>
        <v>18311.289799999999</v>
      </c>
      <c r="K688" s="49">
        <f t="shared" si="280"/>
        <v>12485.955697223335</v>
      </c>
      <c r="L688" s="49">
        <f t="shared" si="280"/>
        <v>13463.371539983333</v>
      </c>
      <c r="M688" s="49">
        <f t="shared" si="280"/>
        <v>11035.606853200001</v>
      </c>
      <c r="N688" s="49">
        <f t="shared" si="280"/>
        <v>20723.449163720004</v>
      </c>
      <c r="O688" s="49">
        <f t="shared" si="280"/>
        <v>25040.814181899997</v>
      </c>
      <c r="P688" s="49">
        <f t="shared" si="280"/>
        <v>24186.841938446665</v>
      </c>
      <c r="Q688" s="49">
        <f t="shared" si="280"/>
        <v>23062.566266666669</v>
      </c>
      <c r="R688" s="49">
        <f t="shared" si="280"/>
        <v>19826.957649999997</v>
      </c>
      <c r="S688" s="49">
        <f t="shared" si="280"/>
        <v>23779.521703180006</v>
      </c>
      <c r="T688" s="49">
        <f t="shared" si="280"/>
        <v>21578.847001826663</v>
      </c>
      <c r="U688" s="49">
        <f t="shared" si="280"/>
        <v>21205.959486359996</v>
      </c>
      <c r="V688" s="49">
        <f t="shared" si="280"/>
        <v>14001.248167963338</v>
      </c>
      <c r="W688" s="49">
        <f t="shared" si="280"/>
        <v>16101.514281716665</v>
      </c>
      <c r="X688" s="49">
        <f t="shared" si="280"/>
        <v>13702.106799726667</v>
      </c>
      <c r="Y688" s="49">
        <f t="shared" si="280"/>
        <v>10097.430366666666</v>
      </c>
      <c r="Z688" s="49">
        <f t="shared" si="280"/>
        <v>13573.993779999999</v>
      </c>
      <c r="AA688" s="49">
        <f t="shared" si="280"/>
        <v>10647.305991009998</v>
      </c>
      <c r="AB688" s="49">
        <f t="shared" si="280"/>
        <v>10692.616982650001</v>
      </c>
      <c r="AC688" s="49">
        <f t="shared" si="280"/>
        <v>18336.767379999998</v>
      </c>
      <c r="AD688" s="49">
        <f t="shared" si="280"/>
        <v>23402.79107345</v>
      </c>
      <c r="AE688" s="49">
        <f t="shared" si="280"/>
        <v>13063.406069299997</v>
      </c>
      <c r="AF688" s="49">
        <f t="shared" si="280"/>
        <v>14531.553813333334</v>
      </c>
      <c r="AG688" s="49">
        <f t="shared" si="280"/>
        <v>20040.833553333341</v>
      </c>
      <c r="AH688" s="49">
        <f t="shared" si="280"/>
        <v>16752.344493333334</v>
      </c>
      <c r="AI688" s="49">
        <f t="shared" si="280"/>
        <v>20993.267935703338</v>
      </c>
      <c r="AJ688" s="49">
        <f>SUM(AJ689:AJ759)</f>
        <v>520450.95151477662</v>
      </c>
    </row>
    <row r="689" spans="2:36" x14ac:dyDescent="0.3">
      <c r="B689" s="4" t="s">
        <v>37</v>
      </c>
      <c r="C689" s="46"/>
      <c r="D689" s="46"/>
      <c r="E689" s="58">
        <v>21.608333333333327</v>
      </c>
      <c r="F689" s="59">
        <v>17.026666666666664</v>
      </c>
      <c r="G689" s="58">
        <v>15.440000000000005</v>
      </c>
      <c r="H689" s="59">
        <v>62.221666666666671</v>
      </c>
      <c r="I689" s="58">
        <v>63.515000000000008</v>
      </c>
      <c r="J689" s="59">
        <v>14.398333333333339</v>
      </c>
      <c r="K689" s="58">
        <v>19.543333333333344</v>
      </c>
      <c r="L689" s="59">
        <v>62.655000000000001</v>
      </c>
      <c r="M689" s="58">
        <v>13.293333333333335</v>
      </c>
      <c r="N689" s="59">
        <v>13.854999999999997</v>
      </c>
      <c r="O689" s="58">
        <v>14.259999999999994</v>
      </c>
      <c r="P689" s="59">
        <v>14.660000000000005</v>
      </c>
      <c r="Q689" s="58">
        <v>14.313333333333334</v>
      </c>
      <c r="R689" s="59">
        <v>15.379999999999997</v>
      </c>
      <c r="S689" s="58">
        <v>14.568333333333335</v>
      </c>
      <c r="T689" s="59">
        <v>14.565000000000001</v>
      </c>
      <c r="U689" s="58">
        <v>14.085000000000001</v>
      </c>
      <c r="V689" s="59">
        <v>11.766666666666666</v>
      </c>
      <c r="W689" s="58">
        <v>13.363333333333337</v>
      </c>
      <c r="X689" s="59">
        <v>11.14</v>
      </c>
      <c r="Y689" s="58">
        <v>12.571666666666662</v>
      </c>
      <c r="Z689" s="59">
        <v>13.646666666666663</v>
      </c>
      <c r="AA689" s="58">
        <v>14.50333333333333</v>
      </c>
      <c r="AB689" s="59">
        <v>12.953333333333333</v>
      </c>
      <c r="AC689" s="58">
        <v>10.481666666666664</v>
      </c>
      <c r="AD689" s="59">
        <v>11.536666666666662</v>
      </c>
      <c r="AE689" s="58">
        <v>12.759999999999998</v>
      </c>
      <c r="AF689" s="59">
        <v>11.113333333333332</v>
      </c>
      <c r="AG689" s="58">
        <v>10.399999999999999</v>
      </c>
      <c r="AH689" s="59">
        <v>11.751666666666665</v>
      </c>
      <c r="AI689" s="60">
        <v>12.420000000000002</v>
      </c>
      <c r="AJ689" s="51">
        <f t="shared" ref="AJ689:AJ752" si="281">SUM(E689:AI689)</f>
        <v>575.79666666666662</v>
      </c>
    </row>
    <row r="690" spans="2:36" x14ac:dyDescent="0.3">
      <c r="B690" s="4" t="s">
        <v>38</v>
      </c>
      <c r="C690" s="46"/>
      <c r="D690" s="46"/>
      <c r="E690" s="58">
        <v>16.548333333333339</v>
      </c>
      <c r="F690" s="59">
        <v>8.1716666666666615</v>
      </c>
      <c r="G690" s="58">
        <v>10.105000000000002</v>
      </c>
      <c r="H690" s="59">
        <v>110.72900000000004</v>
      </c>
      <c r="I690" s="58">
        <v>111.63249999999996</v>
      </c>
      <c r="J690" s="59">
        <v>27.807333333333322</v>
      </c>
      <c r="K690" s="58">
        <v>17.933999999999987</v>
      </c>
      <c r="L690" s="59">
        <v>28.278833333333335</v>
      </c>
      <c r="M690" s="58">
        <v>7.7090000000000032</v>
      </c>
      <c r="N690" s="59">
        <v>11.108000000000009</v>
      </c>
      <c r="O690" s="58">
        <v>11.930500000000009</v>
      </c>
      <c r="P690" s="59">
        <v>11.053333333333327</v>
      </c>
      <c r="Q690" s="58">
        <v>10.755333333333324</v>
      </c>
      <c r="R690" s="59">
        <v>11.27666666666668</v>
      </c>
      <c r="S690" s="58">
        <v>11.701666666666663</v>
      </c>
      <c r="T690" s="59">
        <v>9.2618333333333283</v>
      </c>
      <c r="U690" s="58">
        <v>11.246333333333343</v>
      </c>
      <c r="V690" s="59">
        <v>9.8528333333333382</v>
      </c>
      <c r="W690" s="58">
        <v>10.921833333333339</v>
      </c>
      <c r="X690" s="59">
        <v>12.511666666666672</v>
      </c>
      <c r="Y690" s="58">
        <v>12.279499999999995</v>
      </c>
      <c r="Z690" s="59">
        <v>12.143666666666661</v>
      </c>
      <c r="AA690" s="58">
        <v>12.783333333333331</v>
      </c>
      <c r="AB690" s="59">
        <v>10.078999999999988</v>
      </c>
      <c r="AC690" s="58">
        <v>8.640666666666668</v>
      </c>
      <c r="AD690" s="59">
        <v>6.2753333333333305</v>
      </c>
      <c r="AE690" s="58">
        <v>12.345666666666668</v>
      </c>
      <c r="AF690" s="59">
        <v>5.9823333333333375</v>
      </c>
      <c r="AG690" s="58">
        <v>6.5323333333333329</v>
      </c>
      <c r="AH690" s="59">
        <v>11.94766666666667</v>
      </c>
      <c r="AI690" s="60">
        <v>10.37933333333333</v>
      </c>
      <c r="AJ690" s="51">
        <f t="shared" si="281"/>
        <v>569.92450000000008</v>
      </c>
    </row>
    <row r="691" spans="2:36" x14ac:dyDescent="0.3">
      <c r="B691" s="4" t="s">
        <v>39</v>
      </c>
      <c r="C691" s="46"/>
      <c r="D691" s="46"/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7.5908333333333342</v>
      </c>
      <c r="Z691" s="59">
        <v>27.24966666666667</v>
      </c>
      <c r="AA691" s="58">
        <v>15.101833333333332</v>
      </c>
      <c r="AB691" s="59">
        <v>10.921833333333332</v>
      </c>
      <c r="AC691" s="58">
        <v>21.646166666666662</v>
      </c>
      <c r="AD691" s="59">
        <v>45.251166666666677</v>
      </c>
      <c r="AE691" s="58">
        <v>0.76050000000000006</v>
      </c>
      <c r="AF691" s="59">
        <v>10.922999999999998</v>
      </c>
      <c r="AG691" s="58">
        <v>0</v>
      </c>
      <c r="AH691" s="59">
        <v>0</v>
      </c>
      <c r="AI691" s="60">
        <v>0</v>
      </c>
      <c r="AJ691" s="51">
        <f t="shared" si="281"/>
        <v>139.44500000000002</v>
      </c>
    </row>
    <row r="692" spans="2:36" x14ac:dyDescent="0.3">
      <c r="B692" s="4" t="s">
        <v>40</v>
      </c>
      <c r="C692" s="46"/>
      <c r="D692" s="46"/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117.18033333333335</v>
      </c>
      <c r="AC692" s="58">
        <v>439.39033333333339</v>
      </c>
      <c r="AD692" s="59">
        <v>548.3846666666667</v>
      </c>
      <c r="AE692" s="58">
        <v>33.322500000000005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281"/>
        <v>1138.2778333333333</v>
      </c>
    </row>
    <row r="693" spans="2:36" x14ac:dyDescent="0.3">
      <c r="B693" s="4" t="s">
        <v>41</v>
      </c>
      <c r="C693" s="46"/>
      <c r="D693" s="46"/>
      <c r="E693" s="58">
        <v>0</v>
      </c>
      <c r="F693" s="59">
        <v>0</v>
      </c>
      <c r="G693" s="58">
        <v>0</v>
      </c>
      <c r="H693" s="59">
        <v>555.07966666666709</v>
      </c>
      <c r="I693" s="58">
        <v>523.75133333333338</v>
      </c>
      <c r="J693" s="59">
        <v>562.32166666666637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372.57433333333336</v>
      </c>
      <c r="S693" s="58">
        <v>544.52016666666702</v>
      </c>
      <c r="T693" s="59">
        <v>394.13749999999993</v>
      </c>
      <c r="U693" s="58">
        <v>171.97133333333332</v>
      </c>
      <c r="V693" s="59">
        <v>42.621166666666667</v>
      </c>
      <c r="W693" s="58">
        <v>72.112666666666655</v>
      </c>
      <c r="X693" s="59">
        <v>19.809333333333335</v>
      </c>
      <c r="Y693" s="58">
        <v>13.243166666666667</v>
      </c>
      <c r="Z693" s="59">
        <v>35.645666666666671</v>
      </c>
      <c r="AA693" s="58">
        <v>0</v>
      </c>
      <c r="AB693" s="59">
        <v>0</v>
      </c>
      <c r="AC693" s="58">
        <v>0</v>
      </c>
      <c r="AD693" s="59">
        <v>0</v>
      </c>
      <c r="AE693" s="58">
        <v>45.606500000000004</v>
      </c>
      <c r="AF693" s="59">
        <v>46.531666666666659</v>
      </c>
      <c r="AG693" s="58">
        <v>151.65583333333333</v>
      </c>
      <c r="AH693" s="59">
        <v>91.695999999999998</v>
      </c>
      <c r="AI693" s="60">
        <v>173.76816666666667</v>
      </c>
      <c r="AJ693" s="51">
        <f t="shared" si="281"/>
        <v>3817.0461666666674</v>
      </c>
    </row>
    <row r="694" spans="2:36" x14ac:dyDescent="0.3">
      <c r="B694" s="4" t="s">
        <v>42</v>
      </c>
      <c r="C694" s="46"/>
      <c r="D694" s="46"/>
      <c r="E694" s="58">
        <v>0</v>
      </c>
      <c r="F694" s="59">
        <v>0</v>
      </c>
      <c r="G694" s="58">
        <v>0</v>
      </c>
      <c r="H694" s="59">
        <v>0</v>
      </c>
      <c r="I694" s="58">
        <v>0</v>
      </c>
      <c r="J694" s="59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0</v>
      </c>
      <c r="S694" s="58">
        <v>0</v>
      </c>
      <c r="T694" s="59">
        <v>0</v>
      </c>
      <c r="U694" s="58">
        <v>517.31333333333316</v>
      </c>
      <c r="V694" s="59">
        <v>128.41100000000003</v>
      </c>
      <c r="W694" s="58">
        <v>144.55799999999999</v>
      </c>
      <c r="X694" s="59">
        <v>248.47533333333334</v>
      </c>
      <c r="Y694" s="58">
        <v>119.44999999999996</v>
      </c>
      <c r="Z694" s="59">
        <v>279.58866666666671</v>
      </c>
      <c r="AA694" s="58">
        <v>602.06833333333327</v>
      </c>
      <c r="AB694" s="59">
        <v>89.200500000000005</v>
      </c>
      <c r="AC694" s="58">
        <v>400.80349999999999</v>
      </c>
      <c r="AD694" s="59">
        <v>432.68950000000007</v>
      </c>
      <c r="AE694" s="58">
        <v>44.202166666666677</v>
      </c>
      <c r="AF694" s="59">
        <v>174.22949999999997</v>
      </c>
      <c r="AG694" s="58">
        <v>0</v>
      </c>
      <c r="AH694" s="59">
        <v>0</v>
      </c>
      <c r="AI694" s="60">
        <v>0</v>
      </c>
      <c r="AJ694" s="51">
        <f t="shared" si="281"/>
        <v>3180.9898333333331</v>
      </c>
    </row>
    <row r="695" spans="2:36" x14ac:dyDescent="0.3">
      <c r="B695" s="4" t="s">
        <v>43</v>
      </c>
      <c r="C695" s="46"/>
      <c r="D695" s="46"/>
      <c r="E695" s="58">
        <v>0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0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0</v>
      </c>
      <c r="AD695" s="59">
        <v>0</v>
      </c>
      <c r="AE695" s="58">
        <v>0</v>
      </c>
      <c r="AF695" s="59">
        <v>0</v>
      </c>
      <c r="AG695" s="58">
        <v>0</v>
      </c>
      <c r="AH695" s="59">
        <v>0</v>
      </c>
      <c r="AI695" s="60">
        <v>0</v>
      </c>
      <c r="AJ695" s="51">
        <f t="shared" si="281"/>
        <v>0</v>
      </c>
    </row>
    <row r="696" spans="2:36" x14ac:dyDescent="0.3">
      <c r="B696" s="4" t="s">
        <v>44</v>
      </c>
      <c r="C696" s="46"/>
      <c r="D696" s="46"/>
      <c r="E696" s="58">
        <v>233.57099999999994</v>
      </c>
      <c r="F696" s="59">
        <v>150.21533333333335</v>
      </c>
      <c r="G696" s="58">
        <v>139.55866666666665</v>
      </c>
      <c r="H696" s="59">
        <v>109.00516666666661</v>
      </c>
      <c r="I696" s="58">
        <v>197.47316666666666</v>
      </c>
      <c r="J696" s="59">
        <v>173.74933333333331</v>
      </c>
      <c r="K696" s="58">
        <v>109.8505</v>
      </c>
      <c r="L696" s="59">
        <v>179.78283333333331</v>
      </c>
      <c r="M696" s="58">
        <v>32.468833333333343</v>
      </c>
      <c r="N696" s="59">
        <v>300.81016666666676</v>
      </c>
      <c r="O696" s="58">
        <v>422.39816666666673</v>
      </c>
      <c r="P696" s="59">
        <v>489.80116666666663</v>
      </c>
      <c r="Q696" s="58">
        <v>341.267</v>
      </c>
      <c r="R696" s="59">
        <v>199.60133333333334</v>
      </c>
      <c r="S696" s="58">
        <v>339.87166666666661</v>
      </c>
      <c r="T696" s="59">
        <v>269.52783333333326</v>
      </c>
      <c r="U696" s="58">
        <v>199.87733333333327</v>
      </c>
      <c r="V696" s="59">
        <v>79.851000000000028</v>
      </c>
      <c r="W696" s="58">
        <v>100.04383333333331</v>
      </c>
      <c r="X696" s="59">
        <v>35.3125</v>
      </c>
      <c r="Y696" s="58">
        <v>29.100833333333323</v>
      </c>
      <c r="Z696" s="59">
        <v>55.36633333333333</v>
      </c>
      <c r="AA696" s="58">
        <v>25.938999999999997</v>
      </c>
      <c r="AB696" s="59">
        <v>29.899499999999989</v>
      </c>
      <c r="AC696" s="58">
        <v>94.715833333333336</v>
      </c>
      <c r="AD696" s="59">
        <v>330.28916666666669</v>
      </c>
      <c r="AE696" s="58">
        <v>75.439500000000038</v>
      </c>
      <c r="AF696" s="59">
        <v>91.184333333333342</v>
      </c>
      <c r="AG696" s="58">
        <v>199.32783333333336</v>
      </c>
      <c r="AH696" s="59">
        <v>172.37</v>
      </c>
      <c r="AI696" s="60">
        <v>222.33666666666667</v>
      </c>
      <c r="AJ696" s="51">
        <f t="shared" si="281"/>
        <v>5430.0058333333336</v>
      </c>
    </row>
    <row r="697" spans="2:36" x14ac:dyDescent="0.3">
      <c r="B697" s="4" t="s">
        <v>45</v>
      </c>
      <c r="C697" s="46"/>
      <c r="D697" s="46"/>
      <c r="E697" s="58">
        <v>220.94866666666667</v>
      </c>
      <c r="F697" s="59">
        <v>171.67616666666663</v>
      </c>
      <c r="G697" s="58">
        <v>202.625</v>
      </c>
      <c r="H697" s="59">
        <v>139.0408333333333</v>
      </c>
      <c r="I697" s="58">
        <v>258.70533333333333</v>
      </c>
      <c r="J697" s="59">
        <v>202.80216666666666</v>
      </c>
      <c r="K697" s="58">
        <v>251.60083333333333</v>
      </c>
      <c r="L697" s="59">
        <v>248.68983333333338</v>
      </c>
      <c r="M697" s="58">
        <v>256.30500000000001</v>
      </c>
      <c r="N697" s="59">
        <v>256.62616666666662</v>
      </c>
      <c r="O697" s="58">
        <v>182.98916666666668</v>
      </c>
      <c r="P697" s="59">
        <v>212.68899999999996</v>
      </c>
      <c r="Q697" s="58">
        <v>178.16566666666668</v>
      </c>
      <c r="R697" s="59">
        <v>79.374499999999998</v>
      </c>
      <c r="S697" s="58">
        <v>316.34683333333334</v>
      </c>
      <c r="T697" s="59">
        <v>286.24250000000001</v>
      </c>
      <c r="U697" s="58">
        <v>298.19550000000004</v>
      </c>
      <c r="V697" s="59">
        <v>173.452</v>
      </c>
      <c r="W697" s="58">
        <v>134.47533333333334</v>
      </c>
      <c r="X697" s="59">
        <v>185.22433333333336</v>
      </c>
      <c r="Y697" s="58">
        <v>148.79166666666666</v>
      </c>
      <c r="Z697" s="59">
        <v>190.06283333333334</v>
      </c>
      <c r="AA697" s="58">
        <v>222.77199999999999</v>
      </c>
      <c r="AB697" s="59">
        <v>167.52516666666668</v>
      </c>
      <c r="AC697" s="58">
        <v>192.91766666666666</v>
      </c>
      <c r="AD697" s="59">
        <v>201.50266666666661</v>
      </c>
      <c r="AE697" s="58">
        <v>231.47633333333332</v>
      </c>
      <c r="AF697" s="59">
        <v>154.67066666666665</v>
      </c>
      <c r="AG697" s="58">
        <v>250.39199999999997</v>
      </c>
      <c r="AH697" s="59">
        <v>249.79233333333337</v>
      </c>
      <c r="AI697" s="60">
        <v>203.31549999999996</v>
      </c>
      <c r="AJ697" s="51">
        <f t="shared" si="281"/>
        <v>6469.3936666666659</v>
      </c>
    </row>
    <row r="698" spans="2:36" x14ac:dyDescent="0.3">
      <c r="B698" s="4" t="s">
        <v>46</v>
      </c>
      <c r="C698" s="4"/>
      <c r="D698" s="4"/>
      <c r="E698" s="58">
        <v>333.81833333333338</v>
      </c>
      <c r="F698" s="59">
        <v>335.98183333333327</v>
      </c>
      <c r="G698" s="58">
        <v>296.62249999999995</v>
      </c>
      <c r="H698" s="59">
        <v>264.28316666666666</v>
      </c>
      <c r="I698" s="58">
        <v>380.84783333333337</v>
      </c>
      <c r="J698" s="59">
        <v>281.96499999999992</v>
      </c>
      <c r="K698" s="58">
        <v>365.05433333333332</v>
      </c>
      <c r="L698" s="59">
        <v>349.77400000000006</v>
      </c>
      <c r="M698" s="58">
        <v>195.97466666666665</v>
      </c>
      <c r="N698" s="59">
        <v>510.80250000000012</v>
      </c>
      <c r="O698" s="58">
        <v>633.47450000000003</v>
      </c>
      <c r="P698" s="59">
        <v>642.7745000000001</v>
      </c>
      <c r="Q698" s="58">
        <v>581.98616666666669</v>
      </c>
      <c r="R698" s="59">
        <v>419.35649999999998</v>
      </c>
      <c r="S698" s="58">
        <v>601.22883333333323</v>
      </c>
      <c r="T698" s="59">
        <v>545.7836666666667</v>
      </c>
      <c r="U698" s="58">
        <v>505.42700000000002</v>
      </c>
      <c r="V698" s="59">
        <v>317.77966666666669</v>
      </c>
      <c r="W698" s="58">
        <v>383.22883333333334</v>
      </c>
      <c r="X698" s="59">
        <v>268.23883333333339</v>
      </c>
      <c r="Y698" s="58">
        <v>161.3773333333333</v>
      </c>
      <c r="Z698" s="59">
        <v>275.65766666666661</v>
      </c>
      <c r="AA698" s="58">
        <v>196.66000000000005</v>
      </c>
      <c r="AB698" s="59">
        <v>183.17449999999994</v>
      </c>
      <c r="AC698" s="58">
        <v>291.0121666666667</v>
      </c>
      <c r="AD698" s="59">
        <v>588.31966666666688</v>
      </c>
      <c r="AE698" s="58">
        <v>287.52066666666656</v>
      </c>
      <c r="AF698" s="59">
        <v>299.09616666666665</v>
      </c>
      <c r="AG698" s="58">
        <v>467.09500000000003</v>
      </c>
      <c r="AH698" s="59">
        <v>399.93299999999994</v>
      </c>
      <c r="AI698" s="60">
        <v>490.84949999999986</v>
      </c>
      <c r="AJ698" s="51">
        <f t="shared" si="281"/>
        <v>11855.098333333332</v>
      </c>
    </row>
    <row r="699" spans="2:36" x14ac:dyDescent="0.3">
      <c r="B699" s="4" t="s">
        <v>47</v>
      </c>
      <c r="C699" s="4"/>
      <c r="D699" s="4"/>
      <c r="E699" s="58">
        <v>147.65216666666666</v>
      </c>
      <c r="F699" s="59">
        <v>109.40633333333334</v>
      </c>
      <c r="G699" s="58">
        <v>107.65349999999999</v>
      </c>
      <c r="H699" s="59">
        <v>100.67416666666665</v>
      </c>
      <c r="I699" s="58">
        <v>171.78616666666667</v>
      </c>
      <c r="J699" s="59">
        <v>161.99433333333334</v>
      </c>
      <c r="K699" s="58">
        <v>138.03599999999997</v>
      </c>
      <c r="L699" s="59">
        <v>125.89266666666666</v>
      </c>
      <c r="M699" s="58">
        <v>117.441</v>
      </c>
      <c r="N699" s="59">
        <v>152.58250000000004</v>
      </c>
      <c r="O699" s="58">
        <v>189.43933333333337</v>
      </c>
      <c r="P699" s="59">
        <v>182.29866666666669</v>
      </c>
      <c r="Q699" s="58">
        <v>161.733</v>
      </c>
      <c r="R699" s="59">
        <v>142.47066666666666</v>
      </c>
      <c r="S699" s="58">
        <v>172.1225</v>
      </c>
      <c r="T699" s="59">
        <v>152.53350000000003</v>
      </c>
      <c r="U699" s="58">
        <v>210.08166666666665</v>
      </c>
      <c r="V699" s="59">
        <v>101.78116666666668</v>
      </c>
      <c r="W699" s="58">
        <v>48.256666666666646</v>
      </c>
      <c r="X699" s="59">
        <v>78.100999999999999</v>
      </c>
      <c r="Y699" s="58">
        <v>54.095500000000023</v>
      </c>
      <c r="Z699" s="59">
        <v>86.593833333333336</v>
      </c>
      <c r="AA699" s="58">
        <v>76.501333333333349</v>
      </c>
      <c r="AB699" s="59">
        <v>103.59533333333329</v>
      </c>
      <c r="AC699" s="58">
        <v>126.25316666666667</v>
      </c>
      <c r="AD699" s="59">
        <v>58.523999999999987</v>
      </c>
      <c r="AE699" s="58">
        <v>81.239333333333349</v>
      </c>
      <c r="AF699" s="59">
        <v>31.482999999999997</v>
      </c>
      <c r="AG699" s="58">
        <v>86.907333333333355</v>
      </c>
      <c r="AH699" s="59">
        <v>155.48449999999997</v>
      </c>
      <c r="AI699" s="60">
        <v>72.154666666666657</v>
      </c>
      <c r="AJ699" s="51">
        <f t="shared" si="281"/>
        <v>3704.7690000000002</v>
      </c>
    </row>
    <row r="700" spans="2:36" x14ac:dyDescent="0.3">
      <c r="B700" s="4" t="s">
        <v>48</v>
      </c>
      <c r="C700" s="4"/>
      <c r="D700" s="4"/>
      <c r="E700" s="58">
        <v>102.79783333333336</v>
      </c>
      <c r="F700" s="59">
        <v>102.21283333333335</v>
      </c>
      <c r="G700" s="58">
        <v>100.94716666666667</v>
      </c>
      <c r="H700" s="59">
        <v>98.236333333333363</v>
      </c>
      <c r="I700" s="58">
        <v>117.66416666666659</v>
      </c>
      <c r="J700" s="59">
        <v>125.17283333333337</v>
      </c>
      <c r="K700" s="58">
        <v>124.87683333333331</v>
      </c>
      <c r="L700" s="59">
        <v>123.80166666666669</v>
      </c>
      <c r="M700" s="58">
        <v>120.24366666666668</v>
      </c>
      <c r="N700" s="59">
        <v>132.67983333333333</v>
      </c>
      <c r="O700" s="58">
        <v>153.61433333333335</v>
      </c>
      <c r="P700" s="59">
        <v>151.75116666666662</v>
      </c>
      <c r="Q700" s="58">
        <v>140.71983333333333</v>
      </c>
      <c r="R700" s="59">
        <v>104.78750000000001</v>
      </c>
      <c r="S700" s="58">
        <v>149.71350000000001</v>
      </c>
      <c r="T700" s="59">
        <v>141.12500000000003</v>
      </c>
      <c r="U700" s="58">
        <v>170.71616666666665</v>
      </c>
      <c r="V700" s="59">
        <v>112.32300000000001</v>
      </c>
      <c r="W700" s="58">
        <v>82.433666666666682</v>
      </c>
      <c r="X700" s="59">
        <v>110.45483333333333</v>
      </c>
      <c r="Y700" s="58">
        <v>92.029000000000011</v>
      </c>
      <c r="Z700" s="59">
        <v>113.99633333333333</v>
      </c>
      <c r="AA700" s="58">
        <v>98.61666666666666</v>
      </c>
      <c r="AB700" s="59">
        <v>72.015333333333345</v>
      </c>
      <c r="AC700" s="58">
        <v>98.390833333333319</v>
      </c>
      <c r="AD700" s="59">
        <v>104.48100000000001</v>
      </c>
      <c r="AE700" s="58">
        <v>112.44666666666669</v>
      </c>
      <c r="AF700" s="59">
        <v>92.496500000000012</v>
      </c>
      <c r="AG700" s="58">
        <v>111.91450000000002</v>
      </c>
      <c r="AH700" s="59">
        <v>140.21199999999993</v>
      </c>
      <c r="AI700" s="60">
        <v>95.514500000000027</v>
      </c>
      <c r="AJ700" s="51">
        <f t="shared" si="281"/>
        <v>3598.3855000000012</v>
      </c>
    </row>
    <row r="701" spans="2:36" x14ac:dyDescent="0.3">
      <c r="B701" s="4" t="s">
        <v>49</v>
      </c>
      <c r="C701" s="4"/>
      <c r="D701" s="4"/>
      <c r="E701" s="58">
        <v>782.08050000000003</v>
      </c>
      <c r="F701" s="59">
        <v>789.50499999999988</v>
      </c>
      <c r="G701" s="58">
        <v>736.66566666666677</v>
      </c>
      <c r="H701" s="59">
        <v>457.50500000000005</v>
      </c>
      <c r="I701" s="58">
        <v>917.56000000000006</v>
      </c>
      <c r="J701" s="59">
        <v>899.6583333333333</v>
      </c>
      <c r="K701" s="58">
        <v>932.45466666666675</v>
      </c>
      <c r="L701" s="59">
        <v>900.25866666666661</v>
      </c>
      <c r="M701" s="58">
        <v>498.46933333333334</v>
      </c>
      <c r="N701" s="59">
        <v>1260.5628333333332</v>
      </c>
      <c r="O701" s="58">
        <v>1279.9590000000001</v>
      </c>
      <c r="P701" s="59">
        <v>1315.0191666666667</v>
      </c>
      <c r="Q701" s="58">
        <v>1309.8005000000001</v>
      </c>
      <c r="R701" s="59">
        <v>1100.5273333333332</v>
      </c>
      <c r="S701" s="58">
        <v>1425.2573333333335</v>
      </c>
      <c r="T701" s="59">
        <v>1293.8741666666665</v>
      </c>
      <c r="U701" s="58">
        <v>1210.4128333333329</v>
      </c>
      <c r="V701" s="59">
        <v>792.97733333333338</v>
      </c>
      <c r="W701" s="58">
        <v>928.26333333333332</v>
      </c>
      <c r="X701" s="59">
        <v>666.63749999999993</v>
      </c>
      <c r="Y701" s="58">
        <v>401.38099999999997</v>
      </c>
      <c r="Z701" s="59">
        <v>691.02283333333344</v>
      </c>
      <c r="AA701" s="58">
        <v>444.22899999999993</v>
      </c>
      <c r="AB701" s="59">
        <v>520.45733333333328</v>
      </c>
      <c r="AC701" s="58">
        <v>1115.6811666666665</v>
      </c>
      <c r="AD701" s="59">
        <v>1200.9478333333332</v>
      </c>
      <c r="AE701" s="58">
        <v>721.99733333333313</v>
      </c>
      <c r="AF701" s="59">
        <v>694.48</v>
      </c>
      <c r="AG701" s="58">
        <v>1104.6156666666666</v>
      </c>
      <c r="AH701" s="59">
        <v>955.45283333333327</v>
      </c>
      <c r="AI701" s="60">
        <v>1190.4319999999998</v>
      </c>
      <c r="AJ701" s="51">
        <f t="shared" si="281"/>
        <v>28538.145499999995</v>
      </c>
    </row>
    <row r="702" spans="2:36" x14ac:dyDescent="0.3">
      <c r="B702" s="4" t="s">
        <v>50</v>
      </c>
      <c r="C702" s="73"/>
      <c r="D702" s="73"/>
      <c r="E702" s="58">
        <v>0</v>
      </c>
      <c r="F702" s="59">
        <v>0</v>
      </c>
      <c r="G702" s="58">
        <v>0.28916666666666668</v>
      </c>
      <c r="H702" s="59">
        <v>137.27400000000003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97.967666666666673</v>
      </c>
      <c r="V702" s="59">
        <v>58.813666666666677</v>
      </c>
      <c r="W702" s="58">
        <v>35.355499999999992</v>
      </c>
      <c r="X702" s="59">
        <v>60.454666666666654</v>
      </c>
      <c r="Y702" s="58">
        <v>144.97066666666669</v>
      </c>
      <c r="Z702" s="59">
        <v>100.48433333333334</v>
      </c>
      <c r="AA702" s="58">
        <v>104.99050000000003</v>
      </c>
      <c r="AB702" s="59">
        <v>124.16199999999995</v>
      </c>
      <c r="AC702" s="58">
        <v>87.326833333333326</v>
      </c>
      <c r="AD702" s="59">
        <v>70.365499999999983</v>
      </c>
      <c r="AE702" s="58">
        <v>0.82683333333333187</v>
      </c>
      <c r="AF702" s="59">
        <v>70.109833333333341</v>
      </c>
      <c r="AG702" s="58">
        <v>0</v>
      </c>
      <c r="AH702" s="59">
        <v>0</v>
      </c>
      <c r="AI702" s="60">
        <v>0</v>
      </c>
      <c r="AJ702" s="51">
        <f t="shared" si="281"/>
        <v>1093.3911666666665</v>
      </c>
    </row>
    <row r="703" spans="2:36" x14ac:dyDescent="0.3">
      <c r="B703" s="4" t="s">
        <v>108</v>
      </c>
      <c r="C703" s="46"/>
      <c r="D703" s="46"/>
      <c r="E703" s="58">
        <v>177.55633333333336</v>
      </c>
      <c r="F703" s="59">
        <v>163.46449999999993</v>
      </c>
      <c r="G703" s="58">
        <v>151.89133333333336</v>
      </c>
      <c r="H703" s="59">
        <v>135.83099999999996</v>
      </c>
      <c r="I703" s="58">
        <v>183.39133333333331</v>
      </c>
      <c r="J703" s="59">
        <v>178.95633333333333</v>
      </c>
      <c r="K703" s="58">
        <v>198.19833333333335</v>
      </c>
      <c r="L703" s="59">
        <v>198.97916666666666</v>
      </c>
      <c r="M703" s="58">
        <v>112.80300000000003</v>
      </c>
      <c r="N703" s="59">
        <v>272.39316666666662</v>
      </c>
      <c r="O703" s="58">
        <v>331.78949999999998</v>
      </c>
      <c r="P703" s="59">
        <v>340.47816666666677</v>
      </c>
      <c r="Q703" s="58">
        <v>297.00116666666651</v>
      </c>
      <c r="R703" s="59">
        <v>221.54549999999995</v>
      </c>
      <c r="S703" s="58">
        <v>312.45200000000006</v>
      </c>
      <c r="T703" s="59">
        <v>283.6810000000001</v>
      </c>
      <c r="U703" s="58">
        <v>263.65933333333339</v>
      </c>
      <c r="V703" s="59">
        <v>167.00833333333333</v>
      </c>
      <c r="W703" s="58">
        <v>196.29299999999998</v>
      </c>
      <c r="X703" s="59">
        <v>147.89700000000002</v>
      </c>
      <c r="Y703" s="58">
        <v>116.37416666666667</v>
      </c>
      <c r="Z703" s="59">
        <v>139.12816666666666</v>
      </c>
      <c r="AA703" s="58">
        <v>81.441999999999979</v>
      </c>
      <c r="AB703" s="59">
        <v>122.13350000000001</v>
      </c>
      <c r="AC703" s="58">
        <v>129.1958333333333</v>
      </c>
      <c r="AD703" s="59">
        <v>295.84433333333351</v>
      </c>
      <c r="AE703" s="58">
        <v>144.99316666666664</v>
      </c>
      <c r="AF703" s="59">
        <v>144.22483333333338</v>
      </c>
      <c r="AG703" s="58">
        <v>231.06383333333335</v>
      </c>
      <c r="AH703" s="59">
        <v>196.78299999999996</v>
      </c>
      <c r="AI703" s="60">
        <v>254.18833333333322</v>
      </c>
      <c r="AJ703" s="51">
        <f t="shared" si="281"/>
        <v>6190.6406666666671</v>
      </c>
    </row>
    <row r="704" spans="2:36" x14ac:dyDescent="0.3">
      <c r="B704" s="4" t="s">
        <v>51</v>
      </c>
      <c r="C704" s="46"/>
      <c r="D704" s="46"/>
      <c r="E704" s="58">
        <v>788.82366666666667</v>
      </c>
      <c r="F704" s="59">
        <v>778.21766666666667</v>
      </c>
      <c r="G704" s="58">
        <v>669.74450000000002</v>
      </c>
      <c r="H704" s="59">
        <v>751.35233333333326</v>
      </c>
      <c r="I704" s="58">
        <v>1080.4858333333334</v>
      </c>
      <c r="J704" s="59">
        <v>1006.0493333333335</v>
      </c>
      <c r="K704" s="58">
        <v>970.47950000000014</v>
      </c>
      <c r="L704" s="59">
        <v>902.2448333333333</v>
      </c>
      <c r="M704" s="58">
        <v>768.11433333333332</v>
      </c>
      <c r="N704" s="59">
        <v>1427.8008333333335</v>
      </c>
      <c r="O704" s="58">
        <v>1663.3390000000002</v>
      </c>
      <c r="P704" s="59">
        <v>1683.4608333333333</v>
      </c>
      <c r="Q704" s="58">
        <v>1523.9676666666667</v>
      </c>
      <c r="R704" s="59">
        <v>1158.3683333333333</v>
      </c>
      <c r="S704" s="58">
        <v>1582.5314999999998</v>
      </c>
      <c r="T704" s="59">
        <v>1444.3423333333335</v>
      </c>
      <c r="U704" s="58">
        <v>1357.8648333333333</v>
      </c>
      <c r="V704" s="59">
        <v>878.02600000000007</v>
      </c>
      <c r="W704" s="58">
        <v>1164.2538333333334</v>
      </c>
      <c r="X704" s="59">
        <v>825.34516666666661</v>
      </c>
      <c r="Y704" s="58">
        <v>631.20466666666664</v>
      </c>
      <c r="Z704" s="59">
        <v>962.83883333333347</v>
      </c>
      <c r="AA704" s="58">
        <v>711.83549999999991</v>
      </c>
      <c r="AB704" s="59">
        <v>488.7793333333334</v>
      </c>
      <c r="AC704" s="58">
        <v>1066.0401666666667</v>
      </c>
      <c r="AD704" s="59">
        <v>1415.0746666666669</v>
      </c>
      <c r="AE704" s="58">
        <v>712.29499999999996</v>
      </c>
      <c r="AF704" s="59">
        <v>710.37566666666658</v>
      </c>
      <c r="AG704" s="58">
        <v>1159.8695</v>
      </c>
      <c r="AH704" s="59">
        <v>987.80216666666684</v>
      </c>
      <c r="AI704" s="60">
        <v>1358.3183333333332</v>
      </c>
      <c r="AJ704" s="51">
        <f t="shared" si="281"/>
        <v>32629.246166666671</v>
      </c>
    </row>
    <row r="705" spans="2:36" x14ac:dyDescent="0.3">
      <c r="B705" s="4" t="s">
        <v>52</v>
      </c>
      <c r="C705" s="46"/>
      <c r="D705" s="46"/>
      <c r="E705" s="58">
        <v>222.97783333333334</v>
      </c>
      <c r="F705" s="59">
        <v>245.16033333333331</v>
      </c>
      <c r="G705" s="58">
        <v>208.74066666666667</v>
      </c>
      <c r="H705" s="59">
        <v>204.5985</v>
      </c>
      <c r="I705" s="58">
        <v>271.20416666666665</v>
      </c>
      <c r="J705" s="59">
        <v>221.44400000000002</v>
      </c>
      <c r="K705" s="58">
        <v>247.74200000000002</v>
      </c>
      <c r="L705" s="59">
        <v>225.22916666666666</v>
      </c>
      <c r="M705" s="58">
        <v>182.89483333333334</v>
      </c>
      <c r="N705" s="59">
        <v>384.51350000000002</v>
      </c>
      <c r="O705" s="58">
        <v>456.56533333333334</v>
      </c>
      <c r="P705" s="59">
        <v>445.24666666666673</v>
      </c>
      <c r="Q705" s="58">
        <v>366.98183333333327</v>
      </c>
      <c r="R705" s="59">
        <v>239.345</v>
      </c>
      <c r="S705" s="58">
        <v>404.15899999999999</v>
      </c>
      <c r="T705" s="59">
        <v>398.82050000000004</v>
      </c>
      <c r="U705" s="58">
        <v>344.73633333333328</v>
      </c>
      <c r="V705" s="59">
        <v>229.13533333333328</v>
      </c>
      <c r="W705" s="58">
        <v>263.24566666666675</v>
      </c>
      <c r="X705" s="59">
        <v>193.57483333333337</v>
      </c>
      <c r="Y705" s="58">
        <v>103.54349999999999</v>
      </c>
      <c r="Z705" s="59">
        <v>206.69816666666665</v>
      </c>
      <c r="AA705" s="58">
        <v>103.43466666666666</v>
      </c>
      <c r="AB705" s="59">
        <v>82.248833333333337</v>
      </c>
      <c r="AC705" s="58">
        <v>334.64716666666669</v>
      </c>
      <c r="AD705" s="59">
        <v>367.95633333333336</v>
      </c>
      <c r="AE705" s="58">
        <v>202.93783333333332</v>
      </c>
      <c r="AF705" s="59">
        <v>202.27933333333334</v>
      </c>
      <c r="AG705" s="58">
        <v>293.02216666666669</v>
      </c>
      <c r="AH705" s="59">
        <v>257.44666666666666</v>
      </c>
      <c r="AI705" s="60">
        <v>270.29183333333339</v>
      </c>
      <c r="AJ705" s="51">
        <f t="shared" si="281"/>
        <v>8180.8220000000001</v>
      </c>
    </row>
    <row r="706" spans="2:36" x14ac:dyDescent="0.3">
      <c r="B706" s="4" t="s">
        <v>53</v>
      </c>
      <c r="C706" s="46"/>
      <c r="D706" s="46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281"/>
        <v>0</v>
      </c>
    </row>
    <row r="707" spans="2:36" x14ac:dyDescent="0.3">
      <c r="B707" s="4" t="s">
        <v>54</v>
      </c>
      <c r="C707" s="46"/>
      <c r="D707" s="46"/>
      <c r="E707" s="58">
        <v>328.71700000000004</v>
      </c>
      <c r="F707" s="59">
        <v>322.95133333333337</v>
      </c>
      <c r="G707" s="58">
        <v>300.02350000000001</v>
      </c>
      <c r="H707" s="59">
        <v>267.98933333333338</v>
      </c>
      <c r="I707" s="58">
        <v>385.70716666666664</v>
      </c>
      <c r="J707" s="59">
        <v>360.64583333333331</v>
      </c>
      <c r="K707" s="58">
        <v>306.57783333333333</v>
      </c>
      <c r="L707" s="59">
        <v>380.59716666666668</v>
      </c>
      <c r="M707" s="58">
        <v>209.05499999999998</v>
      </c>
      <c r="N707" s="59">
        <v>538.7973333333332</v>
      </c>
      <c r="O707" s="58">
        <v>658.07133333333331</v>
      </c>
      <c r="P707" s="59">
        <v>655.67933333333337</v>
      </c>
      <c r="Q707" s="58">
        <v>580.82183333333319</v>
      </c>
      <c r="R707" s="59">
        <v>488.56349999999998</v>
      </c>
      <c r="S707" s="58">
        <v>605.54183333333333</v>
      </c>
      <c r="T707" s="59">
        <v>542.59033333333332</v>
      </c>
      <c r="U707" s="58">
        <v>584.5676666666667</v>
      </c>
      <c r="V707" s="59">
        <v>325.65883333333335</v>
      </c>
      <c r="W707" s="58">
        <v>386.19500000000005</v>
      </c>
      <c r="X707" s="59">
        <v>269.49616666666668</v>
      </c>
      <c r="Y707" s="58">
        <v>170.80216666666666</v>
      </c>
      <c r="Z707" s="59">
        <v>272.14299999999997</v>
      </c>
      <c r="AA707" s="58">
        <v>166.43299999999996</v>
      </c>
      <c r="AB707" s="59">
        <v>96.61099999999999</v>
      </c>
      <c r="AC707" s="58">
        <v>254.1021666666667</v>
      </c>
      <c r="AD707" s="59">
        <v>0.47666666666666674</v>
      </c>
      <c r="AE707" s="58">
        <v>280.92049999999995</v>
      </c>
      <c r="AF707" s="59">
        <v>273.02816666666666</v>
      </c>
      <c r="AG707" s="58">
        <v>464.10283333333331</v>
      </c>
      <c r="AH707" s="59">
        <v>406.37299999999999</v>
      </c>
      <c r="AI707" s="60">
        <v>481.90583333333325</v>
      </c>
      <c r="AJ707" s="51">
        <f t="shared" si="281"/>
        <v>11365.145666666667</v>
      </c>
    </row>
    <row r="708" spans="2:36" x14ac:dyDescent="0.3">
      <c r="B708" s="4" t="s">
        <v>55</v>
      </c>
      <c r="C708" s="46"/>
      <c r="D708" s="46"/>
      <c r="E708" s="58">
        <v>410.42371940333334</v>
      </c>
      <c r="F708" s="59">
        <v>302.74105642666666</v>
      </c>
      <c r="G708" s="58">
        <v>321.72311825333327</v>
      </c>
      <c r="H708" s="59">
        <v>386.62316666666663</v>
      </c>
      <c r="I708" s="58">
        <v>437.89966666666658</v>
      </c>
      <c r="J708" s="59">
        <v>685.05633333333344</v>
      </c>
      <c r="K708" s="58">
        <v>536.67849722333335</v>
      </c>
      <c r="L708" s="59">
        <v>355.47690664999993</v>
      </c>
      <c r="M708" s="58">
        <v>295.23725319999994</v>
      </c>
      <c r="N708" s="59">
        <v>674.28523038666663</v>
      </c>
      <c r="O708" s="58">
        <v>810.87158189999991</v>
      </c>
      <c r="P708" s="59">
        <v>694.12678177999976</v>
      </c>
      <c r="Q708" s="58">
        <v>620.59999999999991</v>
      </c>
      <c r="R708" s="59">
        <v>497.7016666666666</v>
      </c>
      <c r="S708" s="58">
        <v>576.6582031800001</v>
      </c>
      <c r="T708" s="59">
        <v>596.43950182666651</v>
      </c>
      <c r="U708" s="58">
        <v>377.87448635999988</v>
      </c>
      <c r="V708" s="59">
        <v>393.50872796333329</v>
      </c>
      <c r="W708" s="58">
        <v>421.25761504999997</v>
      </c>
      <c r="X708" s="59">
        <v>469.69457306000004</v>
      </c>
      <c r="Y708" s="58">
        <v>234.28099999999995</v>
      </c>
      <c r="Z708" s="59">
        <v>316.35383333333334</v>
      </c>
      <c r="AA708" s="58">
        <v>250.31309767666662</v>
      </c>
      <c r="AB708" s="59">
        <v>439.37031598333334</v>
      </c>
      <c r="AC708" s="58">
        <v>469.44049999999993</v>
      </c>
      <c r="AD708" s="59">
        <v>589.06141344999992</v>
      </c>
      <c r="AE708" s="58">
        <v>312.83009596666653</v>
      </c>
      <c r="AF708" s="59">
        <v>595.71199999999976</v>
      </c>
      <c r="AG708" s="58">
        <v>359.7469999999999</v>
      </c>
      <c r="AH708" s="59">
        <v>414.65783333333326</v>
      </c>
      <c r="AI708" s="60">
        <v>451.16159192666646</v>
      </c>
      <c r="AJ708" s="51">
        <f t="shared" si="281"/>
        <v>14297.806767666663</v>
      </c>
    </row>
    <row r="709" spans="2:36" x14ac:dyDescent="0.3">
      <c r="B709" s="4" t="s">
        <v>56</v>
      </c>
      <c r="C709" s="46"/>
      <c r="D709" s="46"/>
      <c r="E709" s="58">
        <v>377.53766666666667</v>
      </c>
      <c r="F709" s="59">
        <v>369.22666666666669</v>
      </c>
      <c r="G709" s="58">
        <v>361.29416666666668</v>
      </c>
      <c r="H709" s="59">
        <v>382.03383333333323</v>
      </c>
      <c r="I709" s="58">
        <v>417.28366666666665</v>
      </c>
      <c r="J709" s="59">
        <v>367.11750000000006</v>
      </c>
      <c r="K709" s="58">
        <v>66.518833333333319</v>
      </c>
      <c r="L709" s="59">
        <v>66.677833333333325</v>
      </c>
      <c r="M709" s="58">
        <v>52.462166666666654</v>
      </c>
      <c r="N709" s="59">
        <v>96.022166666666635</v>
      </c>
      <c r="O709" s="58">
        <v>111.01099999999998</v>
      </c>
      <c r="P709" s="59">
        <v>109.83233333333335</v>
      </c>
      <c r="Q709" s="58">
        <v>93.165000000000006</v>
      </c>
      <c r="R709" s="59">
        <v>89.575666666666663</v>
      </c>
      <c r="S709" s="58">
        <v>112.76533333333336</v>
      </c>
      <c r="T709" s="59">
        <v>104.49033333333333</v>
      </c>
      <c r="U709" s="58">
        <v>93.763333333333335</v>
      </c>
      <c r="V709" s="59">
        <v>62.826500000000003</v>
      </c>
      <c r="W709" s="58">
        <v>76.883666666666656</v>
      </c>
      <c r="X709" s="59">
        <v>64.850166666666667</v>
      </c>
      <c r="Y709" s="58">
        <v>40.314333333333344</v>
      </c>
      <c r="Z709" s="59">
        <v>58.456000000000017</v>
      </c>
      <c r="AA709" s="58">
        <v>41.583166666666664</v>
      </c>
      <c r="AB709" s="59">
        <v>52.662499999999994</v>
      </c>
      <c r="AC709" s="58">
        <v>83.578666666666649</v>
      </c>
      <c r="AD709" s="59">
        <v>98.856666666666669</v>
      </c>
      <c r="AE709" s="58">
        <v>65.864833333333323</v>
      </c>
      <c r="AF709" s="59">
        <v>59.036333333333324</v>
      </c>
      <c r="AG709" s="58">
        <v>88.393999999999991</v>
      </c>
      <c r="AH709" s="59">
        <v>70.496666666666698</v>
      </c>
      <c r="AI709" s="60">
        <v>86.117999999999981</v>
      </c>
      <c r="AJ709" s="51">
        <f t="shared" si="281"/>
        <v>4220.6990000000005</v>
      </c>
    </row>
    <row r="710" spans="2:36" x14ac:dyDescent="0.3">
      <c r="B710" s="4" t="s">
        <v>109</v>
      </c>
      <c r="C710" s="46"/>
      <c r="D710" s="46"/>
      <c r="E710" s="58">
        <v>98.510666666666651</v>
      </c>
      <c r="F710" s="59">
        <v>261.80700000000007</v>
      </c>
      <c r="G710" s="58">
        <v>30.356333333333328</v>
      </c>
      <c r="H710" s="59">
        <v>4.1954999999999991</v>
      </c>
      <c r="I710" s="58">
        <v>25.84033333333333</v>
      </c>
      <c r="J710" s="59">
        <v>12.041000000000004</v>
      </c>
      <c r="K710" s="58">
        <v>69.031666666666695</v>
      </c>
      <c r="L710" s="59">
        <v>22.689666666666668</v>
      </c>
      <c r="M710" s="58">
        <v>11.22766666666667</v>
      </c>
      <c r="N710" s="59">
        <v>203.19899999999998</v>
      </c>
      <c r="O710" s="58">
        <v>411.58600000000007</v>
      </c>
      <c r="P710" s="59">
        <v>307.58649999999994</v>
      </c>
      <c r="Q710" s="58">
        <v>249.83833333333331</v>
      </c>
      <c r="R710" s="59">
        <v>158.22283333333331</v>
      </c>
      <c r="S710" s="58">
        <v>297.2646666666667</v>
      </c>
      <c r="T710" s="59">
        <v>220.84233333333333</v>
      </c>
      <c r="U710" s="58">
        <v>146.21216666666666</v>
      </c>
      <c r="V710" s="59">
        <v>22.941833333333339</v>
      </c>
      <c r="W710" s="58">
        <v>13.192666666666669</v>
      </c>
      <c r="X710" s="59">
        <v>7.4789999999999983</v>
      </c>
      <c r="Y710" s="58">
        <v>5.701666666666668</v>
      </c>
      <c r="Z710" s="59">
        <v>9.134500000000001</v>
      </c>
      <c r="AA710" s="58">
        <v>40.095666666666666</v>
      </c>
      <c r="AB710" s="59">
        <v>120.21633333333334</v>
      </c>
      <c r="AC710" s="58">
        <v>255.35316666666668</v>
      </c>
      <c r="AD710" s="59">
        <v>262.53099999999995</v>
      </c>
      <c r="AE710" s="58">
        <v>15.764333333333337</v>
      </c>
      <c r="AF710" s="59">
        <v>81.70499999999997</v>
      </c>
      <c r="AG710" s="58">
        <v>0</v>
      </c>
      <c r="AH710" s="59">
        <v>163.67516666666668</v>
      </c>
      <c r="AI710" s="60">
        <v>268.48599999999999</v>
      </c>
      <c r="AJ710" s="51">
        <f t="shared" si="281"/>
        <v>3796.7280000000005</v>
      </c>
    </row>
    <row r="711" spans="2:36" x14ac:dyDescent="0.3">
      <c r="B711" s="4" t="s">
        <v>57</v>
      </c>
      <c r="C711" s="46"/>
      <c r="D711" s="46"/>
      <c r="E711" s="58">
        <v>0</v>
      </c>
      <c r="F711" s="59">
        <v>0</v>
      </c>
      <c r="G711" s="58">
        <v>0</v>
      </c>
      <c r="H711" s="59">
        <v>0</v>
      </c>
      <c r="I711" s="58">
        <v>47.449999999999982</v>
      </c>
      <c r="J711" s="59">
        <v>43.550000000000011</v>
      </c>
      <c r="K711" s="58">
        <v>49.050000000000011</v>
      </c>
      <c r="L711" s="59">
        <v>0</v>
      </c>
      <c r="M711" s="58">
        <v>0</v>
      </c>
      <c r="N711" s="59">
        <v>51.25</v>
      </c>
      <c r="O711" s="58">
        <v>51.25</v>
      </c>
      <c r="P711" s="59">
        <v>0</v>
      </c>
      <c r="Q711" s="58">
        <v>56.04999999999999</v>
      </c>
      <c r="R711" s="59">
        <v>55.849999999999987</v>
      </c>
      <c r="S711" s="58">
        <v>56.550000000000011</v>
      </c>
      <c r="T711" s="59">
        <v>57.449999999999996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78.071999999999974</v>
      </c>
      <c r="AA711" s="58">
        <v>80.515833333333333</v>
      </c>
      <c r="AB711" s="59">
        <v>52.798833333333313</v>
      </c>
      <c r="AC711" s="58">
        <v>96.146333333333345</v>
      </c>
      <c r="AD711" s="59">
        <v>110.14683333333336</v>
      </c>
      <c r="AE711" s="58">
        <v>55.571000000000005</v>
      </c>
      <c r="AF711" s="59">
        <v>85.480333333333348</v>
      </c>
      <c r="AG711" s="58">
        <v>68.890833333333333</v>
      </c>
      <c r="AH711" s="59">
        <v>81.089333333333357</v>
      </c>
      <c r="AI711" s="60">
        <v>78.894703776666674</v>
      </c>
      <c r="AJ711" s="51">
        <f t="shared" si="281"/>
        <v>1256.05603711</v>
      </c>
    </row>
    <row r="712" spans="2:36" x14ac:dyDescent="0.3">
      <c r="B712" s="4" t="s">
        <v>58</v>
      </c>
      <c r="C712" s="46"/>
      <c r="D712" s="46"/>
      <c r="E712" s="58">
        <v>0</v>
      </c>
      <c r="F712" s="59">
        <v>0</v>
      </c>
      <c r="G712" s="58">
        <v>0</v>
      </c>
      <c r="H712" s="59">
        <v>0</v>
      </c>
      <c r="I712" s="58">
        <v>0</v>
      </c>
      <c r="J712" s="59">
        <v>0</v>
      </c>
      <c r="K712" s="58">
        <v>0</v>
      </c>
      <c r="L712" s="59">
        <v>0</v>
      </c>
      <c r="M712" s="58">
        <v>0</v>
      </c>
      <c r="N712" s="59">
        <v>0</v>
      </c>
      <c r="O712" s="58">
        <v>0</v>
      </c>
      <c r="P712" s="59">
        <v>0</v>
      </c>
      <c r="Q712" s="58">
        <v>0</v>
      </c>
      <c r="R712" s="59">
        <v>0</v>
      </c>
      <c r="S712" s="58">
        <v>0</v>
      </c>
      <c r="T712" s="59">
        <v>0</v>
      </c>
      <c r="U712" s="58">
        <v>0</v>
      </c>
      <c r="V712" s="59">
        <v>0</v>
      </c>
      <c r="W712" s="58">
        <v>0</v>
      </c>
      <c r="X712" s="59">
        <v>0</v>
      </c>
      <c r="Y712" s="58">
        <v>0</v>
      </c>
      <c r="Z712" s="59">
        <v>0</v>
      </c>
      <c r="AA712" s="58">
        <v>0</v>
      </c>
      <c r="AB712" s="59">
        <v>0</v>
      </c>
      <c r="AC712" s="58">
        <v>0</v>
      </c>
      <c r="AD712" s="59">
        <v>0</v>
      </c>
      <c r="AE712" s="58">
        <v>64.56049999999999</v>
      </c>
      <c r="AF712" s="59">
        <v>90.719000000000023</v>
      </c>
      <c r="AG712" s="58">
        <v>0</v>
      </c>
      <c r="AH712" s="59">
        <v>0</v>
      </c>
      <c r="AI712" s="60">
        <v>0</v>
      </c>
      <c r="AJ712" s="51">
        <f t="shared" si="281"/>
        <v>155.27950000000001</v>
      </c>
    </row>
    <row r="713" spans="2:36" x14ac:dyDescent="0.3">
      <c r="B713" s="4" t="s">
        <v>110</v>
      </c>
      <c r="C713" s="46"/>
      <c r="D713" s="46"/>
      <c r="E713" s="58">
        <v>210.14233333333334</v>
      </c>
      <c r="F713" s="59">
        <v>141.976</v>
      </c>
      <c r="G713" s="58">
        <v>205.62450000000001</v>
      </c>
      <c r="H713" s="59">
        <v>218.07166666666666</v>
      </c>
      <c r="I713" s="58">
        <v>147.08666666666664</v>
      </c>
      <c r="J713" s="59">
        <v>164.83600000000001</v>
      </c>
      <c r="K713" s="58">
        <v>98.181166666666655</v>
      </c>
      <c r="L713" s="59">
        <v>172.52216666666669</v>
      </c>
      <c r="M713" s="58">
        <v>184.85216666666665</v>
      </c>
      <c r="N713" s="59">
        <v>247.2228333333334</v>
      </c>
      <c r="O713" s="58">
        <v>7.7323333333333331</v>
      </c>
      <c r="P713" s="59">
        <v>13.494666666666669</v>
      </c>
      <c r="Q713" s="58">
        <v>345.50100000000003</v>
      </c>
      <c r="R713" s="59">
        <v>709.11366666666697</v>
      </c>
      <c r="S713" s="58">
        <v>613.42166666666651</v>
      </c>
      <c r="T713" s="59">
        <v>515.04166666666674</v>
      </c>
      <c r="U713" s="58">
        <v>460.56066666666663</v>
      </c>
      <c r="V713" s="59">
        <v>195.75549999999998</v>
      </c>
      <c r="W713" s="58">
        <v>380.21099999999996</v>
      </c>
      <c r="X713" s="59">
        <v>363.76449999999994</v>
      </c>
      <c r="Y713" s="58">
        <v>615.61000000000013</v>
      </c>
      <c r="Z713" s="59">
        <v>435.54049999999989</v>
      </c>
      <c r="AA713" s="58">
        <v>216.03099999999998</v>
      </c>
      <c r="AB713" s="59">
        <v>123.95833333333334</v>
      </c>
      <c r="AC713" s="58">
        <v>470.09566666666666</v>
      </c>
      <c r="AD713" s="59">
        <v>583.95299999999986</v>
      </c>
      <c r="AE713" s="58">
        <v>240.41216666666665</v>
      </c>
      <c r="AF713" s="59">
        <v>357.40783333333331</v>
      </c>
      <c r="AG713" s="58">
        <v>457.32066666666674</v>
      </c>
      <c r="AH713" s="59">
        <v>271.21033333333338</v>
      </c>
      <c r="AI713" s="60">
        <v>162.35233333333332</v>
      </c>
      <c r="AJ713" s="51">
        <f t="shared" si="281"/>
        <v>9329.0040000000008</v>
      </c>
    </row>
    <row r="714" spans="2:36" x14ac:dyDescent="0.3">
      <c r="B714" s="4" t="s">
        <v>59</v>
      </c>
      <c r="C714" s="46"/>
      <c r="D714" s="46"/>
      <c r="E714" s="58">
        <v>0</v>
      </c>
      <c r="F714" s="59">
        <v>31.449666666666669</v>
      </c>
      <c r="G714" s="58">
        <v>193.59750000000003</v>
      </c>
      <c r="H714" s="59">
        <v>113.76216666666666</v>
      </c>
      <c r="I714" s="58">
        <v>0</v>
      </c>
      <c r="J714" s="59">
        <v>0</v>
      </c>
      <c r="K714" s="58">
        <v>0</v>
      </c>
      <c r="L714" s="59">
        <v>143.60483333333335</v>
      </c>
      <c r="M714" s="58">
        <v>229.8185</v>
      </c>
      <c r="N714" s="59">
        <v>0</v>
      </c>
      <c r="O714" s="58">
        <v>0</v>
      </c>
      <c r="P714" s="59">
        <v>0</v>
      </c>
      <c r="Q714" s="58">
        <v>140.08350000000004</v>
      </c>
      <c r="R714" s="59">
        <v>0</v>
      </c>
      <c r="S714" s="58">
        <v>0</v>
      </c>
      <c r="T714" s="59">
        <v>0</v>
      </c>
      <c r="U714" s="58">
        <v>197.67400000000004</v>
      </c>
      <c r="V714" s="59">
        <v>96.368000000000009</v>
      </c>
      <c r="W714" s="58">
        <v>127.42283333333336</v>
      </c>
      <c r="X714" s="59">
        <v>104.96416666666666</v>
      </c>
      <c r="Y714" s="58">
        <v>16.958000000000002</v>
      </c>
      <c r="Z714" s="59">
        <v>41.676500000000004</v>
      </c>
      <c r="AA714" s="58">
        <v>24.47366666666667</v>
      </c>
      <c r="AB714" s="59">
        <v>116.56066666666668</v>
      </c>
      <c r="AC714" s="58">
        <v>180.17016666666663</v>
      </c>
      <c r="AD714" s="59">
        <v>230.69649999999999</v>
      </c>
      <c r="AE714" s="58">
        <v>178.57599999999999</v>
      </c>
      <c r="AF714" s="59">
        <v>114.99183333333329</v>
      </c>
      <c r="AG714" s="58">
        <v>63.173500000000026</v>
      </c>
      <c r="AH714" s="59">
        <v>23.644999999999992</v>
      </c>
      <c r="AI714" s="60">
        <v>54.713499999999996</v>
      </c>
      <c r="AJ714" s="51">
        <f t="shared" si="281"/>
        <v>2424.3804999999998</v>
      </c>
    </row>
    <row r="715" spans="2:36" x14ac:dyDescent="0.3">
      <c r="B715" s="4" t="s">
        <v>60</v>
      </c>
      <c r="C715" s="46"/>
      <c r="D715" s="46"/>
      <c r="E715" s="58">
        <v>57.261333333333333</v>
      </c>
      <c r="F715" s="59">
        <v>21.770333333333344</v>
      </c>
      <c r="G715" s="58">
        <v>357.03000000000009</v>
      </c>
      <c r="H715" s="59">
        <v>373.69699999999983</v>
      </c>
      <c r="I715" s="58">
        <v>339.44299999999998</v>
      </c>
      <c r="J715" s="59">
        <v>399.23166666666668</v>
      </c>
      <c r="K715" s="58">
        <v>365.2913333333334</v>
      </c>
      <c r="L715" s="59">
        <v>27.25566666666667</v>
      </c>
      <c r="M715" s="58">
        <v>30.307333333333325</v>
      </c>
      <c r="N715" s="59">
        <v>140.69216666666668</v>
      </c>
      <c r="O715" s="58">
        <v>218.41033333333337</v>
      </c>
      <c r="P715" s="59">
        <v>134.41050000000001</v>
      </c>
      <c r="Q715" s="58">
        <v>152.44100000000006</v>
      </c>
      <c r="R715" s="59">
        <v>121.04333333333334</v>
      </c>
      <c r="S715" s="58">
        <v>184.07533333333336</v>
      </c>
      <c r="T715" s="59">
        <v>150.09933333333331</v>
      </c>
      <c r="U715" s="58">
        <v>104.75250000000003</v>
      </c>
      <c r="V715" s="59">
        <v>12.149666666666672</v>
      </c>
      <c r="W715" s="58">
        <v>18.744</v>
      </c>
      <c r="X715" s="59">
        <v>15.44433333333334</v>
      </c>
      <c r="Y715" s="58">
        <v>3.0150000000000019</v>
      </c>
      <c r="Z715" s="59">
        <v>38.895833333333343</v>
      </c>
      <c r="AA715" s="58">
        <v>17.61150000000001</v>
      </c>
      <c r="AB715" s="59">
        <v>36.484333333333339</v>
      </c>
      <c r="AC715" s="58">
        <v>48.686666666666675</v>
      </c>
      <c r="AD715" s="59">
        <v>99.251999999999995</v>
      </c>
      <c r="AE715" s="58">
        <v>20.516833333333338</v>
      </c>
      <c r="AF715" s="59">
        <v>16.708833333333335</v>
      </c>
      <c r="AG715" s="58">
        <v>69.899833333333319</v>
      </c>
      <c r="AH715" s="59">
        <v>23.538166666666662</v>
      </c>
      <c r="AI715" s="60">
        <v>79.647500000000008</v>
      </c>
      <c r="AJ715" s="51">
        <f t="shared" si="281"/>
        <v>3677.8066666666664</v>
      </c>
    </row>
    <row r="716" spans="2:36" x14ac:dyDescent="0.3">
      <c r="B716" s="4" t="s">
        <v>61</v>
      </c>
      <c r="C716" s="46"/>
      <c r="D716" s="46"/>
      <c r="E716" s="58">
        <v>316.44557333333341</v>
      </c>
      <c r="F716" s="59">
        <v>277.07796000000002</v>
      </c>
      <c r="G716" s="58">
        <v>580.23036666666655</v>
      </c>
      <c r="H716" s="59">
        <v>206.82658666666666</v>
      </c>
      <c r="I716" s="58">
        <v>360.00088000000005</v>
      </c>
      <c r="J716" s="59">
        <v>267.66379999999998</v>
      </c>
      <c r="K716" s="58">
        <v>587.42753333333326</v>
      </c>
      <c r="L716" s="59">
        <v>609.49129999999991</v>
      </c>
      <c r="M716" s="58">
        <v>611.56676666666681</v>
      </c>
      <c r="N716" s="59">
        <v>753.56426666666675</v>
      </c>
      <c r="O716" s="58">
        <v>778.15493333333336</v>
      </c>
      <c r="P716" s="59">
        <v>783.93913999999995</v>
      </c>
      <c r="Q716" s="58">
        <v>717.83176666666679</v>
      </c>
      <c r="R716" s="59">
        <v>601.5286666666666</v>
      </c>
      <c r="S716" s="58">
        <v>414.6160000000001</v>
      </c>
      <c r="T716" s="59">
        <v>43.214166666666685</v>
      </c>
      <c r="U716" s="58">
        <v>272.61566666666664</v>
      </c>
      <c r="V716" s="59">
        <v>256.60427333333337</v>
      </c>
      <c r="W716" s="58">
        <v>219.75233333333333</v>
      </c>
      <c r="X716" s="59">
        <v>214.94505999999996</v>
      </c>
      <c r="Y716" s="58">
        <v>405.29119999999995</v>
      </c>
      <c r="Z716" s="59">
        <v>184.17128</v>
      </c>
      <c r="AA716" s="58">
        <v>137.32156000000001</v>
      </c>
      <c r="AB716" s="59">
        <v>249.44600000000003</v>
      </c>
      <c r="AC716" s="58">
        <v>306.45871333333332</v>
      </c>
      <c r="AD716" s="59">
        <v>319.09816000000001</v>
      </c>
      <c r="AE716" s="58">
        <v>244.32397333333327</v>
      </c>
      <c r="AF716" s="59">
        <v>239.67648</v>
      </c>
      <c r="AG716" s="58">
        <v>279.80372</v>
      </c>
      <c r="AH716" s="59">
        <v>312.15332666666666</v>
      </c>
      <c r="AI716" s="60">
        <v>314.31930666666665</v>
      </c>
      <c r="AJ716" s="51">
        <f t="shared" si="281"/>
        <v>11865.56076</v>
      </c>
    </row>
    <row r="717" spans="2:36" x14ac:dyDescent="0.3">
      <c r="B717" s="4" t="s">
        <v>62</v>
      </c>
      <c r="C717" s="46"/>
      <c r="D717" s="46"/>
      <c r="E717" s="58">
        <v>147.47283333333331</v>
      </c>
      <c r="F717" s="59">
        <v>101.06916666666667</v>
      </c>
      <c r="G717" s="58">
        <v>160.41233333333335</v>
      </c>
      <c r="H717" s="59">
        <v>103.39228333333334</v>
      </c>
      <c r="I717" s="58">
        <v>110.84233333333333</v>
      </c>
      <c r="J717" s="59">
        <v>0</v>
      </c>
      <c r="K717" s="58">
        <v>0</v>
      </c>
      <c r="L717" s="59">
        <v>122.05883333333333</v>
      </c>
      <c r="M717" s="58">
        <v>267.93350000000004</v>
      </c>
      <c r="N717" s="59">
        <v>286.92166666666657</v>
      </c>
      <c r="O717" s="58">
        <v>336.49516666666659</v>
      </c>
      <c r="P717" s="59">
        <v>256.06468333333339</v>
      </c>
      <c r="Q717" s="58">
        <v>334.01833333333332</v>
      </c>
      <c r="R717" s="59">
        <v>166.88331666666667</v>
      </c>
      <c r="S717" s="58">
        <v>348.99866666666662</v>
      </c>
      <c r="T717" s="59">
        <v>314.07683333333347</v>
      </c>
      <c r="U717" s="58">
        <v>303.54549999999989</v>
      </c>
      <c r="V717" s="59">
        <v>211.41366666666659</v>
      </c>
      <c r="W717" s="58">
        <v>197.24149999999997</v>
      </c>
      <c r="X717" s="59">
        <v>205.18483333333342</v>
      </c>
      <c r="Y717" s="58">
        <v>161.72349999999997</v>
      </c>
      <c r="Z717" s="59">
        <v>176.0925</v>
      </c>
      <c r="AA717" s="58">
        <v>219.09066666666672</v>
      </c>
      <c r="AB717" s="59">
        <v>215.31216666666666</v>
      </c>
      <c r="AC717" s="58">
        <v>229.88283333333331</v>
      </c>
      <c r="AD717" s="59">
        <v>284.46250000000003</v>
      </c>
      <c r="AE717" s="58">
        <v>249.87266666666667</v>
      </c>
      <c r="AF717" s="59">
        <v>170.85916666666665</v>
      </c>
      <c r="AG717" s="58">
        <v>206.06666666666669</v>
      </c>
      <c r="AH717" s="59">
        <v>180.69216666666671</v>
      </c>
      <c r="AI717" s="60">
        <v>251.17383333333328</v>
      </c>
      <c r="AJ717" s="51">
        <f t="shared" si="281"/>
        <v>6319.254116666667</v>
      </c>
    </row>
    <row r="718" spans="2:36" x14ac:dyDescent="0.3">
      <c r="B718" s="4" t="s">
        <v>63</v>
      </c>
      <c r="C718" s="46"/>
      <c r="D718" s="46"/>
      <c r="E718" s="58">
        <v>454.47799999999995</v>
      </c>
      <c r="F718" s="59">
        <v>382.07233333333329</v>
      </c>
      <c r="G718" s="58">
        <v>389.08583333333337</v>
      </c>
      <c r="H718" s="59">
        <v>266.39016666666663</v>
      </c>
      <c r="I718" s="58">
        <v>192.28433333333331</v>
      </c>
      <c r="J718" s="59">
        <v>325.3771666666666</v>
      </c>
      <c r="K718" s="58">
        <v>234.15699999999998</v>
      </c>
      <c r="L718" s="59">
        <v>317.83499999999992</v>
      </c>
      <c r="M718" s="58">
        <v>820.36616666666669</v>
      </c>
      <c r="N718" s="59">
        <v>624.76400000000001</v>
      </c>
      <c r="O718" s="58">
        <v>1058.6633333333332</v>
      </c>
      <c r="P718" s="59">
        <v>550.41783333333342</v>
      </c>
      <c r="Q718" s="58">
        <v>832.68849999999998</v>
      </c>
      <c r="R718" s="59">
        <v>951.82016666666652</v>
      </c>
      <c r="S718" s="58">
        <v>1173.1816666666666</v>
      </c>
      <c r="T718" s="59">
        <v>1060.787166666667</v>
      </c>
      <c r="U718" s="58">
        <v>1207.5208333333333</v>
      </c>
      <c r="V718" s="59">
        <v>660.12233333333347</v>
      </c>
      <c r="W718" s="58">
        <v>306.00016666666659</v>
      </c>
      <c r="X718" s="59">
        <v>679.85600000000011</v>
      </c>
      <c r="Y718" s="58">
        <v>257.43466666666671</v>
      </c>
      <c r="Z718" s="59">
        <v>594.50416666666672</v>
      </c>
      <c r="AA718" s="58">
        <v>504.88133333333337</v>
      </c>
      <c r="AB718" s="59">
        <v>756.7683333333332</v>
      </c>
      <c r="AC718" s="58">
        <v>643.00499999999988</v>
      </c>
      <c r="AD718" s="59">
        <v>674.94333333333338</v>
      </c>
      <c r="AE718" s="58">
        <v>856.4458333333331</v>
      </c>
      <c r="AF718" s="59">
        <v>783.83633333333319</v>
      </c>
      <c r="AG718" s="58">
        <v>839.72483333333332</v>
      </c>
      <c r="AH718" s="59">
        <v>554.03699999999992</v>
      </c>
      <c r="AI718" s="60">
        <v>932.05200000000002</v>
      </c>
      <c r="AJ718" s="51">
        <f t="shared" si="281"/>
        <v>19885.500833333332</v>
      </c>
    </row>
    <row r="719" spans="2:36" x14ac:dyDescent="0.3">
      <c r="B719" s="4" t="s">
        <v>64</v>
      </c>
      <c r="C719" s="46"/>
      <c r="D719" s="46"/>
      <c r="E719" s="58">
        <v>177.64933333333337</v>
      </c>
      <c r="F719" s="59">
        <v>136.35416666666666</v>
      </c>
      <c r="G719" s="58">
        <v>28.092833333333314</v>
      </c>
      <c r="H719" s="59">
        <v>31.166666666666661</v>
      </c>
      <c r="I719" s="58">
        <v>187.52016666666663</v>
      </c>
      <c r="J719" s="59">
        <v>162.92816666666661</v>
      </c>
      <c r="K719" s="58">
        <v>224.58166666666673</v>
      </c>
      <c r="L719" s="59">
        <v>216.34400000000005</v>
      </c>
      <c r="M719" s="58">
        <v>134.48416666666671</v>
      </c>
      <c r="N719" s="59">
        <v>280.92116666666664</v>
      </c>
      <c r="O719" s="58">
        <v>356.18633333333327</v>
      </c>
      <c r="P719" s="59">
        <v>378.39049999999997</v>
      </c>
      <c r="Q719" s="58">
        <v>300.9645000000001</v>
      </c>
      <c r="R719" s="59">
        <v>259.22033333333326</v>
      </c>
      <c r="S719" s="58">
        <v>319.72783333333325</v>
      </c>
      <c r="T719" s="59">
        <v>312.82249999999999</v>
      </c>
      <c r="U719" s="58">
        <v>292.41399999999987</v>
      </c>
      <c r="V719" s="59">
        <v>143.74500000000003</v>
      </c>
      <c r="W719" s="58">
        <v>220.33233333333334</v>
      </c>
      <c r="X719" s="59">
        <v>138.70633333333336</v>
      </c>
      <c r="Y719" s="58">
        <v>124.5328333333333</v>
      </c>
      <c r="Z719" s="59">
        <v>233.11616666666671</v>
      </c>
      <c r="AA719" s="58">
        <v>79.777000000000015</v>
      </c>
      <c r="AB719" s="59">
        <v>123.80066666666664</v>
      </c>
      <c r="AC719" s="58">
        <v>269.76266666666669</v>
      </c>
      <c r="AD719" s="59">
        <v>334.18449999999996</v>
      </c>
      <c r="AE719" s="58">
        <v>185.00716666666665</v>
      </c>
      <c r="AF719" s="59">
        <v>161.04116666666667</v>
      </c>
      <c r="AG719" s="58">
        <v>271.03716666666662</v>
      </c>
      <c r="AH719" s="59">
        <v>223.83266666666665</v>
      </c>
      <c r="AI719" s="60">
        <v>278.04699999999991</v>
      </c>
      <c r="AJ719" s="51">
        <f t="shared" si="281"/>
        <v>6586.6909999999998</v>
      </c>
    </row>
    <row r="720" spans="2:36" x14ac:dyDescent="0.3">
      <c r="B720" s="4" t="s">
        <v>111</v>
      </c>
      <c r="C720" s="46"/>
      <c r="D720" s="46"/>
      <c r="E720" s="58">
        <v>103.46083333333337</v>
      </c>
      <c r="F720" s="59">
        <v>74.54483333333333</v>
      </c>
      <c r="G720" s="58">
        <v>15.791166666666669</v>
      </c>
      <c r="H720" s="59">
        <v>9.9004999999999974</v>
      </c>
      <c r="I720" s="58">
        <v>88.730166666666634</v>
      </c>
      <c r="J720" s="59">
        <v>73.465000000000003</v>
      </c>
      <c r="K720" s="58">
        <v>110.98183333333328</v>
      </c>
      <c r="L720" s="59">
        <v>90.399999999999991</v>
      </c>
      <c r="M720" s="58">
        <v>29.25266666666667</v>
      </c>
      <c r="N720" s="59">
        <v>229.10833333333329</v>
      </c>
      <c r="O720" s="58">
        <v>335.01783333333327</v>
      </c>
      <c r="P720" s="59">
        <v>343.95583333333349</v>
      </c>
      <c r="Q720" s="58">
        <v>256.48049999999989</v>
      </c>
      <c r="R720" s="59">
        <v>171.49333333333331</v>
      </c>
      <c r="S720" s="58">
        <v>272.55583333333328</v>
      </c>
      <c r="T720" s="59">
        <v>208.33566666666675</v>
      </c>
      <c r="U720" s="58">
        <v>170.60600000000002</v>
      </c>
      <c r="V720" s="59">
        <v>80.759166666666644</v>
      </c>
      <c r="W720" s="58">
        <v>109.59683333333334</v>
      </c>
      <c r="X720" s="59">
        <v>76.652499999999989</v>
      </c>
      <c r="Y720" s="58">
        <v>16.6005</v>
      </c>
      <c r="Z720" s="59">
        <v>57.873166666666663</v>
      </c>
      <c r="AA720" s="58">
        <v>27.122833333333322</v>
      </c>
      <c r="AB720" s="59">
        <v>83.295333333333332</v>
      </c>
      <c r="AC720" s="58">
        <v>86.239333333333335</v>
      </c>
      <c r="AD720" s="59">
        <v>203.31666666666666</v>
      </c>
      <c r="AE720" s="58">
        <v>36.783499999999997</v>
      </c>
      <c r="AF720" s="59">
        <v>39.705999999999989</v>
      </c>
      <c r="AG720" s="58">
        <v>97.375500000000045</v>
      </c>
      <c r="AH720" s="59">
        <v>73.078333333333362</v>
      </c>
      <c r="AI720" s="60">
        <v>125.01599999999996</v>
      </c>
      <c r="AJ720" s="51">
        <f t="shared" si="281"/>
        <v>3697.496000000001</v>
      </c>
    </row>
    <row r="721" spans="2:36" x14ac:dyDescent="0.3">
      <c r="B721" s="4" t="s">
        <v>65</v>
      </c>
      <c r="C721" s="46"/>
      <c r="D721" s="46"/>
      <c r="E721" s="58">
        <v>126.60533333333328</v>
      </c>
      <c r="F721" s="59">
        <v>120.79183333333332</v>
      </c>
      <c r="G721" s="58">
        <v>100.5008333333333</v>
      </c>
      <c r="H721" s="59">
        <v>46.788500000000006</v>
      </c>
      <c r="I721" s="58">
        <v>123.10750000000002</v>
      </c>
      <c r="J721" s="59">
        <v>124.85466666666669</v>
      </c>
      <c r="K721" s="58">
        <v>140.11116666666663</v>
      </c>
      <c r="L721" s="59">
        <v>137.79400000000004</v>
      </c>
      <c r="M721" s="58">
        <v>100.99683333333336</v>
      </c>
      <c r="N721" s="59">
        <v>196.55216666666666</v>
      </c>
      <c r="O721" s="58">
        <v>238.82199999999997</v>
      </c>
      <c r="P721" s="59">
        <v>236.23833333333329</v>
      </c>
      <c r="Q721" s="58">
        <v>239.71300000000002</v>
      </c>
      <c r="R721" s="59">
        <v>188.1578333333334</v>
      </c>
      <c r="S721" s="58">
        <v>238.93699999999998</v>
      </c>
      <c r="T721" s="59">
        <v>206.38733333333334</v>
      </c>
      <c r="U721" s="58">
        <v>196.60999999999996</v>
      </c>
      <c r="V721" s="59">
        <v>140.37549999999996</v>
      </c>
      <c r="W721" s="58">
        <v>168.15483333333339</v>
      </c>
      <c r="X721" s="59">
        <v>159.32966666666667</v>
      </c>
      <c r="Y721" s="58">
        <v>112.00550000000003</v>
      </c>
      <c r="Z721" s="59">
        <v>159.9503333333333</v>
      </c>
      <c r="AA721" s="58">
        <v>81.382000000000005</v>
      </c>
      <c r="AB721" s="59">
        <v>48.250833333333354</v>
      </c>
      <c r="AC721" s="58">
        <v>154.70333333333332</v>
      </c>
      <c r="AD721" s="59">
        <v>219.36566666666661</v>
      </c>
      <c r="AE721" s="58">
        <v>114.59033333333336</v>
      </c>
      <c r="AF721" s="59">
        <v>131.72750000000002</v>
      </c>
      <c r="AG721" s="58">
        <v>170.81</v>
      </c>
      <c r="AH721" s="59">
        <v>144.97149999999999</v>
      </c>
      <c r="AI721" s="60">
        <v>189.87633333333335</v>
      </c>
      <c r="AJ721" s="51">
        <f t="shared" si="281"/>
        <v>4758.461666666667</v>
      </c>
    </row>
    <row r="722" spans="2:36" x14ac:dyDescent="0.3">
      <c r="B722" s="4" t="s">
        <v>66</v>
      </c>
      <c r="C722" s="46"/>
      <c r="D722" s="46"/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>
        <v>0</v>
      </c>
      <c r="AJ722" s="51">
        <f t="shared" si="281"/>
        <v>0</v>
      </c>
    </row>
    <row r="723" spans="2:36" x14ac:dyDescent="0.3">
      <c r="B723" s="4" t="s">
        <v>67</v>
      </c>
      <c r="C723" s="46"/>
      <c r="D723" s="46"/>
      <c r="E723" s="58">
        <v>7.7500000000000009</v>
      </c>
      <c r="F723" s="59">
        <v>3.3109999999999991</v>
      </c>
      <c r="G723" s="58">
        <v>7.1098333333333317</v>
      </c>
      <c r="H723" s="59">
        <v>7.4126666666666674</v>
      </c>
      <c r="I723" s="58">
        <v>1.9565000000000006</v>
      </c>
      <c r="J723" s="59">
        <v>6.1671666666666667</v>
      </c>
      <c r="K723" s="58">
        <v>4.4331666666666667</v>
      </c>
      <c r="L723" s="59">
        <v>5.1286666666666667</v>
      </c>
      <c r="M723" s="58">
        <v>7.376833333333332</v>
      </c>
      <c r="N723" s="59">
        <v>16.950666666666663</v>
      </c>
      <c r="O723" s="58">
        <v>48.837666666666664</v>
      </c>
      <c r="P723" s="59">
        <v>26.793333333333333</v>
      </c>
      <c r="Q723" s="58">
        <v>31.750833333333333</v>
      </c>
      <c r="R723" s="59">
        <v>16.055833333333332</v>
      </c>
      <c r="S723" s="58">
        <v>31.266333333333328</v>
      </c>
      <c r="T723" s="59">
        <v>30.722333333333328</v>
      </c>
      <c r="U723" s="58">
        <v>20.198499999999999</v>
      </c>
      <c r="V723" s="59">
        <v>4.4743333333333331</v>
      </c>
      <c r="W723" s="58">
        <v>20.031333333333336</v>
      </c>
      <c r="X723" s="59">
        <v>26.945666666666678</v>
      </c>
      <c r="Y723" s="58">
        <v>10.90366666666667</v>
      </c>
      <c r="Z723" s="59">
        <v>16.112333333333332</v>
      </c>
      <c r="AA723" s="58">
        <v>24.502833333333342</v>
      </c>
      <c r="AB723" s="59">
        <v>35.229833333333339</v>
      </c>
      <c r="AC723" s="58">
        <v>20.373666666666669</v>
      </c>
      <c r="AD723" s="59">
        <v>21.275666666666659</v>
      </c>
      <c r="AE723" s="58">
        <v>34.3675</v>
      </c>
      <c r="AF723" s="59">
        <v>27.536666666666665</v>
      </c>
      <c r="AG723" s="58">
        <v>25.447833333333328</v>
      </c>
      <c r="AH723" s="59">
        <v>22.535666666666668</v>
      </c>
      <c r="AI723" s="60">
        <v>27.617833333333337</v>
      </c>
      <c r="AJ723" s="51">
        <f t="shared" si="281"/>
        <v>590.57616666666661</v>
      </c>
    </row>
    <row r="724" spans="2:36" x14ac:dyDescent="0.3">
      <c r="B724" s="4" t="s">
        <v>68</v>
      </c>
      <c r="C724" s="46"/>
      <c r="D724" s="46"/>
      <c r="E724" s="58">
        <v>918.45266666666657</v>
      </c>
      <c r="F724" s="59">
        <v>0</v>
      </c>
      <c r="G724" s="58">
        <v>0</v>
      </c>
      <c r="H724" s="59">
        <v>0</v>
      </c>
      <c r="I724" s="58">
        <v>2818.9933333333315</v>
      </c>
      <c r="J724" s="59">
        <v>2708.8813333333337</v>
      </c>
      <c r="K724" s="58">
        <v>0</v>
      </c>
      <c r="L724" s="59">
        <v>0</v>
      </c>
      <c r="M724" s="58">
        <v>36.118833333333328</v>
      </c>
      <c r="N724" s="59">
        <v>633.02699999999993</v>
      </c>
      <c r="O724" s="58">
        <v>1104.8126666666667</v>
      </c>
      <c r="P724" s="59">
        <v>1359.2851666666666</v>
      </c>
      <c r="Q724" s="58">
        <v>866.57933333333324</v>
      </c>
      <c r="R724" s="59">
        <v>510.66266666666667</v>
      </c>
      <c r="S724" s="58">
        <v>620.24099999999999</v>
      </c>
      <c r="T724" s="59">
        <v>591.5145</v>
      </c>
      <c r="U724" s="58">
        <v>414.74300000000005</v>
      </c>
      <c r="V724" s="59">
        <v>209.2733333333334</v>
      </c>
      <c r="W724" s="58">
        <v>272.25866666666667</v>
      </c>
      <c r="X724" s="59">
        <v>86.779500000000041</v>
      </c>
      <c r="Y724" s="58">
        <v>34.223000000000006</v>
      </c>
      <c r="Z724" s="59">
        <v>430.73233333333326</v>
      </c>
      <c r="AA724" s="58">
        <v>125.51016666666663</v>
      </c>
      <c r="AB724" s="59">
        <v>671.68416666666667</v>
      </c>
      <c r="AC724" s="58">
        <v>432.21650000000011</v>
      </c>
      <c r="AD724" s="59">
        <v>1230.0611666666666</v>
      </c>
      <c r="AE724" s="58">
        <v>67.223666666666645</v>
      </c>
      <c r="AF724" s="59">
        <v>317.346</v>
      </c>
      <c r="AG724" s="58">
        <v>631.68100000000004</v>
      </c>
      <c r="AH724" s="59">
        <v>617.15216666666686</v>
      </c>
      <c r="AI724" s="60">
        <v>863.23266666666666</v>
      </c>
      <c r="AJ724" s="51">
        <f t="shared" si="281"/>
        <v>18572.685833333333</v>
      </c>
    </row>
    <row r="725" spans="2:36" x14ac:dyDescent="0.3">
      <c r="B725" s="4" t="s">
        <v>69</v>
      </c>
      <c r="C725" s="46"/>
      <c r="D725" s="46"/>
      <c r="E725" s="58">
        <v>96.056000000000012</v>
      </c>
      <c r="F725" s="59">
        <v>80.62233333333333</v>
      </c>
      <c r="G725" s="58">
        <v>115.66733333333333</v>
      </c>
      <c r="H725" s="59">
        <v>25.448333333333334</v>
      </c>
      <c r="I725" s="58">
        <v>10.408833333333344</v>
      </c>
      <c r="J725" s="59">
        <v>57.389499999999998</v>
      </c>
      <c r="K725" s="58">
        <v>69.942999999999969</v>
      </c>
      <c r="L725" s="59">
        <v>120.5615</v>
      </c>
      <c r="M725" s="58">
        <v>222.173</v>
      </c>
      <c r="N725" s="59">
        <v>370.34766666666667</v>
      </c>
      <c r="O725" s="58">
        <v>414.351</v>
      </c>
      <c r="P725" s="59">
        <v>212.01199999999997</v>
      </c>
      <c r="Q725" s="58">
        <v>371.6169999999999</v>
      </c>
      <c r="R725" s="59">
        <v>307.2838333333334</v>
      </c>
      <c r="S725" s="58">
        <v>318.6078333333333</v>
      </c>
      <c r="T725" s="59">
        <v>210.17516666666666</v>
      </c>
      <c r="U725" s="58">
        <v>167.15166666666664</v>
      </c>
      <c r="V725" s="59">
        <v>21.07433333333335</v>
      </c>
      <c r="W725" s="58">
        <v>5.7211666666666652</v>
      </c>
      <c r="X725" s="59">
        <v>20.365833333333335</v>
      </c>
      <c r="Y725" s="58">
        <v>68.537833333333339</v>
      </c>
      <c r="Z725" s="59">
        <v>135.42783333333333</v>
      </c>
      <c r="AA725" s="58">
        <v>37.023833333333336</v>
      </c>
      <c r="AB725" s="59">
        <v>115.41416666666666</v>
      </c>
      <c r="AC725" s="58">
        <v>123.53066666666669</v>
      </c>
      <c r="AD725" s="59">
        <v>102.76966666666662</v>
      </c>
      <c r="AE725" s="58">
        <v>164.76449999999997</v>
      </c>
      <c r="AF725" s="59">
        <v>41.827666666666651</v>
      </c>
      <c r="AG725" s="58">
        <v>126.02399999999999</v>
      </c>
      <c r="AH725" s="59">
        <v>42.094999999999999</v>
      </c>
      <c r="AI725" s="60">
        <v>126.08383333333335</v>
      </c>
      <c r="AJ725" s="51">
        <f t="shared" si="281"/>
        <v>4300.4763333333321</v>
      </c>
    </row>
    <row r="726" spans="2:36" x14ac:dyDescent="0.3">
      <c r="B726" s="4" t="s">
        <v>70</v>
      </c>
      <c r="C726" s="46"/>
      <c r="D726" s="46"/>
      <c r="E726" s="58">
        <v>373.80716666666672</v>
      </c>
      <c r="F726" s="59">
        <v>311.28166666666675</v>
      </c>
      <c r="G726" s="58">
        <v>526.14249999999993</v>
      </c>
      <c r="H726" s="59">
        <v>273.11166666666668</v>
      </c>
      <c r="I726" s="58">
        <v>615.95233333333329</v>
      </c>
      <c r="J726" s="59">
        <v>476.25183333333331</v>
      </c>
      <c r="K726" s="58">
        <v>478.38166666666655</v>
      </c>
      <c r="L726" s="59">
        <v>343.7086666666666</v>
      </c>
      <c r="M726" s="58">
        <v>754.8660000000001</v>
      </c>
      <c r="N726" s="59">
        <v>768.35550000000001</v>
      </c>
      <c r="O726" s="58">
        <v>964.9078333333332</v>
      </c>
      <c r="P726" s="59">
        <v>945.98783333333324</v>
      </c>
      <c r="Q726" s="58">
        <v>840.01266666666675</v>
      </c>
      <c r="R726" s="59">
        <v>647.35183333333339</v>
      </c>
      <c r="S726" s="58">
        <v>771.41966666666656</v>
      </c>
      <c r="T726" s="59">
        <v>659.79883333333316</v>
      </c>
      <c r="U726" s="58">
        <v>614.02499999999998</v>
      </c>
      <c r="V726" s="59">
        <v>462.90550000000002</v>
      </c>
      <c r="W726" s="58">
        <v>653.25583333333327</v>
      </c>
      <c r="X726" s="59">
        <v>525.41466666666668</v>
      </c>
      <c r="Y726" s="58">
        <v>211.5536666666666</v>
      </c>
      <c r="Z726" s="59">
        <v>538.63266666666675</v>
      </c>
      <c r="AA726" s="58">
        <v>466.22783333333342</v>
      </c>
      <c r="AB726" s="59">
        <v>346.74933333333337</v>
      </c>
      <c r="AC726" s="58">
        <v>311.25066666666663</v>
      </c>
      <c r="AD726" s="59">
        <v>907.33550000000002</v>
      </c>
      <c r="AE726" s="58">
        <v>674.35083333333318</v>
      </c>
      <c r="AF726" s="59">
        <v>693.49516666666659</v>
      </c>
      <c r="AG726" s="58">
        <v>765.70533333333333</v>
      </c>
      <c r="AH726" s="59">
        <v>610.26633333333336</v>
      </c>
      <c r="AI726" s="60">
        <v>739.21949999999993</v>
      </c>
      <c r="AJ726" s="51">
        <f t="shared" si="281"/>
        <v>18271.7255</v>
      </c>
    </row>
    <row r="727" spans="2:36" x14ac:dyDescent="0.3">
      <c r="B727" s="4" t="s">
        <v>71</v>
      </c>
      <c r="C727" s="46"/>
      <c r="D727" s="46"/>
      <c r="E727" s="58">
        <v>1.3973333333333333</v>
      </c>
      <c r="F727" s="59">
        <v>0.89133333333333442</v>
      </c>
      <c r="G727" s="58">
        <v>11.659666666666665</v>
      </c>
      <c r="H727" s="59">
        <v>0</v>
      </c>
      <c r="I727" s="58">
        <v>10.174833333333334</v>
      </c>
      <c r="J727" s="59">
        <v>1.4441666666666662</v>
      </c>
      <c r="K727" s="58">
        <v>26.095333333333333</v>
      </c>
      <c r="L727" s="59">
        <v>6.1336666666666702</v>
      </c>
      <c r="M727" s="58">
        <v>4.3683333333333341</v>
      </c>
      <c r="N727" s="59">
        <v>96.084333333333319</v>
      </c>
      <c r="O727" s="58">
        <v>194.55133333333339</v>
      </c>
      <c r="P727" s="59">
        <v>229.38433333333327</v>
      </c>
      <c r="Q727" s="58">
        <v>151.20933333333338</v>
      </c>
      <c r="R727" s="59">
        <v>117.12416666666667</v>
      </c>
      <c r="S727" s="58">
        <v>150.84350000000003</v>
      </c>
      <c r="T727" s="59">
        <v>98.792000000000016</v>
      </c>
      <c r="U727" s="58">
        <v>59.966166666666645</v>
      </c>
      <c r="V727" s="59">
        <v>14.250000000000004</v>
      </c>
      <c r="W727" s="58">
        <v>2.9631666666666665</v>
      </c>
      <c r="X727" s="59">
        <v>33.761166666666661</v>
      </c>
      <c r="Y727" s="58">
        <v>5.8961666666666641</v>
      </c>
      <c r="Z727" s="59">
        <v>1.8878333333333333</v>
      </c>
      <c r="AA727" s="58">
        <v>0</v>
      </c>
      <c r="AB727" s="59">
        <v>30.63933333333334</v>
      </c>
      <c r="AC727" s="58">
        <v>18.501166666666673</v>
      </c>
      <c r="AD727" s="59">
        <v>169.03383333333329</v>
      </c>
      <c r="AE727" s="58">
        <v>1.3861666666666672</v>
      </c>
      <c r="AF727" s="59">
        <v>3.8274999999999988</v>
      </c>
      <c r="AG727" s="58">
        <v>64.297833333333344</v>
      </c>
      <c r="AH727" s="59">
        <v>20.464333333333332</v>
      </c>
      <c r="AI727" s="60">
        <v>88.465000000000018</v>
      </c>
      <c r="AJ727" s="51">
        <f t="shared" si="281"/>
        <v>1615.4933333333336</v>
      </c>
    </row>
    <row r="728" spans="2:36" x14ac:dyDescent="0.3">
      <c r="B728" s="4" t="s">
        <v>72</v>
      </c>
      <c r="C728" s="46"/>
      <c r="D728" s="46"/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111.71133333333334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>
        <v>0</v>
      </c>
      <c r="AJ728" s="51">
        <f t="shared" si="281"/>
        <v>111.71133333333334</v>
      </c>
    </row>
    <row r="729" spans="2:36" x14ac:dyDescent="0.3">
      <c r="B729" s="4" t="s">
        <v>73</v>
      </c>
      <c r="C729" s="46"/>
      <c r="D729" s="46"/>
      <c r="E729" s="58">
        <v>505.03766666666655</v>
      </c>
      <c r="F729" s="59">
        <v>431.1011666666667</v>
      </c>
      <c r="G729" s="58">
        <v>344.70000000000005</v>
      </c>
      <c r="H729" s="59">
        <v>228.07833333333332</v>
      </c>
      <c r="I729" s="58">
        <v>586.43683333333331</v>
      </c>
      <c r="J729" s="59">
        <v>570.3606666666667</v>
      </c>
      <c r="K729" s="58">
        <v>489.8626666666666</v>
      </c>
      <c r="L729" s="59">
        <v>461.14516666666663</v>
      </c>
      <c r="M729" s="58">
        <v>239.76850000000002</v>
      </c>
      <c r="N729" s="59">
        <v>659.73383333333356</v>
      </c>
      <c r="O729" s="58">
        <v>819.05133333333367</v>
      </c>
      <c r="P729" s="59">
        <v>831.04883333333316</v>
      </c>
      <c r="Q729" s="58">
        <v>683.21400000000017</v>
      </c>
      <c r="R729" s="59">
        <v>638.78383333333329</v>
      </c>
      <c r="S729" s="58">
        <v>779.41066666666666</v>
      </c>
      <c r="T729" s="59">
        <v>741.02233333333334</v>
      </c>
      <c r="U729" s="58">
        <v>687.37916666666661</v>
      </c>
      <c r="V729" s="59">
        <v>463.09733333333344</v>
      </c>
      <c r="W729" s="58">
        <v>513.99199999999985</v>
      </c>
      <c r="X729" s="59">
        <v>1234.3116666666676</v>
      </c>
      <c r="Y729" s="58">
        <v>0.60483333333333322</v>
      </c>
      <c r="Z729" s="59">
        <v>370.16566666666671</v>
      </c>
      <c r="AA729" s="58">
        <v>242.15150000000006</v>
      </c>
      <c r="AB729" s="59">
        <v>293.63233333333335</v>
      </c>
      <c r="AC729" s="58">
        <v>538.05383333333339</v>
      </c>
      <c r="AD729" s="59">
        <v>746.45900000000029</v>
      </c>
      <c r="AE729" s="58">
        <v>393.14700000000005</v>
      </c>
      <c r="AF729" s="59">
        <v>408.08166666666682</v>
      </c>
      <c r="AG729" s="58">
        <v>665.32983333333334</v>
      </c>
      <c r="AH729" s="59">
        <v>396.31133333333349</v>
      </c>
      <c r="AI729" s="60">
        <v>531.36066666666682</v>
      </c>
      <c r="AJ729" s="51">
        <f t="shared" si="281"/>
        <v>16492.833666666666</v>
      </c>
    </row>
    <row r="730" spans="2:36" x14ac:dyDescent="0.3">
      <c r="B730" s="4" t="s">
        <v>74</v>
      </c>
      <c r="C730" s="46"/>
      <c r="D730" s="46"/>
      <c r="E730" s="58">
        <v>33.055833333333347</v>
      </c>
      <c r="F730" s="59">
        <v>14.299666666666669</v>
      </c>
      <c r="G730" s="58">
        <v>23.549166666666665</v>
      </c>
      <c r="H730" s="59">
        <v>24.187666666666676</v>
      </c>
      <c r="I730" s="58">
        <v>26.295999999999996</v>
      </c>
      <c r="J730" s="59">
        <v>32.549000000000007</v>
      </c>
      <c r="K730" s="58">
        <v>48.082166666666673</v>
      </c>
      <c r="L730" s="59">
        <v>17.65733333333333</v>
      </c>
      <c r="M730" s="58">
        <v>3.8230000000000013</v>
      </c>
      <c r="N730" s="59">
        <v>5.7340000000000009</v>
      </c>
      <c r="O730" s="58">
        <v>112.62066666666669</v>
      </c>
      <c r="P730" s="59">
        <v>123.08483333333331</v>
      </c>
      <c r="Q730" s="58">
        <v>0</v>
      </c>
      <c r="R730" s="59">
        <v>0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14.084000000000001</v>
      </c>
      <c r="Y730" s="58">
        <v>5.3603333333333314</v>
      </c>
      <c r="Z730" s="59">
        <v>5.7739999999999991</v>
      </c>
      <c r="AA730" s="58">
        <v>16.692666666666671</v>
      </c>
      <c r="AB730" s="59">
        <v>12.876166666666665</v>
      </c>
      <c r="AC730" s="58">
        <v>40.055666666666653</v>
      </c>
      <c r="AD730" s="59">
        <v>89.622333333333401</v>
      </c>
      <c r="AE730" s="58">
        <v>0.66749999999999987</v>
      </c>
      <c r="AF730" s="59">
        <v>5.1689999999999996</v>
      </c>
      <c r="AG730" s="58">
        <v>2.7624999999999997</v>
      </c>
      <c r="AH730" s="59">
        <v>1.9728333333333337</v>
      </c>
      <c r="AI730" s="60">
        <v>3.985666666666666</v>
      </c>
      <c r="AJ730" s="51">
        <f t="shared" si="281"/>
        <v>663.96200000000022</v>
      </c>
    </row>
    <row r="731" spans="2:36" x14ac:dyDescent="0.3">
      <c r="B731" s="4" t="s">
        <v>75</v>
      </c>
      <c r="C731" s="46"/>
      <c r="D731" s="46"/>
      <c r="E731" s="58">
        <v>386.54933333333327</v>
      </c>
      <c r="F731" s="59">
        <v>1114.1828333333337</v>
      </c>
      <c r="G731" s="58">
        <v>1511.636</v>
      </c>
      <c r="H731" s="59">
        <v>1287.0741666666668</v>
      </c>
      <c r="I731" s="58">
        <v>1343.4166666666677</v>
      </c>
      <c r="J731" s="59">
        <v>1425.8899999999999</v>
      </c>
      <c r="K731" s="58">
        <v>0</v>
      </c>
      <c r="L731" s="59">
        <v>166.1875</v>
      </c>
      <c r="M731" s="58">
        <v>147.8003333333333</v>
      </c>
      <c r="N731" s="59">
        <v>436.73899999999981</v>
      </c>
      <c r="O731" s="58">
        <v>592.07500000000027</v>
      </c>
      <c r="P731" s="59">
        <v>343.44683333333319</v>
      </c>
      <c r="Q731" s="58">
        <v>549.73850000000004</v>
      </c>
      <c r="R731" s="59">
        <v>475.63133333333332</v>
      </c>
      <c r="S731" s="58">
        <v>441.36916666666662</v>
      </c>
      <c r="T731" s="59">
        <v>373.59933333333362</v>
      </c>
      <c r="U731" s="58">
        <v>561.93399999999997</v>
      </c>
      <c r="V731" s="59">
        <v>534.81700000000001</v>
      </c>
      <c r="W731" s="58">
        <v>583.57916666666677</v>
      </c>
      <c r="X731" s="59">
        <v>661.26566666666656</v>
      </c>
      <c r="Y731" s="58">
        <v>279.08766666666668</v>
      </c>
      <c r="Z731" s="59">
        <v>600.9376666666667</v>
      </c>
      <c r="AA731" s="58">
        <v>561.22383333333335</v>
      </c>
      <c r="AB731" s="59">
        <v>523.97883333333323</v>
      </c>
      <c r="AC731" s="58">
        <v>493.28300000000002</v>
      </c>
      <c r="AD731" s="59">
        <v>506.00449999999995</v>
      </c>
      <c r="AE731" s="58">
        <v>646.30916666666678</v>
      </c>
      <c r="AF731" s="59">
        <v>588.54166666666674</v>
      </c>
      <c r="AG731" s="58">
        <v>732.64149999999995</v>
      </c>
      <c r="AH731" s="59">
        <v>716.76833333333343</v>
      </c>
      <c r="AI731" s="60">
        <v>665.30383333333316</v>
      </c>
      <c r="AJ731" s="51">
        <f t="shared" si="281"/>
        <v>19251.01183333333</v>
      </c>
    </row>
    <row r="732" spans="2:36" x14ac:dyDescent="0.3">
      <c r="B732" s="4" t="s">
        <v>76</v>
      </c>
      <c r="C732" s="46"/>
      <c r="D732" s="46"/>
      <c r="E732" s="58">
        <v>351.95433333333341</v>
      </c>
      <c r="F732" s="59">
        <v>295.25833333333333</v>
      </c>
      <c r="G732" s="58">
        <v>298.93116666666668</v>
      </c>
      <c r="H732" s="59">
        <v>222.46566666666661</v>
      </c>
      <c r="I732" s="58">
        <v>462.41216666666656</v>
      </c>
      <c r="J732" s="59">
        <v>415.38650000000013</v>
      </c>
      <c r="K732" s="58">
        <v>421.48633333333328</v>
      </c>
      <c r="L732" s="59">
        <v>391.20400000000006</v>
      </c>
      <c r="M732" s="58">
        <v>203.46599999999998</v>
      </c>
      <c r="N732" s="59">
        <v>553.24933333333331</v>
      </c>
      <c r="O732" s="58">
        <v>620.17516666666677</v>
      </c>
      <c r="P732" s="59">
        <v>690.22866666666675</v>
      </c>
      <c r="Q732" s="58">
        <v>605.45533333333344</v>
      </c>
      <c r="R732" s="59">
        <v>503.07833333333326</v>
      </c>
      <c r="S732" s="58">
        <v>595.07383333333337</v>
      </c>
      <c r="T732" s="59">
        <v>604.05499999999995</v>
      </c>
      <c r="U732" s="58">
        <v>526.58249999999998</v>
      </c>
      <c r="V732" s="59">
        <v>344.23050000000001</v>
      </c>
      <c r="W732" s="58">
        <v>418.2448333333333</v>
      </c>
      <c r="X732" s="59">
        <v>288.91033333333331</v>
      </c>
      <c r="Y732" s="58">
        <v>192.66216666666665</v>
      </c>
      <c r="Z732" s="59">
        <v>318.32400000000001</v>
      </c>
      <c r="AA732" s="58">
        <v>198.23850000000002</v>
      </c>
      <c r="AB732" s="59">
        <v>244.52683333333329</v>
      </c>
      <c r="AC732" s="58">
        <v>439.50883333333331</v>
      </c>
      <c r="AD732" s="59">
        <v>531.43016666666642</v>
      </c>
      <c r="AE732" s="58">
        <v>427.53266666666673</v>
      </c>
      <c r="AF732" s="59">
        <v>278.93766666666676</v>
      </c>
      <c r="AG732" s="58">
        <v>523.36616666666646</v>
      </c>
      <c r="AH732" s="59">
        <v>451.47933333333344</v>
      </c>
      <c r="AI732" s="60">
        <v>543.93349999999987</v>
      </c>
      <c r="AJ732" s="51">
        <f t="shared" si="281"/>
        <v>12961.788166666665</v>
      </c>
    </row>
    <row r="733" spans="2:36" x14ac:dyDescent="0.3">
      <c r="B733" s="4" t="s">
        <v>77</v>
      </c>
      <c r="C733" s="46"/>
      <c r="D733" s="46"/>
      <c r="E733" s="58">
        <v>160.29383333333325</v>
      </c>
      <c r="F733" s="59">
        <v>102.95233333333333</v>
      </c>
      <c r="G733" s="58">
        <v>277.07349999999997</v>
      </c>
      <c r="H733" s="59">
        <v>54.24049999999999</v>
      </c>
      <c r="I733" s="58">
        <v>87.66516666666665</v>
      </c>
      <c r="J733" s="59">
        <v>237.82633333333331</v>
      </c>
      <c r="K733" s="58">
        <v>235.96449999999996</v>
      </c>
      <c r="L733" s="59">
        <v>201.047</v>
      </c>
      <c r="M733" s="58">
        <v>14.387166666666662</v>
      </c>
      <c r="N733" s="59">
        <v>305.0025</v>
      </c>
      <c r="O733" s="58">
        <v>403.63683333333341</v>
      </c>
      <c r="P733" s="59">
        <v>171.61483333333331</v>
      </c>
      <c r="Q733" s="58">
        <v>282.62749999999983</v>
      </c>
      <c r="R733" s="59">
        <v>186.67433333333332</v>
      </c>
      <c r="S733" s="58">
        <v>314.26466666666681</v>
      </c>
      <c r="T733" s="59">
        <v>191.97616666666673</v>
      </c>
      <c r="U733" s="58">
        <v>173.0615</v>
      </c>
      <c r="V733" s="59">
        <v>99.001999999999995</v>
      </c>
      <c r="W733" s="58">
        <v>243.22816666666662</v>
      </c>
      <c r="X733" s="59">
        <v>0</v>
      </c>
      <c r="Y733" s="58">
        <v>139.97416666666669</v>
      </c>
      <c r="Z733" s="59">
        <v>22.335166666666669</v>
      </c>
      <c r="AA733" s="58">
        <v>34.78</v>
      </c>
      <c r="AB733" s="59">
        <v>163.65983333333338</v>
      </c>
      <c r="AC733" s="58">
        <v>102.84483333333336</v>
      </c>
      <c r="AD733" s="59">
        <v>107.93916666666665</v>
      </c>
      <c r="AE733" s="58">
        <v>77.699000000000012</v>
      </c>
      <c r="AF733" s="59">
        <v>34.532000000000004</v>
      </c>
      <c r="AG733" s="58">
        <v>168.15400000000002</v>
      </c>
      <c r="AH733" s="59">
        <v>126.09066666666664</v>
      </c>
      <c r="AI733" s="60">
        <v>194.29799999999997</v>
      </c>
      <c r="AJ733" s="51">
        <f t="shared" si="281"/>
        <v>4914.845666666668</v>
      </c>
    </row>
    <row r="734" spans="2:36" x14ac:dyDescent="0.3">
      <c r="B734" s="4" t="s">
        <v>78</v>
      </c>
      <c r="C734" s="46"/>
      <c r="D734" s="46"/>
      <c r="E734" s="58">
        <v>6.7996666666666652</v>
      </c>
      <c r="F734" s="59">
        <v>6.7319999999999993</v>
      </c>
      <c r="G734" s="58">
        <v>26.124833333333331</v>
      </c>
      <c r="H734" s="59">
        <v>1.9166666666666665</v>
      </c>
      <c r="I734" s="58">
        <v>0.85733333333333339</v>
      </c>
      <c r="J734" s="59">
        <v>0.27483333333333332</v>
      </c>
      <c r="K734" s="58">
        <v>3.5219999999999985</v>
      </c>
      <c r="L734" s="59">
        <v>0</v>
      </c>
      <c r="M734" s="58">
        <v>0</v>
      </c>
      <c r="N734" s="59">
        <v>7.3853333333333291</v>
      </c>
      <c r="O734" s="58">
        <v>12.595833333333328</v>
      </c>
      <c r="P734" s="59">
        <v>0</v>
      </c>
      <c r="Q734" s="58">
        <v>6.6033333333333299</v>
      </c>
      <c r="R734" s="59">
        <v>3.5933333333333288</v>
      </c>
      <c r="S734" s="58">
        <v>0.54883333333333362</v>
      </c>
      <c r="T734" s="59">
        <v>33.726666666666681</v>
      </c>
      <c r="U734" s="58">
        <v>0</v>
      </c>
      <c r="V734" s="59">
        <v>3.4603333333333337</v>
      </c>
      <c r="W734" s="58">
        <v>52.411833333333334</v>
      </c>
      <c r="X734" s="59">
        <v>0</v>
      </c>
      <c r="Y734" s="58">
        <v>0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39.730666666666664</v>
      </c>
      <c r="AF734" s="59">
        <v>109.35783333333336</v>
      </c>
      <c r="AG734" s="58">
        <v>80.528999999999982</v>
      </c>
      <c r="AH734" s="59">
        <v>126.72749999999996</v>
      </c>
      <c r="AI734" s="60">
        <v>41.295999999999992</v>
      </c>
      <c r="AJ734" s="51">
        <f t="shared" si="281"/>
        <v>564.19383333333326</v>
      </c>
    </row>
    <row r="735" spans="2:36" x14ac:dyDescent="0.3">
      <c r="B735" s="4" t="s">
        <v>79</v>
      </c>
      <c r="C735" s="46"/>
      <c r="D735" s="46"/>
      <c r="E735" s="58">
        <v>251.66566666666665</v>
      </c>
      <c r="F735" s="59">
        <v>215.44566666666668</v>
      </c>
      <c r="G735" s="58">
        <v>221.55749999999998</v>
      </c>
      <c r="H735" s="59">
        <v>178.95033333333328</v>
      </c>
      <c r="I735" s="58">
        <v>329.8859999999998</v>
      </c>
      <c r="J735" s="59">
        <v>378.9615</v>
      </c>
      <c r="K735" s="58">
        <v>8.8719999999999963</v>
      </c>
      <c r="L735" s="59">
        <v>250.86366666666663</v>
      </c>
      <c r="M735" s="58">
        <v>137.29900000000001</v>
      </c>
      <c r="N735" s="59">
        <v>34.451166666666673</v>
      </c>
      <c r="O735" s="58">
        <v>69.159666666666652</v>
      </c>
      <c r="P735" s="59">
        <v>465.96949999999987</v>
      </c>
      <c r="Q735" s="58">
        <v>61.747333333333323</v>
      </c>
      <c r="R735" s="59">
        <v>42.017999999999972</v>
      </c>
      <c r="S735" s="58">
        <v>14.449499999999997</v>
      </c>
      <c r="T735" s="59">
        <v>140.01166666666666</v>
      </c>
      <c r="U735" s="58">
        <v>117.17700000000001</v>
      </c>
      <c r="V735" s="59">
        <v>209.35416666666657</v>
      </c>
      <c r="W735" s="58">
        <v>359.12350000000009</v>
      </c>
      <c r="X735" s="59">
        <v>204.86649999999997</v>
      </c>
      <c r="Y735" s="58">
        <v>336.19033333333334</v>
      </c>
      <c r="Z735" s="59">
        <v>217.72266666666667</v>
      </c>
      <c r="AA735" s="58">
        <v>25.130500000000001</v>
      </c>
      <c r="AB735" s="59">
        <v>187.01666666666665</v>
      </c>
      <c r="AC735" s="58">
        <v>319.28950000000003</v>
      </c>
      <c r="AD735" s="59">
        <v>441.7203333333332</v>
      </c>
      <c r="AE735" s="58">
        <v>73.629166666666663</v>
      </c>
      <c r="AF735" s="59">
        <v>139.80300000000005</v>
      </c>
      <c r="AG735" s="58">
        <v>321.50650000000007</v>
      </c>
      <c r="AH735" s="59">
        <v>290.3775</v>
      </c>
      <c r="AI735" s="60">
        <v>418.21533333333332</v>
      </c>
      <c r="AJ735" s="51">
        <f t="shared" si="281"/>
        <v>6462.4308333333329</v>
      </c>
    </row>
    <row r="736" spans="2:36" x14ac:dyDescent="0.3">
      <c r="B736" s="4" t="s">
        <v>80</v>
      </c>
      <c r="C736" s="46"/>
      <c r="D736" s="46"/>
      <c r="E736" s="58">
        <v>123.17066666666665</v>
      </c>
      <c r="F736" s="59">
        <v>59.602999999999994</v>
      </c>
      <c r="G736" s="58">
        <v>89.373000000000005</v>
      </c>
      <c r="H736" s="59">
        <v>11.038500000000001</v>
      </c>
      <c r="I736" s="58">
        <v>47.231666666666662</v>
      </c>
      <c r="J736" s="59">
        <v>98.461666666666659</v>
      </c>
      <c r="K736" s="58">
        <v>178.10483333333332</v>
      </c>
      <c r="L736" s="59">
        <v>103.9725</v>
      </c>
      <c r="M736" s="58">
        <v>17.490166666666664</v>
      </c>
      <c r="N736" s="59">
        <v>20.065333333333328</v>
      </c>
      <c r="O736" s="58">
        <v>90.039166666666645</v>
      </c>
      <c r="P736" s="59">
        <v>204.40666666666667</v>
      </c>
      <c r="Q736" s="58">
        <v>14.713666666666665</v>
      </c>
      <c r="R736" s="59">
        <v>2.0003333333333333</v>
      </c>
      <c r="S736" s="58">
        <v>5.2523333333333335</v>
      </c>
      <c r="T736" s="59">
        <v>29.911166666666663</v>
      </c>
      <c r="U736" s="58">
        <v>12.67133333333333</v>
      </c>
      <c r="V736" s="59">
        <v>93.144833333333324</v>
      </c>
      <c r="W736" s="58">
        <v>72.592833333333331</v>
      </c>
      <c r="X736" s="59">
        <v>27.603666666666676</v>
      </c>
      <c r="Y736" s="58">
        <v>74.156333333333336</v>
      </c>
      <c r="Z736" s="59">
        <v>20.173166666666678</v>
      </c>
      <c r="AA736" s="58">
        <v>11.68016666666667</v>
      </c>
      <c r="AB736" s="59">
        <v>90.147333333333322</v>
      </c>
      <c r="AC736" s="58">
        <v>99.584000000000017</v>
      </c>
      <c r="AD736" s="59">
        <v>187.56483333333335</v>
      </c>
      <c r="AE736" s="58">
        <v>24.321333333333335</v>
      </c>
      <c r="AF736" s="59">
        <v>11.504833333333341</v>
      </c>
      <c r="AG736" s="58">
        <v>107.44999999999999</v>
      </c>
      <c r="AH736" s="59">
        <v>121.46766666666667</v>
      </c>
      <c r="AI736" s="60">
        <v>179.01900000000001</v>
      </c>
      <c r="AJ736" s="51">
        <f t="shared" si="281"/>
        <v>2227.9160000000011</v>
      </c>
    </row>
    <row r="737" spans="2:36" x14ac:dyDescent="0.3">
      <c r="B737" s="4" t="s">
        <v>88</v>
      </c>
      <c r="C737" s="46"/>
      <c r="D737" s="46"/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>
        <v>0</v>
      </c>
      <c r="AJ737" s="51">
        <f t="shared" si="281"/>
        <v>0</v>
      </c>
    </row>
    <row r="738" spans="2:36" x14ac:dyDescent="0.3">
      <c r="B738" s="4" t="s">
        <v>96</v>
      </c>
      <c r="C738" s="46"/>
      <c r="D738" s="46"/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415.69450000000001</v>
      </c>
      <c r="V738" s="59">
        <v>519.23749999999995</v>
      </c>
      <c r="W738" s="58">
        <v>404.39433333333341</v>
      </c>
      <c r="X738" s="59">
        <v>379.37866666666673</v>
      </c>
      <c r="Y738" s="58">
        <v>335.29750000000007</v>
      </c>
      <c r="Z738" s="59">
        <v>402.28133333333341</v>
      </c>
      <c r="AA738" s="58">
        <v>378.64266666666674</v>
      </c>
      <c r="AB738" s="59">
        <v>356.20333333333338</v>
      </c>
      <c r="AC738" s="58">
        <v>410.81800000000004</v>
      </c>
      <c r="AD738" s="59">
        <v>399.2956666666667</v>
      </c>
      <c r="AE738" s="58">
        <v>0</v>
      </c>
      <c r="AF738" s="59">
        <v>199.71000000000004</v>
      </c>
      <c r="AG738" s="58">
        <v>0</v>
      </c>
      <c r="AH738" s="59">
        <v>0</v>
      </c>
      <c r="AI738" s="60">
        <v>0</v>
      </c>
      <c r="AJ738" s="51">
        <f t="shared" si="281"/>
        <v>4200.9535000000005</v>
      </c>
    </row>
    <row r="739" spans="2:36" x14ac:dyDescent="0.3">
      <c r="B739" s="4" t="s">
        <v>93</v>
      </c>
      <c r="C739" s="46"/>
      <c r="D739" s="46"/>
      <c r="E739" s="58">
        <v>536.32783333333339</v>
      </c>
      <c r="F739" s="59">
        <v>656.5436666666667</v>
      </c>
      <c r="G739" s="58">
        <v>665.47216666666657</v>
      </c>
      <c r="H739" s="59">
        <v>565.1868333333332</v>
      </c>
      <c r="I739" s="58">
        <v>562.47949999999992</v>
      </c>
      <c r="J739" s="59">
        <v>833.03450000000009</v>
      </c>
      <c r="K739" s="58">
        <v>0</v>
      </c>
      <c r="L739" s="59">
        <v>633.5861666666666</v>
      </c>
      <c r="M739" s="58">
        <v>718.29100000000005</v>
      </c>
      <c r="N739" s="59">
        <v>1342.0368333333333</v>
      </c>
      <c r="O739" s="58">
        <v>1503.4494999999999</v>
      </c>
      <c r="P739" s="59">
        <v>1350.527</v>
      </c>
      <c r="Q739" s="58">
        <v>1408.5879999999997</v>
      </c>
      <c r="R739" s="59">
        <v>1135.6546666666666</v>
      </c>
      <c r="S739" s="58">
        <v>1404.0043333333335</v>
      </c>
      <c r="T739" s="59">
        <v>1382.0726666666667</v>
      </c>
      <c r="U739" s="58">
        <v>836.74650000000008</v>
      </c>
      <c r="V739" s="59">
        <v>722.08999999999992</v>
      </c>
      <c r="W739" s="58">
        <v>706.53533333333326</v>
      </c>
      <c r="X739" s="59">
        <v>660.00133333333326</v>
      </c>
      <c r="Y739" s="58">
        <v>637.27366666666671</v>
      </c>
      <c r="Z739" s="59">
        <v>783.4813333333334</v>
      </c>
      <c r="AA739" s="58">
        <v>421.32983333333334</v>
      </c>
      <c r="AB739" s="59">
        <v>618.82366666666667</v>
      </c>
      <c r="AC739" s="58">
        <v>1020.1803333333334</v>
      </c>
      <c r="AD739" s="59">
        <v>1145.4856666666667</v>
      </c>
      <c r="AE739" s="58">
        <v>436.41666666666669</v>
      </c>
      <c r="AF739" s="59">
        <v>699.5626666666667</v>
      </c>
      <c r="AG739" s="58">
        <v>976.29616666666652</v>
      </c>
      <c r="AH739" s="59">
        <v>838.23866666666652</v>
      </c>
      <c r="AI739" s="60">
        <v>1071.2624999999998</v>
      </c>
      <c r="AJ739" s="51">
        <f t="shared" si="281"/>
        <v>26270.979000000007</v>
      </c>
    </row>
    <row r="740" spans="2:36" x14ac:dyDescent="0.3">
      <c r="B740" s="4" t="s">
        <v>94</v>
      </c>
      <c r="C740" s="46"/>
      <c r="D740" s="46"/>
      <c r="E740" s="58">
        <v>367.12283333333335</v>
      </c>
      <c r="F740" s="59">
        <v>329.93850000000009</v>
      </c>
      <c r="G740" s="58">
        <v>305.24250000000001</v>
      </c>
      <c r="H740" s="59">
        <v>278.58150000000001</v>
      </c>
      <c r="I740" s="58">
        <v>397.6934999999998</v>
      </c>
      <c r="J740" s="59">
        <v>368.4161666666667</v>
      </c>
      <c r="K740" s="58">
        <v>496.74299999999988</v>
      </c>
      <c r="L740" s="59">
        <v>392.8478333333332</v>
      </c>
      <c r="M740" s="58">
        <v>221.66433333333345</v>
      </c>
      <c r="N740" s="59">
        <v>567.93366666666691</v>
      </c>
      <c r="O740" s="58">
        <v>684.42449999999997</v>
      </c>
      <c r="P740" s="59">
        <v>670.56966666666676</v>
      </c>
      <c r="Q740" s="58">
        <v>607.72016666666707</v>
      </c>
      <c r="R740" s="59">
        <v>530.60149999999999</v>
      </c>
      <c r="S740" s="58">
        <v>644.55933333333326</v>
      </c>
      <c r="T740" s="59">
        <v>631.0005000000001</v>
      </c>
      <c r="U740" s="58">
        <v>577.73983333333331</v>
      </c>
      <c r="V740" s="59">
        <v>374.39699999999999</v>
      </c>
      <c r="W740" s="58">
        <v>447.39466666666669</v>
      </c>
      <c r="X740" s="59">
        <v>332.91383333333351</v>
      </c>
      <c r="Y740" s="58">
        <v>198.51200000000003</v>
      </c>
      <c r="Z740" s="59">
        <v>303.94983333333323</v>
      </c>
      <c r="AA740" s="58">
        <v>180.11483333333339</v>
      </c>
      <c r="AB740" s="59">
        <v>253.03366666666659</v>
      </c>
      <c r="AC740" s="58">
        <v>373.43350000000009</v>
      </c>
      <c r="AD740" s="59">
        <v>645.30883333333361</v>
      </c>
      <c r="AE740" s="58">
        <v>329.75299999999993</v>
      </c>
      <c r="AF740" s="59">
        <v>1025.0783333333334</v>
      </c>
      <c r="AG740" s="58">
        <v>999.47383333333323</v>
      </c>
      <c r="AH740" s="59">
        <v>490.33566666666661</v>
      </c>
      <c r="AI740" s="60">
        <v>545.61883333333344</v>
      </c>
      <c r="AJ740" s="51">
        <f t="shared" si="281"/>
        <v>14572.117166666671</v>
      </c>
    </row>
    <row r="741" spans="2:36" x14ac:dyDescent="0.3">
      <c r="B741" s="4" t="s">
        <v>95</v>
      </c>
      <c r="C741" s="46"/>
      <c r="D741" s="46"/>
      <c r="E741" s="58">
        <v>413.2761666666666</v>
      </c>
      <c r="F741" s="59">
        <v>392.7835</v>
      </c>
      <c r="G741" s="58">
        <v>373.78716666666662</v>
      </c>
      <c r="H741" s="59">
        <v>342.08083333333326</v>
      </c>
      <c r="I741" s="58">
        <v>490.69283333333334</v>
      </c>
      <c r="J741" s="59">
        <v>481.53316666666666</v>
      </c>
      <c r="K741" s="58">
        <v>436.57566666666673</v>
      </c>
      <c r="L741" s="59">
        <v>441.20399999999984</v>
      </c>
      <c r="M741" s="58">
        <v>306.17949999999996</v>
      </c>
      <c r="N741" s="59">
        <v>605.25300000000004</v>
      </c>
      <c r="O741" s="58">
        <v>716.00716666666676</v>
      </c>
      <c r="P741" s="59">
        <v>716.03683333333345</v>
      </c>
      <c r="Q741" s="58">
        <v>644.5631666666668</v>
      </c>
      <c r="R741" s="59">
        <v>574.06099999999992</v>
      </c>
      <c r="S741" s="58">
        <v>681.52266666666674</v>
      </c>
      <c r="T741" s="59">
        <v>630.11083333333329</v>
      </c>
      <c r="U741" s="58">
        <v>583.87816666666674</v>
      </c>
      <c r="V741" s="59">
        <v>394.87766666666658</v>
      </c>
      <c r="W741" s="58">
        <v>468.20599999999985</v>
      </c>
      <c r="X741" s="59">
        <v>79.850499999999997</v>
      </c>
      <c r="Y741" s="58">
        <v>92.061666666666667</v>
      </c>
      <c r="Z741" s="59">
        <v>94.353333333333239</v>
      </c>
      <c r="AA741" s="58">
        <v>91.52</v>
      </c>
      <c r="AB741" s="59">
        <v>37.254500000000007</v>
      </c>
      <c r="AC741" s="58">
        <v>478.02633333333335</v>
      </c>
      <c r="AD741" s="59">
        <v>650.06133333333355</v>
      </c>
      <c r="AE741" s="58">
        <v>336.86616666666663</v>
      </c>
      <c r="AF741" s="59">
        <v>353.58383333333319</v>
      </c>
      <c r="AG741" s="58">
        <v>533.74066666666658</v>
      </c>
      <c r="AH741" s="59">
        <v>480.43983333333318</v>
      </c>
      <c r="AI741" s="60">
        <v>588.83050000000003</v>
      </c>
      <c r="AJ741" s="51">
        <f t="shared" si="281"/>
        <v>13509.218000000003</v>
      </c>
    </row>
    <row r="742" spans="2:36" x14ac:dyDescent="0.3">
      <c r="B742" s="4" t="s">
        <v>101</v>
      </c>
      <c r="C742" s="46"/>
      <c r="D742" s="46"/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523.43650000000014</v>
      </c>
      <c r="M742" s="58">
        <v>0</v>
      </c>
      <c r="N742" s="59">
        <v>734.78799999999956</v>
      </c>
      <c r="O742" s="58">
        <v>735.46999999999957</v>
      </c>
      <c r="P742" s="59">
        <v>0</v>
      </c>
      <c r="Q742" s="58">
        <v>758.13999999999965</v>
      </c>
      <c r="R742" s="59">
        <v>660.8</v>
      </c>
      <c r="S742" s="58">
        <v>744.03000000000031</v>
      </c>
      <c r="T742" s="59">
        <v>698.23999999999978</v>
      </c>
      <c r="U742" s="58">
        <v>640.69000000000028</v>
      </c>
      <c r="V742" s="59">
        <v>453.83166666666654</v>
      </c>
      <c r="W742" s="58">
        <v>539.12333333333345</v>
      </c>
      <c r="X742" s="59">
        <v>384.99000000000007</v>
      </c>
      <c r="Y742" s="58">
        <v>221.48966666666669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395.28</v>
      </c>
      <c r="AF742" s="59">
        <v>419.95000000000016</v>
      </c>
      <c r="AG742" s="58">
        <v>671.26999999999975</v>
      </c>
      <c r="AH742" s="59">
        <v>549.46</v>
      </c>
      <c r="AI742" s="60">
        <v>727.44999999999982</v>
      </c>
      <c r="AJ742" s="51">
        <f t="shared" si="281"/>
        <v>9858.439166666667</v>
      </c>
    </row>
    <row r="743" spans="2:36" x14ac:dyDescent="0.3">
      <c r="B743" s="4" t="s">
        <v>102</v>
      </c>
      <c r="C743" s="46"/>
      <c r="D743" s="46"/>
      <c r="E743" s="58">
        <v>0</v>
      </c>
      <c r="F743" s="59">
        <v>0</v>
      </c>
      <c r="G743" s="58">
        <v>0</v>
      </c>
      <c r="H743" s="59">
        <v>0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0</v>
      </c>
      <c r="P743" s="59">
        <v>0</v>
      </c>
      <c r="Q743" s="58">
        <v>0</v>
      </c>
      <c r="R743" s="59">
        <v>0</v>
      </c>
      <c r="S743" s="58">
        <v>0</v>
      </c>
      <c r="T743" s="59">
        <v>0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0</v>
      </c>
      <c r="AC743" s="58">
        <v>0</v>
      </c>
      <c r="AD743" s="59">
        <v>0</v>
      </c>
      <c r="AE743" s="58">
        <v>0</v>
      </c>
      <c r="AF743" s="59">
        <v>0</v>
      </c>
      <c r="AG743" s="58">
        <v>0</v>
      </c>
      <c r="AH743" s="59">
        <v>0</v>
      </c>
      <c r="AI743" s="60">
        <v>0</v>
      </c>
      <c r="AJ743" s="51">
        <f t="shared" si="281"/>
        <v>0</v>
      </c>
    </row>
    <row r="744" spans="2:36" x14ac:dyDescent="0.3">
      <c r="B744" s="4" t="s">
        <v>103</v>
      </c>
      <c r="C744" s="46"/>
      <c r="D744" s="46"/>
      <c r="E744" s="58">
        <v>1415.9759999999999</v>
      </c>
      <c r="F744" s="59">
        <v>945.64533333333338</v>
      </c>
      <c r="G744" s="58">
        <v>898.68433333333326</v>
      </c>
      <c r="H744" s="59">
        <v>848.65033333333338</v>
      </c>
      <c r="I744" s="58">
        <v>1185.8591666666666</v>
      </c>
      <c r="J744" s="59">
        <v>1060.8795</v>
      </c>
      <c r="K744" s="58">
        <v>1224.0540000000003</v>
      </c>
      <c r="L744" s="59">
        <v>1187.3691666666666</v>
      </c>
      <c r="M744" s="58">
        <v>1291.8426666666667</v>
      </c>
      <c r="N744" s="59">
        <v>1623.5023333333336</v>
      </c>
      <c r="O744" s="58">
        <v>1943.1434999999997</v>
      </c>
      <c r="P744" s="59">
        <v>1956.9464999999998</v>
      </c>
      <c r="Q744" s="58">
        <v>1783.2150000000004</v>
      </c>
      <c r="R744" s="59">
        <v>1552.1706666666664</v>
      </c>
      <c r="S744" s="58">
        <v>1874.6980000000001</v>
      </c>
      <c r="T744" s="59">
        <v>1772.4535000000003</v>
      </c>
      <c r="U744" s="58">
        <v>1563.6226666666666</v>
      </c>
      <c r="V744" s="59">
        <v>1076.8688333333332</v>
      </c>
      <c r="W744" s="58">
        <v>1331.2473333333332</v>
      </c>
      <c r="X744" s="59">
        <v>1042.6773333333331</v>
      </c>
      <c r="Y744" s="58">
        <v>1574.7411666666667</v>
      </c>
      <c r="Z744" s="59">
        <v>1495.5885000000003</v>
      </c>
      <c r="AA744" s="58">
        <v>1797.1051666666665</v>
      </c>
      <c r="AB744" s="59">
        <v>395.70533333333333</v>
      </c>
      <c r="AC744" s="58">
        <v>1774.4010000000005</v>
      </c>
      <c r="AD744" s="59">
        <v>2071.547</v>
      </c>
      <c r="AE744" s="58">
        <v>1089.1151666666667</v>
      </c>
      <c r="AF744" s="59">
        <v>1214.9126666666666</v>
      </c>
      <c r="AG744" s="58">
        <v>1959.9025000000001</v>
      </c>
      <c r="AH744" s="59">
        <v>1978.990333333333</v>
      </c>
      <c r="AI744" s="60">
        <v>2049.1188333333334</v>
      </c>
      <c r="AJ744" s="51">
        <f t="shared" si="281"/>
        <v>44980.633833333333</v>
      </c>
    </row>
    <row r="745" spans="2:36" x14ac:dyDescent="0.3">
      <c r="B745" s="4" t="s">
        <v>112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>
        <v>0</v>
      </c>
      <c r="AJ745" s="51">
        <f t="shared" si="281"/>
        <v>0</v>
      </c>
    </row>
    <row r="746" spans="2:36" x14ac:dyDescent="0.3">
      <c r="B746" s="4" t="s">
        <v>114</v>
      </c>
      <c r="C746" s="46"/>
      <c r="D746" s="46"/>
      <c r="E746" s="58">
        <v>95.510500000000036</v>
      </c>
      <c r="F746" s="59">
        <v>42.88300000000001</v>
      </c>
      <c r="G746" s="58">
        <v>93.435499999999976</v>
      </c>
      <c r="H746" s="59">
        <v>30.724999999999994</v>
      </c>
      <c r="I746" s="58">
        <v>52.917666666666676</v>
      </c>
      <c r="J746" s="59">
        <v>15.993499999999996</v>
      </c>
      <c r="K746" s="58">
        <v>94.710833333333312</v>
      </c>
      <c r="L746" s="59">
        <v>40.405833333333327</v>
      </c>
      <c r="M746" s="58">
        <v>15.377666666666668</v>
      </c>
      <c r="N746" s="59">
        <v>9.545333333333339</v>
      </c>
      <c r="O746" s="58">
        <v>77.052666666666696</v>
      </c>
      <c r="P746" s="59">
        <v>189.98766666666663</v>
      </c>
      <c r="Q746" s="58">
        <v>21.112000000000002</v>
      </c>
      <c r="R746" s="59">
        <v>8.9043333333333337</v>
      </c>
      <c r="S746" s="58">
        <v>0.32950000000000002</v>
      </c>
      <c r="T746" s="59">
        <v>13.293000000000001</v>
      </c>
      <c r="U746" s="58">
        <v>11.084499999999995</v>
      </c>
      <c r="V746" s="59">
        <v>77.657499999999999</v>
      </c>
      <c r="W746" s="58">
        <v>60.667666666666655</v>
      </c>
      <c r="X746" s="59">
        <v>7.1170000000000027</v>
      </c>
      <c r="Y746" s="58">
        <v>21.092166666666664</v>
      </c>
      <c r="Z746" s="59">
        <v>6.947166666666666</v>
      </c>
      <c r="AA746" s="58">
        <v>30.670333333333339</v>
      </c>
      <c r="AB746" s="59">
        <v>20.982666666666667</v>
      </c>
      <c r="AC746" s="58">
        <v>33.738833333333353</v>
      </c>
      <c r="AD746" s="59">
        <v>59.217999999999989</v>
      </c>
      <c r="AE746" s="58">
        <v>2.9676666666666662</v>
      </c>
      <c r="AF746" s="59">
        <v>9.3220000000000027</v>
      </c>
      <c r="AG746" s="58">
        <v>82.319333333333361</v>
      </c>
      <c r="AH746" s="59">
        <v>23.000000000000004</v>
      </c>
      <c r="AI746" s="60">
        <v>165.10599999999999</v>
      </c>
      <c r="AJ746" s="51">
        <f t="shared" si="281"/>
        <v>1414.0748333333333</v>
      </c>
    </row>
    <row r="747" spans="2:36" x14ac:dyDescent="0.3">
      <c r="B747" s="4" t="s">
        <v>115</v>
      </c>
      <c r="C747" s="46"/>
      <c r="D747" s="46"/>
      <c r="E747" s="58">
        <v>0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>
        <v>0</v>
      </c>
      <c r="AJ747" s="51">
        <f t="shared" si="281"/>
        <v>0</v>
      </c>
    </row>
    <row r="748" spans="2:36" x14ac:dyDescent="0.3">
      <c r="B748" s="4" t="s">
        <v>116</v>
      </c>
      <c r="C748" s="46"/>
      <c r="D748" s="46"/>
      <c r="E748" s="58">
        <v>0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>
        <v>0</v>
      </c>
      <c r="AJ748" s="51">
        <f t="shared" si="281"/>
        <v>0</v>
      </c>
    </row>
    <row r="749" spans="2:36" x14ac:dyDescent="0.3">
      <c r="B749" s="4" t="s">
        <v>118</v>
      </c>
      <c r="C749" s="46"/>
      <c r="D749" s="46"/>
      <c r="E749" s="58">
        <v>387.62049999999999</v>
      </c>
      <c r="F749" s="59">
        <v>380.92016666666666</v>
      </c>
      <c r="G749" s="58">
        <v>341.84333333333331</v>
      </c>
      <c r="H749" s="59">
        <v>329.90583333333336</v>
      </c>
      <c r="I749" s="58">
        <v>473.06349999999998</v>
      </c>
      <c r="J749" s="59">
        <v>440.06216666666677</v>
      </c>
      <c r="K749" s="58">
        <v>440.47783333333342</v>
      </c>
      <c r="L749" s="59">
        <v>416.41283333333342</v>
      </c>
      <c r="M749" s="58">
        <v>360.49850000000004</v>
      </c>
      <c r="N749" s="59">
        <v>568.08600000000001</v>
      </c>
      <c r="O749" s="58">
        <v>692.3458333333333</v>
      </c>
      <c r="P749" s="59">
        <v>667.35833333333335</v>
      </c>
      <c r="Q749" s="58">
        <v>612.06766666666658</v>
      </c>
      <c r="R749" s="59">
        <v>539.66149999999993</v>
      </c>
      <c r="S749" s="58">
        <v>621.77516666666679</v>
      </c>
      <c r="T749" s="59">
        <v>470.81333333333339</v>
      </c>
      <c r="U749" s="58">
        <v>501.84433333333328</v>
      </c>
      <c r="V749" s="59">
        <v>323.46549999999996</v>
      </c>
      <c r="W749" s="58">
        <v>454.90749999999997</v>
      </c>
      <c r="X749" s="59">
        <v>394.89916666666664</v>
      </c>
      <c r="Y749" s="58">
        <v>350.52783333333332</v>
      </c>
      <c r="Z749" s="59">
        <v>279.48883333333328</v>
      </c>
      <c r="AA749" s="58">
        <v>220.88466666666665</v>
      </c>
      <c r="AB749" s="59">
        <v>259.50700000000006</v>
      </c>
      <c r="AC749" s="58">
        <v>594.33049999999992</v>
      </c>
      <c r="AD749" s="59">
        <v>584.89983333333339</v>
      </c>
      <c r="AE749" s="58">
        <v>413.31066666666663</v>
      </c>
      <c r="AF749" s="59">
        <v>296.96083333333331</v>
      </c>
      <c r="AG749" s="58">
        <v>454.34949999999986</v>
      </c>
      <c r="AH749" s="59">
        <v>380.92300000000006</v>
      </c>
      <c r="AI749" s="60">
        <v>420.74849999999998</v>
      </c>
      <c r="AJ749" s="51">
        <f t="shared" si="281"/>
        <v>13673.960166666666</v>
      </c>
    </row>
    <row r="750" spans="2:36" x14ac:dyDescent="0.3">
      <c r="B750" s="4" t="s">
        <v>119</v>
      </c>
      <c r="C750" s="46"/>
      <c r="D750" s="46"/>
      <c r="E750" s="58">
        <v>464.51000000000005</v>
      </c>
      <c r="F750" s="59">
        <v>457.73000000000013</v>
      </c>
      <c r="G750" s="58">
        <v>400.08</v>
      </c>
      <c r="H750" s="59">
        <v>371.45</v>
      </c>
      <c r="I750" s="58">
        <v>596.63</v>
      </c>
      <c r="J750" s="59">
        <v>525.99</v>
      </c>
      <c r="K750" s="58">
        <v>586.04</v>
      </c>
      <c r="L750" s="59">
        <v>587.97000000000014</v>
      </c>
      <c r="M750" s="58">
        <v>244.14999999999998</v>
      </c>
      <c r="N750" s="59">
        <v>895.92000000000007</v>
      </c>
      <c r="O750" s="58">
        <v>1123.1811666666667</v>
      </c>
      <c r="P750" s="59">
        <v>1160.7370000000003</v>
      </c>
      <c r="Q750" s="58">
        <v>987.23000000000013</v>
      </c>
      <c r="R750" s="59">
        <v>779.72833333333324</v>
      </c>
      <c r="S750" s="58">
        <v>1064.1298333333334</v>
      </c>
      <c r="T750" s="59">
        <v>920.78616666666665</v>
      </c>
      <c r="U750" s="58">
        <v>992.80433333333337</v>
      </c>
      <c r="V750" s="59">
        <v>492.55849999999987</v>
      </c>
      <c r="W750" s="58">
        <v>661.94000000000017</v>
      </c>
      <c r="X750" s="59">
        <v>391.90999999999997</v>
      </c>
      <c r="Y750" s="58">
        <v>197.97000000000003</v>
      </c>
      <c r="Z750" s="59">
        <v>406.94000000000005</v>
      </c>
      <c r="AA750" s="58">
        <v>187.59999999999997</v>
      </c>
      <c r="AB750" s="59">
        <v>407.79</v>
      </c>
      <c r="AC750" s="58">
        <v>951.62933333333319</v>
      </c>
      <c r="AD750" s="59">
        <v>1103.2701666666667</v>
      </c>
      <c r="AE750" s="58">
        <v>799.31</v>
      </c>
      <c r="AF750" s="59">
        <v>649.59</v>
      </c>
      <c r="AG750" s="58">
        <v>1027.5831666666666</v>
      </c>
      <c r="AH750" s="59">
        <v>787.34999999999991</v>
      </c>
      <c r="AI750" s="60">
        <v>924.99</v>
      </c>
      <c r="AJ750" s="51">
        <f t="shared" si="281"/>
        <v>21149.498</v>
      </c>
    </row>
    <row r="751" spans="2:36" x14ac:dyDescent="0.3">
      <c r="B751" s="4" t="s">
        <v>121</v>
      </c>
      <c r="C751" s="4"/>
      <c r="D751" s="4"/>
      <c r="E751" s="58">
        <v>0</v>
      </c>
      <c r="F751" s="59">
        <v>12.21216666666667</v>
      </c>
      <c r="G751" s="58">
        <v>63.492833333333351</v>
      </c>
      <c r="H751" s="59">
        <v>40.886166666666647</v>
      </c>
      <c r="I751" s="58">
        <v>0</v>
      </c>
      <c r="J751" s="59">
        <v>0</v>
      </c>
      <c r="K751" s="58">
        <v>0</v>
      </c>
      <c r="L751" s="59">
        <v>66.071666666666644</v>
      </c>
      <c r="M751" s="58">
        <v>82.563833333333335</v>
      </c>
      <c r="N751" s="59">
        <v>0</v>
      </c>
      <c r="O751" s="58">
        <v>0</v>
      </c>
      <c r="P751" s="59">
        <v>0</v>
      </c>
      <c r="Q751" s="58">
        <v>52.177999999999976</v>
      </c>
      <c r="R751" s="59">
        <v>0</v>
      </c>
      <c r="S751" s="58">
        <v>0</v>
      </c>
      <c r="T751" s="59">
        <v>0</v>
      </c>
      <c r="U751" s="58">
        <v>77.100833333333327</v>
      </c>
      <c r="V751" s="59">
        <v>50.035666666666664</v>
      </c>
      <c r="W751" s="58">
        <v>58.65300000000002</v>
      </c>
      <c r="X751" s="59">
        <v>49.254666666666672</v>
      </c>
      <c r="Y751" s="58">
        <v>16.799166666666665</v>
      </c>
      <c r="Z751" s="59">
        <v>28.67583333333334</v>
      </c>
      <c r="AA751" s="58">
        <v>43.370833333333337</v>
      </c>
      <c r="AB751" s="59">
        <v>46.875</v>
      </c>
      <c r="AC751" s="58">
        <v>77.203333333333333</v>
      </c>
      <c r="AD751" s="59">
        <v>90.480499999999992</v>
      </c>
      <c r="AE751" s="58">
        <v>73.104666666666645</v>
      </c>
      <c r="AF751" s="59">
        <v>58.106666666666655</v>
      </c>
      <c r="AG751" s="58">
        <v>26.416</v>
      </c>
      <c r="AH751" s="59">
        <v>8.9854999999999983</v>
      </c>
      <c r="AI751" s="60">
        <v>22.558666666666667</v>
      </c>
      <c r="AJ751" s="51">
        <f t="shared" si="281"/>
        <v>1045.0250000000001</v>
      </c>
    </row>
    <row r="752" spans="2:36" x14ac:dyDescent="0.3">
      <c r="B752" s="4" t="s">
        <v>125</v>
      </c>
      <c r="E752" s="58">
        <v>764.44450000000006</v>
      </c>
      <c r="F752" s="59">
        <v>664.11649999999997</v>
      </c>
      <c r="G752" s="58">
        <v>974.32883333333336</v>
      </c>
      <c r="H752" s="59">
        <v>499.2108333333332</v>
      </c>
      <c r="I752" s="58">
        <v>861.95916666666665</v>
      </c>
      <c r="J752" s="59">
        <v>865.82916666666654</v>
      </c>
      <c r="K752" s="58">
        <v>483.64766666666662</v>
      </c>
      <c r="L752" s="59">
        <v>420.00299999999993</v>
      </c>
      <c r="M752" s="58">
        <v>191.21766666666667</v>
      </c>
      <c r="N752" s="59">
        <v>1211.299</v>
      </c>
      <c r="O752" s="58">
        <v>1067.1938333333333</v>
      </c>
      <c r="P752" s="59">
        <v>1148.0865000000001</v>
      </c>
      <c r="Q752" s="58">
        <v>1414.2141666666666</v>
      </c>
      <c r="R752" s="59">
        <v>1858.4335000000001</v>
      </c>
      <c r="S752" s="58">
        <v>1490.7523333333331</v>
      </c>
      <c r="T752" s="59">
        <v>1326.9011666666668</v>
      </c>
      <c r="U752" s="58">
        <v>1195.4678333333336</v>
      </c>
      <c r="V752" s="59">
        <v>764.08900000000006</v>
      </c>
      <c r="W752" s="58">
        <v>859.85300000000007</v>
      </c>
      <c r="X752" s="59">
        <v>604.96600000000001</v>
      </c>
      <c r="Y752" s="58">
        <v>363.48166666666663</v>
      </c>
      <c r="Z752" s="59">
        <v>641.69200000000001</v>
      </c>
      <c r="AA752" s="58">
        <v>411.6371666666667</v>
      </c>
      <c r="AB752" s="59">
        <v>534.33683333333329</v>
      </c>
      <c r="AC752" s="58">
        <v>1139.4093333333335</v>
      </c>
      <c r="AD752" s="59">
        <v>1147.1553333333331</v>
      </c>
      <c r="AE752" s="58">
        <v>684.66933333333327</v>
      </c>
      <c r="AF752" s="59">
        <v>681.75750000000005</v>
      </c>
      <c r="AG752" s="58">
        <v>1086.0515</v>
      </c>
      <c r="AH752" s="59">
        <v>925.26900000000012</v>
      </c>
      <c r="AI752" s="60">
        <v>1414.415</v>
      </c>
      <c r="AJ752" s="51">
        <f t="shared" si="281"/>
        <v>27695.888333333336</v>
      </c>
    </row>
    <row r="753" spans="2:36" x14ac:dyDescent="0.3">
      <c r="B753" s="4" t="s">
        <v>299</v>
      </c>
      <c r="E753" s="58">
        <v>98.459833333333307</v>
      </c>
      <c r="F753" s="59">
        <v>187.36766666666668</v>
      </c>
      <c r="G753" s="58">
        <v>78.302499999999995</v>
      </c>
      <c r="H753" s="59">
        <v>43.833666666666673</v>
      </c>
      <c r="I753" s="58">
        <v>197.42583333333337</v>
      </c>
      <c r="J753" s="59">
        <v>95.655666666666662</v>
      </c>
      <c r="K753" s="58">
        <v>182.15533333333329</v>
      </c>
      <c r="L753" s="59">
        <v>223.08749999999998</v>
      </c>
      <c r="M753" s="58">
        <v>208.86450000000002</v>
      </c>
      <c r="N753" s="59">
        <v>34.81049999999999</v>
      </c>
      <c r="O753" s="58">
        <v>69.69783333333335</v>
      </c>
      <c r="P753" s="59">
        <v>288.3983333333332</v>
      </c>
      <c r="Q753" s="58">
        <v>70.580999999999989</v>
      </c>
      <c r="R753" s="59">
        <v>12.31</v>
      </c>
      <c r="S753" s="58">
        <v>8.5793333333333326</v>
      </c>
      <c r="T753" s="59">
        <v>181.46566666666678</v>
      </c>
      <c r="U753" s="58">
        <v>213.17399999999998</v>
      </c>
      <c r="V753" s="59">
        <v>169.10166666666672</v>
      </c>
      <c r="W753" s="58">
        <v>298.60050000000012</v>
      </c>
      <c r="X753" s="59">
        <v>189.69966666666664</v>
      </c>
      <c r="Y753" s="58">
        <v>185.81100000000001</v>
      </c>
      <c r="Z753" s="59">
        <v>181.57866666666666</v>
      </c>
      <c r="AA753" s="58">
        <v>72.98850000000003</v>
      </c>
      <c r="AB753" s="59">
        <v>155.92683333333332</v>
      </c>
      <c r="AC753" s="58">
        <v>166.18950000000001</v>
      </c>
      <c r="AD753" s="59">
        <v>290.05299999999994</v>
      </c>
      <c r="AE753" s="58">
        <v>108.57750000000001</v>
      </c>
      <c r="AF753" s="59">
        <v>56.642833333333293</v>
      </c>
      <c r="AG753" s="58">
        <v>218.24049999999994</v>
      </c>
      <c r="AH753" s="59">
        <v>160.62599999999992</v>
      </c>
      <c r="AI753" s="60">
        <v>116.35466666666665</v>
      </c>
      <c r="AJ753" s="51">
        <f t="shared" ref="AJ753:AJ759" si="282">SUM(E753:AI753)</f>
        <v>4564.5600000000004</v>
      </c>
    </row>
    <row r="754" spans="2:36" x14ac:dyDescent="0.3">
      <c r="B754" s="4" t="s">
        <v>300</v>
      </c>
      <c r="C754" s="4"/>
      <c r="D754" s="4"/>
      <c r="E754" s="58">
        <v>0</v>
      </c>
      <c r="F754" s="59">
        <v>0</v>
      </c>
      <c r="G754" s="58">
        <v>51.574500000000015</v>
      </c>
      <c r="H754" s="59">
        <v>180.03433333333322</v>
      </c>
      <c r="I754" s="58">
        <v>280.23516666666677</v>
      </c>
      <c r="J754" s="59">
        <v>277.6493333333334</v>
      </c>
      <c r="K754" s="58">
        <v>274.63649999999996</v>
      </c>
      <c r="L754" s="59">
        <v>231.2328333333333</v>
      </c>
      <c r="M754" s="58">
        <v>107.17049999999996</v>
      </c>
      <c r="N754" s="59">
        <v>0</v>
      </c>
      <c r="O754" s="58">
        <v>0</v>
      </c>
      <c r="P754" s="59">
        <v>244.92550000000014</v>
      </c>
      <c r="Q754" s="58">
        <v>0</v>
      </c>
      <c r="R754" s="59">
        <v>0</v>
      </c>
      <c r="S754" s="58">
        <v>0</v>
      </c>
      <c r="T754" s="59">
        <v>0</v>
      </c>
      <c r="U754" s="58">
        <v>202.66150000000002</v>
      </c>
      <c r="V754" s="59">
        <v>216.87016666666659</v>
      </c>
      <c r="W754" s="58">
        <v>109.10349999999997</v>
      </c>
      <c r="X754" s="59">
        <v>180.74283333333324</v>
      </c>
      <c r="Y754" s="58">
        <v>180.06299999999996</v>
      </c>
      <c r="Z754" s="59">
        <v>207.60233333333329</v>
      </c>
      <c r="AA754" s="58">
        <v>181.88866666666661</v>
      </c>
      <c r="AB754" s="59">
        <v>152.4586666666666</v>
      </c>
      <c r="AC754" s="58">
        <v>251.10166666666657</v>
      </c>
      <c r="AD754" s="59">
        <v>256.4765000000001</v>
      </c>
      <c r="AE754" s="58">
        <v>0</v>
      </c>
      <c r="AF754" s="59">
        <v>194.02683333333346</v>
      </c>
      <c r="AG754" s="58">
        <v>261.07833333333332</v>
      </c>
      <c r="AH754" s="59">
        <v>0</v>
      </c>
      <c r="AI754" s="60">
        <v>254.55949999999996</v>
      </c>
      <c r="AJ754" s="51">
        <f t="shared" si="282"/>
        <v>4296.0921666666663</v>
      </c>
    </row>
    <row r="755" spans="2:36" x14ac:dyDescent="0.3">
      <c r="B755" s="4" t="s">
        <v>301</v>
      </c>
      <c r="C755" s="73"/>
      <c r="D755" s="73"/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>
        <v>0</v>
      </c>
      <c r="AJ755" s="51">
        <f t="shared" si="282"/>
        <v>0</v>
      </c>
    </row>
    <row r="756" spans="2:36" x14ac:dyDescent="0.3">
      <c r="B756" s="4" t="s">
        <v>304</v>
      </c>
      <c r="C756" s="46"/>
      <c r="D756" s="46"/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>
        <v>0</v>
      </c>
      <c r="AJ756" s="51">
        <f t="shared" si="282"/>
        <v>0</v>
      </c>
    </row>
    <row r="757" spans="2:36" x14ac:dyDescent="0.3">
      <c r="B757" s="4" t="s">
        <v>305</v>
      </c>
      <c r="C757" s="46"/>
      <c r="D757" s="46"/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>
        <v>0</v>
      </c>
      <c r="AJ757" s="51">
        <f t="shared" si="282"/>
        <v>0</v>
      </c>
    </row>
    <row r="758" spans="2:36" x14ac:dyDescent="0.3">
      <c r="B758" s="4" t="s">
        <v>316</v>
      </c>
      <c r="C758" s="46"/>
      <c r="D758" s="46"/>
      <c r="E758" s="58">
        <v>112.33816666666672</v>
      </c>
      <c r="F758" s="59">
        <v>20.33433333333334</v>
      </c>
      <c r="G758" s="58">
        <v>335.61716666666661</v>
      </c>
      <c r="H758" s="59">
        <v>160.66933333333327</v>
      </c>
      <c r="I758" s="58">
        <v>99.803499999999985</v>
      </c>
      <c r="J758" s="59">
        <v>93.316000000000017</v>
      </c>
      <c r="K758" s="58">
        <v>137.80833333333328</v>
      </c>
      <c r="L758" s="59">
        <v>112.08916666666669</v>
      </c>
      <c r="M758" s="58">
        <v>215.57233333333335</v>
      </c>
      <c r="N758" s="59">
        <v>176.11400000000006</v>
      </c>
      <c r="O758" s="58">
        <v>270.00300000000004</v>
      </c>
      <c r="P758" s="59">
        <v>236.63666666666663</v>
      </c>
      <c r="Q758" s="58">
        <v>390.79950000000002</v>
      </c>
      <c r="R758" s="59">
        <v>200.59233333333333</v>
      </c>
      <c r="S758" s="58">
        <v>113.62649999999996</v>
      </c>
      <c r="T758" s="59">
        <v>279.93300000000005</v>
      </c>
      <c r="U758" s="58">
        <v>256.28916666666663</v>
      </c>
      <c r="V758" s="59">
        <v>201.05566666666667</v>
      </c>
      <c r="W758" s="58">
        <v>281.69533333333339</v>
      </c>
      <c r="X758" s="59">
        <v>245.85283333333342</v>
      </c>
      <c r="Y758" s="58">
        <v>150.8858333333333</v>
      </c>
      <c r="Z758" s="59">
        <v>217.08583333333337</v>
      </c>
      <c r="AA758" s="58">
        <v>288.8816666666666</v>
      </c>
      <c r="AB758" s="59">
        <v>88.303166666666669</v>
      </c>
      <c r="AC758" s="58">
        <v>163.04499999999999</v>
      </c>
      <c r="AD758" s="59">
        <v>230.53566666666666</v>
      </c>
      <c r="AE758" s="58">
        <v>126.69633333333331</v>
      </c>
      <c r="AF758" s="59">
        <v>71.572833333333307</v>
      </c>
      <c r="AG758" s="58">
        <v>20.073999999999995</v>
      </c>
      <c r="AH758" s="59">
        <v>10.895500000000011</v>
      </c>
      <c r="AI758" s="60">
        <v>162.49133333333333</v>
      </c>
      <c r="AJ758" s="51">
        <f t="shared" si="282"/>
        <v>5470.6134999999986</v>
      </c>
    </row>
    <row r="759" spans="2:36" x14ac:dyDescent="0.3">
      <c r="B759" s="4" t="s">
        <v>317</v>
      </c>
      <c r="C759" s="46"/>
      <c r="D759" s="46"/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>
        <v>0</v>
      </c>
      <c r="AJ759" s="51">
        <f t="shared" si="282"/>
        <v>0</v>
      </c>
    </row>
    <row r="760" spans="2:36" x14ac:dyDescent="0.3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H760" s="3"/>
      <c r="AI760" s="3"/>
      <c r="AJ760" s="3"/>
    </row>
    <row r="761" spans="2:36" x14ac:dyDescent="0.3">
      <c r="B761" s="39">
        <v>45962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H761" s="3"/>
      <c r="AI761" s="3"/>
      <c r="AJ761" s="3"/>
    </row>
    <row r="762" spans="2:36" x14ac:dyDescent="0.3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2:36" x14ac:dyDescent="0.3">
      <c r="B763" s="32" t="s">
        <v>3</v>
      </c>
      <c r="C763" s="4"/>
      <c r="D763" s="4"/>
      <c r="E763" s="33">
        <f>+B761</f>
        <v>45962</v>
      </c>
      <c r="F763" s="33">
        <f>+E763+1</f>
        <v>45963</v>
      </c>
      <c r="G763" s="33">
        <f t="shared" ref="G763" si="283">+F763+1</f>
        <v>45964</v>
      </c>
      <c r="H763" s="33">
        <f t="shared" ref="H763" si="284">+G763+1</f>
        <v>45965</v>
      </c>
      <c r="I763" s="33">
        <f t="shared" ref="I763" si="285">+H763+1</f>
        <v>45966</v>
      </c>
      <c r="J763" s="33">
        <f t="shared" ref="J763" si="286">+I763+1</f>
        <v>45967</v>
      </c>
      <c r="K763" s="33">
        <f t="shared" ref="K763" si="287">+J763+1</f>
        <v>45968</v>
      </c>
      <c r="L763" s="33">
        <f t="shared" ref="L763" si="288">+K763+1</f>
        <v>45969</v>
      </c>
      <c r="M763" s="33">
        <f t="shared" ref="M763" si="289">+L763+1</f>
        <v>45970</v>
      </c>
      <c r="N763" s="33">
        <f t="shared" ref="N763" si="290">+M763+1</f>
        <v>45971</v>
      </c>
      <c r="O763" s="33">
        <f t="shared" ref="O763" si="291">+N763+1</f>
        <v>45972</v>
      </c>
      <c r="P763" s="33">
        <f t="shared" ref="P763" si="292">+O763+1</f>
        <v>45973</v>
      </c>
      <c r="Q763" s="33">
        <f t="shared" ref="Q763" si="293">+P763+1</f>
        <v>45974</v>
      </c>
      <c r="R763" s="33">
        <f t="shared" ref="R763" si="294">+Q763+1</f>
        <v>45975</v>
      </c>
      <c r="S763" s="33">
        <f t="shared" ref="S763" si="295">+R763+1</f>
        <v>45976</v>
      </c>
      <c r="T763" s="33">
        <f t="shared" ref="T763" si="296">+S763+1</f>
        <v>45977</v>
      </c>
      <c r="U763" s="33">
        <f t="shared" ref="U763" si="297">+T763+1</f>
        <v>45978</v>
      </c>
      <c r="V763" s="33">
        <f t="shared" ref="V763" si="298">+U763+1</f>
        <v>45979</v>
      </c>
      <c r="W763" s="33">
        <f t="shared" ref="W763" si="299">+V763+1</f>
        <v>45980</v>
      </c>
      <c r="X763" s="33">
        <f t="shared" ref="X763" si="300">+W763+1</f>
        <v>45981</v>
      </c>
      <c r="Y763" s="33">
        <f t="shared" ref="Y763" si="301">+X763+1</f>
        <v>45982</v>
      </c>
      <c r="Z763" s="33">
        <f t="shared" ref="Z763" si="302">+Y763+1</f>
        <v>45983</v>
      </c>
      <c r="AA763" s="33">
        <f t="shared" ref="AA763" si="303">+Z763+1</f>
        <v>45984</v>
      </c>
      <c r="AB763" s="33">
        <f t="shared" ref="AB763" si="304">+AA763+1</f>
        <v>45985</v>
      </c>
      <c r="AC763" s="33">
        <f t="shared" ref="AC763" si="305">+AB763+1</f>
        <v>45986</v>
      </c>
      <c r="AD763" s="33">
        <f t="shared" ref="AD763" si="306">+AC763+1</f>
        <v>45987</v>
      </c>
      <c r="AE763" s="33">
        <f t="shared" ref="AE763" si="307">+AD763+1</f>
        <v>45988</v>
      </c>
      <c r="AF763" s="33">
        <f t="shared" ref="AF763" si="308">+AE763+1</f>
        <v>45989</v>
      </c>
      <c r="AG763" s="33">
        <f t="shared" ref="AG763" si="309">+AF763+1</f>
        <v>45990</v>
      </c>
      <c r="AH763" s="33">
        <f t="shared" ref="AH763" si="310">+AG763+1</f>
        <v>45991</v>
      </c>
      <c r="AI763" s="33">
        <f t="shared" ref="AI763" si="311">+AH763+1</f>
        <v>45992</v>
      </c>
      <c r="AJ763" s="74" t="s">
        <v>2</v>
      </c>
    </row>
    <row r="764" spans="2:36" x14ac:dyDescent="0.3">
      <c r="B764" s="95" t="s">
        <v>2</v>
      </c>
      <c r="C764" s="95"/>
      <c r="D764" s="95"/>
      <c r="E764" s="49">
        <f>SUM(E765:E835)</f>
        <v>27640.06323084133</v>
      </c>
      <c r="F764" s="49">
        <f t="shared" ref="F764:AH764" si="312">SUM(F765:F835)</f>
        <v>23358.535084333333</v>
      </c>
      <c r="G764" s="49">
        <f t="shared" si="312"/>
        <v>16669.184562323335</v>
      </c>
      <c r="H764" s="49">
        <f t="shared" si="312"/>
        <v>19578.384362949997</v>
      </c>
      <c r="I764" s="49">
        <f t="shared" si="312"/>
        <v>17942.958656145332</v>
      </c>
      <c r="J764" s="49">
        <f t="shared" si="312"/>
        <v>15013.531273333334</v>
      </c>
      <c r="K764" s="49">
        <f t="shared" si="312"/>
        <v>19204.884619999997</v>
      </c>
      <c r="L764" s="49">
        <f t="shared" si="312"/>
        <v>21512.861184703328</v>
      </c>
      <c r="M764" s="49">
        <f t="shared" si="312"/>
        <v>21520.007672349995</v>
      </c>
      <c r="N764" s="49">
        <f t="shared" si="312"/>
        <v>18075.585538970001</v>
      </c>
      <c r="O764" s="49">
        <f t="shared" si="312"/>
        <v>16018.557716473337</v>
      </c>
      <c r="P764" s="49">
        <f t="shared" si="312"/>
        <v>20638.604225330004</v>
      </c>
      <c r="Q764" s="49">
        <f t="shared" si="312"/>
        <v>15163.614353333329</v>
      </c>
      <c r="R764" s="49">
        <f t="shared" si="312"/>
        <v>18499.704506666665</v>
      </c>
      <c r="S764" s="49">
        <f t="shared" si="312"/>
        <v>19812.413</v>
      </c>
      <c r="T764" s="49">
        <f t="shared" si="312"/>
        <v>28687.39644</v>
      </c>
      <c r="U764" s="49">
        <f t="shared" si="312"/>
        <v>18315.207479999997</v>
      </c>
      <c r="V764" s="49">
        <f t="shared" si="312"/>
        <v>16439.291258053334</v>
      </c>
      <c r="W764" s="49">
        <f t="shared" si="312"/>
        <v>13881.932093333333</v>
      </c>
      <c r="X764" s="49">
        <f t="shared" si="312"/>
        <v>13279.971041303328</v>
      </c>
      <c r="Y764" s="49">
        <f t="shared" si="312"/>
        <v>16871.684831736668</v>
      </c>
      <c r="Z764" s="49">
        <f t="shared" si="312"/>
        <v>16315.452960000002</v>
      </c>
      <c r="AA764" s="49">
        <f t="shared" si="312"/>
        <v>18638.835700216667</v>
      </c>
      <c r="AB764" s="49">
        <f t="shared" si="312"/>
        <v>12711.785801053335</v>
      </c>
      <c r="AC764" s="49">
        <f t="shared" si="312"/>
        <v>14408.359315426665</v>
      </c>
      <c r="AD764" s="49">
        <f t="shared" si="312"/>
        <v>16631.916880549998</v>
      </c>
      <c r="AE764" s="49">
        <f t="shared" si="312"/>
        <v>14954.43318662333</v>
      </c>
      <c r="AF764" s="49">
        <f t="shared" si="312"/>
        <v>15084.418996033331</v>
      </c>
      <c r="AG764" s="49">
        <f t="shared" si="312"/>
        <v>21383.535133333342</v>
      </c>
      <c r="AH764" s="49">
        <f t="shared" si="312"/>
        <v>25984.458246666665</v>
      </c>
      <c r="AI764" s="49" t="s">
        <v>314</v>
      </c>
      <c r="AJ764" s="49">
        <f>SUM(AJ765:AJ835)</f>
        <v>554237.56935208337</v>
      </c>
    </row>
    <row r="765" spans="2:36" x14ac:dyDescent="0.3">
      <c r="B765" s="4" t="s">
        <v>37</v>
      </c>
      <c r="C765" s="46"/>
      <c r="D765" s="46"/>
      <c r="E765" s="58">
        <v>15.744999999999997</v>
      </c>
      <c r="F765" s="59">
        <v>13.083333333333332</v>
      </c>
      <c r="G765" s="58">
        <v>15.333333333333336</v>
      </c>
      <c r="H765" s="59">
        <v>17.653333333333325</v>
      </c>
      <c r="I765" s="58">
        <v>17.253333333333337</v>
      </c>
      <c r="J765" s="59">
        <v>14.446666666666673</v>
      </c>
      <c r="K765" s="58">
        <v>10.926666666666668</v>
      </c>
      <c r="L765" s="59">
        <v>6.3733333333333348</v>
      </c>
      <c r="M765" s="58">
        <v>11.094999999999994</v>
      </c>
      <c r="N765" s="59">
        <v>9.086666666666666</v>
      </c>
      <c r="O765" s="58">
        <v>8.5383333333333358</v>
      </c>
      <c r="P765" s="59">
        <v>8.2750000000000021</v>
      </c>
      <c r="Q765" s="58">
        <v>14.54166666666667</v>
      </c>
      <c r="R765" s="59">
        <v>8.6033333333333335</v>
      </c>
      <c r="S765" s="58">
        <v>10.866666666666665</v>
      </c>
      <c r="T765" s="59">
        <v>11.346666666666662</v>
      </c>
      <c r="U765" s="58">
        <v>9.4333333333333318</v>
      </c>
      <c r="V765" s="59">
        <v>9.0716666666666672</v>
      </c>
      <c r="W765" s="58">
        <v>12.719999999999997</v>
      </c>
      <c r="X765" s="59">
        <v>11.985000000000001</v>
      </c>
      <c r="Y765" s="58">
        <v>11.814999999999998</v>
      </c>
      <c r="Z765" s="59">
        <v>8.01</v>
      </c>
      <c r="AA765" s="58">
        <v>13.020000000000001</v>
      </c>
      <c r="AB765" s="59">
        <v>9.3949999999999996</v>
      </c>
      <c r="AC765" s="58">
        <v>9.0900000000000016</v>
      </c>
      <c r="AD765" s="59">
        <v>10.806666666666667</v>
      </c>
      <c r="AE765" s="58">
        <v>9.8166666666666647</v>
      </c>
      <c r="AF765" s="59">
        <v>15.439999999999998</v>
      </c>
      <c r="AG765" s="58">
        <v>8.9933333333333323</v>
      </c>
      <c r="AH765" s="59">
        <v>11.06</v>
      </c>
      <c r="AI765" s="60"/>
      <c r="AJ765" s="51">
        <f t="shared" ref="AJ765:AJ828" si="313">SUM(E765:AI765)</f>
        <v>343.82499999999993</v>
      </c>
    </row>
    <row r="766" spans="2:36" x14ac:dyDescent="0.3">
      <c r="B766" s="4" t="s">
        <v>38</v>
      </c>
      <c r="C766" s="46"/>
      <c r="D766" s="46"/>
      <c r="E766" s="58">
        <v>9.1560000000000041</v>
      </c>
      <c r="F766" s="59">
        <v>12.69166666666667</v>
      </c>
      <c r="G766" s="58">
        <v>12.291333333333338</v>
      </c>
      <c r="H766" s="59">
        <v>10.923333333333337</v>
      </c>
      <c r="I766" s="58">
        <v>91.778000000000006</v>
      </c>
      <c r="J766" s="59">
        <v>103.81666666666668</v>
      </c>
      <c r="K766" s="58">
        <v>68.86333333333333</v>
      </c>
      <c r="L766" s="59">
        <v>40.383666666666677</v>
      </c>
      <c r="M766" s="58">
        <v>90.011666666666699</v>
      </c>
      <c r="N766" s="59">
        <v>23.271000000000001</v>
      </c>
      <c r="O766" s="58">
        <v>56.03216666666669</v>
      </c>
      <c r="P766" s="59">
        <v>141.14499999999995</v>
      </c>
      <c r="Q766" s="58">
        <v>2.390000000000001</v>
      </c>
      <c r="R766" s="59">
        <v>83.195000000000022</v>
      </c>
      <c r="S766" s="58">
        <v>105.48716666666671</v>
      </c>
      <c r="T766" s="59">
        <v>106.68983333333333</v>
      </c>
      <c r="U766" s="58">
        <v>105.68049999999998</v>
      </c>
      <c r="V766" s="59">
        <v>99.862666666666627</v>
      </c>
      <c r="W766" s="58">
        <v>69.052999999999997</v>
      </c>
      <c r="X766" s="59">
        <v>100.8266666666667</v>
      </c>
      <c r="Y766" s="58">
        <v>104.61900000000001</v>
      </c>
      <c r="Z766" s="59">
        <v>83.657000000000025</v>
      </c>
      <c r="AA766" s="58">
        <v>76.810000000000031</v>
      </c>
      <c r="AB766" s="59">
        <v>11.3095</v>
      </c>
      <c r="AC766" s="58">
        <v>17.189499999999999</v>
      </c>
      <c r="AD766" s="59">
        <v>35.16999999999998</v>
      </c>
      <c r="AE766" s="58">
        <v>40.818333333333356</v>
      </c>
      <c r="AF766" s="59">
        <v>15.859333333333323</v>
      </c>
      <c r="AG766" s="58">
        <v>52.380333333333354</v>
      </c>
      <c r="AH766" s="59">
        <v>80.58</v>
      </c>
      <c r="AI766" s="60"/>
      <c r="AJ766" s="51">
        <f t="shared" si="313"/>
        <v>1851.9416666666666</v>
      </c>
    </row>
    <row r="767" spans="2:36" x14ac:dyDescent="0.3">
      <c r="B767" s="4" t="s">
        <v>39</v>
      </c>
      <c r="C767" s="46"/>
      <c r="D767" s="46"/>
      <c r="E767" s="58">
        <v>0</v>
      </c>
      <c r="F767" s="59">
        <v>0</v>
      </c>
      <c r="G767" s="58">
        <v>16.97216666666667</v>
      </c>
      <c r="H767" s="59">
        <v>6.0984999999999996</v>
      </c>
      <c r="I767" s="58">
        <v>20.996833333333338</v>
      </c>
      <c r="J767" s="59">
        <v>14.513</v>
      </c>
      <c r="K767" s="58">
        <v>59.103500000000018</v>
      </c>
      <c r="L767" s="59">
        <v>7.2593333333333305</v>
      </c>
      <c r="M767" s="58">
        <v>6.5056666666666692</v>
      </c>
      <c r="N767" s="59">
        <v>9.7949999999999964</v>
      </c>
      <c r="O767" s="58">
        <v>6.3448333333333311</v>
      </c>
      <c r="P767" s="59">
        <v>22.168666666666677</v>
      </c>
      <c r="Q767" s="58">
        <v>6.4948333333333332</v>
      </c>
      <c r="R767" s="59">
        <v>4.1073333333333331</v>
      </c>
      <c r="S767" s="58">
        <v>0.42200000000000004</v>
      </c>
      <c r="T767" s="59">
        <v>15.006833333333333</v>
      </c>
      <c r="U767" s="58">
        <v>5.1573333333333311</v>
      </c>
      <c r="V767" s="59">
        <v>2.0036666666666667</v>
      </c>
      <c r="W767" s="58">
        <v>12.374500000000003</v>
      </c>
      <c r="X767" s="59">
        <v>0.91699999999999993</v>
      </c>
      <c r="Y767" s="58">
        <v>0</v>
      </c>
      <c r="Z767" s="59">
        <v>2.2350000000000003</v>
      </c>
      <c r="AA767" s="58">
        <v>2.2326666666666668</v>
      </c>
      <c r="AB767" s="59">
        <v>1.9369999999999998</v>
      </c>
      <c r="AC767" s="58">
        <v>2.4898333333333333</v>
      </c>
      <c r="AD767" s="59">
        <v>3.0996666666666668</v>
      </c>
      <c r="AE767" s="58">
        <v>2.1303333333333332</v>
      </c>
      <c r="AF767" s="59">
        <v>9.4818333333333342</v>
      </c>
      <c r="AG767" s="58">
        <v>2.4450000000000003</v>
      </c>
      <c r="AH767" s="59">
        <v>3.2266666666666683</v>
      </c>
      <c r="AI767" s="60"/>
      <c r="AJ767" s="51">
        <f t="shared" si="313"/>
        <v>245.51900000000003</v>
      </c>
    </row>
    <row r="768" spans="2:36" x14ac:dyDescent="0.3">
      <c r="B768" s="4" t="s">
        <v>40</v>
      </c>
      <c r="C768" s="46"/>
      <c r="D768" s="46"/>
      <c r="E768" s="58">
        <v>0</v>
      </c>
      <c r="F768" s="59">
        <v>0</v>
      </c>
      <c r="G768" s="58">
        <v>0</v>
      </c>
      <c r="H768" s="59">
        <v>0</v>
      </c>
      <c r="I768" s="58">
        <v>0</v>
      </c>
      <c r="J768" s="59">
        <v>0</v>
      </c>
      <c r="K768" s="58">
        <v>285.73316666666653</v>
      </c>
      <c r="L768" s="59">
        <v>181.3489999999999</v>
      </c>
      <c r="M768" s="58">
        <v>670.21333333333337</v>
      </c>
      <c r="N768" s="59">
        <v>113.88233333333338</v>
      </c>
      <c r="O768" s="58">
        <v>263.95083333333332</v>
      </c>
      <c r="P768" s="59">
        <v>34.952333333333357</v>
      </c>
      <c r="Q768" s="58">
        <v>8.3143333333333338</v>
      </c>
      <c r="R768" s="59">
        <v>0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889.36550000000068</v>
      </c>
      <c r="AA768" s="58">
        <v>346.49283333333329</v>
      </c>
      <c r="AB768" s="59">
        <v>143.8843333333333</v>
      </c>
      <c r="AC768" s="58">
        <v>342.81399999999991</v>
      </c>
      <c r="AD768" s="59">
        <v>310.42966666666672</v>
      </c>
      <c r="AE768" s="58">
        <v>206.03133333333335</v>
      </c>
      <c r="AF768" s="59">
        <v>431.52833333333331</v>
      </c>
      <c r="AG768" s="58">
        <v>0</v>
      </c>
      <c r="AH768" s="59">
        <v>0</v>
      </c>
      <c r="AI768" s="60"/>
      <c r="AJ768" s="51">
        <f t="shared" si="313"/>
        <v>4228.9413333333341</v>
      </c>
    </row>
    <row r="769" spans="2:36" x14ac:dyDescent="0.3">
      <c r="B769" s="4" t="s">
        <v>41</v>
      </c>
      <c r="C769" s="46"/>
      <c r="D769" s="46"/>
      <c r="E769" s="58">
        <v>308.19366666666662</v>
      </c>
      <c r="F769" s="59">
        <v>225.34466666666668</v>
      </c>
      <c r="G769" s="58">
        <v>0</v>
      </c>
      <c r="H769" s="59">
        <v>0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128.54000000000002</v>
      </c>
      <c r="O769" s="58">
        <v>0</v>
      </c>
      <c r="P769" s="59">
        <v>0</v>
      </c>
      <c r="Q769" s="58">
        <v>0</v>
      </c>
      <c r="R769" s="59">
        <v>0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0</v>
      </c>
      <c r="AH769" s="59">
        <v>0</v>
      </c>
      <c r="AI769" s="60"/>
      <c r="AJ769" s="51">
        <f t="shared" si="313"/>
        <v>662.07833333333338</v>
      </c>
    </row>
    <row r="770" spans="2:36" x14ac:dyDescent="0.3">
      <c r="B770" s="4" t="s">
        <v>42</v>
      </c>
      <c r="C770" s="4"/>
      <c r="D770" s="4"/>
      <c r="E770" s="58">
        <v>0</v>
      </c>
      <c r="F770" s="59">
        <v>0</v>
      </c>
      <c r="G770" s="58">
        <v>264.74283333333335</v>
      </c>
      <c r="H770" s="59">
        <v>406.71750000000003</v>
      </c>
      <c r="I770" s="58">
        <v>262.60899999999998</v>
      </c>
      <c r="J770" s="59">
        <v>227.19</v>
      </c>
      <c r="K770" s="58">
        <v>140.44116666666665</v>
      </c>
      <c r="L770" s="59">
        <v>47.078166666666668</v>
      </c>
      <c r="M770" s="58">
        <v>193.49416666666667</v>
      </c>
      <c r="N770" s="59">
        <v>19.362833333333327</v>
      </c>
      <c r="O770" s="58">
        <v>80.28633333333336</v>
      </c>
      <c r="P770" s="59">
        <v>1.960333333333333</v>
      </c>
      <c r="Q770" s="58">
        <v>4.6391666666666662</v>
      </c>
      <c r="R770" s="59">
        <v>256.19183333333331</v>
      </c>
      <c r="S770" s="58">
        <v>38.87533333333333</v>
      </c>
      <c r="T770" s="59">
        <v>478.88116666666667</v>
      </c>
      <c r="U770" s="58">
        <v>187.82783333333336</v>
      </c>
      <c r="V770" s="59">
        <v>0.57666666666666666</v>
      </c>
      <c r="W770" s="58">
        <v>26.336333333333339</v>
      </c>
      <c r="X770" s="59">
        <v>37.073166666666651</v>
      </c>
      <c r="Y770" s="58">
        <v>0</v>
      </c>
      <c r="Z770" s="59">
        <v>234.74466666666666</v>
      </c>
      <c r="AA770" s="58">
        <v>101.28833333333334</v>
      </c>
      <c r="AB770" s="59">
        <v>1.5168333333333324</v>
      </c>
      <c r="AC770" s="58">
        <v>534.27733333333344</v>
      </c>
      <c r="AD770" s="59">
        <v>866.06399999999996</v>
      </c>
      <c r="AE770" s="58">
        <v>59.258166666666661</v>
      </c>
      <c r="AF770" s="59">
        <v>106.66066666666667</v>
      </c>
      <c r="AG770" s="58">
        <v>41.490333333333339</v>
      </c>
      <c r="AH770" s="59">
        <v>440.08116666666672</v>
      </c>
      <c r="AI770" s="60"/>
      <c r="AJ770" s="51">
        <f t="shared" si="313"/>
        <v>5059.6653333333334</v>
      </c>
    </row>
    <row r="771" spans="2:36" x14ac:dyDescent="0.3">
      <c r="B771" s="4" t="s">
        <v>43</v>
      </c>
      <c r="C771" s="4"/>
      <c r="D771" s="4"/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0</v>
      </c>
      <c r="AH771" s="59">
        <v>0</v>
      </c>
      <c r="AI771" s="60"/>
      <c r="AJ771" s="51">
        <f t="shared" si="313"/>
        <v>0</v>
      </c>
    </row>
    <row r="772" spans="2:36" x14ac:dyDescent="0.3">
      <c r="B772" s="4" t="s">
        <v>44</v>
      </c>
      <c r="C772" s="4"/>
      <c r="D772" s="4"/>
      <c r="E772" s="58">
        <v>392.73750000000001</v>
      </c>
      <c r="F772" s="59">
        <v>404.72733333333338</v>
      </c>
      <c r="G772" s="58">
        <v>180.56383333333338</v>
      </c>
      <c r="H772" s="59">
        <v>256.048</v>
      </c>
      <c r="I772" s="58">
        <v>199.71100000000001</v>
      </c>
      <c r="J772" s="59">
        <v>65.805500000000009</v>
      </c>
      <c r="K772" s="58">
        <v>209.67583333333329</v>
      </c>
      <c r="L772" s="59">
        <v>316.73949999999991</v>
      </c>
      <c r="M772" s="58">
        <v>312.13066666666668</v>
      </c>
      <c r="N772" s="59">
        <v>231.60900000000007</v>
      </c>
      <c r="O772" s="58">
        <v>176.27433333333335</v>
      </c>
      <c r="P772" s="59">
        <v>269.94883333333337</v>
      </c>
      <c r="Q772" s="58">
        <v>193.88849999999999</v>
      </c>
      <c r="R772" s="59">
        <v>207.32816666666668</v>
      </c>
      <c r="S772" s="58">
        <v>307.08333333333331</v>
      </c>
      <c r="T772" s="59">
        <v>506.60433333333339</v>
      </c>
      <c r="U772" s="58">
        <v>280.27333333333337</v>
      </c>
      <c r="V772" s="59">
        <v>204.86483333333339</v>
      </c>
      <c r="W772" s="58">
        <v>212.15850000000006</v>
      </c>
      <c r="X772" s="59">
        <v>123.57633333333334</v>
      </c>
      <c r="Y772" s="58">
        <v>193.41049999999996</v>
      </c>
      <c r="Z772" s="59">
        <v>218.8773333333333</v>
      </c>
      <c r="AA772" s="58">
        <v>133.25166666666675</v>
      </c>
      <c r="AB772" s="59">
        <v>51.555500000000002</v>
      </c>
      <c r="AC772" s="58">
        <v>71.447666666666663</v>
      </c>
      <c r="AD772" s="59">
        <v>129.79349999999999</v>
      </c>
      <c r="AE772" s="58">
        <v>180.2881666666666</v>
      </c>
      <c r="AF772" s="59">
        <v>226.65916666666672</v>
      </c>
      <c r="AG772" s="58">
        <v>332.26633333333336</v>
      </c>
      <c r="AH772" s="59">
        <v>435.68099999999998</v>
      </c>
      <c r="AI772" s="60"/>
      <c r="AJ772" s="51">
        <f t="shared" si="313"/>
        <v>7024.9794999999995</v>
      </c>
    </row>
    <row r="773" spans="2:36" x14ac:dyDescent="0.3">
      <c r="B773" s="4" t="s">
        <v>45</v>
      </c>
      <c r="C773" s="4"/>
      <c r="D773" s="4"/>
      <c r="E773" s="58">
        <v>202.28983333333332</v>
      </c>
      <c r="F773" s="59">
        <v>212.08649999999994</v>
      </c>
      <c r="G773" s="58">
        <v>201.874</v>
      </c>
      <c r="H773" s="59">
        <v>187.88716666666664</v>
      </c>
      <c r="I773" s="58">
        <v>184.47683333333333</v>
      </c>
      <c r="J773" s="59">
        <v>149.81516666666664</v>
      </c>
      <c r="K773" s="58">
        <v>92.233833333333322</v>
      </c>
      <c r="L773" s="59">
        <v>13.918166666666668</v>
      </c>
      <c r="M773" s="58">
        <v>146.46733333333336</v>
      </c>
      <c r="N773" s="59">
        <v>32.195000000000007</v>
      </c>
      <c r="O773" s="58">
        <v>40.270166666666661</v>
      </c>
      <c r="P773" s="59">
        <v>3.3448333333333342</v>
      </c>
      <c r="Q773" s="58">
        <v>1.4806666666666668</v>
      </c>
      <c r="R773" s="59">
        <v>198.89333333333337</v>
      </c>
      <c r="S773" s="58">
        <v>289.72066666666672</v>
      </c>
      <c r="T773" s="59">
        <v>314.01666666666682</v>
      </c>
      <c r="U773" s="58">
        <v>125.44500000000005</v>
      </c>
      <c r="V773" s="59">
        <v>3.7</v>
      </c>
      <c r="W773" s="58">
        <v>71.692000000000036</v>
      </c>
      <c r="X773" s="59">
        <v>58.643666666666732</v>
      </c>
      <c r="Y773" s="58">
        <v>58.985333333333301</v>
      </c>
      <c r="Z773" s="59">
        <v>185.42766666666662</v>
      </c>
      <c r="AA773" s="58">
        <v>175.02216666666669</v>
      </c>
      <c r="AB773" s="59">
        <v>101.78749999999998</v>
      </c>
      <c r="AC773" s="58">
        <v>113.14999999999999</v>
      </c>
      <c r="AD773" s="59">
        <v>88.744666666666689</v>
      </c>
      <c r="AE773" s="58">
        <v>59.267166666666689</v>
      </c>
      <c r="AF773" s="59">
        <v>74.852833333333336</v>
      </c>
      <c r="AG773" s="58">
        <v>24.267000000000003</v>
      </c>
      <c r="AH773" s="59">
        <v>252.27233333333331</v>
      </c>
      <c r="AI773" s="60"/>
      <c r="AJ773" s="51">
        <f t="shared" si="313"/>
        <v>3664.2274999999991</v>
      </c>
    </row>
    <row r="774" spans="2:36" x14ac:dyDescent="0.3">
      <c r="B774" s="4" t="s">
        <v>46</v>
      </c>
      <c r="C774" s="73"/>
      <c r="D774" s="73"/>
      <c r="E774" s="58">
        <v>701.89583333333326</v>
      </c>
      <c r="F774" s="59">
        <v>633.76716666666664</v>
      </c>
      <c r="G774" s="58">
        <v>383.27216666666658</v>
      </c>
      <c r="H774" s="59">
        <v>512.48799999999994</v>
      </c>
      <c r="I774" s="58">
        <v>462.77333333333326</v>
      </c>
      <c r="J774" s="59">
        <v>320.71350000000007</v>
      </c>
      <c r="K774" s="58">
        <v>450.64383333333336</v>
      </c>
      <c r="L774" s="59">
        <v>456.95899999999995</v>
      </c>
      <c r="M774" s="58">
        <v>502.75666666666666</v>
      </c>
      <c r="N774" s="59">
        <v>382.86150000000004</v>
      </c>
      <c r="O774" s="58">
        <v>342.14883333333336</v>
      </c>
      <c r="P774" s="59">
        <v>414.17150000000009</v>
      </c>
      <c r="Q774" s="58">
        <v>276.78433333333334</v>
      </c>
      <c r="R774" s="59">
        <v>401.98399999999992</v>
      </c>
      <c r="S774" s="58">
        <v>503.74066666666664</v>
      </c>
      <c r="T774" s="59">
        <v>674.78183333333334</v>
      </c>
      <c r="U774" s="58">
        <v>410.22816666666665</v>
      </c>
      <c r="V774" s="59">
        <v>358.94216666666671</v>
      </c>
      <c r="W774" s="58">
        <v>271.81000000000006</v>
      </c>
      <c r="X774" s="59">
        <v>298.67433333333338</v>
      </c>
      <c r="Y774" s="58">
        <v>392.60766666666677</v>
      </c>
      <c r="Z774" s="59">
        <v>345.29383333333345</v>
      </c>
      <c r="AA774" s="58">
        <v>381.83500000000004</v>
      </c>
      <c r="AB774" s="59">
        <v>226.15783333333329</v>
      </c>
      <c r="AC774" s="58">
        <v>232.58850000000007</v>
      </c>
      <c r="AD774" s="59">
        <v>316.53733333333327</v>
      </c>
      <c r="AE774" s="58">
        <v>364.97766666666649</v>
      </c>
      <c r="AF774" s="59">
        <v>271.55566666666675</v>
      </c>
      <c r="AG774" s="58">
        <v>530.1961666666665</v>
      </c>
      <c r="AH774" s="59">
        <v>639.44499999999994</v>
      </c>
      <c r="AI774" s="60"/>
      <c r="AJ774" s="51">
        <f t="shared" si="313"/>
        <v>12462.5915</v>
      </c>
    </row>
    <row r="775" spans="2:36" x14ac:dyDescent="0.3">
      <c r="B775" s="4" t="s">
        <v>47</v>
      </c>
      <c r="C775" s="46"/>
      <c r="D775" s="46"/>
      <c r="E775" s="58">
        <v>178.43733333333333</v>
      </c>
      <c r="F775" s="59">
        <v>171.11999999999998</v>
      </c>
      <c r="G775" s="58">
        <v>111.96066666666667</v>
      </c>
      <c r="H775" s="59">
        <v>142.95666666666662</v>
      </c>
      <c r="I775" s="58">
        <v>0</v>
      </c>
      <c r="J775" s="59">
        <v>0</v>
      </c>
      <c r="K775" s="58">
        <v>0</v>
      </c>
      <c r="L775" s="59">
        <v>156.30033333333344</v>
      </c>
      <c r="M775" s="58">
        <v>0</v>
      </c>
      <c r="N775" s="59">
        <v>133.1163333333333</v>
      </c>
      <c r="O775" s="58">
        <v>132.16899999999998</v>
      </c>
      <c r="P775" s="59">
        <v>0</v>
      </c>
      <c r="Q775" s="58">
        <v>0</v>
      </c>
      <c r="R775" s="59">
        <v>61.697166666666661</v>
      </c>
      <c r="S775" s="58">
        <v>123.67633333333335</v>
      </c>
      <c r="T775" s="59">
        <v>181.01100000000002</v>
      </c>
      <c r="U775" s="58">
        <v>152.67083333333329</v>
      </c>
      <c r="V775" s="59">
        <v>131.45716666666669</v>
      </c>
      <c r="W775" s="58">
        <v>121.43233333333333</v>
      </c>
      <c r="X775" s="59">
        <v>93.879166666666649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85.584500000000006</v>
      </c>
      <c r="AI775" s="60"/>
      <c r="AJ775" s="51">
        <f t="shared" si="313"/>
        <v>1977.4688333333331</v>
      </c>
    </row>
    <row r="776" spans="2:36" x14ac:dyDescent="0.3">
      <c r="B776" s="4" t="s">
        <v>48</v>
      </c>
      <c r="C776" s="46"/>
      <c r="D776" s="46"/>
      <c r="E776" s="58">
        <v>156.33949999999999</v>
      </c>
      <c r="F776" s="59">
        <v>148.59416666666664</v>
      </c>
      <c r="G776" s="58">
        <v>117.99949999999998</v>
      </c>
      <c r="H776" s="59">
        <v>123.22049999999997</v>
      </c>
      <c r="I776" s="58">
        <v>0</v>
      </c>
      <c r="J776" s="59">
        <v>0</v>
      </c>
      <c r="K776" s="58">
        <v>92.630500000000026</v>
      </c>
      <c r="L776" s="59">
        <v>51.07316666666668</v>
      </c>
      <c r="M776" s="58">
        <v>38.467166666666671</v>
      </c>
      <c r="N776" s="59">
        <v>50.272000000000013</v>
      </c>
      <c r="O776" s="58">
        <v>29.896333333333327</v>
      </c>
      <c r="P776" s="59">
        <v>29.245833333333334</v>
      </c>
      <c r="Q776" s="58">
        <v>35.001666666666665</v>
      </c>
      <c r="R776" s="59">
        <v>97.140499999999989</v>
      </c>
      <c r="S776" s="58">
        <v>129.75216666666665</v>
      </c>
      <c r="T776" s="59">
        <v>155.32516666666669</v>
      </c>
      <c r="U776" s="58">
        <v>139.37900000000008</v>
      </c>
      <c r="V776" s="59">
        <v>113.80166666666663</v>
      </c>
      <c r="W776" s="58">
        <v>113.86066666666665</v>
      </c>
      <c r="X776" s="59">
        <v>116.25399999999999</v>
      </c>
      <c r="Y776" s="58">
        <v>130.09283333333335</v>
      </c>
      <c r="Z776" s="59">
        <v>113.69649999999999</v>
      </c>
      <c r="AA776" s="58">
        <v>158.20250000000004</v>
      </c>
      <c r="AB776" s="59">
        <v>165.10633333333328</v>
      </c>
      <c r="AC776" s="58">
        <v>130.53533333333334</v>
      </c>
      <c r="AD776" s="59">
        <v>163.99166666666673</v>
      </c>
      <c r="AE776" s="58">
        <v>98.697833333333335</v>
      </c>
      <c r="AF776" s="59">
        <v>30.298833333333334</v>
      </c>
      <c r="AG776" s="58">
        <v>94.582499999999996</v>
      </c>
      <c r="AH776" s="59">
        <v>108.02016666666667</v>
      </c>
      <c r="AI776" s="60"/>
      <c r="AJ776" s="51">
        <f t="shared" si="313"/>
        <v>2931.4779999999996</v>
      </c>
    </row>
    <row r="777" spans="2:36" x14ac:dyDescent="0.3">
      <c r="B777" s="4" t="s">
        <v>49</v>
      </c>
      <c r="C777" s="46"/>
      <c r="D777" s="46"/>
      <c r="E777" s="58">
        <v>1373.3664999999999</v>
      </c>
      <c r="F777" s="59">
        <v>1254.9138976666661</v>
      </c>
      <c r="G777" s="58">
        <v>948.41899999999998</v>
      </c>
      <c r="H777" s="59">
        <v>1120.0805000000003</v>
      </c>
      <c r="I777" s="58">
        <v>1028.6089999999999</v>
      </c>
      <c r="J777" s="59">
        <v>676.35366666666653</v>
      </c>
      <c r="K777" s="58">
        <v>1105.8293333333331</v>
      </c>
      <c r="L777" s="59">
        <v>1422.8681666666666</v>
      </c>
      <c r="M777" s="58">
        <v>999.11833333333323</v>
      </c>
      <c r="N777" s="59">
        <v>1020.7908333333334</v>
      </c>
      <c r="O777" s="58">
        <v>864.00616666666656</v>
      </c>
      <c r="P777" s="59">
        <v>1066.6904999999999</v>
      </c>
      <c r="Q777" s="58">
        <v>832.12100000000021</v>
      </c>
      <c r="R777" s="59">
        <v>962.53983333333338</v>
      </c>
      <c r="S777" s="58">
        <v>1155.1023333333333</v>
      </c>
      <c r="T777" s="59">
        <v>1329.2388333333333</v>
      </c>
      <c r="U777" s="58">
        <v>1080.7616666666663</v>
      </c>
      <c r="V777" s="59">
        <v>965.47283333333314</v>
      </c>
      <c r="W777" s="58">
        <v>820.77283333333344</v>
      </c>
      <c r="X777" s="59">
        <v>809.8788333333332</v>
      </c>
      <c r="Y777" s="58">
        <v>968.33999999999992</v>
      </c>
      <c r="Z777" s="59">
        <v>831.82733333333317</v>
      </c>
      <c r="AA777" s="58">
        <v>991.84183333333328</v>
      </c>
      <c r="AB777" s="59">
        <v>606.56433333333325</v>
      </c>
      <c r="AC777" s="58">
        <v>668.37483333333307</v>
      </c>
      <c r="AD777" s="59">
        <v>777.49250000000006</v>
      </c>
      <c r="AE777" s="58">
        <v>920.71100000000001</v>
      </c>
      <c r="AF777" s="59">
        <v>759.46633333333341</v>
      </c>
      <c r="AG777" s="58">
        <v>1476.0428333333334</v>
      </c>
      <c r="AH777" s="59">
        <v>1441.5179999999998</v>
      </c>
      <c r="AI777" s="60"/>
      <c r="AJ777" s="51">
        <f t="shared" si="313"/>
        <v>30279.113064333327</v>
      </c>
    </row>
    <row r="778" spans="2:36" x14ac:dyDescent="0.3">
      <c r="B778" s="4" t="s">
        <v>50</v>
      </c>
      <c r="C778" s="46"/>
      <c r="D778" s="46"/>
      <c r="E778" s="58">
        <v>0</v>
      </c>
      <c r="F778" s="59">
        <v>0</v>
      </c>
      <c r="G778" s="58">
        <v>167.85816666666662</v>
      </c>
      <c r="H778" s="59">
        <v>238.40633333333338</v>
      </c>
      <c r="I778" s="58">
        <v>251.85300000000001</v>
      </c>
      <c r="J778" s="59">
        <v>119.16900000000001</v>
      </c>
      <c r="K778" s="58">
        <v>181.38666666666666</v>
      </c>
      <c r="L778" s="59">
        <v>157.64599999999999</v>
      </c>
      <c r="M778" s="58">
        <v>169.05833333333342</v>
      </c>
      <c r="N778" s="59">
        <v>92.057833333333321</v>
      </c>
      <c r="O778" s="58">
        <v>0</v>
      </c>
      <c r="P778" s="59">
        <v>12.695833333333333</v>
      </c>
      <c r="Q778" s="58">
        <v>39.71599999999998</v>
      </c>
      <c r="R778" s="59">
        <v>65.171999999999983</v>
      </c>
      <c r="S778" s="58">
        <v>10.376499999999993</v>
      </c>
      <c r="T778" s="59">
        <v>98.387666666666647</v>
      </c>
      <c r="U778" s="58">
        <v>61.54099999999999</v>
      </c>
      <c r="V778" s="59">
        <v>55.748999999999995</v>
      </c>
      <c r="W778" s="58">
        <v>34.35799999999999</v>
      </c>
      <c r="X778" s="59">
        <v>0</v>
      </c>
      <c r="Y778" s="58">
        <v>83.106833333333313</v>
      </c>
      <c r="Z778" s="59">
        <v>99.642500000000013</v>
      </c>
      <c r="AA778" s="58">
        <v>105.44033333333329</v>
      </c>
      <c r="AB778" s="59">
        <v>97.762166666666673</v>
      </c>
      <c r="AC778" s="58">
        <v>144.55099999999999</v>
      </c>
      <c r="AD778" s="59">
        <v>228.38299999999998</v>
      </c>
      <c r="AE778" s="58">
        <v>83.091000000000008</v>
      </c>
      <c r="AF778" s="59">
        <v>19.686500000000006</v>
      </c>
      <c r="AG778" s="58">
        <v>78.586166666666685</v>
      </c>
      <c r="AH778" s="59">
        <v>44.315166666666663</v>
      </c>
      <c r="AI778" s="60"/>
      <c r="AJ778" s="51">
        <f t="shared" si="313"/>
        <v>2739.9959999999992</v>
      </c>
    </row>
    <row r="779" spans="2:36" x14ac:dyDescent="0.3">
      <c r="B779" s="4" t="s">
        <v>108</v>
      </c>
      <c r="C779" s="46"/>
      <c r="D779" s="46"/>
      <c r="E779" s="58">
        <v>360.22583333333347</v>
      </c>
      <c r="F779" s="59">
        <v>326.80049999999994</v>
      </c>
      <c r="G779" s="58">
        <v>215.71500000000003</v>
      </c>
      <c r="H779" s="59">
        <v>259.48866666666663</v>
      </c>
      <c r="I779" s="58">
        <v>238.81066666666658</v>
      </c>
      <c r="J779" s="59">
        <v>156.30683333333332</v>
      </c>
      <c r="K779" s="58">
        <v>244.17249999999999</v>
      </c>
      <c r="L779" s="59">
        <v>264.54850000000005</v>
      </c>
      <c r="M779" s="58">
        <v>257.16916666666657</v>
      </c>
      <c r="N779" s="59">
        <v>222.75049999999996</v>
      </c>
      <c r="O779" s="58">
        <v>196.44983333333334</v>
      </c>
      <c r="P779" s="59">
        <v>245.26916666666668</v>
      </c>
      <c r="Q779" s="58">
        <v>190.20000000000005</v>
      </c>
      <c r="R779" s="59">
        <v>208.04966666666664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51.388999999999982</v>
      </c>
      <c r="AA779" s="58">
        <v>164.57233333333332</v>
      </c>
      <c r="AB779" s="59">
        <v>127.33766666666671</v>
      </c>
      <c r="AC779" s="58">
        <v>137.15683333333328</v>
      </c>
      <c r="AD779" s="59">
        <v>151.19783333333328</v>
      </c>
      <c r="AE779" s="58">
        <v>184.02066666666667</v>
      </c>
      <c r="AF779" s="59">
        <v>128.84349999999998</v>
      </c>
      <c r="AG779" s="58">
        <v>281.0288333333333</v>
      </c>
      <c r="AH779" s="59">
        <v>329.53116666666671</v>
      </c>
      <c r="AI779" s="60"/>
      <c r="AJ779" s="51">
        <f t="shared" si="313"/>
        <v>4941.0346666666674</v>
      </c>
    </row>
    <row r="780" spans="2:36" x14ac:dyDescent="0.3">
      <c r="B780" s="4" t="s">
        <v>51</v>
      </c>
      <c r="C780" s="46"/>
      <c r="D780" s="46"/>
      <c r="E780" s="58">
        <v>1819.8126666666667</v>
      </c>
      <c r="F780" s="59">
        <v>1673.6756666666665</v>
      </c>
      <c r="G780" s="58">
        <v>1122.5685000000001</v>
      </c>
      <c r="H780" s="59">
        <v>1352.5731666666668</v>
      </c>
      <c r="I780" s="58">
        <v>1211.9206666666666</v>
      </c>
      <c r="J780" s="59">
        <v>834.5913333333333</v>
      </c>
      <c r="K780" s="58">
        <v>1271.4440000000002</v>
      </c>
      <c r="L780" s="59">
        <v>1377.7300000000002</v>
      </c>
      <c r="M780" s="58">
        <v>1345.3926666666664</v>
      </c>
      <c r="N780" s="59">
        <v>1179.8695</v>
      </c>
      <c r="O780" s="58">
        <v>986.47566666666683</v>
      </c>
      <c r="P780" s="59">
        <v>1248.2719999999999</v>
      </c>
      <c r="Q780" s="58">
        <v>1003.3425</v>
      </c>
      <c r="R780" s="59">
        <v>1117.5548333333336</v>
      </c>
      <c r="S780" s="58">
        <v>1303.7294999999999</v>
      </c>
      <c r="T780" s="59">
        <v>1776.0489999999998</v>
      </c>
      <c r="U780" s="58">
        <v>1164.1156666666668</v>
      </c>
      <c r="V780" s="59">
        <v>1098.3311666666666</v>
      </c>
      <c r="W780" s="58">
        <v>836.80833333333339</v>
      </c>
      <c r="X780" s="59">
        <v>913.54100000000005</v>
      </c>
      <c r="Y780" s="58">
        <v>1101.1739999999998</v>
      </c>
      <c r="Z780" s="59">
        <v>976.99950000000001</v>
      </c>
      <c r="AA780" s="58">
        <v>1091.0984999999998</v>
      </c>
      <c r="AB780" s="59">
        <v>831.0571666666666</v>
      </c>
      <c r="AC780" s="58">
        <v>918.76616666666678</v>
      </c>
      <c r="AD780" s="59">
        <v>1068.6770000000001</v>
      </c>
      <c r="AE780" s="58">
        <v>1060.6965</v>
      </c>
      <c r="AF780" s="59">
        <v>804.51983333333339</v>
      </c>
      <c r="AG780" s="58">
        <v>1438.2478333333333</v>
      </c>
      <c r="AH780" s="59">
        <v>1692.2008333333333</v>
      </c>
      <c r="AI780" s="60"/>
      <c r="AJ780" s="51">
        <f t="shared" si="313"/>
        <v>35621.235166666673</v>
      </c>
    </row>
    <row r="781" spans="2:36" x14ac:dyDescent="0.3">
      <c r="B781" s="4" t="s">
        <v>52</v>
      </c>
      <c r="C781" s="46"/>
      <c r="D781" s="46"/>
      <c r="E781" s="58">
        <v>418.02649999999988</v>
      </c>
      <c r="F781" s="59">
        <v>373.59750000000003</v>
      </c>
      <c r="G781" s="58">
        <v>256.05450000000002</v>
      </c>
      <c r="H781" s="59">
        <v>312.61599999999999</v>
      </c>
      <c r="I781" s="58">
        <v>285.60483333333337</v>
      </c>
      <c r="J781" s="59">
        <v>16.184333333333331</v>
      </c>
      <c r="K781" s="58">
        <v>43.553333333333306</v>
      </c>
      <c r="L781" s="59">
        <v>0</v>
      </c>
      <c r="M781" s="58">
        <v>181.13499999999999</v>
      </c>
      <c r="N781" s="59">
        <v>71.890500000000003</v>
      </c>
      <c r="O781" s="58">
        <v>82.630166666666668</v>
      </c>
      <c r="P781" s="59">
        <v>10.417166666666668</v>
      </c>
      <c r="Q781" s="58">
        <v>2.5873333333333335</v>
      </c>
      <c r="R781" s="59">
        <v>209.45483333333334</v>
      </c>
      <c r="S781" s="58">
        <v>285.39666666666665</v>
      </c>
      <c r="T781" s="59">
        <v>416.8295</v>
      </c>
      <c r="U781" s="58">
        <v>160.17583333333337</v>
      </c>
      <c r="V781" s="59">
        <v>5.9431666666666674</v>
      </c>
      <c r="W781" s="58">
        <v>105.65466666666669</v>
      </c>
      <c r="X781" s="59">
        <v>39.05616666666667</v>
      </c>
      <c r="Y781" s="58">
        <v>160.37616666666671</v>
      </c>
      <c r="Z781" s="59">
        <v>235.69600000000003</v>
      </c>
      <c r="AA781" s="58">
        <v>179.09366666666668</v>
      </c>
      <c r="AB781" s="59">
        <v>121.24766666666666</v>
      </c>
      <c r="AC781" s="58">
        <v>162.56733333333329</v>
      </c>
      <c r="AD781" s="59">
        <v>37.967666666666659</v>
      </c>
      <c r="AE781" s="58">
        <v>107.74183333333332</v>
      </c>
      <c r="AF781" s="59">
        <v>105.59866666666666</v>
      </c>
      <c r="AG781" s="58">
        <v>54.659000000000006</v>
      </c>
      <c r="AH781" s="59">
        <v>325.43150000000003</v>
      </c>
      <c r="AI781" s="60"/>
      <c r="AJ781" s="51">
        <f t="shared" si="313"/>
        <v>4767.1874999999991</v>
      </c>
    </row>
    <row r="782" spans="2:36" x14ac:dyDescent="0.3">
      <c r="B782" s="4" t="s">
        <v>53</v>
      </c>
      <c r="C782" s="46"/>
      <c r="D782" s="46"/>
      <c r="E782" s="58">
        <v>0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149.03033333333335</v>
      </c>
      <c r="AI782" s="60"/>
      <c r="AJ782" s="51">
        <f t="shared" si="313"/>
        <v>149.03033333333335</v>
      </c>
    </row>
    <row r="783" spans="2:36" x14ac:dyDescent="0.3">
      <c r="B783" s="4" t="s">
        <v>54</v>
      </c>
      <c r="C783" s="46"/>
      <c r="D783" s="46"/>
      <c r="E783" s="58">
        <v>652.3306666666665</v>
      </c>
      <c r="F783" s="59">
        <v>629.52249999999992</v>
      </c>
      <c r="G783" s="58">
        <v>400.66033333333331</v>
      </c>
      <c r="H783" s="59">
        <v>499.70349999999996</v>
      </c>
      <c r="I783" s="58">
        <v>435.88350000000008</v>
      </c>
      <c r="J783" s="59">
        <v>306.875</v>
      </c>
      <c r="K783" s="58">
        <v>467.09350000000001</v>
      </c>
      <c r="L783" s="59">
        <v>509.35216666666673</v>
      </c>
      <c r="M783" s="58">
        <v>474.85300000000007</v>
      </c>
      <c r="N783" s="59">
        <v>428.416</v>
      </c>
      <c r="O783" s="58">
        <v>378.12166666666667</v>
      </c>
      <c r="P783" s="59">
        <v>457.29216666666667</v>
      </c>
      <c r="Q783" s="58">
        <v>350.50583333333327</v>
      </c>
      <c r="R783" s="59">
        <v>416.40383333333335</v>
      </c>
      <c r="S783" s="58">
        <v>512.90283333333332</v>
      </c>
      <c r="T783" s="59">
        <v>664.58433333333335</v>
      </c>
      <c r="U783" s="58">
        <v>448.40100000000007</v>
      </c>
      <c r="V783" s="59">
        <v>401.2328333333333</v>
      </c>
      <c r="W783" s="58">
        <v>347.68016666666665</v>
      </c>
      <c r="X783" s="59">
        <v>344.37400000000002</v>
      </c>
      <c r="Y783" s="58">
        <v>399.65516666666679</v>
      </c>
      <c r="Z783" s="59">
        <v>351.44783333333339</v>
      </c>
      <c r="AA783" s="58">
        <v>366.19966666666664</v>
      </c>
      <c r="AB783" s="59">
        <v>256.363</v>
      </c>
      <c r="AC783" s="58">
        <v>280.72566666666665</v>
      </c>
      <c r="AD783" s="59">
        <v>342.68316666666664</v>
      </c>
      <c r="AE783" s="58">
        <v>412.97483333333332</v>
      </c>
      <c r="AF783" s="59">
        <v>310.39383333333336</v>
      </c>
      <c r="AG783" s="58">
        <v>9.6169999999999991</v>
      </c>
      <c r="AH783" s="59">
        <v>667.48733333333325</v>
      </c>
      <c r="AI783" s="60"/>
      <c r="AJ783" s="51">
        <f t="shared" si="313"/>
        <v>12523.736333333334</v>
      </c>
    </row>
    <row r="784" spans="2:36" x14ac:dyDescent="0.3">
      <c r="B784" s="4" t="s">
        <v>55</v>
      </c>
      <c r="C784" s="46"/>
      <c r="D784" s="46"/>
      <c r="E784" s="58">
        <v>570.94605578666665</v>
      </c>
      <c r="F784" s="59">
        <v>541.43200000000002</v>
      </c>
      <c r="G784" s="58">
        <v>386.76455565666652</v>
      </c>
      <c r="H784" s="59">
        <v>505.16304294999992</v>
      </c>
      <c r="I784" s="58">
        <v>472.57058250999989</v>
      </c>
      <c r="J784" s="59">
        <v>345.44699999999989</v>
      </c>
      <c r="K784" s="58">
        <v>493.53833333333318</v>
      </c>
      <c r="L784" s="59">
        <v>587.50482170999987</v>
      </c>
      <c r="M784" s="58">
        <v>550.53201901666648</v>
      </c>
      <c r="N784" s="59">
        <v>473.33758945</v>
      </c>
      <c r="O784" s="58">
        <v>498.81079647333337</v>
      </c>
      <c r="P784" s="59">
        <v>523.20110570666668</v>
      </c>
      <c r="Q784" s="58">
        <v>360.15333333333331</v>
      </c>
      <c r="R784" s="59">
        <v>451.89499999999998</v>
      </c>
      <c r="S784" s="58">
        <v>509.58233333333322</v>
      </c>
      <c r="T784" s="59">
        <v>570.42383333333316</v>
      </c>
      <c r="U784" s="58">
        <v>455.0499999999999</v>
      </c>
      <c r="V784" s="59">
        <v>484.86029406666648</v>
      </c>
      <c r="W784" s="58">
        <v>398.33100000000002</v>
      </c>
      <c r="X784" s="59">
        <v>268.85501696666665</v>
      </c>
      <c r="Y784" s="58">
        <v>175.47284068000002</v>
      </c>
      <c r="Z784" s="59">
        <v>715.21366666666677</v>
      </c>
      <c r="AA784" s="58">
        <v>265.01383333333331</v>
      </c>
      <c r="AB784" s="59">
        <v>281.98866666666663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313"/>
        <v>10886.08772097333</v>
      </c>
    </row>
    <row r="785" spans="2:36" x14ac:dyDescent="0.3">
      <c r="B785" s="14" t="s">
        <v>56</v>
      </c>
      <c r="C785" s="46"/>
      <c r="D785" s="46"/>
      <c r="E785" s="58">
        <v>107.42150000000004</v>
      </c>
      <c r="F785" s="59">
        <v>108.21249999999999</v>
      </c>
      <c r="G785" s="58">
        <v>82.444666666666663</v>
      </c>
      <c r="H785" s="59">
        <v>83.096500000000006</v>
      </c>
      <c r="I785" s="58">
        <v>0</v>
      </c>
      <c r="J785" s="59">
        <v>55.358499999999992</v>
      </c>
      <c r="K785" s="58">
        <v>48.040166666666664</v>
      </c>
      <c r="L785" s="59">
        <v>86.164500000000004</v>
      </c>
      <c r="M785" s="58">
        <v>73.094166666666666</v>
      </c>
      <c r="N785" s="59">
        <v>80.669999999999987</v>
      </c>
      <c r="O785" s="58">
        <v>69.819666666666649</v>
      </c>
      <c r="P785" s="59">
        <v>82.611999999999995</v>
      </c>
      <c r="Q785" s="58">
        <v>66.034666666666652</v>
      </c>
      <c r="R785" s="59">
        <v>78.29283333333332</v>
      </c>
      <c r="S785" s="58">
        <v>92.578166666666633</v>
      </c>
      <c r="T785" s="59">
        <v>111.86566666666666</v>
      </c>
      <c r="U785" s="58">
        <v>74.311999999999983</v>
      </c>
      <c r="V785" s="59">
        <v>72.914000000000016</v>
      </c>
      <c r="W785" s="58">
        <v>64.702500000000015</v>
      </c>
      <c r="X785" s="59">
        <v>60.357333333333344</v>
      </c>
      <c r="Y785" s="58">
        <v>83.146833333333348</v>
      </c>
      <c r="Z785" s="59">
        <v>69.475333333333339</v>
      </c>
      <c r="AA785" s="58">
        <v>94.017166666666668</v>
      </c>
      <c r="AB785" s="59">
        <v>96.508666666666699</v>
      </c>
      <c r="AC785" s="58">
        <v>82.536166666666631</v>
      </c>
      <c r="AD785" s="59">
        <v>108.74000000000004</v>
      </c>
      <c r="AE785" s="58">
        <v>77.448166666666665</v>
      </c>
      <c r="AF785" s="59">
        <v>64.903000000000006</v>
      </c>
      <c r="AG785" s="58">
        <v>94.567166666666665</v>
      </c>
      <c r="AH785" s="59">
        <v>130.63199999999998</v>
      </c>
      <c r="AI785" s="60"/>
      <c r="AJ785" s="51">
        <f t="shared" si="313"/>
        <v>2399.9658333333332</v>
      </c>
    </row>
    <row r="786" spans="2:36" x14ac:dyDescent="0.3">
      <c r="B786" s="14" t="s">
        <v>109</v>
      </c>
      <c r="C786" s="46"/>
      <c r="D786" s="46"/>
      <c r="E786" s="58">
        <v>460.99283333333329</v>
      </c>
      <c r="F786" s="59">
        <v>301.62183333333337</v>
      </c>
      <c r="G786" s="58">
        <v>172.16049999999998</v>
      </c>
      <c r="H786" s="59">
        <v>111.27916666666665</v>
      </c>
      <c r="I786" s="58">
        <v>63.780333333333353</v>
      </c>
      <c r="J786" s="59">
        <v>18.715000000000011</v>
      </c>
      <c r="K786" s="58">
        <v>106.07583333333332</v>
      </c>
      <c r="L786" s="59">
        <v>96.644333333333307</v>
      </c>
      <c r="M786" s="58">
        <v>45.640999999999991</v>
      </c>
      <c r="N786" s="59">
        <v>44.080166666666678</v>
      </c>
      <c r="O786" s="58">
        <v>18.700833333333339</v>
      </c>
      <c r="P786" s="59">
        <v>93.634333333333345</v>
      </c>
      <c r="Q786" s="58">
        <v>21.982166666666679</v>
      </c>
      <c r="R786" s="59">
        <v>25.706333333333333</v>
      </c>
      <c r="S786" s="58">
        <v>79.905833333333334</v>
      </c>
      <c r="T786" s="59">
        <v>240.59566666666669</v>
      </c>
      <c r="U786" s="58">
        <v>73.453166666666675</v>
      </c>
      <c r="V786" s="59">
        <v>26.795999999999992</v>
      </c>
      <c r="W786" s="58">
        <v>14.730999999999996</v>
      </c>
      <c r="X786" s="59">
        <v>2.919999999999999</v>
      </c>
      <c r="Y786" s="58">
        <v>18.796500000000002</v>
      </c>
      <c r="Z786" s="59">
        <v>27.061833333333329</v>
      </c>
      <c r="AA786" s="58">
        <v>18.165666666666667</v>
      </c>
      <c r="AB786" s="59">
        <v>5.4129999999999994</v>
      </c>
      <c r="AC786" s="58">
        <v>8.9751666666666665</v>
      </c>
      <c r="AD786" s="59">
        <v>43.930166666666672</v>
      </c>
      <c r="AE786" s="58">
        <v>16.151</v>
      </c>
      <c r="AF786" s="59">
        <v>65.380666666666656</v>
      </c>
      <c r="AG786" s="58">
        <v>191.56666666666663</v>
      </c>
      <c r="AH786" s="59">
        <v>253.6668333333333</v>
      </c>
      <c r="AI786" s="60"/>
      <c r="AJ786" s="51">
        <f t="shared" si="313"/>
        <v>2668.5238333333327</v>
      </c>
    </row>
    <row r="787" spans="2:36" x14ac:dyDescent="0.3">
      <c r="B787" s="14" t="s">
        <v>57</v>
      </c>
      <c r="C787" s="46"/>
      <c r="D787" s="46"/>
      <c r="E787" s="58">
        <v>156.600848388</v>
      </c>
      <c r="F787" s="59">
        <v>130.05233333333334</v>
      </c>
      <c r="G787" s="58">
        <v>96.197999999999979</v>
      </c>
      <c r="H787" s="59">
        <v>0</v>
      </c>
      <c r="I787" s="58">
        <v>97.039700302000014</v>
      </c>
      <c r="J787" s="59">
        <v>51.377499999999998</v>
      </c>
      <c r="K787" s="58">
        <v>95.410833333333343</v>
      </c>
      <c r="L787" s="59">
        <v>96.167333333333346</v>
      </c>
      <c r="M787" s="58">
        <v>103.65950000000004</v>
      </c>
      <c r="N787" s="59">
        <v>82.427666666666639</v>
      </c>
      <c r="O787" s="58">
        <v>69.398166666666654</v>
      </c>
      <c r="P787" s="59">
        <v>82.029666666666657</v>
      </c>
      <c r="Q787" s="58">
        <v>54.452999999999996</v>
      </c>
      <c r="R787" s="59">
        <v>87.92383333333332</v>
      </c>
      <c r="S787" s="58">
        <v>100.75266666666667</v>
      </c>
      <c r="T787" s="59">
        <v>141.36933333333334</v>
      </c>
      <c r="U787" s="58">
        <v>91.079333333333324</v>
      </c>
      <c r="V787" s="59">
        <v>86.640530853333345</v>
      </c>
      <c r="W787" s="58">
        <v>93.353166666666709</v>
      </c>
      <c r="X787" s="59">
        <v>96.363311603333358</v>
      </c>
      <c r="Y787" s="58">
        <v>87.166166666666655</v>
      </c>
      <c r="Z787" s="59">
        <v>77.424000000000021</v>
      </c>
      <c r="AA787" s="58">
        <v>79.171499999999995</v>
      </c>
      <c r="AB787" s="59">
        <v>56.086833333333345</v>
      </c>
      <c r="AC787" s="58">
        <v>60.884666666666668</v>
      </c>
      <c r="AD787" s="59">
        <v>66.676166666666674</v>
      </c>
      <c r="AE787" s="58">
        <v>79.662333333333322</v>
      </c>
      <c r="AF787" s="59">
        <v>40.209500000000006</v>
      </c>
      <c r="AG787" s="58">
        <v>111.46316666666665</v>
      </c>
      <c r="AH787" s="59">
        <v>127.55066666666667</v>
      </c>
      <c r="AI787" s="60"/>
      <c r="AJ787" s="51">
        <f t="shared" si="313"/>
        <v>2598.5917244799994</v>
      </c>
    </row>
    <row r="788" spans="2:36" x14ac:dyDescent="0.3">
      <c r="B788" s="14" t="s">
        <v>58</v>
      </c>
      <c r="C788" s="46"/>
      <c r="D788" s="46"/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23.817999999999998</v>
      </c>
      <c r="L788" s="59">
        <v>104.72836299333332</v>
      </c>
      <c r="M788" s="58">
        <v>0</v>
      </c>
      <c r="N788" s="59">
        <v>76.610722853333343</v>
      </c>
      <c r="O788" s="58">
        <v>75.099000000000004</v>
      </c>
      <c r="P788" s="59">
        <v>89.728166290000004</v>
      </c>
      <c r="Q788" s="58">
        <v>153.09333333333336</v>
      </c>
      <c r="R788" s="59">
        <v>145.66433333333333</v>
      </c>
      <c r="S788" s="58">
        <v>32.69166666666667</v>
      </c>
      <c r="T788" s="59">
        <v>95.238500000000002</v>
      </c>
      <c r="U788" s="58">
        <v>52.619</v>
      </c>
      <c r="V788" s="59">
        <v>67.197466466666668</v>
      </c>
      <c r="W788" s="58">
        <v>52.259000000000015</v>
      </c>
      <c r="X788" s="59">
        <v>100.00071273333333</v>
      </c>
      <c r="Y788" s="58">
        <v>99.896137723333297</v>
      </c>
      <c r="Z788" s="59">
        <v>24.763666666666666</v>
      </c>
      <c r="AA788" s="58">
        <v>25.146926883333336</v>
      </c>
      <c r="AB788" s="59">
        <v>39.48620772000001</v>
      </c>
      <c r="AC788" s="58">
        <v>35.587888760000006</v>
      </c>
      <c r="AD788" s="59">
        <v>43.634227216666659</v>
      </c>
      <c r="AE788" s="58">
        <v>64.872373289999999</v>
      </c>
      <c r="AF788" s="59">
        <v>41.513762699999972</v>
      </c>
      <c r="AG788" s="58">
        <v>157.54183333333333</v>
      </c>
      <c r="AH788" s="59">
        <v>0</v>
      </c>
      <c r="AI788" s="60"/>
      <c r="AJ788" s="51">
        <f t="shared" si="313"/>
        <v>1601.1912889633336</v>
      </c>
    </row>
    <row r="789" spans="2:36" x14ac:dyDescent="0.3">
      <c r="B789" s="14" t="s">
        <v>110</v>
      </c>
      <c r="C789" s="46"/>
      <c r="D789" s="46"/>
      <c r="E789" s="58">
        <v>629.14116666666666</v>
      </c>
      <c r="F789" s="59">
        <v>495.34949999999998</v>
      </c>
      <c r="G789" s="58">
        <v>229.72883333333334</v>
      </c>
      <c r="H789" s="59">
        <v>316.77566666666667</v>
      </c>
      <c r="I789" s="58">
        <v>289.29033333333342</v>
      </c>
      <c r="J789" s="59">
        <v>87.776666666666657</v>
      </c>
      <c r="K789" s="58">
        <v>236.5023333333333</v>
      </c>
      <c r="L789" s="59">
        <v>429.53616666666665</v>
      </c>
      <c r="M789" s="58">
        <v>389.6656666666666</v>
      </c>
      <c r="N789" s="59">
        <v>318.55333333333334</v>
      </c>
      <c r="O789" s="58">
        <v>242.65166666666664</v>
      </c>
      <c r="P789" s="59">
        <v>300.67116666666675</v>
      </c>
      <c r="Q789" s="58">
        <v>162.33266666666665</v>
      </c>
      <c r="R789" s="59">
        <v>265.97733333333326</v>
      </c>
      <c r="S789" s="58">
        <v>524.85366666666675</v>
      </c>
      <c r="T789" s="59">
        <v>635.11933333333332</v>
      </c>
      <c r="U789" s="58">
        <v>278.84833333333336</v>
      </c>
      <c r="V789" s="59">
        <v>434.84416666666669</v>
      </c>
      <c r="W789" s="58">
        <v>132.39883333333333</v>
      </c>
      <c r="X789" s="59">
        <v>108.17400000000001</v>
      </c>
      <c r="Y789" s="58">
        <v>366.37616666666668</v>
      </c>
      <c r="Z789" s="59">
        <v>315.14950000000005</v>
      </c>
      <c r="AA789" s="58">
        <v>329.26999999999992</v>
      </c>
      <c r="AB789" s="59">
        <v>136.977</v>
      </c>
      <c r="AC789" s="58">
        <v>169.99733333333336</v>
      </c>
      <c r="AD789" s="59">
        <v>582.25766666666664</v>
      </c>
      <c r="AE789" s="58">
        <v>295.49533333333335</v>
      </c>
      <c r="AF789" s="59">
        <v>204.48683333333335</v>
      </c>
      <c r="AG789" s="58">
        <v>547.02483333333339</v>
      </c>
      <c r="AH789" s="59">
        <v>659.49833333333333</v>
      </c>
      <c r="AI789" s="60"/>
      <c r="AJ789" s="51">
        <f t="shared" si="313"/>
        <v>10114.723833333333</v>
      </c>
    </row>
    <row r="790" spans="2:36" x14ac:dyDescent="0.3">
      <c r="B790" s="14" t="s">
        <v>59</v>
      </c>
      <c r="C790" s="46"/>
      <c r="D790" s="46"/>
      <c r="E790" s="58">
        <v>273.09066666666661</v>
      </c>
      <c r="F790" s="59">
        <v>358.06466666666671</v>
      </c>
      <c r="G790" s="58">
        <v>170.75316666666666</v>
      </c>
      <c r="H790" s="59">
        <v>188.75366666666667</v>
      </c>
      <c r="I790" s="58">
        <v>216.27283333333332</v>
      </c>
      <c r="J790" s="59">
        <v>289.56616666666667</v>
      </c>
      <c r="K790" s="58">
        <v>191.68033333333332</v>
      </c>
      <c r="L790" s="59">
        <v>189.08449999999999</v>
      </c>
      <c r="M790" s="58">
        <v>167.14050000000006</v>
      </c>
      <c r="N790" s="59">
        <v>169.79183333333333</v>
      </c>
      <c r="O790" s="58">
        <v>136.67333333333332</v>
      </c>
      <c r="P790" s="59">
        <v>199.03050000000002</v>
      </c>
      <c r="Q790" s="58">
        <v>143.29083333333335</v>
      </c>
      <c r="R790" s="59">
        <v>145.1825</v>
      </c>
      <c r="S790" s="58">
        <v>27.122999999999998</v>
      </c>
      <c r="T790" s="59">
        <v>261.11816666666664</v>
      </c>
      <c r="U790" s="58">
        <v>162.36150000000001</v>
      </c>
      <c r="V790" s="59">
        <v>143.02016666666668</v>
      </c>
      <c r="W790" s="58">
        <v>88.681333333333342</v>
      </c>
      <c r="X790" s="59">
        <v>105.16383333333333</v>
      </c>
      <c r="Y790" s="58">
        <v>148.80083333333332</v>
      </c>
      <c r="Z790" s="59">
        <v>122.59383333333334</v>
      </c>
      <c r="AA790" s="58">
        <v>155.78399999999996</v>
      </c>
      <c r="AB790" s="59">
        <v>78.998499999999964</v>
      </c>
      <c r="AC790" s="58">
        <v>88.495333333333321</v>
      </c>
      <c r="AD790" s="59">
        <v>110.19266666666664</v>
      </c>
      <c r="AE790" s="58">
        <v>140.62350000000001</v>
      </c>
      <c r="AF790" s="59">
        <v>122.18783333333336</v>
      </c>
      <c r="AG790" s="58">
        <v>221.81066666666669</v>
      </c>
      <c r="AH790" s="59">
        <v>281.2671666666667</v>
      </c>
      <c r="AI790" s="60"/>
      <c r="AJ790" s="51">
        <f t="shared" si="313"/>
        <v>5096.5978333333323</v>
      </c>
    </row>
    <row r="791" spans="2:36" x14ac:dyDescent="0.3">
      <c r="B791" s="14" t="s">
        <v>60</v>
      </c>
      <c r="C791" s="46"/>
      <c r="D791" s="46"/>
      <c r="E791" s="58">
        <v>174.17500000000001</v>
      </c>
      <c r="F791" s="59">
        <v>100.92</v>
      </c>
      <c r="G791" s="58">
        <v>47.513000000000012</v>
      </c>
      <c r="H791" s="59">
        <v>74.85033333333331</v>
      </c>
      <c r="I791" s="58">
        <v>52.464333333333329</v>
      </c>
      <c r="J791" s="59">
        <v>73.393333333333345</v>
      </c>
      <c r="K791" s="58">
        <v>84.356333333333339</v>
      </c>
      <c r="L791" s="59">
        <v>33.982833333333346</v>
      </c>
      <c r="M791" s="58">
        <v>41.137500000000003</v>
      </c>
      <c r="N791" s="59">
        <v>42.716333333333324</v>
      </c>
      <c r="O791" s="58">
        <v>26.928666666666661</v>
      </c>
      <c r="P791" s="59">
        <v>118.45866666666663</v>
      </c>
      <c r="Q791" s="58">
        <v>18.15483333333334</v>
      </c>
      <c r="R791" s="59">
        <v>40.670333333333346</v>
      </c>
      <c r="S791" s="58">
        <v>41.518666666666675</v>
      </c>
      <c r="T791" s="59">
        <v>94.442999999999984</v>
      </c>
      <c r="U791" s="58">
        <v>42.623333333333328</v>
      </c>
      <c r="V791" s="59">
        <v>44.451833333333369</v>
      </c>
      <c r="W791" s="58">
        <v>14.418333333333337</v>
      </c>
      <c r="X791" s="59">
        <v>8.8625000000000007</v>
      </c>
      <c r="Y791" s="58">
        <v>37.94533333333333</v>
      </c>
      <c r="Z791" s="59">
        <v>44.621166666666667</v>
      </c>
      <c r="AA791" s="58">
        <v>18.534666666666666</v>
      </c>
      <c r="AB791" s="59">
        <v>1.8394999999999986</v>
      </c>
      <c r="AC791" s="58">
        <v>29.163499999999985</v>
      </c>
      <c r="AD791" s="59">
        <v>20.668000000000006</v>
      </c>
      <c r="AE791" s="58">
        <v>12.800833333333339</v>
      </c>
      <c r="AF791" s="59">
        <v>60.513499999999993</v>
      </c>
      <c r="AG791" s="58">
        <v>76.694333333333319</v>
      </c>
      <c r="AH791" s="59">
        <v>115.62000000000002</v>
      </c>
      <c r="AI791" s="60"/>
      <c r="AJ791" s="51">
        <f t="shared" si="313"/>
        <v>1594.4399999999998</v>
      </c>
    </row>
    <row r="792" spans="2:36" x14ac:dyDescent="0.3">
      <c r="B792" s="14" t="s">
        <v>61</v>
      </c>
      <c r="C792" s="46"/>
      <c r="D792" s="46"/>
      <c r="E792" s="58">
        <v>314.18682666666672</v>
      </c>
      <c r="F792" s="59">
        <v>323.43318666666653</v>
      </c>
      <c r="G792" s="58">
        <v>451.43917333333337</v>
      </c>
      <c r="H792" s="59">
        <v>367.01815333333332</v>
      </c>
      <c r="I792" s="58">
        <v>336.77720666666659</v>
      </c>
      <c r="J792" s="59">
        <v>327.44477333333333</v>
      </c>
      <c r="K792" s="58">
        <v>362.0569533333333</v>
      </c>
      <c r="L792" s="59">
        <v>353.03383333333329</v>
      </c>
      <c r="M792" s="58">
        <v>361.54482000000002</v>
      </c>
      <c r="N792" s="59">
        <v>480.86172666666664</v>
      </c>
      <c r="O792" s="58">
        <v>207.71158666666668</v>
      </c>
      <c r="P792" s="59">
        <v>354.54928666666655</v>
      </c>
      <c r="Q792" s="58">
        <v>192.88702000000001</v>
      </c>
      <c r="R792" s="59">
        <v>319.02567333333326</v>
      </c>
      <c r="S792" s="58">
        <v>367.72883333333328</v>
      </c>
      <c r="T792" s="59">
        <v>391.54643999999996</v>
      </c>
      <c r="U792" s="58">
        <v>288.10497999999995</v>
      </c>
      <c r="V792" s="59">
        <v>280.85363333333333</v>
      </c>
      <c r="W792" s="58">
        <v>283.52642666666668</v>
      </c>
      <c r="X792" s="59">
        <v>225.71700000000001</v>
      </c>
      <c r="Y792" s="58">
        <v>137.95585333333332</v>
      </c>
      <c r="Z792" s="59">
        <v>114.82106</v>
      </c>
      <c r="AA792" s="58">
        <v>132.63210666666663</v>
      </c>
      <c r="AB792" s="59">
        <v>149.47559333333334</v>
      </c>
      <c r="AC792" s="58">
        <v>220.71559333333329</v>
      </c>
      <c r="AD792" s="59">
        <v>551.80048666666653</v>
      </c>
      <c r="AE792" s="58">
        <v>130.2493133333333</v>
      </c>
      <c r="AF792" s="59">
        <v>208.0104</v>
      </c>
      <c r="AG792" s="58">
        <v>195.59213333333335</v>
      </c>
      <c r="AH792" s="59">
        <v>181.3962466666666</v>
      </c>
      <c r="AI792" s="60"/>
      <c r="AJ792" s="51">
        <f t="shared" si="313"/>
        <v>8612.0963200000006</v>
      </c>
    </row>
    <row r="793" spans="2:36" x14ac:dyDescent="0.3">
      <c r="B793" s="14" t="s">
        <v>62</v>
      </c>
      <c r="C793" s="46"/>
      <c r="D793" s="46"/>
      <c r="E793" s="58">
        <v>302.49083333333334</v>
      </c>
      <c r="F793" s="59">
        <v>285.08216666666669</v>
      </c>
      <c r="G793" s="58">
        <v>222.78516666666661</v>
      </c>
      <c r="H793" s="59">
        <v>204.5718333333333</v>
      </c>
      <c r="I793" s="58">
        <v>255.84833333333327</v>
      </c>
      <c r="J793" s="59">
        <v>229.93199999999993</v>
      </c>
      <c r="K793" s="58">
        <v>235.32133333333329</v>
      </c>
      <c r="L793" s="59">
        <v>196.32566666666668</v>
      </c>
      <c r="M793" s="58">
        <v>231.49883333333338</v>
      </c>
      <c r="N793" s="59">
        <v>213.88116666666662</v>
      </c>
      <c r="O793" s="58">
        <v>208.65800000000002</v>
      </c>
      <c r="P793" s="59">
        <v>224.38499999999996</v>
      </c>
      <c r="Q793" s="58">
        <v>259.28383333333329</v>
      </c>
      <c r="R793" s="59">
        <v>208.73916666666673</v>
      </c>
      <c r="S793" s="58">
        <v>225.86116666666669</v>
      </c>
      <c r="T793" s="59">
        <v>202.59066666666666</v>
      </c>
      <c r="U793" s="58">
        <v>135.7235</v>
      </c>
      <c r="V793" s="59">
        <v>179.23183333333336</v>
      </c>
      <c r="W793" s="58">
        <v>203.80466666666666</v>
      </c>
      <c r="X793" s="59">
        <v>391.19516666666658</v>
      </c>
      <c r="Y793" s="58">
        <v>331.44266666666664</v>
      </c>
      <c r="Z793" s="59">
        <v>263.62306666666666</v>
      </c>
      <c r="AA793" s="58">
        <v>372.09783333333331</v>
      </c>
      <c r="AB793" s="59">
        <v>312.32399999999996</v>
      </c>
      <c r="AC793" s="58">
        <v>374.25433333333325</v>
      </c>
      <c r="AD793" s="59">
        <v>307.38550000000004</v>
      </c>
      <c r="AE793" s="58">
        <v>259.40099999999995</v>
      </c>
      <c r="AF793" s="59">
        <v>333.88400000000001</v>
      </c>
      <c r="AG793" s="58">
        <v>425.17066666666659</v>
      </c>
      <c r="AH793" s="59">
        <v>409.75133333333332</v>
      </c>
      <c r="AI793" s="60"/>
      <c r="AJ793" s="51">
        <f t="shared" si="313"/>
        <v>8006.5447333333332</v>
      </c>
    </row>
    <row r="794" spans="2:36" x14ac:dyDescent="0.3">
      <c r="B794" s="4" t="s">
        <v>63</v>
      </c>
      <c r="C794" s="46"/>
      <c r="D794" s="46"/>
      <c r="E794" s="58">
        <v>767.51283333333345</v>
      </c>
      <c r="F794" s="59">
        <v>551.31150000000002</v>
      </c>
      <c r="G794" s="58">
        <v>807.76733333333334</v>
      </c>
      <c r="H794" s="59">
        <v>927.45566666666684</v>
      </c>
      <c r="I794" s="58">
        <v>781.39050000000009</v>
      </c>
      <c r="J794" s="59">
        <v>1073.0616666666667</v>
      </c>
      <c r="K794" s="58">
        <v>1009.1476666666665</v>
      </c>
      <c r="L794" s="59">
        <v>870.32650000000012</v>
      </c>
      <c r="M794" s="58">
        <v>901.13233333333335</v>
      </c>
      <c r="N794" s="59">
        <v>1000.7316666666667</v>
      </c>
      <c r="O794" s="58">
        <v>772.76600000000008</v>
      </c>
      <c r="P794" s="59">
        <v>917.05866666666657</v>
      </c>
      <c r="Q794" s="58">
        <v>626.98683333333349</v>
      </c>
      <c r="R794" s="59">
        <v>592.20633333333342</v>
      </c>
      <c r="S794" s="58">
        <v>389.26283333333345</v>
      </c>
      <c r="T794" s="59">
        <v>1087.1298333333336</v>
      </c>
      <c r="U794" s="58">
        <v>709.65633333333324</v>
      </c>
      <c r="V794" s="59">
        <v>844.17100000000016</v>
      </c>
      <c r="W794" s="58">
        <v>899.73416666666674</v>
      </c>
      <c r="X794" s="59">
        <v>834.07916666666688</v>
      </c>
      <c r="Y794" s="58">
        <v>965.93733333333319</v>
      </c>
      <c r="Z794" s="59">
        <v>811.80583333333334</v>
      </c>
      <c r="AA794" s="58">
        <v>743.2534999999998</v>
      </c>
      <c r="AB794" s="59">
        <v>821.17966666666678</v>
      </c>
      <c r="AC794" s="58">
        <v>949.10283333333325</v>
      </c>
      <c r="AD794" s="59">
        <v>734.83533333333321</v>
      </c>
      <c r="AE794" s="58">
        <v>686.22766666666666</v>
      </c>
      <c r="AF794" s="59">
        <v>835.92616666666652</v>
      </c>
      <c r="AG794" s="58">
        <v>1119.5705000000003</v>
      </c>
      <c r="AH794" s="59">
        <v>1151.0673333333334</v>
      </c>
      <c r="AI794" s="60"/>
      <c r="AJ794" s="51">
        <f t="shared" si="313"/>
        <v>25181.794999999998</v>
      </c>
    </row>
    <row r="795" spans="2:36" x14ac:dyDescent="0.3">
      <c r="B795" s="4" t="s">
        <v>64</v>
      </c>
      <c r="C795" s="46"/>
      <c r="D795" s="46"/>
      <c r="E795" s="58">
        <v>398.00533333333334</v>
      </c>
      <c r="F795" s="59">
        <v>366.52566666666655</v>
      </c>
      <c r="G795" s="58">
        <v>205.39316666666667</v>
      </c>
      <c r="H795" s="59">
        <v>249.92150000000004</v>
      </c>
      <c r="I795" s="58">
        <v>242.29233333333335</v>
      </c>
      <c r="J795" s="59">
        <v>299.86</v>
      </c>
      <c r="K795" s="58">
        <v>273.23516666666666</v>
      </c>
      <c r="L795" s="59">
        <v>302.29033333333331</v>
      </c>
      <c r="M795" s="58">
        <v>300.29650000000009</v>
      </c>
      <c r="N795" s="59">
        <v>252.77766666666659</v>
      </c>
      <c r="O795" s="58">
        <v>207.48916666666665</v>
      </c>
      <c r="P795" s="59">
        <v>273.3728333333334</v>
      </c>
      <c r="Q795" s="58">
        <v>269.92383333333339</v>
      </c>
      <c r="R795" s="59">
        <v>242.3103333333332</v>
      </c>
      <c r="S795" s="58">
        <v>336.06583333333327</v>
      </c>
      <c r="T795" s="59">
        <v>408.44449999999989</v>
      </c>
      <c r="U795" s="58">
        <v>275.07100000000008</v>
      </c>
      <c r="V795" s="59">
        <v>279.40216666666669</v>
      </c>
      <c r="W795" s="58">
        <v>231.06716666666671</v>
      </c>
      <c r="X795" s="59">
        <v>163.88333333333333</v>
      </c>
      <c r="Y795" s="58">
        <v>208.36250000000001</v>
      </c>
      <c r="Z795" s="59">
        <v>186.02633333333333</v>
      </c>
      <c r="AA795" s="58">
        <v>214.14433333333332</v>
      </c>
      <c r="AB795" s="59">
        <v>151.83366666666666</v>
      </c>
      <c r="AC795" s="58">
        <v>135.60383333333331</v>
      </c>
      <c r="AD795" s="59">
        <v>160.09233333333339</v>
      </c>
      <c r="AE795" s="58">
        <v>244.78933333333327</v>
      </c>
      <c r="AF795" s="59">
        <v>207.82399999999993</v>
      </c>
      <c r="AG795" s="58">
        <v>311.36350000000004</v>
      </c>
      <c r="AH795" s="59">
        <v>397.92416666666662</v>
      </c>
      <c r="AI795" s="60"/>
      <c r="AJ795" s="51">
        <f t="shared" si="313"/>
        <v>7795.591833333332</v>
      </c>
    </row>
    <row r="796" spans="2:36" x14ac:dyDescent="0.3">
      <c r="B796" s="4" t="s">
        <v>111</v>
      </c>
      <c r="C796" s="46"/>
      <c r="D796" s="46"/>
      <c r="E796" s="58">
        <v>292.83016666666657</v>
      </c>
      <c r="F796" s="59">
        <v>234.9725</v>
      </c>
      <c r="G796" s="58">
        <v>76.007333333333349</v>
      </c>
      <c r="H796" s="59">
        <v>140.23333333333326</v>
      </c>
      <c r="I796" s="58">
        <v>95.630833333333342</v>
      </c>
      <c r="J796" s="59">
        <v>73.355666666666693</v>
      </c>
      <c r="K796" s="58">
        <v>63.870999999999995</v>
      </c>
      <c r="L796" s="59">
        <v>120.16950000000001</v>
      </c>
      <c r="M796" s="58">
        <v>102.12900000000002</v>
      </c>
      <c r="N796" s="59">
        <v>50.228499999999983</v>
      </c>
      <c r="O796" s="58">
        <v>0</v>
      </c>
      <c r="P796" s="59">
        <v>0</v>
      </c>
      <c r="Q796" s="58">
        <v>37.409166666666664</v>
      </c>
      <c r="R796" s="59">
        <v>32.492166666666662</v>
      </c>
      <c r="S796" s="58">
        <v>68.837666666666649</v>
      </c>
      <c r="T796" s="59">
        <v>192.56366666666665</v>
      </c>
      <c r="U796" s="58">
        <v>61.953666666666678</v>
      </c>
      <c r="V796" s="59">
        <v>101.31000000000003</v>
      </c>
      <c r="W796" s="58">
        <v>39.348833333333324</v>
      </c>
      <c r="X796" s="59">
        <v>26.404500000000009</v>
      </c>
      <c r="Y796" s="58">
        <v>40.896000000000036</v>
      </c>
      <c r="Z796" s="59">
        <v>71.05183333333332</v>
      </c>
      <c r="AA796" s="58">
        <v>60.086833333333317</v>
      </c>
      <c r="AB796" s="59">
        <v>18.075166666666664</v>
      </c>
      <c r="AC796" s="58">
        <v>31.942833333333311</v>
      </c>
      <c r="AD796" s="59">
        <v>56.475000000000016</v>
      </c>
      <c r="AE796" s="58">
        <v>50.770333333333326</v>
      </c>
      <c r="AF796" s="59">
        <v>117.59266666666663</v>
      </c>
      <c r="AG796" s="58">
        <v>202.95233333333331</v>
      </c>
      <c r="AH796" s="59">
        <v>264.26516666666663</v>
      </c>
      <c r="AI796" s="60"/>
      <c r="AJ796" s="51">
        <f t="shared" si="313"/>
        <v>2723.8556666666659</v>
      </c>
    </row>
    <row r="797" spans="2:36" x14ac:dyDescent="0.3">
      <c r="B797" s="4" t="s">
        <v>65</v>
      </c>
      <c r="C797" s="46"/>
      <c r="D797" s="46"/>
      <c r="E797" s="58">
        <v>262.14100000000002</v>
      </c>
      <c r="F797" s="59">
        <v>238.79266666666669</v>
      </c>
      <c r="G797" s="58">
        <v>147.7786666666666</v>
      </c>
      <c r="H797" s="59">
        <v>176.61483333333337</v>
      </c>
      <c r="I797" s="58">
        <v>166.99233333333331</v>
      </c>
      <c r="J797" s="59">
        <v>237.44316666666668</v>
      </c>
      <c r="K797" s="58">
        <v>190.13199999999998</v>
      </c>
      <c r="L797" s="59">
        <v>167.27449999999996</v>
      </c>
      <c r="M797" s="58">
        <v>184.03233333333338</v>
      </c>
      <c r="N797" s="59">
        <v>169.36199999999997</v>
      </c>
      <c r="O797" s="58">
        <v>151.17349999999999</v>
      </c>
      <c r="P797" s="59">
        <v>182.88916666666663</v>
      </c>
      <c r="Q797" s="58">
        <v>158.76583333333326</v>
      </c>
      <c r="R797" s="59">
        <v>181.68316666666661</v>
      </c>
      <c r="S797" s="58">
        <v>174.86133333333333</v>
      </c>
      <c r="T797" s="59">
        <v>194.94800000000006</v>
      </c>
      <c r="U797" s="58">
        <v>176.7028333333333</v>
      </c>
      <c r="V797" s="59">
        <v>169.40266666666668</v>
      </c>
      <c r="W797" s="58">
        <v>129.41999999999999</v>
      </c>
      <c r="X797" s="59">
        <v>137.75866666666667</v>
      </c>
      <c r="Y797" s="58">
        <v>170.29866666666666</v>
      </c>
      <c r="Z797" s="59">
        <v>178.36050000000003</v>
      </c>
      <c r="AA797" s="58">
        <v>166.34050000000008</v>
      </c>
      <c r="AB797" s="59">
        <v>123.12933333333332</v>
      </c>
      <c r="AC797" s="58">
        <v>149.71516666666665</v>
      </c>
      <c r="AD797" s="59">
        <v>152.17383333333328</v>
      </c>
      <c r="AE797" s="58">
        <v>175.03749999999997</v>
      </c>
      <c r="AF797" s="59">
        <v>157.71983333333327</v>
      </c>
      <c r="AG797" s="58">
        <v>211.74183333333329</v>
      </c>
      <c r="AH797" s="59">
        <v>290.19100000000009</v>
      </c>
      <c r="AI797" s="60"/>
      <c r="AJ797" s="51">
        <f t="shared" si="313"/>
        <v>5372.8768333333346</v>
      </c>
    </row>
    <row r="798" spans="2:36" x14ac:dyDescent="0.3">
      <c r="B798" s="4" t="s">
        <v>66</v>
      </c>
      <c r="C798" s="46"/>
      <c r="D798" s="46"/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110.70899999999999</v>
      </c>
      <c r="AI798" s="60"/>
      <c r="AJ798" s="51">
        <f t="shared" si="313"/>
        <v>110.70899999999999</v>
      </c>
    </row>
    <row r="799" spans="2:36" x14ac:dyDescent="0.3">
      <c r="B799" s="4" t="s">
        <v>67</v>
      </c>
      <c r="C799" s="46"/>
      <c r="D799" s="46"/>
      <c r="E799" s="58">
        <v>32.846833333333336</v>
      </c>
      <c r="F799" s="59">
        <v>14.921166666666666</v>
      </c>
      <c r="G799" s="58">
        <v>39.50783333333333</v>
      </c>
      <c r="H799" s="59">
        <v>33.408666666666669</v>
      </c>
      <c r="I799" s="58">
        <v>25.238166666666672</v>
      </c>
      <c r="J799" s="59">
        <v>42.144500000000001</v>
      </c>
      <c r="K799" s="58">
        <v>33.063333333333333</v>
      </c>
      <c r="L799" s="59">
        <v>19.735499999999998</v>
      </c>
      <c r="M799" s="58">
        <v>17.062833333333334</v>
      </c>
      <c r="N799" s="59">
        <v>27.502333333333336</v>
      </c>
      <c r="O799" s="58">
        <v>27.715833333333329</v>
      </c>
      <c r="P799" s="59">
        <v>28.946833333333338</v>
      </c>
      <c r="Q799" s="58">
        <v>37.847500000000004</v>
      </c>
      <c r="R799" s="59">
        <v>32.273333333333333</v>
      </c>
      <c r="S799" s="58">
        <v>31.372666666666667</v>
      </c>
      <c r="T799" s="59">
        <v>24.015999999999998</v>
      </c>
      <c r="U799" s="58">
        <v>36.758833333333335</v>
      </c>
      <c r="V799" s="59">
        <v>48.72699999999999</v>
      </c>
      <c r="W799" s="58">
        <v>68.350499999999997</v>
      </c>
      <c r="X799" s="59">
        <v>41.548333333333339</v>
      </c>
      <c r="Y799" s="58">
        <v>41.902000000000008</v>
      </c>
      <c r="Z799" s="59">
        <v>36.549166666666679</v>
      </c>
      <c r="AA799" s="58">
        <v>20.611333333333334</v>
      </c>
      <c r="AB799" s="59">
        <v>43.691833333333335</v>
      </c>
      <c r="AC799" s="58">
        <v>37.480499999999999</v>
      </c>
      <c r="AD799" s="59">
        <v>33.890166666666666</v>
      </c>
      <c r="AE799" s="58">
        <v>30.454166666666662</v>
      </c>
      <c r="AF799" s="59">
        <v>38.293333333333337</v>
      </c>
      <c r="AG799" s="58">
        <v>33.235333333333337</v>
      </c>
      <c r="AH799" s="59">
        <v>32.025500000000001</v>
      </c>
      <c r="AI799" s="60"/>
      <c r="AJ799" s="51">
        <f t="shared" si="313"/>
        <v>1011.1213333333333</v>
      </c>
    </row>
    <row r="800" spans="2:36" x14ac:dyDescent="0.3">
      <c r="B800" s="4" t="s">
        <v>68</v>
      </c>
      <c r="C800" s="46"/>
      <c r="D800" s="46"/>
      <c r="E800" s="58">
        <v>1585.8726666666666</v>
      </c>
      <c r="F800" s="59">
        <v>1501.8448333333333</v>
      </c>
      <c r="G800" s="58">
        <v>864.74683333333326</v>
      </c>
      <c r="H800" s="59">
        <v>1072.6901666666668</v>
      </c>
      <c r="I800" s="58">
        <v>765.15766666666661</v>
      </c>
      <c r="J800" s="59">
        <v>518.37416666666672</v>
      </c>
      <c r="K800" s="58">
        <v>667.80600000000015</v>
      </c>
      <c r="L800" s="59">
        <v>897.69983333333334</v>
      </c>
      <c r="M800" s="58">
        <v>988.09866666666665</v>
      </c>
      <c r="N800" s="59">
        <v>543.66683333333333</v>
      </c>
      <c r="O800" s="58">
        <v>659.68733333333341</v>
      </c>
      <c r="P800" s="59">
        <v>1590.0256666666669</v>
      </c>
      <c r="Q800" s="58">
        <v>769.83649999999989</v>
      </c>
      <c r="R800" s="59">
        <v>568.73366666666675</v>
      </c>
      <c r="S800" s="58">
        <v>534.61833333333334</v>
      </c>
      <c r="T800" s="59">
        <v>1566.7676666666666</v>
      </c>
      <c r="U800" s="58">
        <v>750.84</v>
      </c>
      <c r="V800" s="59">
        <v>661.31483333333335</v>
      </c>
      <c r="W800" s="58">
        <v>541.85549999999989</v>
      </c>
      <c r="X800" s="59">
        <v>343.68799999999999</v>
      </c>
      <c r="Y800" s="58">
        <v>533.66933333333338</v>
      </c>
      <c r="Z800" s="59">
        <v>582.01900000000001</v>
      </c>
      <c r="AA800" s="58">
        <v>895.58383333333347</v>
      </c>
      <c r="AB800" s="59">
        <v>372.73166666666657</v>
      </c>
      <c r="AC800" s="58">
        <v>468.56349999999986</v>
      </c>
      <c r="AD800" s="59">
        <v>555.13149999999985</v>
      </c>
      <c r="AE800" s="58">
        <v>459.91133333333329</v>
      </c>
      <c r="AF800" s="59">
        <v>899.46399999999994</v>
      </c>
      <c r="AG800" s="58">
        <v>1602.2901666666673</v>
      </c>
      <c r="AH800" s="59">
        <v>2004.0085000000001</v>
      </c>
      <c r="AI800" s="60"/>
      <c r="AJ800" s="51">
        <f t="shared" si="313"/>
        <v>25766.698</v>
      </c>
    </row>
    <row r="801" spans="2:36" x14ac:dyDescent="0.3">
      <c r="B801" s="4" t="s">
        <v>69</v>
      </c>
      <c r="C801" s="46"/>
      <c r="D801" s="46"/>
      <c r="E801" s="58">
        <v>162.69816666666662</v>
      </c>
      <c r="F801" s="59">
        <v>62.053166666666655</v>
      </c>
      <c r="G801" s="58">
        <v>154.53916666666666</v>
      </c>
      <c r="H801" s="59">
        <v>211.82516666666666</v>
      </c>
      <c r="I801" s="58">
        <v>149.0335</v>
      </c>
      <c r="J801" s="59">
        <v>120.54116666666668</v>
      </c>
      <c r="K801" s="58">
        <v>106.92616666666666</v>
      </c>
      <c r="L801" s="59">
        <v>46.368000000000002</v>
      </c>
      <c r="M801" s="58">
        <v>3.9854999999999983</v>
      </c>
      <c r="N801" s="59">
        <v>80.686166666666665</v>
      </c>
      <c r="O801" s="58">
        <v>72.571166666666684</v>
      </c>
      <c r="P801" s="59">
        <v>183.64016666666666</v>
      </c>
      <c r="Q801" s="58">
        <v>185.29749999999996</v>
      </c>
      <c r="R801" s="59">
        <v>85.038500000000013</v>
      </c>
      <c r="S801" s="58">
        <v>47.558833333333347</v>
      </c>
      <c r="T801" s="59">
        <v>89.038166666666655</v>
      </c>
      <c r="U801" s="58">
        <v>114.68316666666668</v>
      </c>
      <c r="V801" s="59">
        <v>179.57866666666661</v>
      </c>
      <c r="W801" s="58">
        <v>190.34500000000003</v>
      </c>
      <c r="X801" s="59">
        <v>69.208333333333314</v>
      </c>
      <c r="Y801" s="58">
        <v>117.60116666666666</v>
      </c>
      <c r="Z801" s="59">
        <v>31.83883333333333</v>
      </c>
      <c r="AA801" s="58">
        <v>7.2733333333333343</v>
      </c>
      <c r="AB801" s="59">
        <v>61.668999999999997</v>
      </c>
      <c r="AC801" s="58">
        <v>109.0115</v>
      </c>
      <c r="AD801" s="59">
        <v>57.539500000000004</v>
      </c>
      <c r="AE801" s="58">
        <v>42.702666666666673</v>
      </c>
      <c r="AF801" s="59">
        <v>102.1091666666667</v>
      </c>
      <c r="AG801" s="58">
        <v>94.021999999999977</v>
      </c>
      <c r="AH801" s="59">
        <v>119.48300000000002</v>
      </c>
      <c r="AI801" s="60"/>
      <c r="AJ801" s="51">
        <f t="shared" si="313"/>
        <v>3058.8658333333337</v>
      </c>
    </row>
    <row r="802" spans="2:36" x14ac:dyDescent="0.3">
      <c r="B802" s="4" t="s">
        <v>70</v>
      </c>
      <c r="C802" s="46"/>
      <c r="D802" s="46"/>
      <c r="E802" s="58">
        <v>874.4373333333333</v>
      </c>
      <c r="F802" s="59">
        <v>958.37866666666662</v>
      </c>
      <c r="G802" s="58">
        <v>499.47033333333337</v>
      </c>
      <c r="H802" s="59">
        <v>617.05366666666669</v>
      </c>
      <c r="I802" s="58">
        <v>603.34100000000012</v>
      </c>
      <c r="J802" s="59">
        <v>552.05633333333321</v>
      </c>
      <c r="K802" s="58">
        <v>643.07483333333334</v>
      </c>
      <c r="L802" s="59">
        <v>756.5778333333335</v>
      </c>
      <c r="M802" s="58">
        <v>954.1724999999999</v>
      </c>
      <c r="N802" s="59">
        <v>705.89949999999988</v>
      </c>
      <c r="O802" s="58">
        <v>630.59216666666657</v>
      </c>
      <c r="P802" s="59">
        <v>867.73900000000015</v>
      </c>
      <c r="Q802" s="58">
        <v>593.42733333333354</v>
      </c>
      <c r="R802" s="59">
        <v>1013.7736666666667</v>
      </c>
      <c r="S802" s="58">
        <v>624.73083333333341</v>
      </c>
      <c r="T802" s="59">
        <v>974.19966666666664</v>
      </c>
      <c r="U802" s="58">
        <v>741.45483333333357</v>
      </c>
      <c r="V802" s="59">
        <v>587.32849999999996</v>
      </c>
      <c r="W802" s="58">
        <v>824.31416666666644</v>
      </c>
      <c r="X802" s="59">
        <v>878.3218333333333</v>
      </c>
      <c r="Y802" s="58">
        <v>1069.1721666666667</v>
      </c>
      <c r="Z802" s="59">
        <v>853.34266666666679</v>
      </c>
      <c r="AA802" s="58">
        <v>1170.7161666666664</v>
      </c>
      <c r="AB802" s="59">
        <v>913.60133333333329</v>
      </c>
      <c r="AC802" s="58">
        <v>626.63283333333345</v>
      </c>
      <c r="AD802" s="59">
        <v>489.22016666666661</v>
      </c>
      <c r="AE802" s="58">
        <v>654.98950000000002</v>
      </c>
      <c r="AF802" s="59">
        <v>463.34533333333331</v>
      </c>
      <c r="AG802" s="58">
        <v>976.17366666666669</v>
      </c>
      <c r="AH802" s="59">
        <v>966.47216666666679</v>
      </c>
      <c r="AI802" s="60"/>
      <c r="AJ802" s="51">
        <f t="shared" si="313"/>
        <v>23084.009999999995</v>
      </c>
    </row>
    <row r="803" spans="2:36" x14ac:dyDescent="0.3">
      <c r="B803" s="4" t="s">
        <v>71</v>
      </c>
      <c r="C803" s="46"/>
      <c r="D803" s="46"/>
      <c r="E803" s="58">
        <v>249.99083333333334</v>
      </c>
      <c r="F803" s="59">
        <v>199.98633333333333</v>
      </c>
      <c r="G803" s="58">
        <v>14.63350000000001</v>
      </c>
      <c r="H803" s="59">
        <v>27.570000000000004</v>
      </c>
      <c r="I803" s="58">
        <v>15.914666666666664</v>
      </c>
      <c r="J803" s="59">
        <v>125.64749999999999</v>
      </c>
      <c r="K803" s="58">
        <v>18.187166666666666</v>
      </c>
      <c r="L803" s="59">
        <v>29.504999999999995</v>
      </c>
      <c r="M803" s="58">
        <v>52.275999999999996</v>
      </c>
      <c r="N803" s="59">
        <v>9.4191666666666674</v>
      </c>
      <c r="O803" s="58">
        <v>15.256666666666666</v>
      </c>
      <c r="P803" s="59">
        <v>14.048499999999997</v>
      </c>
      <c r="Q803" s="58">
        <v>0.48166666666666685</v>
      </c>
      <c r="R803" s="59">
        <v>8.9871666666666652</v>
      </c>
      <c r="S803" s="58">
        <v>33.195333333333338</v>
      </c>
      <c r="T803" s="59">
        <v>137.4196666666667</v>
      </c>
      <c r="U803" s="58">
        <v>21.29366666666667</v>
      </c>
      <c r="V803" s="59">
        <v>7.411999999999999</v>
      </c>
      <c r="W803" s="58">
        <v>2.2046666666666677</v>
      </c>
      <c r="X803" s="59">
        <v>0</v>
      </c>
      <c r="Y803" s="58">
        <v>2.9791666666666665</v>
      </c>
      <c r="Z803" s="59">
        <v>27.098166666666657</v>
      </c>
      <c r="AA803" s="58">
        <v>27.353500000000004</v>
      </c>
      <c r="AB803" s="59">
        <v>0.14199999999999935</v>
      </c>
      <c r="AC803" s="58">
        <v>5.3551666666666637</v>
      </c>
      <c r="AD803" s="59">
        <v>6.5996666666666624</v>
      </c>
      <c r="AE803" s="58">
        <v>5.4903333333333375</v>
      </c>
      <c r="AF803" s="59">
        <v>46.356499999999997</v>
      </c>
      <c r="AG803" s="58">
        <v>150.15066666666667</v>
      </c>
      <c r="AH803" s="59">
        <v>249.00799999999995</v>
      </c>
      <c r="AI803" s="60"/>
      <c r="AJ803" s="51">
        <f t="shared" si="313"/>
        <v>1503.962666666667</v>
      </c>
    </row>
    <row r="804" spans="2:36" x14ac:dyDescent="0.3">
      <c r="B804" s="4" t="s">
        <v>72</v>
      </c>
      <c r="C804" s="46"/>
      <c r="D804" s="46"/>
      <c r="E804" s="58">
        <v>0</v>
      </c>
      <c r="F804" s="59">
        <v>0</v>
      </c>
      <c r="G804" s="58">
        <v>0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0</v>
      </c>
      <c r="AH804" s="59">
        <v>0</v>
      </c>
      <c r="AI804" s="60"/>
      <c r="AJ804" s="51">
        <f t="shared" si="313"/>
        <v>0</v>
      </c>
    </row>
    <row r="805" spans="2:36" x14ac:dyDescent="0.3">
      <c r="B805" s="4" t="s">
        <v>73</v>
      </c>
      <c r="C805" s="46"/>
      <c r="D805" s="46"/>
      <c r="E805" s="58">
        <v>799.22883333333345</v>
      </c>
      <c r="F805" s="59">
        <v>834.14016666666635</v>
      </c>
      <c r="G805" s="58">
        <v>440.4413333333332</v>
      </c>
      <c r="H805" s="59">
        <v>576.0524999999999</v>
      </c>
      <c r="I805" s="58">
        <v>549.38183333333336</v>
      </c>
      <c r="J805" s="59">
        <v>360.48266666666666</v>
      </c>
      <c r="K805" s="58">
        <v>614.96250000000009</v>
      </c>
      <c r="L805" s="59">
        <v>715.52800000000002</v>
      </c>
      <c r="M805" s="58">
        <v>611.32083333333344</v>
      </c>
      <c r="N805" s="59">
        <v>576.32683333333341</v>
      </c>
      <c r="O805" s="58">
        <v>585.22700000000009</v>
      </c>
      <c r="P805" s="59">
        <v>632.47149999999988</v>
      </c>
      <c r="Q805" s="58">
        <v>486.10166666666669</v>
      </c>
      <c r="R805" s="59">
        <v>460.1973333333334</v>
      </c>
      <c r="S805" s="58">
        <v>622.87816666666652</v>
      </c>
      <c r="T805" s="59">
        <v>755.1395</v>
      </c>
      <c r="U805" s="58">
        <v>381.92000000000013</v>
      </c>
      <c r="V805" s="59">
        <v>338.29249999999996</v>
      </c>
      <c r="W805" s="58">
        <v>215.09633333333335</v>
      </c>
      <c r="X805" s="59">
        <v>241.53033333333332</v>
      </c>
      <c r="Y805" s="58">
        <v>373.91816666666671</v>
      </c>
      <c r="Z805" s="59">
        <v>353.06683333333336</v>
      </c>
      <c r="AA805" s="58">
        <v>953.72116666666636</v>
      </c>
      <c r="AB805" s="59">
        <v>295.6755</v>
      </c>
      <c r="AC805" s="58">
        <v>250.34783333333343</v>
      </c>
      <c r="AD805" s="59">
        <v>488.73216666666679</v>
      </c>
      <c r="AE805" s="58">
        <v>307.82416666666666</v>
      </c>
      <c r="AF805" s="59">
        <v>316.97916666666657</v>
      </c>
      <c r="AG805" s="58">
        <v>533.28133333333346</v>
      </c>
      <c r="AH805" s="59">
        <v>712.45400000000018</v>
      </c>
      <c r="AI805" s="60"/>
      <c r="AJ805" s="51">
        <f t="shared" si="313"/>
        <v>15382.720166666666</v>
      </c>
    </row>
    <row r="806" spans="2:36" x14ac:dyDescent="0.3">
      <c r="B806" s="4" t="s">
        <v>74</v>
      </c>
      <c r="C806" s="46"/>
      <c r="D806" s="46"/>
      <c r="E806" s="58">
        <v>3.113666666666667</v>
      </c>
      <c r="F806" s="59">
        <v>130.57866666666666</v>
      </c>
      <c r="G806" s="58">
        <v>3.7993333333333323</v>
      </c>
      <c r="H806" s="59">
        <v>2.8683333333333332</v>
      </c>
      <c r="I806" s="58">
        <v>42.846333333333334</v>
      </c>
      <c r="J806" s="59">
        <v>60.737666666666655</v>
      </c>
      <c r="K806" s="58">
        <v>69.725333333333339</v>
      </c>
      <c r="L806" s="59">
        <v>113.11350000000004</v>
      </c>
      <c r="M806" s="58">
        <v>106.46216666666666</v>
      </c>
      <c r="N806" s="59">
        <v>71.830666666666687</v>
      </c>
      <c r="O806" s="58">
        <v>70.763333333333335</v>
      </c>
      <c r="P806" s="59">
        <v>78.716833333333341</v>
      </c>
      <c r="Q806" s="58">
        <v>70.740500000000026</v>
      </c>
      <c r="R806" s="59">
        <v>69.75383333333329</v>
      </c>
      <c r="S806" s="58">
        <v>122.38716666666666</v>
      </c>
      <c r="T806" s="59">
        <v>129.66333333333336</v>
      </c>
      <c r="U806" s="58">
        <v>43.181833333333337</v>
      </c>
      <c r="V806" s="59">
        <v>129.95599999999999</v>
      </c>
      <c r="W806" s="58">
        <v>69.205499999999972</v>
      </c>
      <c r="X806" s="59">
        <v>75.139833333333343</v>
      </c>
      <c r="Y806" s="58">
        <v>31.53683333333333</v>
      </c>
      <c r="Z806" s="59">
        <v>32.824000000000005</v>
      </c>
      <c r="AA806" s="58">
        <v>40.920833333333334</v>
      </c>
      <c r="AB806" s="59">
        <v>26.647833333333338</v>
      </c>
      <c r="AC806" s="58">
        <v>5.9729999999999999</v>
      </c>
      <c r="AD806" s="59">
        <v>2.2391666666666663</v>
      </c>
      <c r="AE806" s="58">
        <v>10.063166666666662</v>
      </c>
      <c r="AF806" s="59">
        <v>23.101666666666659</v>
      </c>
      <c r="AG806" s="58">
        <v>68.845166666666685</v>
      </c>
      <c r="AH806" s="59">
        <v>96.312833333333344</v>
      </c>
      <c r="AI806" s="60"/>
      <c r="AJ806" s="51">
        <f t="shared" si="313"/>
        <v>1803.0483333333336</v>
      </c>
    </row>
    <row r="807" spans="2:36" x14ac:dyDescent="0.3">
      <c r="B807" s="4" t="s">
        <v>75</v>
      </c>
      <c r="C807" s="46"/>
      <c r="D807" s="46"/>
      <c r="E807" s="58">
        <v>517.23433333333321</v>
      </c>
      <c r="F807" s="59">
        <v>500.44216666666659</v>
      </c>
      <c r="G807" s="58">
        <v>583.70100000000002</v>
      </c>
      <c r="H807" s="59">
        <v>695.56683333333319</v>
      </c>
      <c r="I807" s="58">
        <v>833.92116666666652</v>
      </c>
      <c r="J807" s="59">
        <v>951.64250000000015</v>
      </c>
      <c r="K807" s="58">
        <v>705.0528333333333</v>
      </c>
      <c r="L807" s="59">
        <v>855.31683333333319</v>
      </c>
      <c r="M807" s="58">
        <v>635.22033333333343</v>
      </c>
      <c r="N807" s="59">
        <v>946.14649999999995</v>
      </c>
      <c r="O807" s="58">
        <v>393.10866666666681</v>
      </c>
      <c r="P807" s="59">
        <v>661.07516666666663</v>
      </c>
      <c r="Q807" s="58">
        <v>837.92016666666655</v>
      </c>
      <c r="R807" s="59">
        <v>936.72083333333319</v>
      </c>
      <c r="S807" s="58">
        <v>858.40899999999988</v>
      </c>
      <c r="T807" s="59">
        <v>718.73533333333319</v>
      </c>
      <c r="U807" s="58">
        <v>662.04499999999996</v>
      </c>
      <c r="V807" s="59">
        <v>861.72166666666669</v>
      </c>
      <c r="W807" s="58">
        <v>530.82333333333349</v>
      </c>
      <c r="X807" s="59">
        <v>201.44900000000004</v>
      </c>
      <c r="Y807" s="58">
        <v>861.43650000000002</v>
      </c>
      <c r="Z807" s="59">
        <v>671.76216666666676</v>
      </c>
      <c r="AA807" s="58">
        <v>1434.0413333333336</v>
      </c>
      <c r="AB807" s="59">
        <v>0</v>
      </c>
      <c r="AC807" s="58">
        <v>964.97183333333328</v>
      </c>
      <c r="AD807" s="59">
        <v>563.17833333333328</v>
      </c>
      <c r="AE807" s="58">
        <v>697.71583333333331</v>
      </c>
      <c r="AF807" s="59">
        <v>834.82116666666684</v>
      </c>
      <c r="AG807" s="58">
        <v>1052.0506666666668</v>
      </c>
      <c r="AH807" s="59">
        <v>914.28433333333328</v>
      </c>
      <c r="AI807" s="60"/>
      <c r="AJ807" s="51">
        <f t="shared" si="313"/>
        <v>21880.514833333335</v>
      </c>
    </row>
    <row r="808" spans="2:36" x14ac:dyDescent="0.3">
      <c r="B808" s="4" t="s">
        <v>76</v>
      </c>
      <c r="C808" s="46"/>
      <c r="D808" s="46"/>
      <c r="E808" s="58">
        <v>749.28966666666679</v>
      </c>
      <c r="F808" s="59">
        <v>690.44799999999987</v>
      </c>
      <c r="G808" s="58">
        <v>435.48966666666666</v>
      </c>
      <c r="H808" s="59">
        <v>567.69049999999993</v>
      </c>
      <c r="I808" s="58">
        <v>501.01366666666661</v>
      </c>
      <c r="J808" s="59">
        <v>542.76816666666684</v>
      </c>
      <c r="K808" s="58">
        <v>538.26333333333332</v>
      </c>
      <c r="L808" s="59">
        <v>591.96633333333341</v>
      </c>
      <c r="M808" s="58">
        <v>606.2881666666666</v>
      </c>
      <c r="N808" s="59">
        <v>512.2025000000001</v>
      </c>
      <c r="O808" s="58">
        <v>425.91166666666663</v>
      </c>
      <c r="P808" s="59">
        <v>558.28600000000006</v>
      </c>
      <c r="Q808" s="58">
        <v>446.8393333333334</v>
      </c>
      <c r="R808" s="59">
        <v>457.50900000000007</v>
      </c>
      <c r="S808" s="58">
        <v>557.80499999999995</v>
      </c>
      <c r="T808" s="59">
        <v>746.20749999999987</v>
      </c>
      <c r="U808" s="58">
        <v>471.19016666666653</v>
      </c>
      <c r="V808" s="59">
        <v>476.21433333333323</v>
      </c>
      <c r="W808" s="58">
        <v>356.02233333333339</v>
      </c>
      <c r="X808" s="59">
        <v>360.67</v>
      </c>
      <c r="Y808" s="58">
        <v>467.50783333333328</v>
      </c>
      <c r="Z808" s="59">
        <v>383.73283333333336</v>
      </c>
      <c r="AA808" s="58">
        <v>464.52433333333335</v>
      </c>
      <c r="AB808" s="59">
        <v>289.80433333333343</v>
      </c>
      <c r="AC808" s="58">
        <v>314.94733333333323</v>
      </c>
      <c r="AD808" s="59">
        <v>363.37899999999996</v>
      </c>
      <c r="AE808" s="58">
        <v>437.97083333333336</v>
      </c>
      <c r="AF808" s="59">
        <v>383.18749999999994</v>
      </c>
      <c r="AG808" s="58">
        <v>600.10550000000012</v>
      </c>
      <c r="AH808" s="59">
        <v>721.61283333333336</v>
      </c>
      <c r="AI808" s="60"/>
      <c r="AJ808" s="51">
        <f t="shared" si="313"/>
        <v>15018.847666666668</v>
      </c>
    </row>
    <row r="809" spans="2:36" x14ac:dyDescent="0.3">
      <c r="B809" s="4" t="s">
        <v>77</v>
      </c>
      <c r="C809" s="46"/>
      <c r="D809" s="46"/>
      <c r="E809" s="58">
        <v>304.66316666666648</v>
      </c>
      <c r="F809" s="59">
        <v>189.87000000000003</v>
      </c>
      <c r="G809" s="58">
        <v>171.97083333333333</v>
      </c>
      <c r="H809" s="59">
        <v>245.22166666666666</v>
      </c>
      <c r="I809" s="58">
        <v>186.18450000000007</v>
      </c>
      <c r="J809" s="59">
        <v>328.27316666666667</v>
      </c>
      <c r="K809" s="58">
        <v>144.58133333333333</v>
      </c>
      <c r="L809" s="59">
        <v>186.87900000000002</v>
      </c>
      <c r="M809" s="58">
        <v>132.09816666666671</v>
      </c>
      <c r="N809" s="59">
        <v>208.58316666666667</v>
      </c>
      <c r="O809" s="58">
        <v>107.76666666666669</v>
      </c>
      <c r="P809" s="59">
        <v>168.09633333333329</v>
      </c>
      <c r="Q809" s="58">
        <v>98.737666666666641</v>
      </c>
      <c r="R809" s="59">
        <v>122.80833333333338</v>
      </c>
      <c r="S809" s="58">
        <v>120.27799999999998</v>
      </c>
      <c r="T809" s="59">
        <v>219.89933333333335</v>
      </c>
      <c r="U809" s="58">
        <v>136.06049999999999</v>
      </c>
      <c r="V809" s="59">
        <v>151.95266666666669</v>
      </c>
      <c r="W809" s="58">
        <v>190.07033333333337</v>
      </c>
      <c r="X809" s="59">
        <v>104.91583333333332</v>
      </c>
      <c r="Y809" s="58">
        <v>220.36916666666667</v>
      </c>
      <c r="Z809" s="59">
        <v>76.978499999999997</v>
      </c>
      <c r="AA809" s="58">
        <v>61.010666666666665</v>
      </c>
      <c r="AB809" s="59">
        <v>155.33950000000002</v>
      </c>
      <c r="AC809" s="58">
        <v>83.054000000000016</v>
      </c>
      <c r="AD809" s="59">
        <v>117.77349999999996</v>
      </c>
      <c r="AE809" s="58">
        <v>50.678666666666658</v>
      </c>
      <c r="AF809" s="59">
        <v>135.09666666666664</v>
      </c>
      <c r="AG809" s="58">
        <v>267.39983333333328</v>
      </c>
      <c r="AH809" s="59">
        <v>263.43616666666668</v>
      </c>
      <c r="AI809" s="60"/>
      <c r="AJ809" s="51">
        <f t="shared" si="313"/>
        <v>4950.047333333333</v>
      </c>
    </row>
    <row r="810" spans="2:36" x14ac:dyDescent="0.3">
      <c r="B810" s="4" t="s">
        <v>78</v>
      </c>
      <c r="C810" s="46"/>
      <c r="D810" s="46"/>
      <c r="E810" s="58">
        <v>108.291</v>
      </c>
      <c r="F810" s="59">
        <v>112.16049999999998</v>
      </c>
      <c r="G810" s="58">
        <v>8.4368333333333361</v>
      </c>
      <c r="H810" s="59">
        <v>0</v>
      </c>
      <c r="I810" s="58">
        <v>30.170833333333331</v>
      </c>
      <c r="J810" s="59">
        <v>2.4074999999999998</v>
      </c>
      <c r="K810" s="58">
        <v>58.206333333333355</v>
      </c>
      <c r="L810" s="59">
        <v>83.241166666666658</v>
      </c>
      <c r="M810" s="58">
        <v>69.762999999999977</v>
      </c>
      <c r="N810" s="59">
        <v>64.129833333333352</v>
      </c>
      <c r="O810" s="58">
        <v>0</v>
      </c>
      <c r="P810" s="59">
        <v>36.070000000000007</v>
      </c>
      <c r="Q810" s="58">
        <v>6.3400000000000061</v>
      </c>
      <c r="R810" s="59">
        <v>33.978666666666662</v>
      </c>
      <c r="S810" s="58">
        <v>57.358333333333327</v>
      </c>
      <c r="T810" s="59">
        <v>56.216666666666683</v>
      </c>
      <c r="U810" s="58">
        <v>45.602166666666669</v>
      </c>
      <c r="V810" s="59">
        <v>40.18</v>
      </c>
      <c r="W810" s="58">
        <v>40.419999999999995</v>
      </c>
      <c r="X810" s="59">
        <v>5.7958333333333387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313"/>
        <v>858.76866666666672</v>
      </c>
    </row>
    <row r="811" spans="2:36" x14ac:dyDescent="0.3">
      <c r="B811" s="4" t="s">
        <v>79</v>
      </c>
      <c r="C811" s="46"/>
      <c r="D811" s="46"/>
      <c r="E811" s="58">
        <v>490.09383333333352</v>
      </c>
      <c r="F811" s="59">
        <v>450.33933333333317</v>
      </c>
      <c r="G811" s="58">
        <v>53.955999999999996</v>
      </c>
      <c r="H811" s="59">
        <v>0</v>
      </c>
      <c r="I811" s="58">
        <v>156.86183333333332</v>
      </c>
      <c r="J811" s="59">
        <v>5.7484999999999999</v>
      </c>
      <c r="K811" s="58">
        <v>264.92283333333341</v>
      </c>
      <c r="L811" s="59">
        <v>382.59250000000014</v>
      </c>
      <c r="M811" s="58">
        <v>416.02366666666666</v>
      </c>
      <c r="N811" s="59">
        <v>328.39766666666668</v>
      </c>
      <c r="O811" s="58">
        <v>256.04099999999994</v>
      </c>
      <c r="P811" s="59">
        <v>361.54566666666676</v>
      </c>
      <c r="Q811" s="58">
        <v>352.53749999999997</v>
      </c>
      <c r="R811" s="59">
        <v>266.3056666666667</v>
      </c>
      <c r="S811" s="58">
        <v>410.995</v>
      </c>
      <c r="T811" s="59">
        <v>476.89133333333314</v>
      </c>
      <c r="U811" s="58">
        <v>195.64166666666665</v>
      </c>
      <c r="V811" s="59">
        <v>223.50200000000001</v>
      </c>
      <c r="W811" s="58">
        <v>234.22799999999995</v>
      </c>
      <c r="X811" s="59">
        <v>88.183000000000007</v>
      </c>
      <c r="Y811" s="58">
        <v>428.4018333333334</v>
      </c>
      <c r="Z811" s="59">
        <v>263.71166666666682</v>
      </c>
      <c r="AA811" s="58">
        <v>413.95</v>
      </c>
      <c r="AB811" s="59">
        <v>382.77483333333328</v>
      </c>
      <c r="AC811" s="58">
        <v>180.67583333333334</v>
      </c>
      <c r="AD811" s="59">
        <v>171.90700000000004</v>
      </c>
      <c r="AE811" s="58">
        <v>251.25516666666664</v>
      </c>
      <c r="AF811" s="59">
        <v>407.47649999999999</v>
      </c>
      <c r="AG811" s="58">
        <v>457.57433333333336</v>
      </c>
      <c r="AH811" s="59">
        <v>484.21016666666668</v>
      </c>
      <c r="AI811" s="60"/>
      <c r="AJ811" s="51">
        <f t="shared" si="313"/>
        <v>8856.7443333333322</v>
      </c>
    </row>
    <row r="812" spans="2:36" x14ac:dyDescent="0.3">
      <c r="B812" s="4" t="s">
        <v>80</v>
      </c>
      <c r="C812" s="46"/>
      <c r="D812" s="46"/>
      <c r="E812" s="58">
        <v>330.26199999999994</v>
      </c>
      <c r="F812" s="59">
        <v>196.68866666666665</v>
      </c>
      <c r="G812" s="58">
        <v>23.90516666666667</v>
      </c>
      <c r="H812" s="59">
        <v>0</v>
      </c>
      <c r="I812" s="58">
        <v>51.071000000000019</v>
      </c>
      <c r="J812" s="59">
        <v>14.955333333333327</v>
      </c>
      <c r="K812" s="58">
        <v>130.48183333333333</v>
      </c>
      <c r="L812" s="59">
        <v>126.00900000000001</v>
      </c>
      <c r="M812" s="58">
        <v>195.08883333333335</v>
      </c>
      <c r="N812" s="59">
        <v>178.91316666666668</v>
      </c>
      <c r="O812" s="58">
        <v>89.896500000000032</v>
      </c>
      <c r="P812" s="59">
        <v>168.76650000000004</v>
      </c>
      <c r="Q812" s="58">
        <v>112.28316666666667</v>
      </c>
      <c r="R812" s="59">
        <v>98.030666666666676</v>
      </c>
      <c r="S812" s="58">
        <v>111.48633333333333</v>
      </c>
      <c r="T812" s="59">
        <v>229.67183333333338</v>
      </c>
      <c r="U812" s="58">
        <v>69.49633333333334</v>
      </c>
      <c r="V812" s="59">
        <v>141.68166666666662</v>
      </c>
      <c r="W812" s="58">
        <v>80.018666666666661</v>
      </c>
      <c r="X812" s="59">
        <v>181.1585</v>
      </c>
      <c r="Y812" s="58">
        <v>85.930833333333325</v>
      </c>
      <c r="Z812" s="59">
        <v>65.06583333333333</v>
      </c>
      <c r="AA812" s="58">
        <v>88.606499999999997</v>
      </c>
      <c r="AB812" s="59">
        <v>104.89116666666666</v>
      </c>
      <c r="AC812" s="58">
        <v>47.805666666666653</v>
      </c>
      <c r="AD812" s="59">
        <v>82.395333333333312</v>
      </c>
      <c r="AE812" s="58">
        <v>67.346000000000018</v>
      </c>
      <c r="AF812" s="59">
        <v>133.48599999999999</v>
      </c>
      <c r="AG812" s="58">
        <v>207.42633333333336</v>
      </c>
      <c r="AH812" s="59">
        <v>207.63499999999999</v>
      </c>
      <c r="AI812" s="60"/>
      <c r="AJ812" s="51">
        <f t="shared" si="313"/>
        <v>3620.453833333333</v>
      </c>
    </row>
    <row r="813" spans="2:36" x14ac:dyDescent="0.3">
      <c r="B813" s="4" t="s">
        <v>88</v>
      </c>
      <c r="C813" s="46"/>
      <c r="D813" s="46"/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313"/>
        <v>0</v>
      </c>
    </row>
    <row r="814" spans="2:36" x14ac:dyDescent="0.3">
      <c r="B814" s="4" t="s">
        <v>96</v>
      </c>
      <c r="C814" s="46"/>
      <c r="D814" s="46"/>
      <c r="E814" s="58">
        <v>0</v>
      </c>
      <c r="F814" s="59">
        <v>0</v>
      </c>
      <c r="G814" s="58">
        <v>385.3561666666667</v>
      </c>
      <c r="H814" s="59">
        <v>436.54566666666665</v>
      </c>
      <c r="I814" s="58">
        <v>339.09000000000009</v>
      </c>
      <c r="J814" s="59">
        <v>278.18033333333335</v>
      </c>
      <c r="K814" s="58">
        <v>371.1568333333334</v>
      </c>
      <c r="L814" s="59">
        <v>401.31416666666678</v>
      </c>
      <c r="M814" s="58">
        <v>389.18583333333333</v>
      </c>
      <c r="N814" s="59">
        <v>274.59283333333337</v>
      </c>
      <c r="O814" s="58">
        <v>276.33233333333339</v>
      </c>
      <c r="P814" s="59">
        <v>573.13699999999994</v>
      </c>
      <c r="Q814" s="58">
        <v>426.88366666666673</v>
      </c>
      <c r="R814" s="59">
        <v>448.69316666666674</v>
      </c>
      <c r="S814" s="58">
        <v>63.710000000000008</v>
      </c>
      <c r="T814" s="59">
        <v>315.38366666666667</v>
      </c>
      <c r="U814" s="58">
        <v>291.73866666666669</v>
      </c>
      <c r="V814" s="59">
        <v>254.82650000000001</v>
      </c>
      <c r="W814" s="58">
        <v>268.07450000000006</v>
      </c>
      <c r="X814" s="59">
        <v>333.64783333333338</v>
      </c>
      <c r="Y814" s="58">
        <v>372.10583333333346</v>
      </c>
      <c r="Z814" s="59">
        <v>305.01966666666669</v>
      </c>
      <c r="AA814" s="58">
        <v>326.52233333333351</v>
      </c>
      <c r="AB814" s="59">
        <v>239.24266666666676</v>
      </c>
      <c r="AC814" s="58">
        <v>268.94316666666674</v>
      </c>
      <c r="AD814" s="59">
        <v>334.51150000000001</v>
      </c>
      <c r="AE814" s="58">
        <v>292.67916666666673</v>
      </c>
      <c r="AF814" s="59">
        <v>306.22150000000011</v>
      </c>
      <c r="AG814" s="58">
        <v>321.70933333333335</v>
      </c>
      <c r="AH814" s="59">
        <v>386.63800000000009</v>
      </c>
      <c r="AI814" s="60"/>
      <c r="AJ814" s="51">
        <f t="shared" si="313"/>
        <v>9281.4423333333361</v>
      </c>
    </row>
    <row r="815" spans="2:36" x14ac:dyDescent="0.3">
      <c r="B815" s="4" t="s">
        <v>93</v>
      </c>
      <c r="C815" s="46"/>
      <c r="D815" s="46"/>
      <c r="E815" s="58">
        <v>1284.1898333333334</v>
      </c>
      <c r="F815" s="59">
        <v>844.51833333333332</v>
      </c>
      <c r="G815" s="58">
        <v>843.5918333333334</v>
      </c>
      <c r="H815" s="59">
        <v>1044.3711666666666</v>
      </c>
      <c r="I815" s="58">
        <v>61.331833333333343</v>
      </c>
      <c r="J815" s="59">
        <v>69.723666666666659</v>
      </c>
      <c r="K815" s="58">
        <v>1021.2623333333335</v>
      </c>
      <c r="L815" s="59">
        <v>1033.3876666666667</v>
      </c>
      <c r="M815" s="58">
        <v>1157.6706666666666</v>
      </c>
      <c r="N815" s="59">
        <v>985.58433333333335</v>
      </c>
      <c r="O815" s="58">
        <v>821.90466666666657</v>
      </c>
      <c r="P815" s="59">
        <v>1092.4565</v>
      </c>
      <c r="Q815" s="58">
        <v>832.06433333333337</v>
      </c>
      <c r="R815" s="59">
        <v>809.08033333333344</v>
      </c>
      <c r="S815" s="58">
        <v>964.29016666666666</v>
      </c>
      <c r="T815" s="59">
        <v>1397.6008333333332</v>
      </c>
      <c r="U815" s="58">
        <v>943.45383333333325</v>
      </c>
      <c r="V815" s="59">
        <v>6.4859999999999989</v>
      </c>
      <c r="W815" s="58">
        <v>0.59916666666666696</v>
      </c>
      <c r="X815" s="59">
        <v>0</v>
      </c>
      <c r="Y815" s="58">
        <v>730.33016666666663</v>
      </c>
      <c r="Z815" s="59">
        <v>650.18583333333333</v>
      </c>
      <c r="AA815" s="58">
        <v>569.23099999999988</v>
      </c>
      <c r="AB815" s="59">
        <v>511.3868333333333</v>
      </c>
      <c r="AC815" s="58">
        <v>546.37</v>
      </c>
      <c r="AD815" s="59">
        <v>608.77233333333334</v>
      </c>
      <c r="AE815" s="58">
        <v>769.77116666666666</v>
      </c>
      <c r="AF815" s="59">
        <v>834.18533333333335</v>
      </c>
      <c r="AG815" s="58">
        <v>1105.0820000000001</v>
      </c>
      <c r="AH815" s="59">
        <v>1277.4321666666667</v>
      </c>
      <c r="AI815" s="60"/>
      <c r="AJ815" s="51">
        <f t="shared" si="313"/>
        <v>22816.314333333332</v>
      </c>
    </row>
    <row r="816" spans="2:36" x14ac:dyDescent="0.3">
      <c r="B816" s="4" t="s">
        <v>94</v>
      </c>
      <c r="C816" s="46"/>
      <c r="D816" s="46"/>
      <c r="E816" s="58">
        <v>724.21100000000024</v>
      </c>
      <c r="F816" s="59">
        <v>678.13716666666676</v>
      </c>
      <c r="G816" s="58">
        <v>442.30400000000003</v>
      </c>
      <c r="H816" s="59">
        <v>550.21816666666643</v>
      </c>
      <c r="I816" s="58">
        <v>479.42266666666666</v>
      </c>
      <c r="J816" s="59">
        <v>397.74383333333338</v>
      </c>
      <c r="K816" s="58">
        <v>490.59333333333348</v>
      </c>
      <c r="L816" s="59">
        <v>545.50516666666681</v>
      </c>
      <c r="M816" s="58">
        <v>528.40950000000021</v>
      </c>
      <c r="N816" s="59">
        <v>478.04766666666654</v>
      </c>
      <c r="O816" s="58">
        <v>432.38533333333328</v>
      </c>
      <c r="P816" s="59">
        <v>516.14283333333333</v>
      </c>
      <c r="Q816" s="58">
        <v>423.29949999999985</v>
      </c>
      <c r="R816" s="59">
        <v>447.69533333333339</v>
      </c>
      <c r="S816" s="58">
        <v>535.96266666666668</v>
      </c>
      <c r="T816" s="59">
        <v>719.80650000000003</v>
      </c>
      <c r="U816" s="58">
        <v>526.33016666666674</v>
      </c>
      <c r="V816" s="59">
        <v>490.56133333333321</v>
      </c>
      <c r="W816" s="58">
        <v>351.7381666666667</v>
      </c>
      <c r="X816" s="59">
        <v>352.11599999999993</v>
      </c>
      <c r="Y816" s="58">
        <v>427.6276666666667</v>
      </c>
      <c r="Z816" s="59">
        <v>378.08749999999998</v>
      </c>
      <c r="AA816" s="58">
        <v>488.3256666666669</v>
      </c>
      <c r="AB816" s="59">
        <v>272.05650000000003</v>
      </c>
      <c r="AC816" s="58">
        <v>311.24599999999998</v>
      </c>
      <c r="AD816" s="59">
        <v>353.37549999999999</v>
      </c>
      <c r="AE816" s="58">
        <v>422.23366666666675</v>
      </c>
      <c r="AF816" s="59">
        <v>432.45316666666673</v>
      </c>
      <c r="AG816" s="58">
        <v>628.64783333333355</v>
      </c>
      <c r="AH816" s="59">
        <v>683.31616666666696</v>
      </c>
      <c r="AI816" s="60"/>
      <c r="AJ816" s="51">
        <f t="shared" si="313"/>
        <v>14508.000000000004</v>
      </c>
    </row>
    <row r="817" spans="2:36" x14ac:dyDescent="0.3">
      <c r="B817" s="4" t="s">
        <v>95</v>
      </c>
      <c r="E817" s="58">
        <v>755.04033333333359</v>
      </c>
      <c r="F817" s="59">
        <v>703.41466666666656</v>
      </c>
      <c r="G817" s="58">
        <v>459.87883333333332</v>
      </c>
      <c r="H817" s="59">
        <v>566.07766666666657</v>
      </c>
      <c r="I817" s="58">
        <v>517.88649999999984</v>
      </c>
      <c r="J817" s="59">
        <v>453.57049999999987</v>
      </c>
      <c r="K817" s="58">
        <v>530.31766666666658</v>
      </c>
      <c r="L817" s="59">
        <v>603.40950000000009</v>
      </c>
      <c r="M817" s="58">
        <v>619.20183333333341</v>
      </c>
      <c r="N817" s="59">
        <v>516.56849999999997</v>
      </c>
      <c r="O817" s="58">
        <v>549.36649999999997</v>
      </c>
      <c r="P817" s="59">
        <v>554.3451666666665</v>
      </c>
      <c r="Q817" s="58">
        <v>463.8041666666665</v>
      </c>
      <c r="R817" s="59">
        <v>484.85383333333317</v>
      </c>
      <c r="S817" s="58">
        <v>579.61083333333329</v>
      </c>
      <c r="T817" s="59">
        <v>749.07500000000016</v>
      </c>
      <c r="U817" s="58">
        <v>486.29349999999988</v>
      </c>
      <c r="V817" s="59">
        <v>511.67066666666659</v>
      </c>
      <c r="W817" s="58">
        <v>414.36483333333325</v>
      </c>
      <c r="X817" s="59">
        <v>404.76349999999985</v>
      </c>
      <c r="Y817" s="58">
        <v>516.8453333333332</v>
      </c>
      <c r="Z817" s="59">
        <v>419.15783333333309</v>
      </c>
      <c r="AA817" s="58">
        <v>500.06449999999973</v>
      </c>
      <c r="AB817" s="59">
        <v>388.19683333333325</v>
      </c>
      <c r="AC817" s="58">
        <v>387.37383333333332</v>
      </c>
      <c r="AD817" s="59">
        <v>438.65833333333319</v>
      </c>
      <c r="AE817" s="58">
        <v>460.74599999999987</v>
      </c>
      <c r="AF817" s="59">
        <v>0</v>
      </c>
      <c r="AG817" s="58">
        <v>0</v>
      </c>
      <c r="AH817" s="59">
        <v>711.86900000000003</v>
      </c>
      <c r="AI817" s="60"/>
      <c r="AJ817" s="51">
        <f t="shared" si="313"/>
        <v>14746.425666666664</v>
      </c>
    </row>
    <row r="818" spans="2:36" x14ac:dyDescent="0.3">
      <c r="B818" s="4" t="s">
        <v>101</v>
      </c>
      <c r="C818" s="46"/>
      <c r="D818" s="46"/>
      <c r="E818" s="58">
        <v>793.15</v>
      </c>
      <c r="F818" s="59">
        <v>787.18</v>
      </c>
      <c r="G818" s="58">
        <v>0</v>
      </c>
      <c r="H818" s="59">
        <v>0</v>
      </c>
      <c r="I818" s="58">
        <v>637.29999999999984</v>
      </c>
      <c r="J818" s="59">
        <v>379.04466666666673</v>
      </c>
      <c r="K818" s="58">
        <v>0</v>
      </c>
      <c r="L818" s="59">
        <v>0</v>
      </c>
      <c r="M818" s="58">
        <v>0</v>
      </c>
      <c r="N818" s="59">
        <v>0</v>
      </c>
      <c r="O818" s="58">
        <v>730.17000000000019</v>
      </c>
      <c r="P818" s="59">
        <v>0</v>
      </c>
      <c r="Q818" s="58">
        <v>0</v>
      </c>
      <c r="R818" s="59">
        <v>597.17999999999984</v>
      </c>
      <c r="S818" s="58">
        <v>613.0100000000001</v>
      </c>
      <c r="T818" s="59">
        <v>803.87000000000012</v>
      </c>
      <c r="U818" s="58">
        <v>551.02999999999975</v>
      </c>
      <c r="V818" s="59">
        <v>576.77333333333331</v>
      </c>
      <c r="W818" s="58">
        <v>417.67666666666679</v>
      </c>
      <c r="X818" s="59">
        <v>437.95166666666682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624.71933333333345</v>
      </c>
      <c r="AG818" s="58">
        <v>712.40999999999985</v>
      </c>
      <c r="AH818" s="59">
        <v>0</v>
      </c>
      <c r="AI818" s="60"/>
      <c r="AJ818" s="51">
        <f t="shared" si="313"/>
        <v>8661.4656666666669</v>
      </c>
    </row>
    <row r="819" spans="2:36" x14ac:dyDescent="0.3">
      <c r="B819" s="4" t="s">
        <v>102</v>
      </c>
      <c r="C819" s="46"/>
      <c r="D819" s="46"/>
      <c r="E819" s="58">
        <v>0</v>
      </c>
      <c r="F819" s="59">
        <v>0</v>
      </c>
      <c r="G819" s="58">
        <v>0</v>
      </c>
      <c r="H819" s="59">
        <v>0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</v>
      </c>
      <c r="S819" s="58">
        <v>0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0</v>
      </c>
      <c r="AH819" s="59">
        <v>0</v>
      </c>
      <c r="AI819" s="60"/>
      <c r="AJ819" s="51">
        <f t="shared" si="313"/>
        <v>0</v>
      </c>
    </row>
    <row r="820" spans="2:36" x14ac:dyDescent="0.3">
      <c r="B820" s="4" t="s">
        <v>103</v>
      </c>
      <c r="C820" s="46"/>
      <c r="D820" s="46"/>
      <c r="E820" s="58">
        <v>2329.8813333333333</v>
      </c>
      <c r="F820" s="59">
        <v>951.94783333333339</v>
      </c>
      <c r="G820" s="58">
        <v>1591.7226666666666</v>
      </c>
      <c r="H820" s="59">
        <v>1509.0151666666668</v>
      </c>
      <c r="I820" s="58">
        <v>1939.4883333333332</v>
      </c>
      <c r="J820" s="59">
        <v>1387.6433333333332</v>
      </c>
      <c r="K820" s="58">
        <v>1664.0971666666667</v>
      </c>
      <c r="L820" s="59">
        <v>2075.4623333333329</v>
      </c>
      <c r="M820" s="58">
        <v>1852.0225</v>
      </c>
      <c r="N820" s="59">
        <v>1539.6158333333335</v>
      </c>
      <c r="O820" s="58">
        <v>1269.7198333333336</v>
      </c>
      <c r="P820" s="59">
        <v>2056.9965000000002</v>
      </c>
      <c r="Q820" s="58">
        <v>1425.2111666666667</v>
      </c>
      <c r="R820" s="59">
        <v>1751.0755000000004</v>
      </c>
      <c r="S820" s="58">
        <v>2143.1254999999996</v>
      </c>
      <c r="T820" s="59">
        <v>2291.7260000000001</v>
      </c>
      <c r="U820" s="58">
        <v>1948.4984999999997</v>
      </c>
      <c r="V820" s="59">
        <v>1389.5316666666663</v>
      </c>
      <c r="W820" s="58">
        <v>1392.396</v>
      </c>
      <c r="X820" s="59">
        <v>1661.4138333333331</v>
      </c>
      <c r="Y820" s="58">
        <v>1612.8913333333333</v>
      </c>
      <c r="Z820" s="59">
        <v>1151.3293333333334</v>
      </c>
      <c r="AA820" s="58">
        <v>1721.6784999999998</v>
      </c>
      <c r="AB820" s="59">
        <v>1807.6561666666669</v>
      </c>
      <c r="AC820" s="58">
        <v>1737.0463333333332</v>
      </c>
      <c r="AD820" s="59">
        <v>2024.0316666666661</v>
      </c>
      <c r="AE820" s="58">
        <v>1541.8131666666666</v>
      </c>
      <c r="AF820" s="59">
        <v>1353.6153333333334</v>
      </c>
      <c r="AG820" s="58">
        <v>2152.8511666666664</v>
      </c>
      <c r="AH820" s="59">
        <v>2304.9466666666663</v>
      </c>
      <c r="AI820" s="60"/>
      <c r="AJ820" s="51">
        <f t="shared" si="313"/>
        <v>51578.450666666671</v>
      </c>
    </row>
    <row r="821" spans="2:36" x14ac:dyDescent="0.3">
      <c r="B821" s="4" t="s">
        <v>112</v>
      </c>
      <c r="C821" s="46"/>
      <c r="D821" s="46"/>
      <c r="E821" s="58">
        <v>0</v>
      </c>
      <c r="F821" s="59">
        <v>0</v>
      </c>
      <c r="G821" s="58">
        <v>0</v>
      </c>
      <c r="H821" s="59">
        <v>0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0</v>
      </c>
      <c r="AH821" s="59">
        <v>0</v>
      </c>
      <c r="AI821" s="60"/>
      <c r="AJ821" s="51">
        <f t="shared" si="313"/>
        <v>0</v>
      </c>
    </row>
    <row r="822" spans="2:36" x14ac:dyDescent="0.3">
      <c r="B822" s="4" t="s">
        <v>114</v>
      </c>
      <c r="C822" s="46"/>
      <c r="D822" s="46"/>
      <c r="E822" s="58">
        <v>298.89066666666673</v>
      </c>
      <c r="F822" s="59">
        <v>129.29700000000005</v>
      </c>
      <c r="G822" s="58">
        <v>14.422499999999996</v>
      </c>
      <c r="H822" s="59">
        <v>0</v>
      </c>
      <c r="I822" s="58">
        <v>25.571833333333338</v>
      </c>
      <c r="J822" s="59">
        <v>1.8981666666666659</v>
      </c>
      <c r="K822" s="58">
        <v>21.346166666666676</v>
      </c>
      <c r="L822" s="59">
        <v>176.94816666666671</v>
      </c>
      <c r="M822" s="58">
        <v>67.897499999999965</v>
      </c>
      <c r="N822" s="59">
        <v>52.499666666666641</v>
      </c>
      <c r="O822" s="58">
        <v>77.375166666666644</v>
      </c>
      <c r="P822" s="59">
        <v>222.47449999999998</v>
      </c>
      <c r="Q822" s="58">
        <v>15.587666666666662</v>
      </c>
      <c r="R822" s="59">
        <v>48.744666666666689</v>
      </c>
      <c r="S822" s="58">
        <v>83.902833333333319</v>
      </c>
      <c r="T822" s="59">
        <v>240.54133333333331</v>
      </c>
      <c r="U822" s="58">
        <v>6.8984999999999985</v>
      </c>
      <c r="V822" s="59">
        <v>64.853000000000023</v>
      </c>
      <c r="W822" s="58">
        <v>12.201166666666669</v>
      </c>
      <c r="X822" s="59">
        <v>131.49716666666666</v>
      </c>
      <c r="Y822" s="58">
        <v>18.007000000000016</v>
      </c>
      <c r="Z822" s="59">
        <v>18.854500000000002</v>
      </c>
      <c r="AA822" s="58">
        <v>36.73966666666665</v>
      </c>
      <c r="AB822" s="59">
        <v>26.70366666666667</v>
      </c>
      <c r="AC822" s="58">
        <v>14.034999999999997</v>
      </c>
      <c r="AD822" s="59">
        <v>71.124000000000038</v>
      </c>
      <c r="AE822" s="58">
        <v>7.7056666666666693</v>
      </c>
      <c r="AF822" s="59">
        <v>11.204166666666666</v>
      </c>
      <c r="AG822" s="58">
        <v>2.9183333333333334</v>
      </c>
      <c r="AH822" s="59">
        <v>13.101500000000001</v>
      </c>
      <c r="AI822" s="60"/>
      <c r="AJ822" s="51">
        <f t="shared" si="313"/>
        <v>1913.2411666666671</v>
      </c>
    </row>
    <row r="823" spans="2:36" x14ac:dyDescent="0.3">
      <c r="B823" s="4" t="s">
        <v>115</v>
      </c>
      <c r="C823" s="4"/>
      <c r="D823" s="4"/>
      <c r="E823" s="58">
        <v>0</v>
      </c>
      <c r="F823" s="59">
        <v>0</v>
      </c>
      <c r="G823" s="58">
        <v>0</v>
      </c>
      <c r="H823" s="59">
        <v>0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0</v>
      </c>
      <c r="S823" s="58">
        <v>0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</v>
      </c>
      <c r="AH823" s="59">
        <v>0</v>
      </c>
      <c r="AI823" s="60"/>
      <c r="AJ823" s="51">
        <f t="shared" si="313"/>
        <v>0</v>
      </c>
    </row>
    <row r="824" spans="2:36" x14ac:dyDescent="0.3">
      <c r="B824" s="4" t="s">
        <v>116</v>
      </c>
      <c r="E824" s="58">
        <v>0</v>
      </c>
      <c r="F824" s="59">
        <v>0</v>
      </c>
      <c r="G824" s="58">
        <v>0</v>
      </c>
      <c r="H824" s="59">
        <v>0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0</v>
      </c>
      <c r="S824" s="58">
        <v>0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</v>
      </c>
      <c r="AH824" s="59">
        <v>0</v>
      </c>
      <c r="AI824" s="60"/>
      <c r="AJ824" s="51">
        <f t="shared" si="313"/>
        <v>0</v>
      </c>
    </row>
    <row r="825" spans="2:36" x14ac:dyDescent="0.3">
      <c r="B825" s="4" t="s">
        <v>118</v>
      </c>
      <c r="E825" s="58">
        <v>603.53216666666663</v>
      </c>
      <c r="F825" s="59">
        <v>552.75266666666676</v>
      </c>
      <c r="G825" s="58">
        <v>376.28966666666662</v>
      </c>
      <c r="H825" s="59">
        <v>451.09016666666673</v>
      </c>
      <c r="I825" s="58">
        <v>402.49466666666677</v>
      </c>
      <c r="J825" s="59">
        <v>402.20933333333335</v>
      </c>
      <c r="K825" s="58">
        <v>389.82266666666658</v>
      </c>
      <c r="L825" s="59">
        <v>590.48666666666645</v>
      </c>
      <c r="M825" s="58">
        <v>464.71266666666673</v>
      </c>
      <c r="N825" s="59">
        <v>373.94350000000003</v>
      </c>
      <c r="O825" s="58">
        <v>663.05466666666678</v>
      </c>
      <c r="P825" s="59">
        <v>497.89983333333333</v>
      </c>
      <c r="Q825" s="58">
        <v>362.98316666666659</v>
      </c>
      <c r="R825" s="59">
        <v>437.0929999999999</v>
      </c>
      <c r="S825" s="58">
        <v>520.04299999999989</v>
      </c>
      <c r="T825" s="59">
        <v>665.68266666666659</v>
      </c>
      <c r="U825" s="58">
        <v>422.72916666666663</v>
      </c>
      <c r="V825" s="59">
        <v>410.8938333333333</v>
      </c>
      <c r="W825" s="58">
        <v>381.18016666666676</v>
      </c>
      <c r="X825" s="59">
        <v>343.68083333333334</v>
      </c>
      <c r="Y825" s="58">
        <v>446.50199999999995</v>
      </c>
      <c r="Z825" s="59">
        <v>440.46250000000009</v>
      </c>
      <c r="AA825" s="58">
        <v>419.89566666666673</v>
      </c>
      <c r="AB825" s="59">
        <v>302.38483333333335</v>
      </c>
      <c r="AC825" s="58">
        <v>274.517</v>
      </c>
      <c r="AD825" s="59">
        <v>331.74299999999999</v>
      </c>
      <c r="AE825" s="58">
        <v>417.62233333333324</v>
      </c>
      <c r="AF825" s="59">
        <v>376.42466666666667</v>
      </c>
      <c r="AG825" s="58">
        <v>531.63766666666663</v>
      </c>
      <c r="AH825" s="59">
        <v>615.20199999999988</v>
      </c>
      <c r="AI825" s="60"/>
      <c r="AJ825" s="51">
        <f t="shared" si="313"/>
        <v>13468.966166666667</v>
      </c>
    </row>
    <row r="826" spans="2:36" x14ac:dyDescent="0.3">
      <c r="B826" s="4" t="s">
        <v>119</v>
      </c>
      <c r="C826" s="4"/>
      <c r="D826" s="4"/>
      <c r="E826" s="58">
        <v>1411.6156666666666</v>
      </c>
      <c r="F826" s="59">
        <v>1355.4145000000001</v>
      </c>
      <c r="G826" s="58">
        <v>809.57999999999993</v>
      </c>
      <c r="H826" s="59">
        <v>1066.1074999999998</v>
      </c>
      <c r="I826" s="58">
        <v>1026.5808333333332</v>
      </c>
      <c r="J826" s="59">
        <v>499.24450000000002</v>
      </c>
      <c r="K826" s="58">
        <v>956.58016666666663</v>
      </c>
      <c r="L826" s="59">
        <v>982.64883333333341</v>
      </c>
      <c r="M826" s="58">
        <v>911.64883333333307</v>
      </c>
      <c r="N826" s="59">
        <v>808.44200000000001</v>
      </c>
      <c r="O826" s="58">
        <v>587.62400000000002</v>
      </c>
      <c r="P826" s="59">
        <v>1103.5</v>
      </c>
      <c r="Q826" s="58">
        <v>711.49000000000012</v>
      </c>
      <c r="R826" s="59">
        <v>916.85000000000014</v>
      </c>
      <c r="S826" s="58">
        <v>937.92866666666669</v>
      </c>
      <c r="T826" s="59">
        <v>1270.0559999999996</v>
      </c>
      <c r="U826" s="58">
        <v>902.49649999999997</v>
      </c>
      <c r="V826" s="59">
        <v>802.25350000000003</v>
      </c>
      <c r="W826" s="58">
        <v>765.04000000000008</v>
      </c>
      <c r="X826" s="59">
        <v>663.84</v>
      </c>
      <c r="Y826" s="58">
        <v>855.68316666666669</v>
      </c>
      <c r="Z826" s="59">
        <v>997.03599999999994</v>
      </c>
      <c r="AA826" s="58">
        <v>833.82999999999993</v>
      </c>
      <c r="AB826" s="59">
        <v>544.70000000000005</v>
      </c>
      <c r="AC826" s="58">
        <v>747.84</v>
      </c>
      <c r="AD826" s="59">
        <v>798.21</v>
      </c>
      <c r="AE826" s="58">
        <v>731.12000000000012</v>
      </c>
      <c r="AF826" s="59">
        <v>584.80500000000006</v>
      </c>
      <c r="AG826" s="58">
        <v>989.59383333333335</v>
      </c>
      <c r="AH826" s="59">
        <v>1228.6191666666666</v>
      </c>
      <c r="AI826" s="60"/>
      <c r="AJ826" s="51">
        <f t="shared" si="313"/>
        <v>26800.378666666664</v>
      </c>
    </row>
    <row r="827" spans="2:36" x14ac:dyDescent="0.3">
      <c r="B827" s="4" t="s">
        <v>121</v>
      </c>
      <c r="C827" s="73"/>
      <c r="D827" s="73"/>
      <c r="E827" s="58">
        <v>89.165166666666664</v>
      </c>
      <c r="F827" s="59">
        <v>115.5648333333333</v>
      </c>
      <c r="G827" s="58">
        <v>65.771333333333331</v>
      </c>
      <c r="H827" s="59">
        <v>74.349833333333336</v>
      </c>
      <c r="I827" s="58">
        <v>80.563833333333335</v>
      </c>
      <c r="J827" s="59">
        <v>97.090999999999994</v>
      </c>
      <c r="K827" s="58">
        <v>85.993833333333328</v>
      </c>
      <c r="L827" s="59">
        <v>92.630833333333328</v>
      </c>
      <c r="M827" s="58">
        <v>119.96550000000002</v>
      </c>
      <c r="N827" s="59">
        <v>77.237499999999997</v>
      </c>
      <c r="O827" s="58">
        <v>54.92166666666666</v>
      </c>
      <c r="P827" s="59">
        <v>81.528166666666692</v>
      </c>
      <c r="Q827" s="58">
        <v>60.56333333333334</v>
      </c>
      <c r="R827" s="59">
        <v>58.288833333333329</v>
      </c>
      <c r="S827" s="58">
        <v>11.779500000000001</v>
      </c>
      <c r="T827" s="59">
        <v>87.03949999999999</v>
      </c>
      <c r="U827" s="58">
        <v>61.234666666666655</v>
      </c>
      <c r="V827" s="59">
        <v>63.274499999999989</v>
      </c>
      <c r="W827" s="58">
        <v>49.93783333333333</v>
      </c>
      <c r="X827" s="59">
        <v>45.968999999999994</v>
      </c>
      <c r="Y827" s="58">
        <v>56.705833333333338</v>
      </c>
      <c r="Z827" s="59">
        <v>50.212000000000003</v>
      </c>
      <c r="AA827" s="58">
        <v>62.32566666666667</v>
      </c>
      <c r="AB827" s="59">
        <v>35.378999999999998</v>
      </c>
      <c r="AC827" s="58">
        <v>40.442166666666651</v>
      </c>
      <c r="AD827" s="59">
        <v>44.418333333333337</v>
      </c>
      <c r="AE827" s="58">
        <v>57.766666666666666</v>
      </c>
      <c r="AF827" s="59">
        <v>47.296166666666664</v>
      </c>
      <c r="AG827" s="58">
        <v>83.407999999999987</v>
      </c>
      <c r="AH827" s="59">
        <v>97.988666666666674</v>
      </c>
      <c r="AI827" s="60"/>
      <c r="AJ827" s="51">
        <f t="shared" si="313"/>
        <v>2048.8131666666668</v>
      </c>
    </row>
    <row r="828" spans="2:36" x14ac:dyDescent="0.3">
      <c r="B828" s="4" t="s">
        <v>125</v>
      </c>
      <c r="C828" s="46"/>
      <c r="D828" s="46"/>
      <c r="E828" s="58">
        <v>1198.7045000000003</v>
      </c>
      <c r="F828" s="59">
        <v>868.95400000000006</v>
      </c>
      <c r="G828" s="58">
        <v>380.38183333333336</v>
      </c>
      <c r="H828" s="59">
        <v>649.65416666666658</v>
      </c>
      <c r="I828" s="58">
        <v>348.95150000000001</v>
      </c>
      <c r="J828" s="59">
        <v>716.71133333333319</v>
      </c>
      <c r="K828" s="58">
        <v>1167.2138333333332</v>
      </c>
      <c r="L828" s="59">
        <v>1233.5934999999999</v>
      </c>
      <c r="M828" s="58">
        <v>1306.0851666666667</v>
      </c>
      <c r="N828" s="59">
        <v>1003.4954999999999</v>
      </c>
      <c r="O828" s="58">
        <v>842.34800000000007</v>
      </c>
      <c r="P828" s="59">
        <v>1040.9140000000002</v>
      </c>
      <c r="Q828" s="58">
        <v>833.27816666666672</v>
      </c>
      <c r="R828" s="59">
        <v>876.50199999999984</v>
      </c>
      <c r="S828" s="58">
        <v>1125.5771666666667</v>
      </c>
      <c r="T828" s="59">
        <v>1849.3251666666667</v>
      </c>
      <c r="U828" s="58">
        <v>962.34233333333339</v>
      </c>
      <c r="V828" s="59">
        <v>935.53100000000006</v>
      </c>
      <c r="W828" s="58">
        <v>583.73349999999994</v>
      </c>
      <c r="X828" s="59">
        <v>599.28166666666664</v>
      </c>
      <c r="Y828" s="58">
        <v>801.10283333333348</v>
      </c>
      <c r="Z828" s="59">
        <v>516.38483333333329</v>
      </c>
      <c r="AA828" s="58">
        <v>768.16750000000002</v>
      </c>
      <c r="AB828" s="59">
        <v>524.89566666666656</v>
      </c>
      <c r="AC828" s="58">
        <v>402.50316666666686</v>
      </c>
      <c r="AD828" s="59">
        <v>1015.2233333333334</v>
      </c>
      <c r="AE828" s="58">
        <v>901.62566666666669</v>
      </c>
      <c r="AF828" s="59">
        <v>548.56750000000011</v>
      </c>
      <c r="AG828" s="58">
        <v>182.77133333333336</v>
      </c>
      <c r="AH828" s="59">
        <v>215.80950000000007</v>
      </c>
      <c r="AI828" s="60"/>
      <c r="AJ828" s="51">
        <f t="shared" si="313"/>
        <v>24399.629666666664</v>
      </c>
    </row>
    <row r="829" spans="2:36" x14ac:dyDescent="0.3">
      <c r="B829" s="4" t="s">
        <v>299</v>
      </c>
      <c r="C829" s="46"/>
      <c r="D829" s="46"/>
      <c r="E829" s="58">
        <v>335.41499999999996</v>
      </c>
      <c r="F829" s="59">
        <v>326.14366666666666</v>
      </c>
      <c r="G829" s="58">
        <v>30.710500000000003</v>
      </c>
      <c r="H829" s="59">
        <v>34.233666666666664</v>
      </c>
      <c r="I829" s="58">
        <v>58.243166666666681</v>
      </c>
      <c r="J829" s="59">
        <v>9.4933333333333305</v>
      </c>
      <c r="K829" s="58">
        <v>14.542999999999999</v>
      </c>
      <c r="L829" s="59">
        <v>0</v>
      </c>
      <c r="M829" s="58">
        <v>0</v>
      </c>
      <c r="N829" s="59">
        <v>72.230166666666648</v>
      </c>
      <c r="O829" s="58">
        <v>49.342499999999994</v>
      </c>
      <c r="P829" s="59">
        <v>142.23699999999999</v>
      </c>
      <c r="Q829" s="58">
        <v>0</v>
      </c>
      <c r="R829" s="59">
        <v>202.86483333333331</v>
      </c>
      <c r="S829" s="58">
        <v>179.04483333333334</v>
      </c>
      <c r="T829" s="59">
        <v>334.87649999999991</v>
      </c>
      <c r="U829" s="58">
        <v>23.492333333333338</v>
      </c>
      <c r="V829" s="59">
        <v>0</v>
      </c>
      <c r="W829" s="58">
        <v>2.1866666666666656</v>
      </c>
      <c r="X829" s="59">
        <v>9.4126666666666683</v>
      </c>
      <c r="Y829" s="58">
        <v>114.83149999999999</v>
      </c>
      <c r="Z829" s="59">
        <v>63.44166666666667</v>
      </c>
      <c r="AA829" s="58">
        <v>82.507999999999981</v>
      </c>
      <c r="AB829" s="59">
        <v>71.276833333333315</v>
      </c>
      <c r="AC829" s="58">
        <v>132.50266666666664</v>
      </c>
      <c r="AD829" s="59">
        <v>0</v>
      </c>
      <c r="AE829" s="58">
        <v>60.730833333333337</v>
      </c>
      <c r="AF829" s="59">
        <v>39.816999999999993</v>
      </c>
      <c r="AG829" s="58">
        <v>36.25166666666663</v>
      </c>
      <c r="AH829" s="59">
        <v>182.22766666666666</v>
      </c>
      <c r="AI829" s="60"/>
      <c r="AJ829" s="51">
        <f t="shared" ref="AJ829:AJ835" si="314">SUM(E829:AI829)</f>
        <v>2608.0576666666666</v>
      </c>
    </row>
    <row r="830" spans="2:36" x14ac:dyDescent="0.3">
      <c r="B830" s="4" t="s">
        <v>300</v>
      </c>
      <c r="C830" s="46"/>
      <c r="D830" s="46"/>
      <c r="E830" s="58">
        <v>0</v>
      </c>
      <c r="F830" s="59">
        <v>0</v>
      </c>
      <c r="G830" s="58">
        <v>265.56233333333341</v>
      </c>
      <c r="H830" s="59">
        <v>345.47849999999994</v>
      </c>
      <c r="I830" s="58">
        <v>323.47716666666645</v>
      </c>
      <c r="J830" s="59">
        <v>323.428</v>
      </c>
      <c r="K830" s="58">
        <v>356.65983333333338</v>
      </c>
      <c r="L830" s="59">
        <v>324.99433333333332</v>
      </c>
      <c r="M830" s="58">
        <v>347.84899999999993</v>
      </c>
      <c r="N830" s="59">
        <v>33.154666666666692</v>
      </c>
      <c r="O830" s="58">
        <v>0</v>
      </c>
      <c r="P830" s="59">
        <v>0</v>
      </c>
      <c r="Q830" s="58">
        <v>0</v>
      </c>
      <c r="R830" s="59">
        <v>0</v>
      </c>
      <c r="S830" s="58">
        <v>71.611333333333349</v>
      </c>
      <c r="T830" s="59">
        <v>311.36199999999957</v>
      </c>
      <c r="U830" s="58">
        <v>304.91383333333312</v>
      </c>
      <c r="V830" s="59">
        <v>219.05683333333337</v>
      </c>
      <c r="W830" s="58">
        <v>197.36133333333325</v>
      </c>
      <c r="X830" s="59">
        <v>205.93016666666668</v>
      </c>
      <c r="Y830" s="58">
        <v>200.53499999999997</v>
      </c>
      <c r="Z830" s="59">
        <v>202.77266666666671</v>
      </c>
      <c r="AA830" s="58">
        <v>176.15733333333324</v>
      </c>
      <c r="AB830" s="59">
        <v>195.35616666666658</v>
      </c>
      <c r="AC830" s="58">
        <v>200.44199999999995</v>
      </c>
      <c r="AD830" s="59">
        <v>209.9636666666666</v>
      </c>
      <c r="AE830" s="58">
        <v>250.16683333333341</v>
      </c>
      <c r="AF830" s="59">
        <v>209.0663333333334</v>
      </c>
      <c r="AG830" s="58">
        <v>255.85616666666675</v>
      </c>
      <c r="AH830" s="59">
        <v>248.04916666666654</v>
      </c>
      <c r="AI830" s="60"/>
      <c r="AJ830" s="51">
        <f t="shared" si="314"/>
        <v>5779.2046666666656</v>
      </c>
    </row>
    <row r="831" spans="2:36" x14ac:dyDescent="0.3">
      <c r="B831" s="4" t="s">
        <v>301</v>
      </c>
      <c r="C831" s="46"/>
      <c r="D831" s="46"/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314"/>
        <v>0</v>
      </c>
    </row>
    <row r="832" spans="2:36" x14ac:dyDescent="0.3">
      <c r="B832" s="4" t="s">
        <v>304</v>
      </c>
      <c r="C832" s="46"/>
      <c r="D832" s="46"/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314"/>
        <v>0</v>
      </c>
    </row>
    <row r="833" spans="2:36" x14ac:dyDescent="0.3">
      <c r="B833" s="4" t="s">
        <v>305</v>
      </c>
      <c r="C833" s="46"/>
      <c r="D833" s="46"/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314"/>
        <v>0</v>
      </c>
    </row>
    <row r="834" spans="2:36" x14ac:dyDescent="0.3">
      <c r="B834" s="4" t="s">
        <v>316</v>
      </c>
      <c r="C834" s="46"/>
      <c r="D834" s="46"/>
      <c r="E834" s="58">
        <v>310.15333333333331</v>
      </c>
      <c r="F834" s="59">
        <v>87.663333333333327</v>
      </c>
      <c r="G834" s="58">
        <v>195.99616666666671</v>
      </c>
      <c r="H834" s="59">
        <v>8.700333333333333</v>
      </c>
      <c r="I834" s="58">
        <v>29.790499999999994</v>
      </c>
      <c r="J834" s="59">
        <v>203.25799999999998</v>
      </c>
      <c r="K834" s="58">
        <v>3.1264999999999983</v>
      </c>
      <c r="L834" s="59">
        <v>5.1358333333333341</v>
      </c>
      <c r="M834" s="58">
        <v>118.1256666666667</v>
      </c>
      <c r="N834" s="59">
        <v>0.67183333333333506</v>
      </c>
      <c r="O834" s="58">
        <v>0</v>
      </c>
      <c r="P834" s="59">
        <v>7.483333333333396E-2</v>
      </c>
      <c r="Q834" s="58">
        <v>123.29949999999998</v>
      </c>
      <c r="R834" s="59">
        <v>150.58733333333328</v>
      </c>
      <c r="S834" s="58">
        <v>100.98766666666666</v>
      </c>
      <c r="T834" s="59">
        <v>171.03583333333327</v>
      </c>
      <c r="U834" s="58">
        <v>4.9378333333333364</v>
      </c>
      <c r="V834" s="59">
        <v>199.61200000000002</v>
      </c>
      <c r="W834" s="58">
        <v>0</v>
      </c>
      <c r="X834" s="59">
        <v>20.444000000000006</v>
      </c>
      <c r="Y834" s="58">
        <v>7.4158333333333317</v>
      </c>
      <c r="Z834" s="59">
        <v>94.217666666666645</v>
      </c>
      <c r="AA834" s="58">
        <v>115.01650000000005</v>
      </c>
      <c r="AB834" s="59">
        <v>119.28400000000001</v>
      </c>
      <c r="AC834" s="58">
        <v>147.58033333333336</v>
      </c>
      <c r="AD834" s="59">
        <v>0</v>
      </c>
      <c r="AE834" s="58">
        <v>0</v>
      </c>
      <c r="AF834" s="59">
        <v>161.32899999999998</v>
      </c>
      <c r="AG834" s="58">
        <v>45.980499999999999</v>
      </c>
      <c r="AH834" s="59">
        <v>169.31166666666667</v>
      </c>
      <c r="AI834" s="60"/>
      <c r="AJ834" s="51">
        <f t="shared" si="314"/>
        <v>2593.7359999999999</v>
      </c>
    </row>
    <row r="835" spans="2:36" x14ac:dyDescent="0.3">
      <c r="B835" s="4" t="s">
        <v>317</v>
      </c>
      <c r="C835" s="46"/>
      <c r="D835" s="46"/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59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314"/>
        <v>0</v>
      </c>
    </row>
    <row r="836" spans="2:36" x14ac:dyDescent="0.3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H836" s="3"/>
      <c r="AI836" s="3"/>
      <c r="AJ836" s="3"/>
    </row>
    <row r="837" spans="2:36" x14ac:dyDescent="0.3">
      <c r="B837" s="39">
        <v>45992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H837" s="3"/>
      <c r="AI837" s="3"/>
      <c r="AJ837" s="3"/>
    </row>
    <row r="838" spans="2:36" x14ac:dyDescent="0.3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2:36" x14ac:dyDescent="0.3">
      <c r="B839" s="32" t="s">
        <v>3</v>
      </c>
      <c r="C839" s="4"/>
      <c r="D839" s="4"/>
      <c r="E839" s="33">
        <f>+B837</f>
        <v>45992</v>
      </c>
      <c r="F839" s="33">
        <f>+E839+1</f>
        <v>45993</v>
      </c>
      <c r="G839" s="33">
        <f t="shared" ref="G839" si="315">+F839+1</f>
        <v>45994</v>
      </c>
      <c r="H839" s="33">
        <f t="shared" ref="H839" si="316">+G839+1</f>
        <v>45995</v>
      </c>
      <c r="I839" s="33">
        <f t="shared" ref="I839" si="317">+H839+1</f>
        <v>45996</v>
      </c>
      <c r="J839" s="33">
        <f t="shared" ref="J839" si="318">+I839+1</f>
        <v>45997</v>
      </c>
      <c r="K839" s="33">
        <f t="shared" ref="K839" si="319">+J839+1</f>
        <v>45998</v>
      </c>
      <c r="L839" s="33">
        <f t="shared" ref="L839" si="320">+K839+1</f>
        <v>45999</v>
      </c>
      <c r="M839" s="33">
        <f t="shared" ref="M839" si="321">+L839+1</f>
        <v>46000</v>
      </c>
      <c r="N839" s="33">
        <f t="shared" ref="N839" si="322">+M839+1</f>
        <v>46001</v>
      </c>
      <c r="O839" s="33">
        <f t="shared" ref="O839" si="323">+N839+1</f>
        <v>46002</v>
      </c>
      <c r="P839" s="33">
        <f t="shared" ref="P839" si="324">+O839+1</f>
        <v>46003</v>
      </c>
      <c r="Q839" s="33">
        <f t="shared" ref="Q839" si="325">+P839+1</f>
        <v>46004</v>
      </c>
      <c r="R839" s="33">
        <f t="shared" ref="R839" si="326">+Q839+1</f>
        <v>46005</v>
      </c>
      <c r="S839" s="33">
        <f t="shared" ref="S839" si="327">+R839+1</f>
        <v>46006</v>
      </c>
      <c r="T839" s="33">
        <f t="shared" ref="T839" si="328">+S839+1</f>
        <v>46007</v>
      </c>
      <c r="U839" s="33">
        <f t="shared" ref="U839" si="329">+T839+1</f>
        <v>46008</v>
      </c>
      <c r="V839" s="33">
        <f t="shared" ref="V839" si="330">+U839+1</f>
        <v>46009</v>
      </c>
      <c r="W839" s="33">
        <f t="shared" ref="W839" si="331">+V839+1</f>
        <v>46010</v>
      </c>
      <c r="X839" s="33">
        <f t="shared" ref="X839" si="332">+W839+1</f>
        <v>46011</v>
      </c>
      <c r="Y839" s="33">
        <f t="shared" ref="Y839" si="333">+X839+1</f>
        <v>46012</v>
      </c>
      <c r="Z839" s="33">
        <f t="shared" ref="Z839" si="334">+Y839+1</f>
        <v>46013</v>
      </c>
      <c r="AA839" s="33">
        <f t="shared" ref="AA839" si="335">+Z839+1</f>
        <v>46014</v>
      </c>
      <c r="AB839" s="33">
        <f t="shared" ref="AB839" si="336">+AA839+1</f>
        <v>46015</v>
      </c>
      <c r="AC839" s="33">
        <f t="shared" ref="AC839" si="337">+AB839+1</f>
        <v>46016</v>
      </c>
      <c r="AD839" s="33">
        <f t="shared" ref="AD839" si="338">+AC839+1</f>
        <v>46017</v>
      </c>
      <c r="AE839" s="33">
        <f t="shared" ref="AE839" si="339">+AD839+1</f>
        <v>46018</v>
      </c>
      <c r="AF839" s="33">
        <f t="shared" ref="AF839" si="340">+AE839+1</f>
        <v>46019</v>
      </c>
      <c r="AG839" s="33">
        <f t="shared" ref="AG839" si="341">+AF839+1</f>
        <v>46020</v>
      </c>
      <c r="AH839" s="33">
        <f t="shared" ref="AH839" si="342">+AG839+1</f>
        <v>46021</v>
      </c>
      <c r="AI839" s="33">
        <f t="shared" ref="AI839" si="343">+AH839+1</f>
        <v>46022</v>
      </c>
      <c r="AJ839" s="74" t="s">
        <v>2</v>
      </c>
    </row>
    <row r="840" spans="2:36" x14ac:dyDescent="0.3">
      <c r="B840" s="95" t="s">
        <v>2</v>
      </c>
      <c r="C840" s="95"/>
      <c r="D840" s="95"/>
      <c r="E840" s="49">
        <f>SUM(E841:E912)</f>
        <v>17073.775819999999</v>
      </c>
      <c r="F840" s="49">
        <f t="shared" ref="F840:AI840" si="344">SUM(F841:F912)</f>
        <v>16973.902853333329</v>
      </c>
      <c r="G840" s="49">
        <f t="shared" si="344"/>
        <v>15304.734817756666</v>
      </c>
      <c r="H840" s="49">
        <f t="shared" si="344"/>
        <v>13474.019535089999</v>
      </c>
      <c r="I840" s="49">
        <f t="shared" si="344"/>
        <v>17022.18858533333</v>
      </c>
      <c r="J840" s="49">
        <f t="shared" si="344"/>
        <v>22847.270064666664</v>
      </c>
      <c r="K840" s="49">
        <f t="shared" si="344"/>
        <v>22935.021199999999</v>
      </c>
      <c r="L840" s="49">
        <f t="shared" si="344"/>
        <v>20522.942196499996</v>
      </c>
      <c r="M840" s="49">
        <f t="shared" si="344"/>
        <v>18690.816599166665</v>
      </c>
      <c r="N840" s="49">
        <f t="shared" si="344"/>
        <v>18621.10509163333</v>
      </c>
      <c r="O840" s="49">
        <f t="shared" si="344"/>
        <v>19573.719901183333</v>
      </c>
      <c r="P840" s="49">
        <f t="shared" si="344"/>
        <v>18481.044761508667</v>
      </c>
      <c r="Q840" s="49">
        <f t="shared" si="344"/>
        <v>17413.397000000001</v>
      </c>
      <c r="R840" s="49">
        <f t="shared" si="344"/>
        <v>24277.836875336667</v>
      </c>
      <c r="S840" s="49">
        <f t="shared" si="344"/>
        <v>19348.432828709996</v>
      </c>
      <c r="T840" s="49">
        <f t="shared" si="344"/>
        <v>20764.473000000002</v>
      </c>
      <c r="U840" s="49">
        <f t="shared" si="344"/>
        <v>16572.563000000006</v>
      </c>
      <c r="V840" s="49">
        <f t="shared" si="344"/>
        <v>17618.888966666666</v>
      </c>
      <c r="W840" s="49">
        <f t="shared" si="344"/>
        <v>18358.970499999999</v>
      </c>
      <c r="X840" s="49">
        <f t="shared" si="344"/>
        <v>16685.4755</v>
      </c>
      <c r="Y840" s="49">
        <f t="shared" si="344"/>
        <v>20825.931707397995</v>
      </c>
      <c r="Z840" s="49">
        <f t="shared" si="344"/>
        <v>19952.639904666667</v>
      </c>
      <c r="AA840" s="49">
        <f t="shared" si="344"/>
        <v>18796.679999999993</v>
      </c>
      <c r="AB840" s="49">
        <f t="shared" si="344"/>
        <v>19886.284727418006</v>
      </c>
      <c r="AC840" s="49">
        <f t="shared" si="344"/>
        <v>27096.574644999997</v>
      </c>
      <c r="AD840" s="49">
        <f t="shared" si="344"/>
        <v>8941.2619317819972</v>
      </c>
      <c r="AE840" s="49">
        <f t="shared" si="344"/>
        <v>19120.608815185671</v>
      </c>
      <c r="AF840" s="49">
        <f t="shared" si="344"/>
        <v>23013.542203871995</v>
      </c>
      <c r="AG840" s="49">
        <f t="shared" si="344"/>
        <v>17333.152125970006</v>
      </c>
      <c r="AH840" s="49">
        <f t="shared" si="344"/>
        <v>16591.816646206666</v>
      </c>
      <c r="AI840" s="49">
        <f t="shared" si="344"/>
        <v>19205.59109628333</v>
      </c>
      <c r="AJ840" s="49">
        <f>SUM(AJ841:AJ912)</f>
        <v>583324.66290066764</v>
      </c>
    </row>
    <row r="841" spans="2:36" x14ac:dyDescent="0.3">
      <c r="B841" s="14" t="s">
        <v>37</v>
      </c>
      <c r="C841" s="46"/>
      <c r="D841" s="46"/>
      <c r="E841" s="58">
        <v>19.64</v>
      </c>
      <c r="F841" s="59">
        <v>9.4583333333333393</v>
      </c>
      <c r="G841" s="58">
        <v>13.654999999999999</v>
      </c>
      <c r="H841" s="59">
        <v>3.4200000000000004</v>
      </c>
      <c r="I841" s="58">
        <v>11.013333333333334</v>
      </c>
      <c r="J841" s="59">
        <v>2.4333333333333345</v>
      </c>
      <c r="K841" s="58">
        <v>9.0866666666666678</v>
      </c>
      <c r="L841" s="59">
        <v>10.46833333333333</v>
      </c>
      <c r="M841" s="58">
        <v>2.1533333333333338</v>
      </c>
      <c r="N841" s="59">
        <v>0</v>
      </c>
      <c r="O841" s="58">
        <v>0</v>
      </c>
      <c r="P841" s="59">
        <v>11.466666666666669</v>
      </c>
      <c r="Q841" s="58">
        <v>13.173333333333334</v>
      </c>
      <c r="R841" s="59">
        <v>13.189999999999998</v>
      </c>
      <c r="S841" s="58">
        <v>12.346666666666668</v>
      </c>
      <c r="T841" s="59">
        <v>12.501666666666665</v>
      </c>
      <c r="U841" s="58">
        <v>10.403333333333332</v>
      </c>
      <c r="V841" s="59">
        <v>12.733333333333331</v>
      </c>
      <c r="W841" s="58">
        <v>12.733333333333331</v>
      </c>
      <c r="X841" s="59">
        <v>13.036666666666665</v>
      </c>
      <c r="Y841" s="58">
        <v>14.936666666666667</v>
      </c>
      <c r="Z841" s="59">
        <v>14.373333333333331</v>
      </c>
      <c r="AA841" s="58">
        <v>11.096666666666668</v>
      </c>
      <c r="AB841" s="59">
        <v>24.35</v>
      </c>
      <c r="AC841" s="58">
        <v>14</v>
      </c>
      <c r="AD841" s="59">
        <v>14.403333333333338</v>
      </c>
      <c r="AE841" s="58">
        <v>29.9</v>
      </c>
      <c r="AF841" s="59">
        <v>7.2516666666666687</v>
      </c>
      <c r="AG841" s="58">
        <v>12.666666666666668</v>
      </c>
      <c r="AH841" s="59">
        <v>13.070000000000004</v>
      </c>
      <c r="AI841" s="60">
        <v>12.983333333333333</v>
      </c>
      <c r="AJ841" s="51">
        <f t="shared" ref="AJ841:AJ904" si="345">SUM(E841:AI841)</f>
        <v>361.94500000000005</v>
      </c>
    </row>
    <row r="842" spans="2:36" x14ac:dyDescent="0.3">
      <c r="B842" s="14" t="s">
        <v>38</v>
      </c>
      <c r="E842" s="58">
        <v>20.915999999999986</v>
      </c>
      <c r="F842" s="59">
        <v>105.93333333333335</v>
      </c>
      <c r="G842" s="58">
        <v>71.8245</v>
      </c>
      <c r="H842" s="59">
        <v>17.32800000000001</v>
      </c>
      <c r="I842" s="58">
        <v>52.080000000000013</v>
      </c>
      <c r="J842" s="59">
        <v>133.5683333333333</v>
      </c>
      <c r="K842" s="58">
        <v>123.54666666666664</v>
      </c>
      <c r="L842" s="59">
        <v>40.688333333333333</v>
      </c>
      <c r="M842" s="58">
        <v>46.663333333333341</v>
      </c>
      <c r="N842" s="59">
        <v>40.346666666666671</v>
      </c>
      <c r="O842" s="58">
        <v>22.216666666666665</v>
      </c>
      <c r="P842" s="59">
        <v>148.40000000000006</v>
      </c>
      <c r="Q842" s="58">
        <v>34.936666666666675</v>
      </c>
      <c r="R842" s="59">
        <v>76.100000000000009</v>
      </c>
      <c r="S842" s="58">
        <v>161.66833333333341</v>
      </c>
      <c r="T842" s="59">
        <v>154.34000000000003</v>
      </c>
      <c r="U842" s="58">
        <v>152.21333333333331</v>
      </c>
      <c r="V842" s="59">
        <v>117.66666666666669</v>
      </c>
      <c r="W842" s="58">
        <v>117.66666666666669</v>
      </c>
      <c r="X842" s="59">
        <v>100.83833333333331</v>
      </c>
      <c r="Y842" s="58">
        <v>47.06</v>
      </c>
      <c r="Z842" s="59">
        <v>40.259999999999991</v>
      </c>
      <c r="AA842" s="58">
        <v>31.656666666666666</v>
      </c>
      <c r="AB842" s="59">
        <v>62.13</v>
      </c>
      <c r="AC842" s="58">
        <v>145.58333333333334</v>
      </c>
      <c r="AD842" s="59">
        <v>102.22500000000004</v>
      </c>
      <c r="AE842" s="58">
        <v>139.05999999999997</v>
      </c>
      <c r="AF842" s="59">
        <v>115.77666666666669</v>
      </c>
      <c r="AG842" s="58">
        <v>141.57</v>
      </c>
      <c r="AH842" s="59">
        <v>155.98333333333332</v>
      </c>
      <c r="AI842" s="60">
        <v>154.65666666666667</v>
      </c>
      <c r="AJ842" s="51">
        <f t="shared" si="345"/>
        <v>2874.9035000000003</v>
      </c>
    </row>
    <row r="843" spans="2:36" x14ac:dyDescent="0.3">
      <c r="B843" s="14" t="s">
        <v>39</v>
      </c>
      <c r="E843" s="58">
        <v>55.108999999999995</v>
      </c>
      <c r="F843" s="59">
        <v>45.506</v>
      </c>
      <c r="G843" s="58">
        <v>49.970666666666673</v>
      </c>
      <c r="H843" s="59">
        <v>89.20916666666669</v>
      </c>
      <c r="I843" s="58">
        <v>56.183666666666653</v>
      </c>
      <c r="J843" s="59">
        <v>80.380833333333314</v>
      </c>
      <c r="K843" s="58">
        <v>70.431666666666672</v>
      </c>
      <c r="L843" s="59">
        <v>74.625500000000002</v>
      </c>
      <c r="M843" s="58">
        <v>82.058999999999997</v>
      </c>
      <c r="N843" s="59">
        <v>72.168833333333325</v>
      </c>
      <c r="O843" s="58">
        <v>63.386166666666661</v>
      </c>
      <c r="P843" s="59">
        <v>48.7485</v>
      </c>
      <c r="Q843" s="58">
        <v>64.773666666666657</v>
      </c>
      <c r="R843" s="59">
        <v>70.100499999999997</v>
      </c>
      <c r="S843" s="58">
        <v>56.610500000000002</v>
      </c>
      <c r="T843" s="59">
        <v>78.437000000000026</v>
      </c>
      <c r="U843" s="58">
        <v>50.914166666666659</v>
      </c>
      <c r="V843" s="59">
        <v>53.018666666666675</v>
      </c>
      <c r="W843" s="58">
        <v>53.018666666666675</v>
      </c>
      <c r="X843" s="59">
        <v>4.8903333333333343</v>
      </c>
      <c r="Y843" s="58">
        <v>7.2404999999999982</v>
      </c>
      <c r="Z843" s="59">
        <v>3.9479999999999986</v>
      </c>
      <c r="AA843" s="58">
        <v>4.1564999999999994</v>
      </c>
      <c r="AB843" s="59">
        <v>19.30233333333333</v>
      </c>
      <c r="AC843" s="58">
        <v>20.452999999999999</v>
      </c>
      <c r="AD843" s="59">
        <v>13.96316666666667</v>
      </c>
      <c r="AE843" s="58">
        <v>19.701666666666661</v>
      </c>
      <c r="AF843" s="59">
        <v>3.1531666666666669</v>
      </c>
      <c r="AG843" s="58">
        <v>1.7858333333333334</v>
      </c>
      <c r="AH843" s="59">
        <v>23.412666666666649</v>
      </c>
      <c r="AI843" s="60">
        <v>1.5073333333333327</v>
      </c>
      <c r="AJ843" s="51">
        <f t="shared" si="345"/>
        <v>1338.1666666666667</v>
      </c>
    </row>
    <row r="844" spans="2:36" x14ac:dyDescent="0.3">
      <c r="B844" s="14" t="s">
        <v>40</v>
      </c>
      <c r="E844" s="58">
        <v>0</v>
      </c>
      <c r="F844" s="59">
        <v>0</v>
      </c>
      <c r="G844" s="58">
        <v>0</v>
      </c>
      <c r="H844" s="59">
        <v>0</v>
      </c>
      <c r="I844" s="58">
        <v>319.40333333333336</v>
      </c>
      <c r="J844" s="59">
        <v>741.16916666666657</v>
      </c>
      <c r="K844" s="58">
        <v>834.97466666666662</v>
      </c>
      <c r="L844" s="59">
        <v>189.50700000000003</v>
      </c>
      <c r="M844" s="58">
        <v>728.30516666666676</v>
      </c>
      <c r="N844" s="59">
        <v>903.04383333333317</v>
      </c>
      <c r="O844" s="58">
        <v>722.86466666666649</v>
      </c>
      <c r="P844" s="59">
        <v>298.24550000000005</v>
      </c>
      <c r="Q844" s="58">
        <v>229.99583333333334</v>
      </c>
      <c r="R844" s="59">
        <v>904.92416666666645</v>
      </c>
      <c r="S844" s="58">
        <v>359.00550000000004</v>
      </c>
      <c r="T844" s="59">
        <v>18.665499999999998</v>
      </c>
      <c r="U844" s="58">
        <v>0</v>
      </c>
      <c r="V844" s="59">
        <v>97.591833333333341</v>
      </c>
      <c r="W844" s="58">
        <v>517.70200000000011</v>
      </c>
      <c r="X844" s="59">
        <v>555.32583333333332</v>
      </c>
      <c r="Y844" s="58">
        <v>686.70633333333319</v>
      </c>
      <c r="Z844" s="59">
        <v>841.97750000000008</v>
      </c>
      <c r="AA844" s="58">
        <v>727.4993333333332</v>
      </c>
      <c r="AB844" s="59">
        <v>759.44200000000023</v>
      </c>
      <c r="AC844" s="58">
        <v>902.66016666666656</v>
      </c>
      <c r="AD844" s="59">
        <v>150.50316666666663</v>
      </c>
      <c r="AE844" s="58">
        <v>405.28083333333336</v>
      </c>
      <c r="AF844" s="59">
        <v>804.00249999999983</v>
      </c>
      <c r="AG844" s="58">
        <v>737.25500000000011</v>
      </c>
      <c r="AH844" s="59">
        <v>70.271333333333331</v>
      </c>
      <c r="AI844" s="60">
        <v>881.0333333333333</v>
      </c>
      <c r="AJ844" s="51">
        <f t="shared" si="345"/>
        <v>14387.355500000005</v>
      </c>
    </row>
    <row r="845" spans="2:36" x14ac:dyDescent="0.3">
      <c r="B845" s="14" t="s">
        <v>41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>
        <v>0</v>
      </c>
      <c r="AJ845" s="51">
        <f t="shared" si="345"/>
        <v>0</v>
      </c>
    </row>
    <row r="846" spans="2:36" x14ac:dyDescent="0.3">
      <c r="B846" s="14" t="s">
        <v>42</v>
      </c>
      <c r="E846" s="58">
        <v>67.42416666666665</v>
      </c>
      <c r="F846" s="59">
        <v>106.25166666666668</v>
      </c>
      <c r="G846" s="58">
        <v>0</v>
      </c>
      <c r="H846" s="59">
        <v>319.35499999999996</v>
      </c>
      <c r="I846" s="58">
        <v>255.26633333333336</v>
      </c>
      <c r="J846" s="59">
        <v>522.41549999999984</v>
      </c>
      <c r="K846" s="58">
        <v>388.34266666666667</v>
      </c>
      <c r="L846" s="59">
        <v>121.13566666666671</v>
      </c>
      <c r="M846" s="58">
        <v>427.33116666666672</v>
      </c>
      <c r="N846" s="59">
        <v>301.87349999999998</v>
      </c>
      <c r="O846" s="58">
        <v>426.34833333333336</v>
      </c>
      <c r="P846" s="59">
        <v>57.704833333333333</v>
      </c>
      <c r="Q846" s="58">
        <v>78.896333333333331</v>
      </c>
      <c r="R846" s="59">
        <v>352.52599999999995</v>
      </c>
      <c r="S846" s="58">
        <v>157.13183333333336</v>
      </c>
      <c r="T846" s="59">
        <v>7.7484999999999982</v>
      </c>
      <c r="U846" s="58">
        <v>3.775500000000001</v>
      </c>
      <c r="V846" s="59">
        <v>137.45433333333332</v>
      </c>
      <c r="W846" s="58">
        <v>240.03883333333332</v>
      </c>
      <c r="X846" s="59">
        <v>438.39416666666665</v>
      </c>
      <c r="Y846" s="58">
        <v>443.44216666666671</v>
      </c>
      <c r="Z846" s="59">
        <v>342.40683333333334</v>
      </c>
      <c r="AA846" s="58">
        <v>514.18899999999996</v>
      </c>
      <c r="AB846" s="59">
        <v>645.36616666666669</v>
      </c>
      <c r="AC846" s="58">
        <v>431.13583333333344</v>
      </c>
      <c r="AD846" s="59">
        <v>90.421666666666681</v>
      </c>
      <c r="AE846" s="58">
        <v>380.0961666666667</v>
      </c>
      <c r="AF846" s="59">
        <v>361.3988333333333</v>
      </c>
      <c r="AG846" s="58">
        <v>236.79133333333331</v>
      </c>
      <c r="AH846" s="59">
        <v>25.361333333333331</v>
      </c>
      <c r="AI846" s="60">
        <v>233.59366666666668</v>
      </c>
      <c r="AJ846" s="51">
        <f t="shared" si="345"/>
        <v>8113.6173333333354</v>
      </c>
    </row>
    <row r="847" spans="2:36" x14ac:dyDescent="0.3">
      <c r="B847" s="14" t="s">
        <v>43</v>
      </c>
      <c r="E847" s="58">
        <v>0</v>
      </c>
      <c r="F847" s="59">
        <v>0</v>
      </c>
      <c r="G847" s="58">
        <v>0</v>
      </c>
      <c r="H847" s="59">
        <v>0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0</v>
      </c>
      <c r="AH847" s="59">
        <v>0</v>
      </c>
      <c r="AI847" s="60">
        <v>0</v>
      </c>
      <c r="AJ847" s="51">
        <f t="shared" si="345"/>
        <v>0</v>
      </c>
    </row>
    <row r="848" spans="2:36" x14ac:dyDescent="0.3">
      <c r="B848" s="14" t="s">
        <v>44</v>
      </c>
      <c r="E848" s="58">
        <v>1.325666666666667</v>
      </c>
      <c r="F848" s="59">
        <v>1.051666666666667</v>
      </c>
      <c r="G848" s="58">
        <v>9.7091666666666683</v>
      </c>
      <c r="H848" s="59">
        <v>15.742666666666667</v>
      </c>
      <c r="I848" s="58">
        <v>0</v>
      </c>
      <c r="J848" s="59">
        <v>344.31416666666661</v>
      </c>
      <c r="K848" s="58">
        <v>308.88783333333339</v>
      </c>
      <c r="L848" s="59">
        <v>269.48866666666675</v>
      </c>
      <c r="M848" s="58">
        <v>0</v>
      </c>
      <c r="N848" s="59">
        <v>0</v>
      </c>
      <c r="O848" s="58">
        <v>11.027499999999996</v>
      </c>
      <c r="P848" s="59">
        <v>0</v>
      </c>
      <c r="Q848" s="58">
        <v>64.919499999999999</v>
      </c>
      <c r="R848" s="59">
        <v>340.47</v>
      </c>
      <c r="S848" s="58">
        <v>161.32283333333334</v>
      </c>
      <c r="T848" s="59">
        <v>165.00466666666668</v>
      </c>
      <c r="U848" s="58">
        <v>49.812000000000026</v>
      </c>
      <c r="V848" s="59">
        <v>107.16683333333332</v>
      </c>
      <c r="W848" s="58">
        <v>107.16683333333332</v>
      </c>
      <c r="X848" s="59">
        <v>129.42083333333335</v>
      </c>
      <c r="Y848" s="58">
        <v>211.25733333333332</v>
      </c>
      <c r="Z848" s="59">
        <v>129.33566666666667</v>
      </c>
      <c r="AA848" s="58">
        <v>108.01633333333329</v>
      </c>
      <c r="AB848" s="59">
        <v>156.71733333333339</v>
      </c>
      <c r="AC848" s="58">
        <v>290.25633333333337</v>
      </c>
      <c r="AD848" s="59">
        <v>118.82083333333331</v>
      </c>
      <c r="AE848" s="58">
        <v>335.10533333333348</v>
      </c>
      <c r="AF848" s="59">
        <v>245.75633333333337</v>
      </c>
      <c r="AG848" s="58">
        <v>103.07183333333336</v>
      </c>
      <c r="AH848" s="59">
        <v>152.51150000000007</v>
      </c>
      <c r="AI848" s="60">
        <v>134.53550000000004</v>
      </c>
      <c r="AJ848" s="51">
        <f t="shared" si="345"/>
        <v>4072.2151666666673</v>
      </c>
    </row>
    <row r="849" spans="2:36" x14ac:dyDescent="0.3">
      <c r="B849" s="14" t="s">
        <v>45</v>
      </c>
      <c r="E849" s="58">
        <v>106.19749999999998</v>
      </c>
      <c r="F849" s="59">
        <v>162.07483333333332</v>
      </c>
      <c r="G849" s="58">
        <v>62.605999999999987</v>
      </c>
      <c r="H849" s="59">
        <v>99.19</v>
      </c>
      <c r="I849" s="58">
        <v>53.133166666666668</v>
      </c>
      <c r="J849" s="59">
        <v>349.32533333333333</v>
      </c>
      <c r="K849" s="58">
        <v>271.18400000000003</v>
      </c>
      <c r="L849" s="59">
        <v>80.059499999999971</v>
      </c>
      <c r="M849" s="58">
        <v>198.23700000000008</v>
      </c>
      <c r="N849" s="59">
        <v>371.28666666666675</v>
      </c>
      <c r="O849" s="58">
        <v>307.48483333333326</v>
      </c>
      <c r="P849" s="59">
        <v>75.915500000000051</v>
      </c>
      <c r="Q849" s="58">
        <v>82.325333333333376</v>
      </c>
      <c r="R849" s="59">
        <v>163.36616666666666</v>
      </c>
      <c r="S849" s="58">
        <v>174.47466666666671</v>
      </c>
      <c r="T849" s="59">
        <v>4.686499999999997</v>
      </c>
      <c r="U849" s="58">
        <v>72.271166666666673</v>
      </c>
      <c r="V849" s="59">
        <v>77.949833333333288</v>
      </c>
      <c r="W849" s="58">
        <v>235.52566666666669</v>
      </c>
      <c r="X849" s="59">
        <v>81.696666666666673</v>
      </c>
      <c r="Y849" s="58">
        <v>181.89483333333328</v>
      </c>
      <c r="Z849" s="59">
        <v>237.39799999999997</v>
      </c>
      <c r="AA849" s="58">
        <v>174.4503333333333</v>
      </c>
      <c r="AB849" s="59">
        <v>165.65200000000002</v>
      </c>
      <c r="AC849" s="58">
        <v>76.427333333333323</v>
      </c>
      <c r="AD849" s="59">
        <v>198.92083333333332</v>
      </c>
      <c r="AE849" s="58">
        <v>188.4085</v>
      </c>
      <c r="AF849" s="59">
        <v>280.65966666666662</v>
      </c>
      <c r="AG849" s="58">
        <v>205.74516666666668</v>
      </c>
      <c r="AH849" s="59">
        <v>24.239166666666666</v>
      </c>
      <c r="AI849" s="60">
        <v>100.64100000000005</v>
      </c>
      <c r="AJ849" s="51">
        <f t="shared" si="345"/>
        <v>4863.4271666666655</v>
      </c>
    </row>
    <row r="850" spans="2:36" x14ac:dyDescent="0.3">
      <c r="B850" s="14" t="s">
        <v>46</v>
      </c>
      <c r="E850" s="58">
        <v>405.62400000000008</v>
      </c>
      <c r="F850" s="59">
        <v>383.07949999999994</v>
      </c>
      <c r="G850" s="58">
        <v>332.03149999999999</v>
      </c>
      <c r="H850" s="59">
        <v>305.084</v>
      </c>
      <c r="I850" s="58">
        <v>462.05850000000004</v>
      </c>
      <c r="J850" s="59">
        <v>541.9671666666668</v>
      </c>
      <c r="K850" s="58">
        <v>781.3391666666663</v>
      </c>
      <c r="L850" s="59">
        <v>535.79166666666652</v>
      </c>
      <c r="M850" s="58">
        <v>607.56566666666674</v>
      </c>
      <c r="N850" s="59">
        <v>535.68283333333341</v>
      </c>
      <c r="O850" s="58">
        <v>455.50233333333347</v>
      </c>
      <c r="P850" s="59">
        <v>398.78083333333336</v>
      </c>
      <c r="Q850" s="58">
        <v>370.88383333333326</v>
      </c>
      <c r="R850" s="59">
        <v>590.99249999999995</v>
      </c>
      <c r="S850" s="58">
        <v>434.88183333333325</v>
      </c>
      <c r="T850" s="59">
        <v>440.95833333333331</v>
      </c>
      <c r="U850" s="58">
        <v>362.77233333333334</v>
      </c>
      <c r="V850" s="59">
        <v>342.05099999999999</v>
      </c>
      <c r="W850" s="58">
        <v>342.05099999999999</v>
      </c>
      <c r="X850" s="59">
        <v>371.2353333333333</v>
      </c>
      <c r="Y850" s="58">
        <v>490.685</v>
      </c>
      <c r="Z850" s="59">
        <v>418.3603333333333</v>
      </c>
      <c r="AA850" s="58">
        <v>401.13366666666673</v>
      </c>
      <c r="AB850" s="59">
        <v>415.76633333333336</v>
      </c>
      <c r="AC850" s="58">
        <v>588.54750000000001</v>
      </c>
      <c r="AD850" s="59">
        <v>121.52183333333329</v>
      </c>
      <c r="AE850" s="58">
        <v>454.32083333333338</v>
      </c>
      <c r="AF850" s="59">
        <v>414.81333333333328</v>
      </c>
      <c r="AG850" s="58">
        <v>288.07166666666672</v>
      </c>
      <c r="AH850" s="59">
        <v>348.56916666666677</v>
      </c>
      <c r="AI850" s="60">
        <v>365.54599999999999</v>
      </c>
      <c r="AJ850" s="51">
        <f t="shared" si="345"/>
        <v>13307.669</v>
      </c>
    </row>
    <row r="851" spans="2:36" x14ac:dyDescent="0.3">
      <c r="B851" s="14" t="s">
        <v>47</v>
      </c>
      <c r="E851" s="58">
        <v>0</v>
      </c>
      <c r="F851" s="59">
        <v>75.863500000000002</v>
      </c>
      <c r="G851" s="58">
        <v>0</v>
      </c>
      <c r="H851" s="59">
        <v>100.55233333333328</v>
      </c>
      <c r="I851" s="58">
        <v>0</v>
      </c>
      <c r="J851" s="59">
        <v>0</v>
      </c>
      <c r="K851" s="58">
        <v>127.259</v>
      </c>
      <c r="L851" s="59">
        <v>113.78850000000001</v>
      </c>
      <c r="M851" s="58">
        <v>185.30483333333331</v>
      </c>
      <c r="N851" s="59">
        <v>254.95850000000004</v>
      </c>
      <c r="O851" s="58">
        <v>171.91016666666664</v>
      </c>
      <c r="P851" s="59">
        <v>0</v>
      </c>
      <c r="Q851" s="58">
        <v>0</v>
      </c>
      <c r="R851" s="59">
        <v>0</v>
      </c>
      <c r="S851" s="58">
        <v>0</v>
      </c>
      <c r="T851" s="59">
        <v>84.590166666666676</v>
      </c>
      <c r="U851" s="58">
        <v>0</v>
      </c>
      <c r="V851" s="59">
        <v>0</v>
      </c>
      <c r="W851" s="58">
        <v>51.470000000000013</v>
      </c>
      <c r="X851" s="59">
        <v>156.12116666666668</v>
      </c>
      <c r="Y851" s="58">
        <v>269.8850000000001</v>
      </c>
      <c r="Z851" s="59">
        <v>201.1216666666667</v>
      </c>
      <c r="AA851" s="58">
        <v>173.9195</v>
      </c>
      <c r="AB851" s="59">
        <v>281.10550000000001</v>
      </c>
      <c r="AC851" s="58">
        <v>0</v>
      </c>
      <c r="AD851" s="59">
        <v>0</v>
      </c>
      <c r="AE851" s="58">
        <v>0</v>
      </c>
      <c r="AF851" s="59">
        <v>0</v>
      </c>
      <c r="AG851" s="58">
        <v>96.109666666666612</v>
      </c>
      <c r="AH851" s="59">
        <v>0</v>
      </c>
      <c r="AI851" s="60">
        <v>0</v>
      </c>
      <c r="AJ851" s="51">
        <f t="shared" si="345"/>
        <v>2343.9594999999999</v>
      </c>
    </row>
    <row r="852" spans="2:36" x14ac:dyDescent="0.3">
      <c r="B852" s="14" t="s">
        <v>48</v>
      </c>
      <c r="E852" s="58">
        <v>89.15349999999998</v>
      </c>
      <c r="F852" s="59">
        <v>28.857333333333326</v>
      </c>
      <c r="G852" s="58">
        <v>58.341000000000008</v>
      </c>
      <c r="H852" s="59">
        <v>0</v>
      </c>
      <c r="I852" s="58">
        <v>90.156499999999994</v>
      </c>
      <c r="J852" s="59">
        <v>124.87283333333332</v>
      </c>
      <c r="K852" s="58">
        <v>123.54766666666664</v>
      </c>
      <c r="L852" s="59">
        <v>152.83483333333336</v>
      </c>
      <c r="M852" s="58">
        <v>152.7551666666667</v>
      </c>
      <c r="N852" s="59">
        <v>198.69816666666671</v>
      </c>
      <c r="O852" s="58">
        <v>124.50816666666674</v>
      </c>
      <c r="P852" s="59">
        <v>123.91133333333335</v>
      </c>
      <c r="Q852" s="58">
        <v>0</v>
      </c>
      <c r="R852" s="59">
        <v>0</v>
      </c>
      <c r="S852" s="58">
        <v>0</v>
      </c>
      <c r="T852" s="59">
        <v>113.70316666666668</v>
      </c>
      <c r="U852" s="58">
        <v>0</v>
      </c>
      <c r="V852" s="59">
        <v>0</v>
      </c>
      <c r="W852" s="58">
        <v>90.143333333333317</v>
      </c>
      <c r="X852" s="59">
        <v>123.08883333333334</v>
      </c>
      <c r="Y852" s="58">
        <v>197.37</v>
      </c>
      <c r="Z852" s="59">
        <v>161.61833333333334</v>
      </c>
      <c r="AA852" s="58">
        <v>147.48216666666667</v>
      </c>
      <c r="AB852" s="59">
        <v>206.03950000000003</v>
      </c>
      <c r="AC852" s="58">
        <v>155.80433333333332</v>
      </c>
      <c r="AD852" s="59">
        <v>0</v>
      </c>
      <c r="AE852" s="58">
        <v>0</v>
      </c>
      <c r="AF852" s="59">
        <v>0</v>
      </c>
      <c r="AG852" s="58">
        <v>89.210333333333296</v>
      </c>
      <c r="AH852" s="59">
        <v>0</v>
      </c>
      <c r="AI852" s="60">
        <v>0</v>
      </c>
      <c r="AJ852" s="51">
        <f t="shared" si="345"/>
        <v>2552.0965000000001</v>
      </c>
    </row>
    <row r="853" spans="2:36" x14ac:dyDescent="0.3">
      <c r="B853" s="14" t="s">
        <v>49</v>
      </c>
      <c r="E853" s="58">
        <v>999.87433333333308</v>
      </c>
      <c r="F853" s="59">
        <v>908.77149999999983</v>
      </c>
      <c r="G853" s="58">
        <v>890.37933333333331</v>
      </c>
      <c r="H853" s="59">
        <v>948.0916513333334</v>
      </c>
      <c r="I853" s="58">
        <v>932.41708533333326</v>
      </c>
      <c r="J853" s="59">
        <v>1294.570078</v>
      </c>
      <c r="K853" s="58">
        <v>1205.3713333333335</v>
      </c>
      <c r="L853" s="59">
        <v>1187.2402365000003</v>
      </c>
      <c r="M853" s="58">
        <v>1250.2440991666665</v>
      </c>
      <c r="N853" s="59">
        <v>988.58983333333322</v>
      </c>
      <c r="O853" s="58">
        <v>1204.4522109333334</v>
      </c>
      <c r="P853" s="59">
        <v>970.25233333333335</v>
      </c>
      <c r="Q853" s="58">
        <v>973.62399999999991</v>
      </c>
      <c r="R853" s="59">
        <v>1307.9503333333334</v>
      </c>
      <c r="S853" s="58">
        <v>1074.82</v>
      </c>
      <c r="T853" s="59">
        <v>1009.6215000000001</v>
      </c>
      <c r="U853" s="58">
        <v>765.12849999999992</v>
      </c>
      <c r="V853" s="59">
        <v>819.24716666666654</v>
      </c>
      <c r="W853" s="58">
        <v>819.24716666666654</v>
      </c>
      <c r="X853" s="59">
        <v>891.65949999999975</v>
      </c>
      <c r="Y853" s="58">
        <v>1165.3551666666665</v>
      </c>
      <c r="Z853" s="59">
        <v>1012.6494379999999</v>
      </c>
      <c r="AA853" s="58">
        <v>1011.997</v>
      </c>
      <c r="AB853" s="59">
        <v>1017.4494369999999</v>
      </c>
      <c r="AC853" s="58">
        <v>1316.3481116666667</v>
      </c>
      <c r="AD853" s="59">
        <v>165.54446566666667</v>
      </c>
      <c r="AE853" s="58">
        <v>1003.4458743333334</v>
      </c>
      <c r="AF853" s="59">
        <v>1269.2362753333332</v>
      </c>
      <c r="AG853" s="58">
        <v>778.33399999999995</v>
      </c>
      <c r="AH853" s="59">
        <v>824.05433333333337</v>
      </c>
      <c r="AI853" s="60">
        <v>957.54549999999983</v>
      </c>
      <c r="AJ853" s="51">
        <f t="shared" si="345"/>
        <v>30963.5117966</v>
      </c>
    </row>
    <row r="854" spans="2:36" x14ac:dyDescent="0.3">
      <c r="B854" s="14" t="s">
        <v>50</v>
      </c>
      <c r="E854" s="58">
        <v>39.58283333333334</v>
      </c>
      <c r="F854" s="59">
        <v>61.253833333333354</v>
      </c>
      <c r="G854" s="58">
        <v>58.99783333333334</v>
      </c>
      <c r="H854" s="59">
        <v>26.84566666666667</v>
      </c>
      <c r="I854" s="58">
        <v>167.89249999999996</v>
      </c>
      <c r="J854" s="59">
        <v>146.09800000000007</v>
      </c>
      <c r="K854" s="58">
        <v>96.901833333333343</v>
      </c>
      <c r="L854" s="59">
        <v>106.73100000000001</v>
      </c>
      <c r="M854" s="58">
        <v>142.58116666666663</v>
      </c>
      <c r="N854" s="59">
        <v>94.28949999999999</v>
      </c>
      <c r="O854" s="58">
        <v>46.962666666666678</v>
      </c>
      <c r="P854" s="59">
        <v>103.5155</v>
      </c>
      <c r="Q854" s="58">
        <v>112.28683333333336</v>
      </c>
      <c r="R854" s="59">
        <v>131.13399999999996</v>
      </c>
      <c r="S854" s="58">
        <v>108.74133333333333</v>
      </c>
      <c r="T854" s="59">
        <v>105.86333333333332</v>
      </c>
      <c r="U854" s="58">
        <v>80.811666666666667</v>
      </c>
      <c r="V854" s="59">
        <v>103.46383333333334</v>
      </c>
      <c r="W854" s="58">
        <v>103.46383333333334</v>
      </c>
      <c r="X854" s="59">
        <v>116.03966666666668</v>
      </c>
      <c r="Y854" s="58">
        <v>102.55283333333335</v>
      </c>
      <c r="Z854" s="59">
        <v>124.0155</v>
      </c>
      <c r="AA854" s="58">
        <v>124.47500000000001</v>
      </c>
      <c r="AB854" s="59">
        <v>187.30483333333336</v>
      </c>
      <c r="AC854" s="58">
        <v>163.77400000000003</v>
      </c>
      <c r="AD854" s="59">
        <v>35.429333333333325</v>
      </c>
      <c r="AE854" s="58">
        <v>197.49733333333333</v>
      </c>
      <c r="AF854" s="59">
        <v>80.233833333333308</v>
      </c>
      <c r="AG854" s="58">
        <v>167.255</v>
      </c>
      <c r="AH854" s="59">
        <v>130.09016666666673</v>
      </c>
      <c r="AI854" s="60">
        <v>109.13533333333332</v>
      </c>
      <c r="AJ854" s="51">
        <f t="shared" si="345"/>
        <v>3375.2199999999993</v>
      </c>
    </row>
    <row r="855" spans="2:36" x14ac:dyDescent="0.3">
      <c r="B855" s="14" t="s">
        <v>108</v>
      </c>
      <c r="E855" s="58">
        <v>211.67816666666664</v>
      </c>
      <c r="F855" s="59">
        <v>174.02633333333335</v>
      </c>
      <c r="G855" s="58">
        <v>174.77733333333327</v>
      </c>
      <c r="H855" s="59">
        <v>130.99816666666663</v>
      </c>
      <c r="I855" s="58">
        <v>172.65783333333337</v>
      </c>
      <c r="J855" s="59">
        <v>265.18466666666666</v>
      </c>
      <c r="K855" s="58">
        <v>241.75999999999993</v>
      </c>
      <c r="L855" s="59">
        <v>247.96616666666662</v>
      </c>
      <c r="M855" s="58">
        <v>254.99683333333343</v>
      </c>
      <c r="N855" s="59">
        <v>197.2826666666667</v>
      </c>
      <c r="O855" s="58">
        <v>244.95399999999998</v>
      </c>
      <c r="P855" s="59">
        <v>197.89116666666672</v>
      </c>
      <c r="Q855" s="58">
        <v>201.06216666666666</v>
      </c>
      <c r="R855" s="59">
        <v>288.9436666666665</v>
      </c>
      <c r="S855" s="58">
        <v>113.71999999999997</v>
      </c>
      <c r="T855" s="59">
        <v>157.2293333333333</v>
      </c>
      <c r="U855" s="58">
        <v>154.79833333333343</v>
      </c>
      <c r="V855" s="59">
        <v>167.6188333333333</v>
      </c>
      <c r="W855" s="58">
        <v>167.6188333333333</v>
      </c>
      <c r="X855" s="59">
        <v>192.05466666666672</v>
      </c>
      <c r="Y855" s="58">
        <v>240.67883333333342</v>
      </c>
      <c r="Z855" s="59">
        <v>202.06400000000002</v>
      </c>
      <c r="AA855" s="58">
        <v>190.96650000000005</v>
      </c>
      <c r="AB855" s="59">
        <v>209.56833333333324</v>
      </c>
      <c r="AC855" s="58">
        <v>289.03116666666659</v>
      </c>
      <c r="AD855" s="59">
        <v>68.199833333333345</v>
      </c>
      <c r="AE855" s="58">
        <v>176.49883333333327</v>
      </c>
      <c r="AF855" s="59">
        <v>241.0793333333333</v>
      </c>
      <c r="AG855" s="58">
        <v>172.11716666666666</v>
      </c>
      <c r="AH855" s="59">
        <v>178.45349999999999</v>
      </c>
      <c r="AI855" s="60">
        <v>168.79866666666661</v>
      </c>
      <c r="AJ855" s="51">
        <f t="shared" si="345"/>
        <v>6094.6753333333336</v>
      </c>
    </row>
    <row r="856" spans="2:36" x14ac:dyDescent="0.3">
      <c r="B856" s="14" t="s">
        <v>51</v>
      </c>
      <c r="E856" s="58">
        <v>1200.3965000000001</v>
      </c>
      <c r="F856" s="59">
        <v>1039.23</v>
      </c>
      <c r="G856" s="58">
        <v>894.8273333333334</v>
      </c>
      <c r="H856" s="59">
        <v>887.28300000000013</v>
      </c>
      <c r="I856" s="58">
        <v>949.49383333333344</v>
      </c>
      <c r="J856" s="59">
        <v>1392.837</v>
      </c>
      <c r="K856" s="58">
        <v>1357.2546666666667</v>
      </c>
      <c r="L856" s="59">
        <v>1291.0278333333333</v>
      </c>
      <c r="M856" s="58">
        <v>1370.0078333333333</v>
      </c>
      <c r="N856" s="59">
        <v>1090.8506666666667</v>
      </c>
      <c r="O856" s="58">
        <v>1274.1383333333335</v>
      </c>
      <c r="P856" s="59">
        <v>1068.5171666666668</v>
      </c>
      <c r="Q856" s="58">
        <v>1088.8436666666666</v>
      </c>
      <c r="R856" s="59">
        <v>1538.7748333333329</v>
      </c>
      <c r="S856" s="58">
        <v>1165.481</v>
      </c>
      <c r="T856" s="59">
        <v>1168.6678333333332</v>
      </c>
      <c r="U856" s="58">
        <v>1106.1181666666666</v>
      </c>
      <c r="V856" s="59">
        <v>941.88883333333331</v>
      </c>
      <c r="W856" s="58">
        <v>941.88883333333331</v>
      </c>
      <c r="X856" s="59">
        <v>984.9765000000001</v>
      </c>
      <c r="Y856" s="58">
        <v>1216.1281666666669</v>
      </c>
      <c r="Z856" s="59">
        <v>1131.0528333333332</v>
      </c>
      <c r="AA856" s="58">
        <v>1089.5405000000001</v>
      </c>
      <c r="AB856" s="59">
        <v>1133.2961666666667</v>
      </c>
      <c r="AC856" s="58">
        <v>1438.4984999999999</v>
      </c>
      <c r="AD856" s="59">
        <v>556.25116666666679</v>
      </c>
      <c r="AE856" s="58">
        <v>829.1963333333332</v>
      </c>
      <c r="AF856" s="59">
        <v>1372.7084999999997</v>
      </c>
      <c r="AG856" s="58">
        <v>987.63716666666687</v>
      </c>
      <c r="AH856" s="59">
        <v>984.36183333333338</v>
      </c>
      <c r="AI856" s="60">
        <v>1035.3933333333334</v>
      </c>
      <c r="AJ856" s="51">
        <f t="shared" si="345"/>
        <v>34526.568333333336</v>
      </c>
    </row>
    <row r="857" spans="2:36" x14ac:dyDescent="0.3">
      <c r="B857" s="14" t="s">
        <v>52</v>
      </c>
      <c r="E857" s="58">
        <v>94.938166666666689</v>
      </c>
      <c r="F857" s="59">
        <v>149.06100000000001</v>
      </c>
      <c r="G857" s="58">
        <v>98.602666666666622</v>
      </c>
      <c r="H857" s="59">
        <v>166.39166666666662</v>
      </c>
      <c r="I857" s="58">
        <v>128.27883333333335</v>
      </c>
      <c r="J857" s="59">
        <v>160.62699999999995</v>
      </c>
      <c r="K857" s="58">
        <v>218.32683333333333</v>
      </c>
      <c r="L857" s="59">
        <v>118.25133333333328</v>
      </c>
      <c r="M857" s="58">
        <v>226.02883333333335</v>
      </c>
      <c r="N857" s="59">
        <v>184.6755</v>
      </c>
      <c r="O857" s="58">
        <v>186.73900000000003</v>
      </c>
      <c r="P857" s="59">
        <v>39.872666666666674</v>
      </c>
      <c r="Q857" s="58">
        <v>76.630166666666668</v>
      </c>
      <c r="R857" s="59">
        <v>257.29166666666663</v>
      </c>
      <c r="S857" s="58">
        <v>94.9465</v>
      </c>
      <c r="T857" s="59">
        <v>12.313666666666672</v>
      </c>
      <c r="U857" s="58">
        <v>125.64249999999998</v>
      </c>
      <c r="V857" s="59">
        <v>68.367500000000007</v>
      </c>
      <c r="W857" s="58">
        <v>115.87016666666666</v>
      </c>
      <c r="X857" s="59">
        <v>128.98400000000001</v>
      </c>
      <c r="Y857" s="58">
        <v>154.80083333333334</v>
      </c>
      <c r="Z857" s="59">
        <v>147.7165</v>
      </c>
      <c r="AA857" s="58">
        <v>128.35766666666669</v>
      </c>
      <c r="AB857" s="59">
        <v>152.63466666666667</v>
      </c>
      <c r="AC857" s="58">
        <v>260.82150000000001</v>
      </c>
      <c r="AD857" s="59">
        <v>111.24033333333333</v>
      </c>
      <c r="AE857" s="58">
        <v>300.94450000000001</v>
      </c>
      <c r="AF857" s="59">
        <v>270.1253333333334</v>
      </c>
      <c r="AG857" s="58">
        <v>118.65483333333331</v>
      </c>
      <c r="AH857" s="59">
        <v>157.76466666666667</v>
      </c>
      <c r="AI857" s="60">
        <v>118.05783333333335</v>
      </c>
      <c r="AJ857" s="51">
        <f t="shared" si="345"/>
        <v>4572.958333333333</v>
      </c>
    </row>
    <row r="858" spans="2:36" x14ac:dyDescent="0.3">
      <c r="B858" s="14" t="s">
        <v>53</v>
      </c>
      <c r="E858" s="58">
        <v>0</v>
      </c>
      <c r="F858" s="59">
        <v>0</v>
      </c>
      <c r="G858" s="58">
        <v>0</v>
      </c>
      <c r="H858" s="59">
        <v>0</v>
      </c>
      <c r="I858" s="58">
        <v>122.80116666666667</v>
      </c>
      <c r="J858" s="59">
        <v>0</v>
      </c>
      <c r="K858" s="58">
        <v>0</v>
      </c>
      <c r="L858" s="59">
        <v>0</v>
      </c>
      <c r="M858" s="58">
        <v>0</v>
      </c>
      <c r="N858" s="59">
        <v>0</v>
      </c>
      <c r="O858" s="58">
        <v>0</v>
      </c>
      <c r="P858" s="59">
        <v>0</v>
      </c>
      <c r="Q858" s="58">
        <v>0</v>
      </c>
      <c r="R858" s="59">
        <v>0</v>
      </c>
      <c r="S858" s="58">
        <v>0</v>
      </c>
      <c r="T858" s="59">
        <v>76.169166666666641</v>
      </c>
      <c r="U858" s="58">
        <v>0</v>
      </c>
      <c r="V858" s="59">
        <v>0</v>
      </c>
      <c r="W858" s="58">
        <v>0</v>
      </c>
      <c r="X858" s="59">
        <v>0</v>
      </c>
      <c r="Y858" s="58">
        <v>0</v>
      </c>
      <c r="Z858" s="59">
        <v>0</v>
      </c>
      <c r="AA858" s="58">
        <v>0</v>
      </c>
      <c r="AB858" s="59">
        <v>0</v>
      </c>
      <c r="AC858" s="58">
        <v>0</v>
      </c>
      <c r="AD858" s="59">
        <v>0</v>
      </c>
      <c r="AE858" s="58">
        <v>0</v>
      </c>
      <c r="AF858" s="59">
        <v>0</v>
      </c>
      <c r="AG858" s="58">
        <v>0</v>
      </c>
      <c r="AH858" s="59">
        <v>0</v>
      </c>
      <c r="AI858" s="60">
        <v>0</v>
      </c>
      <c r="AJ858" s="51">
        <f t="shared" si="345"/>
        <v>198.97033333333331</v>
      </c>
    </row>
    <row r="859" spans="2:36" x14ac:dyDescent="0.3">
      <c r="B859" s="14" t="s">
        <v>54</v>
      </c>
      <c r="E859" s="58">
        <v>452.24366666666668</v>
      </c>
      <c r="F859" s="59">
        <v>407.36216666666672</v>
      </c>
      <c r="G859" s="58">
        <v>379.70933333333335</v>
      </c>
      <c r="H859" s="59">
        <v>434.63149999999996</v>
      </c>
      <c r="I859" s="58">
        <v>462.76133333333325</v>
      </c>
      <c r="J859" s="59">
        <v>544.58733333333339</v>
      </c>
      <c r="K859" s="58">
        <v>519.21983333333344</v>
      </c>
      <c r="L859" s="59">
        <v>520.25750000000005</v>
      </c>
      <c r="M859" s="58">
        <v>534.95483333333334</v>
      </c>
      <c r="N859" s="59">
        <v>416.09083333333342</v>
      </c>
      <c r="O859" s="58">
        <v>508.02450000000005</v>
      </c>
      <c r="P859" s="59">
        <v>420.67100000000005</v>
      </c>
      <c r="Q859" s="58">
        <v>444.69533333333334</v>
      </c>
      <c r="R859" s="59">
        <v>604.28049999999985</v>
      </c>
      <c r="S859" s="58">
        <v>472.55000000000007</v>
      </c>
      <c r="T859" s="59">
        <v>451.22249999999991</v>
      </c>
      <c r="U859" s="58">
        <v>334.48383333333334</v>
      </c>
      <c r="V859" s="59">
        <v>366.87716666666665</v>
      </c>
      <c r="W859" s="58">
        <v>366.87716666666665</v>
      </c>
      <c r="X859" s="59">
        <v>391.74699999999996</v>
      </c>
      <c r="Y859" s="58">
        <v>513.95933333333335</v>
      </c>
      <c r="Z859" s="59">
        <v>448.11666666666667</v>
      </c>
      <c r="AA859" s="58">
        <v>424.7883333333333</v>
      </c>
      <c r="AB859" s="59">
        <v>458.3751666666667</v>
      </c>
      <c r="AC859" s="58">
        <v>602.22866666666664</v>
      </c>
      <c r="AD859" s="59">
        <v>110.71416666666666</v>
      </c>
      <c r="AE859" s="58">
        <v>408.71766666666667</v>
      </c>
      <c r="AF859" s="59">
        <v>34.428666666666665</v>
      </c>
      <c r="AG859" s="58">
        <v>295.45833333333331</v>
      </c>
      <c r="AH859" s="59">
        <v>345.09183333333334</v>
      </c>
      <c r="AI859" s="60">
        <v>425.21016666666662</v>
      </c>
      <c r="AJ859" s="51">
        <f t="shared" si="345"/>
        <v>13100.336333333336</v>
      </c>
    </row>
    <row r="860" spans="2:36" x14ac:dyDescent="0.3">
      <c r="B860" s="4" t="s">
        <v>55</v>
      </c>
      <c r="E860" s="58">
        <v>0</v>
      </c>
      <c r="F860" s="59">
        <v>0</v>
      </c>
      <c r="G860" s="58">
        <v>0</v>
      </c>
      <c r="H860" s="59">
        <v>0</v>
      </c>
      <c r="I860" s="58">
        <v>394.97583333333358</v>
      </c>
      <c r="J860" s="59">
        <v>402.51616666666672</v>
      </c>
      <c r="K860" s="58">
        <v>329.39583333333331</v>
      </c>
      <c r="L860" s="59">
        <v>363.51266666666663</v>
      </c>
      <c r="M860" s="58">
        <v>389.41050000000007</v>
      </c>
      <c r="N860" s="59">
        <v>284.94783333333322</v>
      </c>
      <c r="O860" s="58">
        <v>266.7908333333333</v>
      </c>
      <c r="P860" s="59">
        <v>627.72583333333341</v>
      </c>
      <c r="Q860" s="58">
        <v>165.42050000000006</v>
      </c>
      <c r="R860" s="59">
        <v>343.48170866999999</v>
      </c>
      <c r="S860" s="58">
        <v>430.44819325666663</v>
      </c>
      <c r="T860" s="59">
        <v>426.66883333333345</v>
      </c>
      <c r="U860" s="58">
        <v>287.81799999999998</v>
      </c>
      <c r="V860" s="59">
        <v>206.19533333333345</v>
      </c>
      <c r="W860" s="58">
        <v>206.19533333333345</v>
      </c>
      <c r="X860" s="59">
        <v>177.22133333333335</v>
      </c>
      <c r="Y860" s="58">
        <v>295.45816666666673</v>
      </c>
      <c r="Z860" s="59">
        <v>253.58116666666677</v>
      </c>
      <c r="AA860" s="58">
        <v>84.124333333333297</v>
      </c>
      <c r="AB860" s="59">
        <v>64.699833333333316</v>
      </c>
      <c r="AC860" s="58">
        <v>197.39200000000005</v>
      </c>
      <c r="AD860" s="59">
        <v>29.370500000000003</v>
      </c>
      <c r="AE860" s="58">
        <v>305.20333333333338</v>
      </c>
      <c r="AF860" s="59">
        <v>240.8088333333333</v>
      </c>
      <c r="AG860" s="58">
        <v>21.898666666666664</v>
      </c>
      <c r="AH860" s="59">
        <v>123.40283333333335</v>
      </c>
      <c r="AI860" s="60">
        <v>4.6591666666666667</v>
      </c>
      <c r="AJ860" s="51">
        <f t="shared" si="345"/>
        <v>6923.3235685933323</v>
      </c>
    </row>
    <row r="861" spans="2:36" x14ac:dyDescent="0.3">
      <c r="B861" s="4" t="s">
        <v>56</v>
      </c>
      <c r="E861" s="58">
        <v>89.34133333333331</v>
      </c>
      <c r="F861" s="59">
        <v>77.529833333333329</v>
      </c>
      <c r="G861" s="58">
        <v>72.097999999999999</v>
      </c>
      <c r="H861" s="59">
        <v>59.767166666666682</v>
      </c>
      <c r="I861" s="58">
        <v>77.913833333333343</v>
      </c>
      <c r="J861" s="59">
        <v>102.88250000000004</v>
      </c>
      <c r="K861" s="58">
        <v>99.586500000000001</v>
      </c>
      <c r="L861" s="59">
        <v>89.128833333333333</v>
      </c>
      <c r="M861" s="58">
        <v>85.722166666666681</v>
      </c>
      <c r="N861" s="59">
        <v>76.752833333333328</v>
      </c>
      <c r="O861" s="58">
        <v>92.083000000000013</v>
      </c>
      <c r="P861" s="59">
        <v>52.559499999999993</v>
      </c>
      <c r="Q861" s="58">
        <v>78.70116666666668</v>
      </c>
      <c r="R861" s="59">
        <v>101.015</v>
      </c>
      <c r="S861" s="58">
        <v>56.360166666666665</v>
      </c>
      <c r="T861" s="59">
        <v>62.435166666666682</v>
      </c>
      <c r="U861" s="58">
        <v>47.542666666666676</v>
      </c>
      <c r="V861" s="59">
        <v>73.566499999999976</v>
      </c>
      <c r="W861" s="58">
        <v>73.566499999999976</v>
      </c>
      <c r="X861" s="59">
        <v>81.669499999999999</v>
      </c>
      <c r="Y861" s="58">
        <v>48.889833333333343</v>
      </c>
      <c r="Z861" s="59">
        <v>92.352166666666648</v>
      </c>
      <c r="AA861" s="58">
        <v>81.886833333333328</v>
      </c>
      <c r="AB861" s="59">
        <v>82.529000000000011</v>
      </c>
      <c r="AC861" s="58">
        <v>103.98383333333329</v>
      </c>
      <c r="AD861" s="59">
        <v>43.600166666666674</v>
      </c>
      <c r="AE861" s="58">
        <v>77.683499999999995</v>
      </c>
      <c r="AF861" s="59">
        <v>105.42716666666666</v>
      </c>
      <c r="AG861" s="58">
        <v>77.245333333333335</v>
      </c>
      <c r="AH861" s="59">
        <v>73.260000000000005</v>
      </c>
      <c r="AI861" s="60">
        <v>86.319833333333321</v>
      </c>
      <c r="AJ861" s="51">
        <f t="shared" si="345"/>
        <v>2423.3998333333334</v>
      </c>
    </row>
    <row r="862" spans="2:36" x14ac:dyDescent="0.3">
      <c r="B862" s="4" t="s">
        <v>109</v>
      </c>
      <c r="E862" s="58">
        <v>70.555666666666667</v>
      </c>
      <c r="F862" s="59">
        <v>32.615500000000004</v>
      </c>
      <c r="G862" s="58">
        <v>26.410166666666669</v>
      </c>
      <c r="H862" s="59">
        <v>79.350500000000011</v>
      </c>
      <c r="I862" s="58">
        <v>208.19900000000004</v>
      </c>
      <c r="J862" s="59">
        <v>83.057500000000019</v>
      </c>
      <c r="K862" s="58">
        <v>59.563166666666646</v>
      </c>
      <c r="L862" s="59">
        <v>37.834833333333336</v>
      </c>
      <c r="M862" s="58">
        <v>112.52150000000002</v>
      </c>
      <c r="N862" s="59">
        <v>61.646333333333317</v>
      </c>
      <c r="O862" s="58">
        <v>87.270833333333314</v>
      </c>
      <c r="P862" s="59">
        <v>35.776833333333343</v>
      </c>
      <c r="Q862" s="58">
        <v>15.618333333333332</v>
      </c>
      <c r="R862" s="59">
        <v>68.657666666666671</v>
      </c>
      <c r="S862" s="58">
        <v>9.2273333333333287</v>
      </c>
      <c r="T862" s="59">
        <v>22.772166666666674</v>
      </c>
      <c r="U862" s="58">
        <v>39.624000000000009</v>
      </c>
      <c r="V862" s="59">
        <v>244.66950000000003</v>
      </c>
      <c r="W862" s="58">
        <v>244.66950000000003</v>
      </c>
      <c r="X862" s="59">
        <v>15.330000000000002</v>
      </c>
      <c r="Y862" s="58">
        <v>20.04666666666666</v>
      </c>
      <c r="Z862" s="59">
        <v>19.864833333333333</v>
      </c>
      <c r="AA862" s="58">
        <v>24.548166666666667</v>
      </c>
      <c r="AB862" s="59">
        <v>53.745333333333335</v>
      </c>
      <c r="AC862" s="58">
        <v>280.46433333333329</v>
      </c>
      <c r="AD862" s="59">
        <v>18.300999999999995</v>
      </c>
      <c r="AE862" s="58">
        <v>334.30533333333335</v>
      </c>
      <c r="AF862" s="59">
        <v>67.20983333333335</v>
      </c>
      <c r="AG862" s="58">
        <v>37.175333333333327</v>
      </c>
      <c r="AH862" s="59">
        <v>38.418166666666657</v>
      </c>
      <c r="AI862" s="60">
        <v>54.497166666666679</v>
      </c>
      <c r="AJ862" s="51">
        <f t="shared" si="345"/>
        <v>2503.9464999999996</v>
      </c>
    </row>
    <row r="863" spans="2:36" x14ac:dyDescent="0.3">
      <c r="B863" s="4" t="s">
        <v>57</v>
      </c>
      <c r="E863" s="58">
        <v>76.337333333333333</v>
      </c>
      <c r="F863" s="59">
        <v>78.558166666666665</v>
      </c>
      <c r="G863" s="58">
        <v>56.158500000000004</v>
      </c>
      <c r="H863" s="59">
        <v>58.049833333333339</v>
      </c>
      <c r="I863" s="58">
        <v>59.920000000000023</v>
      </c>
      <c r="J863" s="59">
        <v>96.708333333333343</v>
      </c>
      <c r="K863" s="58">
        <v>100.80866666666665</v>
      </c>
      <c r="L863" s="59">
        <v>87.46</v>
      </c>
      <c r="M863" s="58">
        <v>97.825333333333305</v>
      </c>
      <c r="N863" s="59">
        <v>68.692499999999981</v>
      </c>
      <c r="O863" s="58">
        <v>94.481016933333308</v>
      </c>
      <c r="P863" s="59">
        <v>81.797594842000009</v>
      </c>
      <c r="Q863" s="58">
        <v>0</v>
      </c>
      <c r="R863" s="59">
        <v>0</v>
      </c>
      <c r="S863" s="58">
        <v>0</v>
      </c>
      <c r="T863" s="59">
        <v>90.51166666666667</v>
      </c>
      <c r="U863" s="58">
        <v>69.181666666666672</v>
      </c>
      <c r="V863" s="59">
        <v>0</v>
      </c>
      <c r="W863" s="58">
        <v>65.162166666666678</v>
      </c>
      <c r="X863" s="59">
        <v>34.146666666666661</v>
      </c>
      <c r="Y863" s="58">
        <v>113.26920226800002</v>
      </c>
      <c r="Z863" s="59">
        <v>79.287499999999952</v>
      </c>
      <c r="AA863" s="58">
        <v>87.004999999999981</v>
      </c>
      <c r="AB863" s="59">
        <v>104.138911128</v>
      </c>
      <c r="AC863" s="58">
        <v>132.03400000000002</v>
      </c>
      <c r="AD863" s="59">
        <v>30.325754235333331</v>
      </c>
      <c r="AE863" s="58">
        <v>113.31301830899999</v>
      </c>
      <c r="AF863" s="59">
        <v>125.79477466199999</v>
      </c>
      <c r="AG863" s="58">
        <v>91.270744296666692</v>
      </c>
      <c r="AH863" s="59">
        <v>81.878333333333373</v>
      </c>
      <c r="AI863" s="60">
        <v>0</v>
      </c>
      <c r="AJ863" s="51">
        <f t="shared" si="345"/>
        <v>2174.1166833410002</v>
      </c>
    </row>
    <row r="864" spans="2:36" x14ac:dyDescent="0.3">
      <c r="B864" s="4" t="s">
        <v>58</v>
      </c>
      <c r="E864" s="58">
        <v>83.775166666666664</v>
      </c>
      <c r="F864" s="59">
        <v>50.737666666666662</v>
      </c>
      <c r="G864" s="58">
        <v>40.407584423333333</v>
      </c>
      <c r="H864" s="59">
        <v>125.59671708999998</v>
      </c>
      <c r="I864" s="58">
        <v>134.50966666666665</v>
      </c>
      <c r="J864" s="59">
        <v>0</v>
      </c>
      <c r="K864" s="58">
        <v>39.861499999999985</v>
      </c>
      <c r="L864" s="59">
        <v>96.612666666666669</v>
      </c>
      <c r="M864" s="58">
        <v>118.03566666666663</v>
      </c>
      <c r="N864" s="59">
        <v>69.244591633333329</v>
      </c>
      <c r="O864" s="58">
        <v>103.58133998333334</v>
      </c>
      <c r="P864" s="59">
        <v>227.4021666666666</v>
      </c>
      <c r="Q864" s="58">
        <v>148.76249999999996</v>
      </c>
      <c r="R864" s="59">
        <v>26.165333333333333</v>
      </c>
      <c r="S864" s="58">
        <v>92.084802120000006</v>
      </c>
      <c r="T864" s="59">
        <v>157.92016666666666</v>
      </c>
      <c r="U864" s="58">
        <v>100.05800000000001</v>
      </c>
      <c r="V864" s="59">
        <v>45.932666666666655</v>
      </c>
      <c r="W864" s="58">
        <v>0</v>
      </c>
      <c r="X864" s="59">
        <v>18.709833333333332</v>
      </c>
      <c r="Y864" s="58">
        <v>20.644505129999999</v>
      </c>
      <c r="Z864" s="59">
        <v>86.326666666666654</v>
      </c>
      <c r="AA864" s="58">
        <v>154.97599999999997</v>
      </c>
      <c r="AB864" s="59">
        <v>125.20437929000002</v>
      </c>
      <c r="AC864" s="58">
        <v>133.62383333333335</v>
      </c>
      <c r="AD864" s="59">
        <v>73.866765213333323</v>
      </c>
      <c r="AE864" s="58">
        <v>275.25768254333343</v>
      </c>
      <c r="AF864" s="59">
        <v>124.28395387666667</v>
      </c>
      <c r="AG864" s="58">
        <v>92.656355006666644</v>
      </c>
      <c r="AH864" s="59">
        <v>77.535979540000014</v>
      </c>
      <c r="AI864" s="60">
        <v>113.00482961666665</v>
      </c>
      <c r="AJ864" s="51">
        <f t="shared" si="345"/>
        <v>2956.7789854666662</v>
      </c>
    </row>
    <row r="865" spans="2:36" x14ac:dyDescent="0.3">
      <c r="B865" s="4" t="s">
        <v>110</v>
      </c>
      <c r="E865" s="58">
        <v>393.25700000000001</v>
      </c>
      <c r="F865" s="59">
        <v>417.13266666666664</v>
      </c>
      <c r="G865" s="58">
        <v>167.15983333333332</v>
      </c>
      <c r="H865" s="59">
        <v>214.06683333333331</v>
      </c>
      <c r="I865" s="58">
        <v>257.10750000000002</v>
      </c>
      <c r="J865" s="59">
        <v>606.45366666666666</v>
      </c>
      <c r="K865" s="58">
        <v>378.9403333333334</v>
      </c>
      <c r="L865" s="59">
        <v>372.30583333333328</v>
      </c>
      <c r="M865" s="58">
        <v>625.02483333333339</v>
      </c>
      <c r="N865" s="59">
        <v>403.49299999999999</v>
      </c>
      <c r="O865" s="58">
        <v>480.50350000000003</v>
      </c>
      <c r="P865" s="59">
        <v>195.2706666666667</v>
      </c>
      <c r="Q865" s="58">
        <v>155.15199999999996</v>
      </c>
      <c r="R865" s="59">
        <v>323.04699999999997</v>
      </c>
      <c r="S865" s="58">
        <v>133.92816666666667</v>
      </c>
      <c r="T865" s="59">
        <v>115.56599999999999</v>
      </c>
      <c r="U865" s="58">
        <v>486.07983333333323</v>
      </c>
      <c r="V865" s="59">
        <v>143.20266666666663</v>
      </c>
      <c r="W865" s="58">
        <v>143.20266666666663</v>
      </c>
      <c r="X865" s="59">
        <v>164.56916666666663</v>
      </c>
      <c r="Y865" s="58">
        <v>230.05499999999998</v>
      </c>
      <c r="Z865" s="59">
        <v>202.25100000000003</v>
      </c>
      <c r="AA865" s="58">
        <v>124.90250000000003</v>
      </c>
      <c r="AB865" s="59">
        <v>145.3365</v>
      </c>
      <c r="AC865" s="58">
        <v>418.13049999999993</v>
      </c>
      <c r="AD865" s="59">
        <v>44.796166666666657</v>
      </c>
      <c r="AE865" s="58">
        <v>292.48466666666673</v>
      </c>
      <c r="AF865" s="59">
        <v>374.21316666666672</v>
      </c>
      <c r="AG865" s="58">
        <v>135.44799999999998</v>
      </c>
      <c r="AH865" s="59">
        <v>92.159666666666638</v>
      </c>
      <c r="AI865" s="60">
        <v>70.833833333333345</v>
      </c>
      <c r="AJ865" s="51">
        <f t="shared" si="345"/>
        <v>8306.074166666669</v>
      </c>
    </row>
    <row r="866" spans="2:36" x14ac:dyDescent="0.3">
      <c r="B866" s="4" t="s">
        <v>59</v>
      </c>
      <c r="E866" s="58">
        <v>158.50816666666665</v>
      </c>
      <c r="F866" s="59">
        <v>143.37516666666664</v>
      </c>
      <c r="G866" s="58">
        <v>101.28033333333333</v>
      </c>
      <c r="H866" s="59">
        <v>135.00583333333333</v>
      </c>
      <c r="I866" s="58">
        <v>292.66416666666669</v>
      </c>
      <c r="J866" s="59">
        <v>212.06216666666663</v>
      </c>
      <c r="K866" s="58">
        <v>217.78616666666665</v>
      </c>
      <c r="L866" s="59">
        <v>204.27283333333327</v>
      </c>
      <c r="M866" s="58">
        <v>206.40050000000002</v>
      </c>
      <c r="N866" s="59">
        <v>40.944666666666627</v>
      </c>
      <c r="O866" s="58">
        <v>275.38433333333342</v>
      </c>
      <c r="P866" s="59">
        <v>181.23649999999998</v>
      </c>
      <c r="Q866" s="58">
        <v>8.8541666666666679</v>
      </c>
      <c r="R866" s="59">
        <v>252.42666666666668</v>
      </c>
      <c r="S866" s="58">
        <v>178.94983333333334</v>
      </c>
      <c r="T866" s="59">
        <v>168.84449999999998</v>
      </c>
      <c r="U866" s="58">
        <v>120.79949999999999</v>
      </c>
      <c r="V866" s="59">
        <v>113.6365</v>
      </c>
      <c r="W866" s="58">
        <v>113.6365</v>
      </c>
      <c r="X866" s="59">
        <v>151.58599999999998</v>
      </c>
      <c r="Y866" s="58">
        <v>209.66216666666671</v>
      </c>
      <c r="Z866" s="59">
        <v>0</v>
      </c>
      <c r="AA866" s="58">
        <v>155.33416666666668</v>
      </c>
      <c r="AB866" s="59">
        <v>159.60183333333333</v>
      </c>
      <c r="AC866" s="58">
        <v>248.65650000000005</v>
      </c>
      <c r="AD866" s="59">
        <v>51.005666666666663</v>
      </c>
      <c r="AE866" s="58">
        <v>119.57199999999999</v>
      </c>
      <c r="AF866" s="59">
        <v>200.24116666666669</v>
      </c>
      <c r="AG866" s="58">
        <v>126.45100000000004</v>
      </c>
      <c r="AH866" s="59">
        <v>126.79499999999999</v>
      </c>
      <c r="AI866" s="60">
        <v>149.4786666666667</v>
      </c>
      <c r="AJ866" s="51">
        <f t="shared" si="345"/>
        <v>4824.4526666666661</v>
      </c>
    </row>
    <row r="867" spans="2:36" x14ac:dyDescent="0.3">
      <c r="B867" s="4" t="s">
        <v>60</v>
      </c>
      <c r="E867" s="58">
        <v>47.828833333333328</v>
      </c>
      <c r="F867" s="59">
        <v>44.439499999999988</v>
      </c>
      <c r="G867" s="58">
        <v>45.477833333333329</v>
      </c>
      <c r="H867" s="59">
        <v>89.063166666666675</v>
      </c>
      <c r="I867" s="58">
        <v>197.72049999999999</v>
      </c>
      <c r="J867" s="59">
        <v>121.30900000000004</v>
      </c>
      <c r="K867" s="58">
        <v>73.657166666666683</v>
      </c>
      <c r="L867" s="59">
        <v>51.730666666666664</v>
      </c>
      <c r="M867" s="58">
        <v>93.875500000000002</v>
      </c>
      <c r="N867" s="59">
        <v>52.280166666666666</v>
      </c>
      <c r="O867" s="58">
        <v>100.73900000000002</v>
      </c>
      <c r="P867" s="59">
        <v>56.893166666666659</v>
      </c>
      <c r="Q867" s="58">
        <v>16.066500000000012</v>
      </c>
      <c r="R867" s="59">
        <v>80.326499999999996</v>
      </c>
      <c r="S867" s="58">
        <v>45.894500000000015</v>
      </c>
      <c r="T867" s="59">
        <v>73.463999999999999</v>
      </c>
      <c r="U867" s="58">
        <v>38.822333333333326</v>
      </c>
      <c r="V867" s="59">
        <v>103.03716666666665</v>
      </c>
      <c r="W867" s="58">
        <v>103.03716666666665</v>
      </c>
      <c r="X867" s="59">
        <v>30.993166666666674</v>
      </c>
      <c r="Y867" s="58">
        <v>57.51250000000001</v>
      </c>
      <c r="Z867" s="59">
        <v>67.655833333333334</v>
      </c>
      <c r="AA867" s="58">
        <v>53.889333333333333</v>
      </c>
      <c r="AB867" s="59">
        <v>56.311166666666665</v>
      </c>
      <c r="AC867" s="58">
        <v>171.08450000000005</v>
      </c>
      <c r="AD867" s="59">
        <v>23.966499999999996</v>
      </c>
      <c r="AE867" s="58">
        <v>89.580333333333357</v>
      </c>
      <c r="AF867" s="59">
        <v>96.095500000000015</v>
      </c>
      <c r="AG867" s="58">
        <v>56.867499999999986</v>
      </c>
      <c r="AH867" s="59">
        <v>33.43399999999999</v>
      </c>
      <c r="AI867" s="60">
        <v>64.413833333333343</v>
      </c>
      <c r="AJ867" s="51">
        <f t="shared" si="345"/>
        <v>2237.4668333333334</v>
      </c>
    </row>
    <row r="868" spans="2:36" x14ac:dyDescent="0.3">
      <c r="B868" s="4" t="s">
        <v>61</v>
      </c>
      <c r="E868" s="58">
        <v>164.34282000000002</v>
      </c>
      <c r="F868" s="59">
        <v>220.12602000000004</v>
      </c>
      <c r="G868" s="58">
        <v>168.78806666666662</v>
      </c>
      <c r="H868" s="59">
        <v>252.49216666666666</v>
      </c>
      <c r="I868" s="58">
        <v>552.45499999999993</v>
      </c>
      <c r="J868" s="59">
        <v>289.34048666666661</v>
      </c>
      <c r="K868" s="58">
        <v>729.27686666666682</v>
      </c>
      <c r="L868" s="59">
        <v>220.24446</v>
      </c>
      <c r="M868" s="58">
        <v>476.82666666666665</v>
      </c>
      <c r="N868" s="59">
        <v>451.74666666666667</v>
      </c>
      <c r="O868" s="58">
        <v>491.69333333333338</v>
      </c>
      <c r="P868" s="59">
        <v>558.36066666666682</v>
      </c>
      <c r="Q868" s="58">
        <v>351.72866666666664</v>
      </c>
      <c r="R868" s="59">
        <v>245.21033333333338</v>
      </c>
      <c r="S868" s="58">
        <v>271.53166666666664</v>
      </c>
      <c r="T868" s="59">
        <v>198.79950000000002</v>
      </c>
      <c r="U868" s="58">
        <v>399.12950000000018</v>
      </c>
      <c r="V868" s="59">
        <v>201.80600000000001</v>
      </c>
      <c r="W868" s="58">
        <v>201.80600000000001</v>
      </c>
      <c r="X868" s="59">
        <v>174.45266666666666</v>
      </c>
      <c r="Y868" s="58">
        <v>251.321</v>
      </c>
      <c r="Z868" s="59">
        <v>227.25999999999996</v>
      </c>
      <c r="AA868" s="58">
        <v>208.54216666666667</v>
      </c>
      <c r="AB868" s="59">
        <v>181.10166666666666</v>
      </c>
      <c r="AC868" s="58">
        <v>191.27583333333331</v>
      </c>
      <c r="AD868" s="59">
        <v>122.07633333333332</v>
      </c>
      <c r="AE868" s="58">
        <v>236.71233333333336</v>
      </c>
      <c r="AF868" s="59">
        <v>148.15216666666666</v>
      </c>
      <c r="AG868" s="58">
        <v>180.39750000000001</v>
      </c>
      <c r="AH868" s="59">
        <v>181.58083333333332</v>
      </c>
      <c r="AI868" s="60">
        <v>125.78516666666664</v>
      </c>
      <c r="AJ868" s="51">
        <f t="shared" si="345"/>
        <v>8674.3625533333325</v>
      </c>
    </row>
    <row r="869" spans="2:36" x14ac:dyDescent="0.3">
      <c r="B869" s="4" t="s">
        <v>62</v>
      </c>
      <c r="E869" s="58">
        <v>418.91250000000002</v>
      </c>
      <c r="F869" s="59">
        <v>487.47783333333325</v>
      </c>
      <c r="G869" s="58">
        <v>422.46616666666665</v>
      </c>
      <c r="H869" s="59">
        <v>347.01050000000004</v>
      </c>
      <c r="I869" s="58">
        <v>415.91283333333337</v>
      </c>
      <c r="J869" s="59">
        <v>425.28966666666651</v>
      </c>
      <c r="K869" s="58">
        <v>506.04766666666666</v>
      </c>
      <c r="L869" s="59">
        <v>333.53133333333329</v>
      </c>
      <c r="M869" s="58">
        <v>465.78966666666668</v>
      </c>
      <c r="N869" s="59">
        <v>496.20399999999995</v>
      </c>
      <c r="O869" s="58">
        <v>451.61649999999997</v>
      </c>
      <c r="P869" s="59">
        <v>476.10950000000003</v>
      </c>
      <c r="Q869" s="58">
        <v>473.6543333333334</v>
      </c>
      <c r="R869" s="59">
        <v>438.00216666666671</v>
      </c>
      <c r="S869" s="58">
        <v>256.02749999999986</v>
      </c>
      <c r="T869" s="59">
        <v>154.65066666666658</v>
      </c>
      <c r="U869" s="58">
        <v>159.43516666666665</v>
      </c>
      <c r="V869" s="59">
        <v>154.9323333333333</v>
      </c>
      <c r="W869" s="58">
        <v>154.9323333333333</v>
      </c>
      <c r="X869" s="59">
        <v>288.49883333333332</v>
      </c>
      <c r="Y869" s="58">
        <v>415.6778333333333</v>
      </c>
      <c r="Z869" s="59">
        <v>345.66299999999995</v>
      </c>
      <c r="AA869" s="58">
        <v>390.6825</v>
      </c>
      <c r="AB869" s="59">
        <v>448.08849999999995</v>
      </c>
      <c r="AC869" s="58">
        <v>260.03116666666671</v>
      </c>
      <c r="AD869" s="59">
        <v>177.65300000000002</v>
      </c>
      <c r="AE869" s="58">
        <v>270.70149999999995</v>
      </c>
      <c r="AF869" s="59">
        <v>236.04766666666674</v>
      </c>
      <c r="AG869" s="58">
        <v>205.79033333333334</v>
      </c>
      <c r="AH869" s="59">
        <v>186.64216666666672</v>
      </c>
      <c r="AI869" s="60">
        <v>175.14433333333329</v>
      </c>
      <c r="AJ869" s="51">
        <f t="shared" si="345"/>
        <v>10438.6235</v>
      </c>
    </row>
    <row r="870" spans="2:36" x14ac:dyDescent="0.3">
      <c r="B870" s="4" t="s">
        <v>63</v>
      </c>
      <c r="E870" s="58">
        <v>852.61183333333327</v>
      </c>
      <c r="F870" s="59">
        <v>756.44133333333332</v>
      </c>
      <c r="G870" s="58">
        <v>0</v>
      </c>
      <c r="H870" s="59">
        <v>904.79566666666665</v>
      </c>
      <c r="I870" s="58">
        <v>1119.4546666666668</v>
      </c>
      <c r="J870" s="59">
        <v>945.17066666666676</v>
      </c>
      <c r="K870" s="58">
        <v>890.90766666666661</v>
      </c>
      <c r="L870" s="59">
        <v>699.62333333333345</v>
      </c>
      <c r="M870" s="58">
        <v>1105.5966666666666</v>
      </c>
      <c r="N870" s="59">
        <v>1333.9901666666665</v>
      </c>
      <c r="O870" s="58">
        <v>1047.6641666666669</v>
      </c>
      <c r="P870" s="59">
        <v>939.89033333333327</v>
      </c>
      <c r="Q870" s="58">
        <v>936.46333333333314</v>
      </c>
      <c r="R870" s="59">
        <v>854.92899999999997</v>
      </c>
      <c r="S870" s="58">
        <v>405.32433333333341</v>
      </c>
      <c r="T870" s="59">
        <v>445.37200000000007</v>
      </c>
      <c r="U870" s="58">
        <v>996.16166666666652</v>
      </c>
      <c r="V870" s="59">
        <v>616.0863333333333</v>
      </c>
      <c r="W870" s="58">
        <v>616.0863333333333</v>
      </c>
      <c r="X870" s="59">
        <v>646.13533333333328</v>
      </c>
      <c r="Y870" s="58">
        <v>902.32766666666669</v>
      </c>
      <c r="Z870" s="59">
        <v>866.57133333333343</v>
      </c>
      <c r="AA870" s="58">
        <v>904.77516666666668</v>
      </c>
      <c r="AB870" s="59">
        <v>876.98099999999999</v>
      </c>
      <c r="AC870" s="58">
        <v>937.49083333333328</v>
      </c>
      <c r="AD870" s="59">
        <v>579.14150000000006</v>
      </c>
      <c r="AE870" s="58">
        <v>678.12266666666676</v>
      </c>
      <c r="AF870" s="59">
        <v>513.35616666666681</v>
      </c>
      <c r="AG870" s="58">
        <v>755.1341666666666</v>
      </c>
      <c r="AH870" s="59">
        <v>826.85783333333336</v>
      </c>
      <c r="AI870" s="60">
        <v>782.33749999999998</v>
      </c>
      <c r="AJ870" s="51">
        <f t="shared" si="345"/>
        <v>24735.80066666667</v>
      </c>
    </row>
    <row r="871" spans="2:36" x14ac:dyDescent="0.3">
      <c r="B871" s="4" t="s">
        <v>64</v>
      </c>
      <c r="E871" s="58">
        <v>258.7075000000001</v>
      </c>
      <c r="F871" s="59">
        <v>227.65466666666663</v>
      </c>
      <c r="G871" s="58">
        <v>243.28600000000003</v>
      </c>
      <c r="H871" s="59">
        <v>139.50666666666672</v>
      </c>
      <c r="I871" s="58">
        <v>0</v>
      </c>
      <c r="J871" s="59">
        <v>293.15749999999991</v>
      </c>
      <c r="K871" s="58">
        <v>301.608</v>
      </c>
      <c r="L871" s="59">
        <v>278.68916666666667</v>
      </c>
      <c r="M871" s="58">
        <v>316.56883333333332</v>
      </c>
      <c r="N871" s="59">
        <v>286.25599999999991</v>
      </c>
      <c r="O871" s="58">
        <v>260.33533333333338</v>
      </c>
      <c r="P871" s="59">
        <v>218.84483333333327</v>
      </c>
      <c r="Q871" s="58">
        <v>228.74233333333328</v>
      </c>
      <c r="R871" s="59">
        <v>325.19566666666674</v>
      </c>
      <c r="S871" s="58">
        <v>254.11783333333327</v>
      </c>
      <c r="T871" s="59">
        <v>236.00699999999992</v>
      </c>
      <c r="U871" s="58">
        <v>223.83233333333328</v>
      </c>
      <c r="V871" s="59">
        <v>211.84666666666672</v>
      </c>
      <c r="W871" s="58">
        <v>211.84666666666672</v>
      </c>
      <c r="X871" s="59">
        <v>215.88983333333331</v>
      </c>
      <c r="Y871" s="58">
        <v>288.47283333333337</v>
      </c>
      <c r="Z871" s="59">
        <v>229.19366666666656</v>
      </c>
      <c r="AA871" s="58">
        <v>212.4323333333333</v>
      </c>
      <c r="AB871" s="59">
        <v>233.24333333333328</v>
      </c>
      <c r="AC871" s="58">
        <v>349.05583333333328</v>
      </c>
      <c r="AD871" s="59">
        <v>101.43350000000001</v>
      </c>
      <c r="AE871" s="58">
        <v>211.29949999999994</v>
      </c>
      <c r="AF871" s="59">
        <v>279.70233333333334</v>
      </c>
      <c r="AG871" s="58">
        <v>175.2946666666667</v>
      </c>
      <c r="AH871" s="59">
        <v>180.9975</v>
      </c>
      <c r="AI871" s="60">
        <v>209.39983333333328</v>
      </c>
      <c r="AJ871" s="51">
        <f t="shared" si="345"/>
        <v>7202.6181666666662</v>
      </c>
    </row>
    <row r="872" spans="2:36" x14ac:dyDescent="0.3">
      <c r="B872" s="4" t="s">
        <v>111</v>
      </c>
      <c r="E872" s="58">
        <v>92.717166666666628</v>
      </c>
      <c r="F872" s="59">
        <v>78.10199999999999</v>
      </c>
      <c r="G872" s="58">
        <v>190.56483333333335</v>
      </c>
      <c r="H872" s="59">
        <v>109.29683333333335</v>
      </c>
      <c r="I872" s="58">
        <v>88.09899999999999</v>
      </c>
      <c r="J872" s="59">
        <v>261.02849999999995</v>
      </c>
      <c r="K872" s="58">
        <v>192.93283333333338</v>
      </c>
      <c r="L872" s="59">
        <v>170.26250000000007</v>
      </c>
      <c r="M872" s="58">
        <v>171.95483333333328</v>
      </c>
      <c r="N872" s="59">
        <v>116.09316666666668</v>
      </c>
      <c r="O872" s="58">
        <v>197.95833333333334</v>
      </c>
      <c r="P872" s="59">
        <v>92.738833333333304</v>
      </c>
      <c r="Q872" s="58">
        <v>73.58183333333335</v>
      </c>
      <c r="R872" s="59">
        <v>232.17516666666663</v>
      </c>
      <c r="S872" s="58">
        <v>114.27716666666662</v>
      </c>
      <c r="T872" s="59">
        <v>100.5925</v>
      </c>
      <c r="U872" s="58">
        <v>95.863666666666703</v>
      </c>
      <c r="V872" s="59">
        <v>69.642166666666725</v>
      </c>
      <c r="W872" s="58">
        <v>69.642166666666725</v>
      </c>
      <c r="X872" s="59">
        <v>70.640333333333317</v>
      </c>
      <c r="Y872" s="58">
        <v>155.10549999999998</v>
      </c>
      <c r="Z872" s="59">
        <v>90.848833333333289</v>
      </c>
      <c r="AA872" s="58">
        <v>74.267666666666656</v>
      </c>
      <c r="AB872" s="59">
        <v>91.959499999999977</v>
      </c>
      <c r="AC872" s="58">
        <v>230.21433333333334</v>
      </c>
      <c r="AD872" s="59">
        <v>26.113833333333318</v>
      </c>
      <c r="AE872" s="58">
        <v>77.183833333333325</v>
      </c>
      <c r="AF872" s="59">
        <v>241.72249999999994</v>
      </c>
      <c r="AG872" s="58">
        <v>133.46683333333334</v>
      </c>
      <c r="AH872" s="59">
        <v>158.73216666666664</v>
      </c>
      <c r="AI872" s="60">
        <v>114.74133333333334</v>
      </c>
      <c r="AJ872" s="51">
        <f t="shared" si="345"/>
        <v>3982.5201666666667</v>
      </c>
    </row>
    <row r="873" spans="2:36" x14ac:dyDescent="0.3">
      <c r="B873" s="4" t="s">
        <v>65</v>
      </c>
      <c r="E873" s="58">
        <v>0</v>
      </c>
      <c r="F873" s="59">
        <v>158.71500000000003</v>
      </c>
      <c r="G873" s="58">
        <v>207.94600000000005</v>
      </c>
      <c r="H873" s="59">
        <v>158.20866666666669</v>
      </c>
      <c r="I873" s="58">
        <v>111.82016666666669</v>
      </c>
      <c r="J873" s="59">
        <v>202.68816666666666</v>
      </c>
      <c r="K873" s="58">
        <v>203.21899999999997</v>
      </c>
      <c r="L873" s="59">
        <v>199.74116666666663</v>
      </c>
      <c r="M873" s="58">
        <v>183.74149999999995</v>
      </c>
      <c r="N873" s="59">
        <v>146.6783333333334</v>
      </c>
      <c r="O873" s="58">
        <v>175.55583333333328</v>
      </c>
      <c r="P873" s="59">
        <v>156.69316666666671</v>
      </c>
      <c r="Q873" s="58">
        <v>162.09650000000002</v>
      </c>
      <c r="R873" s="59">
        <v>215.4648333333333</v>
      </c>
      <c r="S873" s="58">
        <v>177.71483333333336</v>
      </c>
      <c r="T873" s="59">
        <v>170.9025</v>
      </c>
      <c r="U873" s="58">
        <v>161.94766666666663</v>
      </c>
      <c r="V873" s="59">
        <v>179.27749999999992</v>
      </c>
      <c r="W873" s="58">
        <v>179.27749999999992</v>
      </c>
      <c r="X873" s="59">
        <v>168.97550000000004</v>
      </c>
      <c r="Y873" s="58">
        <v>203.54266666666669</v>
      </c>
      <c r="Z873" s="59">
        <v>180.42266666666663</v>
      </c>
      <c r="AA873" s="58">
        <v>164.65383333333332</v>
      </c>
      <c r="AB873" s="59">
        <v>157.63383333333337</v>
      </c>
      <c r="AC873" s="58">
        <v>253.55416666666667</v>
      </c>
      <c r="AD873" s="59">
        <v>99.294166666666641</v>
      </c>
      <c r="AE873" s="58">
        <v>114.04949999999998</v>
      </c>
      <c r="AF873" s="59">
        <v>207.52366666666668</v>
      </c>
      <c r="AG873" s="58">
        <v>161.76616666666658</v>
      </c>
      <c r="AH873" s="59">
        <v>287.62033333333335</v>
      </c>
      <c r="AI873" s="60">
        <v>169.11633333333339</v>
      </c>
      <c r="AJ873" s="51">
        <f t="shared" si="345"/>
        <v>5319.841166666667</v>
      </c>
    </row>
    <row r="874" spans="2:36" x14ac:dyDescent="0.3">
      <c r="B874" s="4" t="s">
        <v>66</v>
      </c>
      <c r="E874" s="58">
        <v>0</v>
      </c>
      <c r="F874" s="59">
        <v>0</v>
      </c>
      <c r="G874" s="58">
        <v>0</v>
      </c>
      <c r="H874" s="59">
        <v>0</v>
      </c>
      <c r="I874" s="58">
        <v>0</v>
      </c>
      <c r="J874" s="59">
        <v>0</v>
      </c>
      <c r="K874" s="58">
        <v>0</v>
      </c>
      <c r="L874" s="59">
        <v>0</v>
      </c>
      <c r="M874" s="58">
        <v>0</v>
      </c>
      <c r="N874" s="59">
        <v>0</v>
      </c>
      <c r="O874" s="58">
        <v>0</v>
      </c>
      <c r="P874" s="59">
        <v>0</v>
      </c>
      <c r="Q874" s="58">
        <v>0</v>
      </c>
      <c r="R874" s="59">
        <v>0</v>
      </c>
      <c r="S874" s="58">
        <v>0</v>
      </c>
      <c r="T874" s="59">
        <v>89.751833333333352</v>
      </c>
      <c r="U874" s="58">
        <v>0</v>
      </c>
      <c r="V874" s="59">
        <v>0</v>
      </c>
      <c r="W874" s="58">
        <v>0</v>
      </c>
      <c r="X874" s="59">
        <v>0</v>
      </c>
      <c r="Y874" s="58">
        <v>0</v>
      </c>
      <c r="Z874" s="59">
        <v>0</v>
      </c>
      <c r="AA874" s="58">
        <v>0</v>
      </c>
      <c r="AB874" s="59">
        <v>0</v>
      </c>
      <c r="AC874" s="58">
        <v>0</v>
      </c>
      <c r="AD874" s="59">
        <v>0</v>
      </c>
      <c r="AE874" s="58">
        <v>0</v>
      </c>
      <c r="AF874" s="59">
        <v>0</v>
      </c>
      <c r="AG874" s="58">
        <v>0</v>
      </c>
      <c r="AH874" s="59">
        <v>0</v>
      </c>
      <c r="AI874" s="60">
        <v>0</v>
      </c>
      <c r="AJ874" s="51">
        <f t="shared" si="345"/>
        <v>89.751833333333352</v>
      </c>
    </row>
    <row r="875" spans="2:36" x14ac:dyDescent="0.3">
      <c r="B875" s="4" t="s">
        <v>67</v>
      </c>
      <c r="E875" s="58">
        <v>47.895499999999998</v>
      </c>
      <c r="F875" s="59">
        <v>39.059333333333335</v>
      </c>
      <c r="G875" s="58">
        <v>65.485833333333346</v>
      </c>
      <c r="H875" s="59">
        <v>63.375</v>
      </c>
      <c r="I875" s="58">
        <v>73.90749999999997</v>
      </c>
      <c r="J875" s="59">
        <v>54.05466666666667</v>
      </c>
      <c r="K875" s="58">
        <v>31.250500000000002</v>
      </c>
      <c r="L875" s="59">
        <v>42.180000000000007</v>
      </c>
      <c r="M875" s="58">
        <v>49.408999999999999</v>
      </c>
      <c r="N875" s="59">
        <v>4.4116666666666671</v>
      </c>
      <c r="O875" s="58">
        <v>65.507833333333338</v>
      </c>
      <c r="P875" s="59">
        <v>57.050166666666669</v>
      </c>
      <c r="Q875" s="58">
        <v>37.156666666666666</v>
      </c>
      <c r="R875" s="59">
        <v>30.96</v>
      </c>
      <c r="S875" s="58">
        <v>36.053333333333335</v>
      </c>
      <c r="T875" s="59">
        <v>45.48233333333333</v>
      </c>
      <c r="U875" s="58">
        <v>49.727500000000013</v>
      </c>
      <c r="V875" s="59">
        <v>46.094166666666659</v>
      </c>
      <c r="W875" s="58">
        <v>46.094166666666659</v>
      </c>
      <c r="X875" s="59">
        <v>35.743666666666655</v>
      </c>
      <c r="Y875" s="58">
        <v>33.026666666666664</v>
      </c>
      <c r="Z875" s="59">
        <v>65.261166666666668</v>
      </c>
      <c r="AA875" s="58">
        <v>59.069666666666656</v>
      </c>
      <c r="AB875" s="59">
        <v>64.993333333333339</v>
      </c>
      <c r="AC875" s="58">
        <v>80.266833333333338</v>
      </c>
      <c r="AD875" s="59">
        <v>53.131166666666665</v>
      </c>
      <c r="AE875" s="58">
        <v>72.734999999999999</v>
      </c>
      <c r="AF875" s="59">
        <v>68.322499999999991</v>
      </c>
      <c r="AG875" s="58">
        <v>82.962666666666664</v>
      </c>
      <c r="AH875" s="59">
        <v>72.066999999999993</v>
      </c>
      <c r="AI875" s="60">
        <v>70.196333333333328</v>
      </c>
      <c r="AJ875" s="51">
        <f t="shared" si="345"/>
        <v>1642.9311666666663</v>
      </c>
    </row>
    <row r="876" spans="2:36" x14ac:dyDescent="0.3">
      <c r="B876" s="4" t="s">
        <v>68</v>
      </c>
      <c r="E876" s="58">
        <v>1007.3573333333334</v>
      </c>
      <c r="F876" s="59">
        <v>1058.777</v>
      </c>
      <c r="G876" s="58">
        <v>1399.6766666666667</v>
      </c>
      <c r="H876" s="59">
        <v>762.77949999999976</v>
      </c>
      <c r="I876" s="58">
        <v>1073.3035</v>
      </c>
      <c r="J876" s="59">
        <v>1432.9178333333332</v>
      </c>
      <c r="K876" s="58">
        <v>1205.7886666666666</v>
      </c>
      <c r="L876" s="59">
        <v>1215.7868333333336</v>
      </c>
      <c r="M876" s="58">
        <v>1466.5920000000001</v>
      </c>
      <c r="N876" s="59">
        <v>1164.4683333333332</v>
      </c>
      <c r="O876" s="58">
        <v>982.38833333333343</v>
      </c>
      <c r="P876" s="59">
        <v>712.32799999999997</v>
      </c>
      <c r="Q876" s="58">
        <v>448.64733333333334</v>
      </c>
      <c r="R876" s="59">
        <v>716.92033333333336</v>
      </c>
      <c r="S876" s="58">
        <v>345.03000000000003</v>
      </c>
      <c r="T876" s="59">
        <v>390.13150000000007</v>
      </c>
      <c r="U876" s="58">
        <v>359.36233333333337</v>
      </c>
      <c r="V876" s="59">
        <v>591.06966666666654</v>
      </c>
      <c r="W876" s="58">
        <v>591.06966666666654</v>
      </c>
      <c r="X876" s="59">
        <v>555.97633333333329</v>
      </c>
      <c r="Y876" s="58">
        <v>711.95549999999992</v>
      </c>
      <c r="Z876" s="59">
        <v>545.49433333333332</v>
      </c>
      <c r="AA876" s="58">
        <v>481.62316666666663</v>
      </c>
      <c r="AB876" s="59">
        <v>464.69683333333347</v>
      </c>
      <c r="AC876" s="58">
        <v>1146.5880000000002</v>
      </c>
      <c r="AD876" s="59">
        <v>306.63850000000002</v>
      </c>
      <c r="AE876" s="58">
        <v>569.73966666666661</v>
      </c>
      <c r="AF876" s="59">
        <v>933.61199999999985</v>
      </c>
      <c r="AG876" s="58">
        <v>492.4468333333333</v>
      </c>
      <c r="AH876" s="59">
        <v>429.5826666666668</v>
      </c>
      <c r="AI876" s="60">
        <v>484.9085</v>
      </c>
      <c r="AJ876" s="51">
        <f t="shared" si="345"/>
        <v>24047.657166666671</v>
      </c>
    </row>
    <row r="877" spans="2:36" x14ac:dyDescent="0.3">
      <c r="B877" s="4" t="s">
        <v>69</v>
      </c>
      <c r="E877" s="58">
        <v>144.14333333333332</v>
      </c>
      <c r="F877" s="59">
        <v>90.995999999999995</v>
      </c>
      <c r="G877" s="58">
        <v>97.393666666666647</v>
      </c>
      <c r="H877" s="59">
        <v>208.86000000000004</v>
      </c>
      <c r="I877" s="58">
        <v>119.21066666666665</v>
      </c>
      <c r="J877" s="59">
        <v>168.64600000000002</v>
      </c>
      <c r="K877" s="58">
        <v>5.7571666666666665</v>
      </c>
      <c r="L877" s="59">
        <v>155.97583333333336</v>
      </c>
      <c r="M877" s="58">
        <v>200.53500000000008</v>
      </c>
      <c r="N877" s="59">
        <v>130.95383333333331</v>
      </c>
      <c r="O877" s="58">
        <v>254.77283333333335</v>
      </c>
      <c r="P877" s="59">
        <v>141.74116666666669</v>
      </c>
      <c r="Q877" s="58">
        <v>17.457166666666662</v>
      </c>
      <c r="R877" s="59">
        <v>31.954666666666668</v>
      </c>
      <c r="S877" s="58">
        <v>131.09383333333329</v>
      </c>
      <c r="T877" s="59">
        <v>167.98333333333332</v>
      </c>
      <c r="U877" s="58">
        <v>95.683999999999997</v>
      </c>
      <c r="V877" s="59">
        <v>120.04149999999998</v>
      </c>
      <c r="W877" s="58">
        <v>120.04149999999998</v>
      </c>
      <c r="X877" s="59">
        <v>41.417500000000004</v>
      </c>
      <c r="Y877" s="58">
        <v>11.490499999999997</v>
      </c>
      <c r="Z877" s="59">
        <v>116.60766666666669</v>
      </c>
      <c r="AA877" s="58">
        <v>127.12299999999999</v>
      </c>
      <c r="AB877" s="59">
        <v>148.11733333333336</v>
      </c>
      <c r="AC877" s="58">
        <v>289.40149999999988</v>
      </c>
      <c r="AD877" s="59">
        <v>85.76366666666668</v>
      </c>
      <c r="AE877" s="58">
        <v>104.5806666666667</v>
      </c>
      <c r="AF877" s="59">
        <v>119.09633333333333</v>
      </c>
      <c r="AG877" s="58">
        <v>117.25766666666667</v>
      </c>
      <c r="AH877" s="59">
        <v>92.453499999999991</v>
      </c>
      <c r="AI877" s="60">
        <v>146.68533333333338</v>
      </c>
      <c r="AJ877" s="51">
        <f t="shared" si="345"/>
        <v>3803.2361666666666</v>
      </c>
    </row>
    <row r="878" spans="2:36" x14ac:dyDescent="0.3">
      <c r="B878" s="4" t="s">
        <v>70</v>
      </c>
      <c r="E878" s="58">
        <v>798.76550000000032</v>
      </c>
      <c r="F878" s="59">
        <v>836.49316666666653</v>
      </c>
      <c r="G878" s="58">
        <v>876.9620000000001</v>
      </c>
      <c r="H878" s="59">
        <v>477.97666666666669</v>
      </c>
      <c r="I878" s="58">
        <v>396.22200000000004</v>
      </c>
      <c r="J878" s="59">
        <v>999.73833333333323</v>
      </c>
      <c r="K878" s="58">
        <v>1072.6466666666663</v>
      </c>
      <c r="L878" s="59">
        <v>591.58833333333337</v>
      </c>
      <c r="M878" s="58">
        <v>886.12466666666649</v>
      </c>
      <c r="N878" s="59">
        <v>962.85566666666716</v>
      </c>
      <c r="O878" s="58">
        <v>905.75933333333353</v>
      </c>
      <c r="P878" s="59">
        <v>521.54216666666673</v>
      </c>
      <c r="Q878" s="58">
        <v>1064.9923333333331</v>
      </c>
      <c r="R878" s="59">
        <v>819.44616666666661</v>
      </c>
      <c r="S878" s="58">
        <v>738.31899999999996</v>
      </c>
      <c r="T878" s="59">
        <v>743.81916666666677</v>
      </c>
      <c r="U878" s="58">
        <v>731.10483333333343</v>
      </c>
      <c r="V878" s="59">
        <v>744.19583333333355</v>
      </c>
      <c r="W878" s="58">
        <v>744.19583333333355</v>
      </c>
      <c r="X878" s="59">
        <v>916.05999999999983</v>
      </c>
      <c r="Y878" s="58">
        <v>1022.4881666666669</v>
      </c>
      <c r="Z878" s="59">
        <v>636.54133333333334</v>
      </c>
      <c r="AA878" s="58">
        <v>660.38366666666673</v>
      </c>
      <c r="AB878" s="59">
        <v>673.58216666666658</v>
      </c>
      <c r="AC878" s="58">
        <v>1140.8338333333334</v>
      </c>
      <c r="AD878" s="59">
        <v>433.60750000000007</v>
      </c>
      <c r="AE878" s="58">
        <v>809.86966666666672</v>
      </c>
      <c r="AF878" s="59">
        <v>924.40200000000004</v>
      </c>
      <c r="AG878" s="58">
        <v>932.91150000000005</v>
      </c>
      <c r="AH878" s="59">
        <v>863.09583333333342</v>
      </c>
      <c r="AI878" s="60">
        <v>837.03233333333355</v>
      </c>
      <c r="AJ878" s="51">
        <f t="shared" si="345"/>
        <v>24763.555666666667</v>
      </c>
    </row>
    <row r="879" spans="2:36" x14ac:dyDescent="0.3">
      <c r="B879" s="4" t="s">
        <v>71</v>
      </c>
      <c r="E879" s="58">
        <v>70.708999999999975</v>
      </c>
      <c r="F879" s="59">
        <v>27.667166666666652</v>
      </c>
      <c r="G879" s="58">
        <v>7.0481666666666687</v>
      </c>
      <c r="H879" s="59">
        <v>21.466833333333334</v>
      </c>
      <c r="I879" s="58">
        <v>65.802333333333337</v>
      </c>
      <c r="J879" s="59">
        <v>174.87199999999999</v>
      </c>
      <c r="K879" s="58">
        <v>180.71183333333337</v>
      </c>
      <c r="L879" s="59">
        <v>165.92583333333337</v>
      </c>
      <c r="M879" s="58">
        <v>26.578333333333337</v>
      </c>
      <c r="N879" s="59">
        <v>77.188333333333361</v>
      </c>
      <c r="O879" s="58">
        <v>100.79483333333332</v>
      </c>
      <c r="P879" s="59">
        <v>95.116166666666686</v>
      </c>
      <c r="Q879" s="58">
        <v>102.21449999999999</v>
      </c>
      <c r="R879" s="59">
        <v>228.01083333333338</v>
      </c>
      <c r="S879" s="58">
        <v>148.94433333333333</v>
      </c>
      <c r="T879" s="59">
        <v>186.02299999999997</v>
      </c>
      <c r="U879" s="58">
        <v>172.05000000000007</v>
      </c>
      <c r="V879" s="59">
        <v>107.50216666666664</v>
      </c>
      <c r="W879" s="58">
        <v>107.50216666666664</v>
      </c>
      <c r="X879" s="59">
        <v>84.371499999999983</v>
      </c>
      <c r="Y879" s="58">
        <v>125.92866666666664</v>
      </c>
      <c r="Z879" s="59">
        <v>53.908833333333334</v>
      </c>
      <c r="AA879" s="58">
        <v>93.240333333333325</v>
      </c>
      <c r="AB879" s="59">
        <v>108.70883333333333</v>
      </c>
      <c r="AC879" s="58">
        <v>268.75633333333337</v>
      </c>
      <c r="AD879" s="59">
        <v>31.519000000000005</v>
      </c>
      <c r="AE879" s="58">
        <v>87.395166666666668</v>
      </c>
      <c r="AF879" s="59">
        <v>211.44283333333334</v>
      </c>
      <c r="AG879" s="58">
        <v>43.676999999999992</v>
      </c>
      <c r="AH879" s="59">
        <v>73.416166666666669</v>
      </c>
      <c r="AI879" s="60">
        <v>63.249166666666667</v>
      </c>
      <c r="AJ879" s="51">
        <f t="shared" si="345"/>
        <v>3311.7416666666668</v>
      </c>
    </row>
    <row r="880" spans="2:36" x14ac:dyDescent="0.3">
      <c r="B880" s="4" t="s">
        <v>72</v>
      </c>
      <c r="E880" s="58">
        <v>0</v>
      </c>
      <c r="F880" s="59">
        <v>0</v>
      </c>
      <c r="G880" s="58">
        <v>0</v>
      </c>
      <c r="H880" s="59">
        <v>0</v>
      </c>
      <c r="I880" s="58">
        <v>0</v>
      </c>
      <c r="J880" s="59">
        <v>0</v>
      </c>
      <c r="K880" s="58">
        <v>0</v>
      </c>
      <c r="L880" s="59">
        <v>0</v>
      </c>
      <c r="M880" s="58">
        <v>0</v>
      </c>
      <c r="N880" s="59">
        <v>0</v>
      </c>
      <c r="O880" s="58">
        <v>0</v>
      </c>
      <c r="P880" s="59">
        <v>0</v>
      </c>
      <c r="Q880" s="58">
        <v>0</v>
      </c>
      <c r="R880" s="59">
        <v>0</v>
      </c>
      <c r="S880" s="58">
        <v>0</v>
      </c>
      <c r="T880" s="59">
        <v>55.308166666666644</v>
      </c>
      <c r="U880" s="58">
        <v>0</v>
      </c>
      <c r="V880" s="59">
        <v>0</v>
      </c>
      <c r="W880" s="58">
        <v>0</v>
      </c>
      <c r="X880" s="59">
        <v>0</v>
      </c>
      <c r="Y880" s="58">
        <v>0</v>
      </c>
      <c r="Z880" s="59">
        <v>0</v>
      </c>
      <c r="AA880" s="58">
        <v>0</v>
      </c>
      <c r="AB880" s="59">
        <v>0</v>
      </c>
      <c r="AC880" s="58">
        <v>0</v>
      </c>
      <c r="AD880" s="59">
        <v>0</v>
      </c>
      <c r="AE880" s="58">
        <v>0</v>
      </c>
      <c r="AF880" s="59">
        <v>0</v>
      </c>
      <c r="AG880" s="58">
        <v>0</v>
      </c>
      <c r="AH880" s="59">
        <v>0</v>
      </c>
      <c r="AI880" s="60">
        <v>0</v>
      </c>
      <c r="AJ880" s="51">
        <f t="shared" si="345"/>
        <v>55.308166666666644</v>
      </c>
    </row>
    <row r="881" spans="2:36" x14ac:dyDescent="0.3">
      <c r="B881" s="4" t="s">
        <v>73</v>
      </c>
      <c r="E881" s="58">
        <v>432.59383333333324</v>
      </c>
      <c r="F881" s="59">
        <v>418.68949999999995</v>
      </c>
      <c r="G881" s="58">
        <v>327.57616666666661</v>
      </c>
      <c r="H881" s="59">
        <v>139.33350000000004</v>
      </c>
      <c r="I881" s="58">
        <v>407.10166666666669</v>
      </c>
      <c r="J881" s="59">
        <v>664.05399999999997</v>
      </c>
      <c r="K881" s="58">
        <v>539.35800000000006</v>
      </c>
      <c r="L881" s="59">
        <v>433.28516666666673</v>
      </c>
      <c r="M881" s="58">
        <v>225.23149999999998</v>
      </c>
      <c r="N881" s="59">
        <v>165.24966666666668</v>
      </c>
      <c r="O881" s="58">
        <v>230.53383333333338</v>
      </c>
      <c r="P881" s="59">
        <v>422.45383333333336</v>
      </c>
      <c r="Q881" s="58">
        <v>398.36550000000011</v>
      </c>
      <c r="R881" s="59">
        <v>617.03100000000006</v>
      </c>
      <c r="S881" s="58">
        <v>416.09783333333331</v>
      </c>
      <c r="T881" s="59">
        <v>551.33600000000024</v>
      </c>
      <c r="U881" s="58">
        <v>418.05699999999996</v>
      </c>
      <c r="V881" s="59">
        <v>658.36749999999961</v>
      </c>
      <c r="W881" s="58">
        <v>658.36749999999961</v>
      </c>
      <c r="X881" s="59">
        <v>538.19466666666665</v>
      </c>
      <c r="Y881" s="58">
        <v>665.44266666666681</v>
      </c>
      <c r="Z881" s="59">
        <v>427.99166666666673</v>
      </c>
      <c r="AA881" s="58">
        <v>429.85666666666668</v>
      </c>
      <c r="AB881" s="59">
        <v>448.53366666666659</v>
      </c>
      <c r="AC881" s="58">
        <v>647.34150000000011</v>
      </c>
      <c r="AD881" s="59">
        <v>263.82100000000003</v>
      </c>
      <c r="AE881" s="58">
        <v>451.81283333333323</v>
      </c>
      <c r="AF881" s="59">
        <v>687.34883333333323</v>
      </c>
      <c r="AG881" s="58">
        <v>448.78083333333331</v>
      </c>
      <c r="AH881" s="59">
        <v>428.48283333333342</v>
      </c>
      <c r="AI881" s="60">
        <v>491.02216666666686</v>
      </c>
      <c r="AJ881" s="51">
        <f t="shared" si="345"/>
        <v>14051.712333333333</v>
      </c>
    </row>
    <row r="882" spans="2:36" x14ac:dyDescent="0.3">
      <c r="B882" s="4" t="s">
        <v>74</v>
      </c>
      <c r="E882" s="58">
        <v>96.274000000000029</v>
      </c>
      <c r="F882" s="59">
        <v>118.22433333333335</v>
      </c>
      <c r="G882" s="58">
        <v>21.583666666666662</v>
      </c>
      <c r="H882" s="59">
        <v>4.399333333333332</v>
      </c>
      <c r="I882" s="58">
        <v>18.207000000000001</v>
      </c>
      <c r="J882" s="59">
        <v>22.779833333333332</v>
      </c>
      <c r="K882" s="58">
        <v>75.163499999999985</v>
      </c>
      <c r="L882" s="59">
        <v>59.892333333333333</v>
      </c>
      <c r="M882" s="58">
        <v>0</v>
      </c>
      <c r="N882" s="59">
        <v>0</v>
      </c>
      <c r="O882" s="58">
        <v>0</v>
      </c>
      <c r="P882" s="59">
        <v>0</v>
      </c>
      <c r="Q882" s="58">
        <v>0</v>
      </c>
      <c r="R882" s="59">
        <v>108.79483333333333</v>
      </c>
      <c r="S882" s="58">
        <v>64.980166666666648</v>
      </c>
      <c r="T882" s="59">
        <v>67.814833333333326</v>
      </c>
      <c r="U882" s="58">
        <v>0</v>
      </c>
      <c r="V882" s="59">
        <v>0</v>
      </c>
      <c r="W882" s="58">
        <v>0</v>
      </c>
      <c r="X882" s="59">
        <v>18.933499999999999</v>
      </c>
      <c r="Y882" s="58">
        <v>31.02533333333335</v>
      </c>
      <c r="Z882" s="59">
        <v>8.8125</v>
      </c>
      <c r="AA882" s="58">
        <v>19.1005</v>
      </c>
      <c r="AB882" s="59">
        <v>32.478999999999999</v>
      </c>
      <c r="AC882" s="58">
        <v>67.240833333333342</v>
      </c>
      <c r="AD882" s="59">
        <v>9.1849999999999987</v>
      </c>
      <c r="AE882" s="58">
        <v>3.0049999999999999</v>
      </c>
      <c r="AF882" s="59">
        <v>40.777499999999989</v>
      </c>
      <c r="AG882" s="58">
        <v>20.080500000000004</v>
      </c>
      <c r="AH882" s="59">
        <v>5.2140000000000004</v>
      </c>
      <c r="AI882" s="60">
        <v>15.50400000000001</v>
      </c>
      <c r="AJ882" s="51">
        <f t="shared" si="345"/>
        <v>929.47150000000011</v>
      </c>
    </row>
    <row r="883" spans="2:36" x14ac:dyDescent="0.3">
      <c r="B883" s="4" t="s">
        <v>75</v>
      </c>
      <c r="E883" s="58">
        <v>828.35500000000025</v>
      </c>
      <c r="F883" s="59">
        <v>819.92466666666655</v>
      </c>
      <c r="G883" s="58">
        <v>826.83133333333342</v>
      </c>
      <c r="H883" s="59">
        <v>12.659500000000001</v>
      </c>
      <c r="I883" s="58">
        <v>618.7026666666668</v>
      </c>
      <c r="J883" s="59">
        <v>194.52533333333335</v>
      </c>
      <c r="K883" s="58">
        <v>475.67466666666672</v>
      </c>
      <c r="L883" s="59">
        <v>863.30333333333328</v>
      </c>
      <c r="M883" s="58">
        <v>11.411666666666669</v>
      </c>
      <c r="N883" s="59">
        <v>0</v>
      </c>
      <c r="O883" s="58">
        <v>0</v>
      </c>
      <c r="P883" s="59">
        <v>765.72500000000014</v>
      </c>
      <c r="Q883" s="58">
        <v>958.65800000000002</v>
      </c>
      <c r="R883" s="59">
        <v>895.93816666666669</v>
      </c>
      <c r="S883" s="58">
        <v>858.71749999999997</v>
      </c>
      <c r="T883" s="59">
        <v>715.93700000000001</v>
      </c>
      <c r="U883" s="58">
        <v>757.42399999999986</v>
      </c>
      <c r="V883" s="59">
        <v>877.803</v>
      </c>
      <c r="W883" s="58">
        <v>877.803</v>
      </c>
      <c r="X883" s="59">
        <v>675.56116666666662</v>
      </c>
      <c r="Y883" s="58">
        <v>718.61316666666664</v>
      </c>
      <c r="Z883" s="59">
        <v>764.33849999999995</v>
      </c>
      <c r="AA883" s="58">
        <v>769.46966666666651</v>
      </c>
      <c r="AB883" s="59">
        <v>622.16016666666667</v>
      </c>
      <c r="AC883" s="58">
        <v>698.67716666666672</v>
      </c>
      <c r="AD883" s="59">
        <v>522.91800000000001</v>
      </c>
      <c r="AE883" s="58">
        <v>425.70533333333327</v>
      </c>
      <c r="AF883" s="59">
        <v>428.78583333333336</v>
      </c>
      <c r="AG883" s="58">
        <v>601.6638333333334</v>
      </c>
      <c r="AH883" s="59">
        <v>1014.3471666666666</v>
      </c>
      <c r="AI883" s="60">
        <v>908.66566666666654</v>
      </c>
      <c r="AJ883" s="51">
        <f t="shared" si="345"/>
        <v>19510.299499999994</v>
      </c>
    </row>
    <row r="884" spans="2:36" x14ac:dyDescent="0.3">
      <c r="B884" s="4" t="s">
        <v>76</v>
      </c>
      <c r="E884" s="58">
        <v>523.29600000000005</v>
      </c>
      <c r="F884" s="59">
        <v>491.48149999999993</v>
      </c>
      <c r="G884" s="58">
        <v>420.89516666666668</v>
      </c>
      <c r="H884" s="59">
        <v>8.1053333333333359</v>
      </c>
      <c r="I884" s="58">
        <v>220.99016666666665</v>
      </c>
      <c r="J884" s="59">
        <v>210.76433333333333</v>
      </c>
      <c r="K884" s="58">
        <v>515.64066666666668</v>
      </c>
      <c r="L884" s="59">
        <v>463.85683333333321</v>
      </c>
      <c r="M884" s="58">
        <v>28.478500000000029</v>
      </c>
      <c r="N884" s="59">
        <v>0</v>
      </c>
      <c r="O884" s="58">
        <v>0</v>
      </c>
      <c r="P884" s="59">
        <v>507.88983333333329</v>
      </c>
      <c r="Q884" s="58">
        <v>453.81733333333335</v>
      </c>
      <c r="R884" s="59">
        <v>630.11750000000006</v>
      </c>
      <c r="S884" s="58">
        <v>506.74783333333329</v>
      </c>
      <c r="T884" s="59">
        <v>483.6423333333334</v>
      </c>
      <c r="U884" s="58">
        <v>415.40849999999995</v>
      </c>
      <c r="V884" s="59">
        <v>377.93650000000002</v>
      </c>
      <c r="W884" s="58">
        <v>377.93650000000002</v>
      </c>
      <c r="X884" s="59">
        <v>470.74616666666668</v>
      </c>
      <c r="Y884" s="58">
        <v>483.83099999999979</v>
      </c>
      <c r="Z884" s="59">
        <v>487.89616666666666</v>
      </c>
      <c r="AA884" s="58">
        <v>486.66450000000009</v>
      </c>
      <c r="AB884" s="59">
        <v>482.64183333333335</v>
      </c>
      <c r="AC884" s="58">
        <v>620.76266666666686</v>
      </c>
      <c r="AD884" s="59">
        <v>180.78766666666672</v>
      </c>
      <c r="AE884" s="58">
        <v>485.79966666666672</v>
      </c>
      <c r="AF884" s="59">
        <v>597.79733333333343</v>
      </c>
      <c r="AG884" s="58">
        <v>419.74416666666673</v>
      </c>
      <c r="AH884" s="59">
        <v>368.97283333333331</v>
      </c>
      <c r="AI884" s="60">
        <v>393.96250000000003</v>
      </c>
      <c r="AJ884" s="51">
        <f t="shared" si="345"/>
        <v>12116.611333333332</v>
      </c>
    </row>
    <row r="885" spans="2:36" x14ac:dyDescent="0.3">
      <c r="B885" s="4" t="s">
        <v>77</v>
      </c>
      <c r="E885" s="58">
        <v>183.11933333333332</v>
      </c>
      <c r="F885" s="59">
        <v>108.64733333333329</v>
      </c>
      <c r="G885" s="58">
        <v>154.01383333333337</v>
      </c>
      <c r="H885" s="59">
        <v>14.821999999999989</v>
      </c>
      <c r="I885" s="58">
        <v>107.03583333333334</v>
      </c>
      <c r="J885" s="59">
        <v>70.495499999999993</v>
      </c>
      <c r="K885" s="58">
        <v>48.707166666666652</v>
      </c>
      <c r="L885" s="59">
        <v>209.2283333333333</v>
      </c>
      <c r="M885" s="58">
        <v>15.045833333333336</v>
      </c>
      <c r="N885" s="59">
        <v>0</v>
      </c>
      <c r="O885" s="58">
        <v>0</v>
      </c>
      <c r="P885" s="59">
        <v>229.33533333333338</v>
      </c>
      <c r="Q885" s="58">
        <v>309.18799999999999</v>
      </c>
      <c r="R885" s="59">
        <v>269.0891666666667</v>
      </c>
      <c r="S885" s="58">
        <v>148.8176666666667</v>
      </c>
      <c r="T885" s="59">
        <v>130.75983333333329</v>
      </c>
      <c r="U885" s="58">
        <v>191.69916666666666</v>
      </c>
      <c r="V885" s="59">
        <v>169.3075</v>
      </c>
      <c r="W885" s="58">
        <v>169.3075</v>
      </c>
      <c r="X885" s="59">
        <v>132.15066666666664</v>
      </c>
      <c r="Y885" s="58">
        <v>126.98916666666666</v>
      </c>
      <c r="Z885" s="59">
        <v>150.03616666666667</v>
      </c>
      <c r="AA885" s="58">
        <v>112.36666666666663</v>
      </c>
      <c r="AB885" s="59">
        <v>127.30616666666661</v>
      </c>
      <c r="AC885" s="58">
        <v>340.82216666666665</v>
      </c>
      <c r="AD885" s="59">
        <v>69.219833333333355</v>
      </c>
      <c r="AE885" s="58">
        <v>174.13800000000001</v>
      </c>
      <c r="AF885" s="59">
        <v>121.64766666666665</v>
      </c>
      <c r="AG885" s="58">
        <v>193.31050000000008</v>
      </c>
      <c r="AH885" s="59">
        <v>189.15166666666664</v>
      </c>
      <c r="AI885" s="60">
        <v>140.43950000000004</v>
      </c>
      <c r="AJ885" s="51">
        <f t="shared" si="345"/>
        <v>4406.1975000000002</v>
      </c>
    </row>
    <row r="886" spans="2:36" x14ac:dyDescent="0.3">
      <c r="B886" s="4" t="s">
        <v>78</v>
      </c>
      <c r="E886" s="58">
        <v>0</v>
      </c>
      <c r="F886" s="59">
        <v>132.63150000000005</v>
      </c>
      <c r="G886" s="58">
        <v>0</v>
      </c>
      <c r="H886" s="59">
        <v>0</v>
      </c>
      <c r="I886" s="58">
        <v>0</v>
      </c>
      <c r="J886" s="59">
        <v>0</v>
      </c>
      <c r="K886" s="58">
        <v>0</v>
      </c>
      <c r="L886" s="59">
        <v>0</v>
      </c>
      <c r="M886" s="58">
        <v>0</v>
      </c>
      <c r="N886" s="59">
        <v>0</v>
      </c>
      <c r="O886" s="58">
        <v>0</v>
      </c>
      <c r="P886" s="59">
        <v>0</v>
      </c>
      <c r="Q886" s="58">
        <v>0</v>
      </c>
      <c r="R886" s="59">
        <v>0</v>
      </c>
      <c r="S886" s="58">
        <v>92.102666666666664</v>
      </c>
      <c r="T886" s="59">
        <v>104.60383333333336</v>
      </c>
      <c r="U886" s="58">
        <v>0</v>
      </c>
      <c r="V886" s="59">
        <v>67.566499999999991</v>
      </c>
      <c r="W886" s="58">
        <v>0</v>
      </c>
      <c r="X886" s="59">
        <v>0</v>
      </c>
      <c r="Y886" s="58">
        <v>0</v>
      </c>
      <c r="Z886" s="59">
        <v>70.663333333333355</v>
      </c>
      <c r="AA886" s="58">
        <v>90.13966666666667</v>
      </c>
      <c r="AB886" s="59">
        <v>123.2385</v>
      </c>
      <c r="AC886" s="58">
        <v>0</v>
      </c>
      <c r="AD886" s="59">
        <v>0</v>
      </c>
      <c r="AE886" s="58">
        <v>0</v>
      </c>
      <c r="AF886" s="59">
        <v>0</v>
      </c>
      <c r="AG886" s="58">
        <v>77.58</v>
      </c>
      <c r="AH886" s="59">
        <v>0</v>
      </c>
      <c r="AI886" s="60">
        <v>0</v>
      </c>
      <c r="AJ886" s="51">
        <f t="shared" si="345"/>
        <v>758.52600000000018</v>
      </c>
    </row>
    <row r="887" spans="2:36" x14ac:dyDescent="0.3">
      <c r="B887" s="4" t="s">
        <v>79</v>
      </c>
      <c r="E887" s="58">
        <v>285.9826666666666</v>
      </c>
      <c r="F887" s="59">
        <v>261.70116666666667</v>
      </c>
      <c r="G887" s="58">
        <v>206.62633333333332</v>
      </c>
      <c r="H887" s="59">
        <v>8.7225000000000019</v>
      </c>
      <c r="I887" s="58">
        <v>196.35583333333327</v>
      </c>
      <c r="J887" s="59">
        <v>109.17666666666668</v>
      </c>
      <c r="K887" s="58">
        <v>94.434666666666658</v>
      </c>
      <c r="L887" s="59">
        <v>385.68450000000007</v>
      </c>
      <c r="M887" s="58">
        <v>27.549999999999997</v>
      </c>
      <c r="N887" s="59">
        <v>0</v>
      </c>
      <c r="O887" s="58">
        <v>0</v>
      </c>
      <c r="P887" s="59">
        <v>282.44349999999997</v>
      </c>
      <c r="Q887" s="58">
        <v>349.00066666666669</v>
      </c>
      <c r="R887" s="59">
        <v>178.09883333333335</v>
      </c>
      <c r="S887" s="58">
        <v>307.95966666666664</v>
      </c>
      <c r="T887" s="59">
        <v>443.36633333333339</v>
      </c>
      <c r="U887" s="58">
        <v>546.93066666666664</v>
      </c>
      <c r="V887" s="59">
        <v>245.208</v>
      </c>
      <c r="W887" s="58">
        <v>245.208</v>
      </c>
      <c r="X887" s="59">
        <v>390.92050000000006</v>
      </c>
      <c r="Y887" s="58">
        <v>295.66549999999989</v>
      </c>
      <c r="Z887" s="59">
        <v>318.18650000000002</v>
      </c>
      <c r="AA887" s="58">
        <v>335.24183333333337</v>
      </c>
      <c r="AB887" s="59">
        <v>355.11616666666669</v>
      </c>
      <c r="AC887" s="58">
        <v>484.27899999999994</v>
      </c>
      <c r="AD887" s="59">
        <v>153.87883333333338</v>
      </c>
      <c r="AE887" s="58">
        <v>350.90049999999991</v>
      </c>
      <c r="AF887" s="59">
        <v>386.48116666666675</v>
      </c>
      <c r="AG887" s="58">
        <v>231.92049999999995</v>
      </c>
      <c r="AH887" s="59">
        <v>205.07816666666662</v>
      </c>
      <c r="AI887" s="60">
        <v>324.46749999999997</v>
      </c>
      <c r="AJ887" s="51">
        <f t="shared" si="345"/>
        <v>8006.5861666666651</v>
      </c>
    </row>
    <row r="888" spans="2:36" x14ac:dyDescent="0.3">
      <c r="B888" s="4" t="s">
        <v>80</v>
      </c>
      <c r="E888" s="58">
        <v>124.42666666666666</v>
      </c>
      <c r="F888" s="59">
        <v>64.149333333333331</v>
      </c>
      <c r="G888" s="58">
        <v>114.38266666666668</v>
      </c>
      <c r="H888" s="59">
        <v>5.5603333333333333</v>
      </c>
      <c r="I888" s="58">
        <v>110.55433333333332</v>
      </c>
      <c r="J888" s="59">
        <v>28.936833333333329</v>
      </c>
      <c r="K888" s="58">
        <v>36.860000000000007</v>
      </c>
      <c r="L888" s="59">
        <v>155.24916666666664</v>
      </c>
      <c r="M888" s="58">
        <v>17.199333333333332</v>
      </c>
      <c r="N888" s="59">
        <v>0</v>
      </c>
      <c r="O888" s="58">
        <v>0</v>
      </c>
      <c r="P888" s="59">
        <v>180.15816666666666</v>
      </c>
      <c r="Q888" s="58">
        <v>19.545333333333332</v>
      </c>
      <c r="R888" s="59">
        <v>52.835333333333324</v>
      </c>
      <c r="S888" s="58">
        <v>194.87333333333331</v>
      </c>
      <c r="T888" s="59">
        <v>159.1215</v>
      </c>
      <c r="U888" s="58">
        <v>58.039666666666683</v>
      </c>
      <c r="V888" s="59">
        <v>14.1335</v>
      </c>
      <c r="W888" s="58">
        <v>14.1335</v>
      </c>
      <c r="X888" s="59">
        <v>68.523499999999984</v>
      </c>
      <c r="Y888" s="58">
        <v>55.975666666666655</v>
      </c>
      <c r="Z888" s="59">
        <v>145.97699999999998</v>
      </c>
      <c r="AA888" s="58">
        <v>93.754999999999981</v>
      </c>
      <c r="AB888" s="59">
        <v>129.40516666666667</v>
      </c>
      <c r="AC888" s="58">
        <v>328.13733333333329</v>
      </c>
      <c r="AD888" s="59">
        <v>71.764666666666685</v>
      </c>
      <c r="AE888" s="58">
        <v>60.332333333333345</v>
      </c>
      <c r="AF888" s="59">
        <v>127.09166666666665</v>
      </c>
      <c r="AG888" s="58">
        <v>101.24700000000001</v>
      </c>
      <c r="AH888" s="59">
        <v>99.789166666666688</v>
      </c>
      <c r="AI888" s="60">
        <v>118.53183333333331</v>
      </c>
      <c r="AJ888" s="51">
        <f t="shared" si="345"/>
        <v>2750.6893333333328</v>
      </c>
    </row>
    <row r="889" spans="2:36" x14ac:dyDescent="0.3">
      <c r="B889" s="4" t="s">
        <v>88</v>
      </c>
      <c r="E889" s="58">
        <v>0</v>
      </c>
      <c r="F889" s="59">
        <v>0</v>
      </c>
      <c r="G889" s="58">
        <v>0</v>
      </c>
      <c r="H889" s="59">
        <v>0</v>
      </c>
      <c r="I889" s="58">
        <v>0</v>
      </c>
      <c r="J889" s="59">
        <v>0</v>
      </c>
      <c r="K889" s="58">
        <v>0</v>
      </c>
      <c r="L889" s="59">
        <v>0</v>
      </c>
      <c r="M889" s="58">
        <v>0</v>
      </c>
      <c r="N889" s="59">
        <v>0</v>
      </c>
      <c r="O889" s="58">
        <v>0</v>
      </c>
      <c r="P889" s="59">
        <v>0</v>
      </c>
      <c r="Q889" s="58">
        <v>0</v>
      </c>
      <c r="R889" s="59">
        <v>0</v>
      </c>
      <c r="S889" s="58">
        <v>0</v>
      </c>
      <c r="T889" s="59">
        <v>0</v>
      </c>
      <c r="U889" s="58">
        <v>0.81950000000000023</v>
      </c>
      <c r="V889" s="59">
        <v>1.4711333333333334</v>
      </c>
      <c r="W889" s="58">
        <v>0</v>
      </c>
      <c r="X889" s="59">
        <v>0</v>
      </c>
      <c r="Y889" s="58">
        <v>0</v>
      </c>
      <c r="Z889" s="59">
        <v>0</v>
      </c>
      <c r="AA889" s="58">
        <v>0</v>
      </c>
      <c r="AB889" s="59">
        <v>0</v>
      </c>
      <c r="AC889" s="58">
        <v>0</v>
      </c>
      <c r="AD889" s="59">
        <v>0</v>
      </c>
      <c r="AE889" s="58">
        <v>0</v>
      </c>
      <c r="AF889" s="59">
        <v>0</v>
      </c>
      <c r="AG889" s="58">
        <v>0</v>
      </c>
      <c r="AH889" s="59">
        <v>1.4058333333333333</v>
      </c>
      <c r="AI889" s="60">
        <v>0</v>
      </c>
      <c r="AJ889" s="51">
        <f t="shared" si="345"/>
        <v>3.6964666666666668</v>
      </c>
    </row>
    <row r="890" spans="2:36" x14ac:dyDescent="0.3">
      <c r="B890" s="4" t="s">
        <v>96</v>
      </c>
      <c r="E890" s="58">
        <v>396.57166666666672</v>
      </c>
      <c r="F890" s="59">
        <v>359.49233333333331</v>
      </c>
      <c r="G890" s="58">
        <v>312.0485000000001</v>
      </c>
      <c r="H890" s="59">
        <v>312.09716666666668</v>
      </c>
      <c r="I890" s="58">
        <v>325.47650000000004</v>
      </c>
      <c r="J890" s="59">
        <v>334.74400000000003</v>
      </c>
      <c r="K890" s="58">
        <v>305.07833333333343</v>
      </c>
      <c r="L890" s="59">
        <v>356.81833333333338</v>
      </c>
      <c r="M890" s="58">
        <v>229.26183333333336</v>
      </c>
      <c r="N890" s="59">
        <v>302.0693333333333</v>
      </c>
      <c r="O890" s="58">
        <v>347.12716666666677</v>
      </c>
      <c r="P890" s="59">
        <v>319.29933333333338</v>
      </c>
      <c r="Q890" s="58">
        <v>294.18950000000007</v>
      </c>
      <c r="R890" s="59">
        <v>401.57550000000003</v>
      </c>
      <c r="S890" s="58">
        <v>305.21900000000011</v>
      </c>
      <c r="T890" s="59">
        <v>472.6855000000001</v>
      </c>
      <c r="U890" s="58">
        <v>315.06066666666675</v>
      </c>
      <c r="V890" s="59">
        <v>367.93350000000009</v>
      </c>
      <c r="W890" s="58">
        <v>367.93350000000009</v>
      </c>
      <c r="X890" s="59">
        <v>369.18900000000002</v>
      </c>
      <c r="Y890" s="58">
        <v>387.08083333333332</v>
      </c>
      <c r="Z890" s="59">
        <v>440.25100000000009</v>
      </c>
      <c r="AA890" s="58">
        <v>359.96066666666673</v>
      </c>
      <c r="AB890" s="59">
        <v>342.08800000000008</v>
      </c>
      <c r="AC890" s="58">
        <v>402.30716666666672</v>
      </c>
      <c r="AD890" s="59">
        <v>238.98516666666674</v>
      </c>
      <c r="AE890" s="58">
        <v>417.2120000000001</v>
      </c>
      <c r="AF890" s="59">
        <v>399.44816666666674</v>
      </c>
      <c r="AG890" s="58">
        <v>393.2213333333334</v>
      </c>
      <c r="AH890" s="59">
        <v>330.50016666666681</v>
      </c>
      <c r="AI890" s="60">
        <v>259.70583333333337</v>
      </c>
      <c r="AJ890" s="51">
        <f t="shared" si="345"/>
        <v>10764.631000000003</v>
      </c>
    </row>
    <row r="891" spans="2:36" x14ac:dyDescent="0.3">
      <c r="B891" s="4" t="s">
        <v>93</v>
      </c>
      <c r="E891" s="58">
        <v>895.79333333333329</v>
      </c>
      <c r="F891" s="59">
        <v>895.35366666666675</v>
      </c>
      <c r="G891" s="58">
        <v>1037.0476666666666</v>
      </c>
      <c r="H891" s="59">
        <v>765.33066666666673</v>
      </c>
      <c r="I891" s="58">
        <v>583.23</v>
      </c>
      <c r="J891" s="59">
        <v>1242.8116666666667</v>
      </c>
      <c r="K891" s="58">
        <v>1143.3733333333332</v>
      </c>
      <c r="L891" s="59">
        <v>1045.1991666666668</v>
      </c>
      <c r="M891" s="58">
        <v>458.64466666666658</v>
      </c>
      <c r="N891" s="59">
        <v>609.5533333333334</v>
      </c>
      <c r="O891" s="58">
        <v>615.39766666666674</v>
      </c>
      <c r="P891" s="59">
        <v>690.8308333333332</v>
      </c>
      <c r="Q891" s="58">
        <v>751.83733333333339</v>
      </c>
      <c r="R891" s="59">
        <v>1190.2349999999999</v>
      </c>
      <c r="S891" s="58">
        <v>900.35183333333327</v>
      </c>
      <c r="T891" s="59">
        <v>885.31416666666655</v>
      </c>
      <c r="U891" s="58">
        <v>736.02849999999989</v>
      </c>
      <c r="V891" s="59">
        <v>800.28583333333336</v>
      </c>
      <c r="W891" s="58">
        <v>800.28583333333336</v>
      </c>
      <c r="X891" s="59">
        <v>783.20950000000005</v>
      </c>
      <c r="Y891" s="58">
        <v>1092.5281666666667</v>
      </c>
      <c r="Z891" s="59">
        <v>923.70300000000009</v>
      </c>
      <c r="AA891" s="58">
        <v>921.82766666666657</v>
      </c>
      <c r="AB891" s="59">
        <v>886.81983333333335</v>
      </c>
      <c r="AC891" s="58">
        <v>1093.1746666666668</v>
      </c>
      <c r="AD891" s="59">
        <v>302.06983333333335</v>
      </c>
      <c r="AE891" s="58">
        <v>864.77483333333328</v>
      </c>
      <c r="AF891" s="59">
        <v>891.29833333333329</v>
      </c>
      <c r="AG891" s="58">
        <v>805.52683333333323</v>
      </c>
      <c r="AH891" s="59">
        <v>664.88149999999996</v>
      </c>
      <c r="AI891" s="60">
        <v>727.16183333333322</v>
      </c>
      <c r="AJ891" s="51">
        <f t="shared" si="345"/>
        <v>26003.880500000003</v>
      </c>
    </row>
    <row r="892" spans="2:36" x14ac:dyDescent="0.3">
      <c r="B892" s="4" t="s">
        <v>94</v>
      </c>
      <c r="E892" s="58">
        <v>508.31033333333318</v>
      </c>
      <c r="F892" s="59">
        <v>436.00250000000005</v>
      </c>
      <c r="G892" s="58">
        <v>508.21983333333333</v>
      </c>
      <c r="H892" s="59">
        <v>391.19100000000014</v>
      </c>
      <c r="I892" s="58">
        <v>457.25666666666666</v>
      </c>
      <c r="J892" s="59">
        <v>589.3438333333329</v>
      </c>
      <c r="K892" s="58">
        <v>562.91766666666695</v>
      </c>
      <c r="L892" s="59">
        <v>541.10833333333346</v>
      </c>
      <c r="M892" s="58">
        <v>651.55316666666658</v>
      </c>
      <c r="N892" s="59">
        <v>590.46500000000015</v>
      </c>
      <c r="O892" s="58">
        <v>508.57233333333335</v>
      </c>
      <c r="P892" s="59">
        <v>440.60466666666684</v>
      </c>
      <c r="Q892" s="58">
        <v>468.01916666666654</v>
      </c>
      <c r="R892" s="59">
        <v>642.53766666666661</v>
      </c>
      <c r="S892" s="58">
        <v>495.90916666666664</v>
      </c>
      <c r="T892" s="59">
        <v>492.505</v>
      </c>
      <c r="U892" s="58">
        <v>352.09283333333343</v>
      </c>
      <c r="V892" s="59">
        <v>386.82116666666678</v>
      </c>
      <c r="W892" s="58">
        <v>386.82116666666678</v>
      </c>
      <c r="X892" s="59">
        <v>441.66199999999992</v>
      </c>
      <c r="Y892" s="58">
        <v>549.06316666666646</v>
      </c>
      <c r="Z892" s="59">
        <v>469.95150000000007</v>
      </c>
      <c r="AA892" s="58">
        <v>448.38833333333343</v>
      </c>
      <c r="AB892" s="59">
        <v>483.23416666666674</v>
      </c>
      <c r="AC892" s="58">
        <v>646.76850000000002</v>
      </c>
      <c r="AD892" s="59">
        <v>70.580166666666685</v>
      </c>
      <c r="AE892" s="58">
        <v>409.78883333333334</v>
      </c>
      <c r="AF892" s="59">
        <v>591.61300000000006</v>
      </c>
      <c r="AG892" s="58">
        <v>425.31233333333336</v>
      </c>
      <c r="AH892" s="59">
        <v>403.38483333333329</v>
      </c>
      <c r="AI892" s="60">
        <v>428.64900000000006</v>
      </c>
      <c r="AJ892" s="51">
        <f t="shared" si="345"/>
        <v>14778.647333333334</v>
      </c>
    </row>
    <row r="893" spans="2:36" x14ac:dyDescent="0.3">
      <c r="B893" s="4" t="s">
        <v>95</v>
      </c>
      <c r="E893" s="58">
        <v>541.92016666666655</v>
      </c>
      <c r="F893" s="59">
        <v>508.57499999999987</v>
      </c>
      <c r="G893" s="58">
        <v>473.30783333333335</v>
      </c>
      <c r="H893" s="59">
        <v>291.90699999999998</v>
      </c>
      <c r="I893" s="58">
        <v>480.11049999999989</v>
      </c>
      <c r="J893" s="59">
        <v>617.38216666666665</v>
      </c>
      <c r="K893" s="58">
        <v>527.88483333333329</v>
      </c>
      <c r="L893" s="59">
        <v>518.29716666666661</v>
      </c>
      <c r="M893" s="58">
        <v>289.51299999999992</v>
      </c>
      <c r="N893" s="59">
        <v>325.94216666666665</v>
      </c>
      <c r="O893" s="58">
        <v>415.27300000000002</v>
      </c>
      <c r="P893" s="59">
        <v>497.86899999999991</v>
      </c>
      <c r="Q893" s="58">
        <v>487.72649999999976</v>
      </c>
      <c r="R893" s="59">
        <v>666.01833333333332</v>
      </c>
      <c r="S893" s="58">
        <v>514.89949999999988</v>
      </c>
      <c r="T893" s="59">
        <v>547.72249999999997</v>
      </c>
      <c r="U893" s="58">
        <v>457.22599999999989</v>
      </c>
      <c r="V893" s="59">
        <v>467.48849999999987</v>
      </c>
      <c r="W893" s="58">
        <v>467.48849999999987</v>
      </c>
      <c r="X893" s="59">
        <v>456.01899999999989</v>
      </c>
      <c r="Y893" s="58">
        <v>572.81633333333332</v>
      </c>
      <c r="Z893" s="59">
        <v>489.67466666666661</v>
      </c>
      <c r="AA893" s="58">
        <v>471.99299999999982</v>
      </c>
      <c r="AB893" s="59">
        <v>505.13800000000003</v>
      </c>
      <c r="AC893" s="58">
        <v>647.91783333333319</v>
      </c>
      <c r="AD893" s="59">
        <v>266.29583333333329</v>
      </c>
      <c r="AE893" s="58">
        <v>440.80966666666666</v>
      </c>
      <c r="AF893" s="59">
        <v>580.00899999999979</v>
      </c>
      <c r="AG893" s="58">
        <v>463.39099999999985</v>
      </c>
      <c r="AH893" s="59">
        <v>438.33133333333319</v>
      </c>
      <c r="AI893" s="60">
        <v>461.99749999999995</v>
      </c>
      <c r="AJ893" s="51">
        <f t="shared" si="345"/>
        <v>14890.944833333331</v>
      </c>
    </row>
    <row r="894" spans="2:36" x14ac:dyDescent="0.3">
      <c r="B894" s="4" t="s">
        <v>101</v>
      </c>
      <c r="E894" s="58">
        <v>0</v>
      </c>
      <c r="F894" s="59">
        <v>506.70999999999992</v>
      </c>
      <c r="G894" s="58">
        <v>0</v>
      </c>
      <c r="H894" s="59">
        <v>0</v>
      </c>
      <c r="I894" s="58">
        <v>0</v>
      </c>
      <c r="J894" s="59">
        <v>755.15999999999963</v>
      </c>
      <c r="K894" s="58">
        <v>0</v>
      </c>
      <c r="L894" s="59">
        <v>0</v>
      </c>
      <c r="M894" s="58">
        <v>0</v>
      </c>
      <c r="N894" s="59">
        <v>532.66999999999996</v>
      </c>
      <c r="O894" s="58">
        <v>716.83000000000061</v>
      </c>
      <c r="P894" s="59">
        <v>0</v>
      </c>
      <c r="Q894" s="58">
        <v>0</v>
      </c>
      <c r="R894" s="59">
        <v>0</v>
      </c>
      <c r="S894" s="58">
        <v>0</v>
      </c>
      <c r="T894" s="59">
        <v>597.66000000000008</v>
      </c>
      <c r="U894" s="58">
        <v>0</v>
      </c>
      <c r="V894" s="59">
        <v>0</v>
      </c>
      <c r="W894" s="58">
        <v>0</v>
      </c>
      <c r="X894" s="59">
        <v>0</v>
      </c>
      <c r="Y894" s="58">
        <v>0</v>
      </c>
      <c r="Z894" s="59">
        <v>711.79000000000008</v>
      </c>
      <c r="AA894" s="58">
        <v>529.61999999999989</v>
      </c>
      <c r="AB894" s="59">
        <v>685.22</v>
      </c>
      <c r="AC894" s="58">
        <v>0</v>
      </c>
      <c r="AD894" s="59">
        <v>0</v>
      </c>
      <c r="AE894" s="58">
        <v>566.50499999999988</v>
      </c>
      <c r="AF894" s="59">
        <v>710.10816666666665</v>
      </c>
      <c r="AG894" s="58">
        <v>450.01266666666658</v>
      </c>
      <c r="AH894" s="59">
        <v>0</v>
      </c>
      <c r="AI894" s="60">
        <v>640.22183333333328</v>
      </c>
      <c r="AJ894" s="51">
        <f t="shared" si="345"/>
        <v>7402.5076666666664</v>
      </c>
    </row>
    <row r="895" spans="2:36" x14ac:dyDescent="0.3">
      <c r="B895" s="4" t="s">
        <v>102</v>
      </c>
      <c r="E895" s="58">
        <v>0</v>
      </c>
      <c r="F895" s="59">
        <v>0</v>
      </c>
      <c r="G895" s="58">
        <v>0</v>
      </c>
      <c r="H895" s="59">
        <v>0</v>
      </c>
      <c r="I895" s="58">
        <v>0</v>
      </c>
      <c r="J895" s="59">
        <v>0</v>
      </c>
      <c r="K895" s="58">
        <v>0</v>
      </c>
      <c r="L895" s="59">
        <v>0</v>
      </c>
      <c r="M895" s="58">
        <v>0</v>
      </c>
      <c r="N895" s="59">
        <v>0</v>
      </c>
      <c r="O895" s="58">
        <v>0</v>
      </c>
      <c r="P895" s="59">
        <v>0</v>
      </c>
      <c r="Q895" s="58">
        <v>0</v>
      </c>
      <c r="R895" s="59">
        <v>0</v>
      </c>
      <c r="S895" s="58">
        <v>0</v>
      </c>
      <c r="T895" s="59">
        <v>710.41666666666674</v>
      </c>
      <c r="U895" s="58">
        <v>0</v>
      </c>
      <c r="V895" s="59">
        <v>0</v>
      </c>
      <c r="W895" s="58">
        <v>0</v>
      </c>
      <c r="X895" s="59">
        <v>0</v>
      </c>
      <c r="Y895" s="58">
        <v>0</v>
      </c>
      <c r="Z895" s="59">
        <v>0</v>
      </c>
      <c r="AA895" s="58">
        <v>0</v>
      </c>
      <c r="AB895" s="59">
        <v>0</v>
      </c>
      <c r="AC895" s="58">
        <v>0</v>
      </c>
      <c r="AD895" s="59">
        <v>0</v>
      </c>
      <c r="AE895" s="58">
        <v>0</v>
      </c>
      <c r="AF895" s="59">
        <v>0</v>
      </c>
      <c r="AG895" s="58">
        <v>0</v>
      </c>
      <c r="AH895" s="59">
        <v>0</v>
      </c>
      <c r="AI895" s="60">
        <v>0</v>
      </c>
      <c r="AJ895" s="51">
        <f t="shared" si="345"/>
        <v>710.41666666666674</v>
      </c>
    </row>
    <row r="896" spans="2:36" x14ac:dyDescent="0.3">
      <c r="B896" s="4" t="s">
        <v>103</v>
      </c>
      <c r="E896" s="58">
        <v>1920.4181666666666</v>
      </c>
      <c r="F896" s="59">
        <v>1628.4809999999998</v>
      </c>
      <c r="G896" s="58">
        <v>1569.0065000000002</v>
      </c>
      <c r="H896" s="59">
        <v>1553.508166666667</v>
      </c>
      <c r="I896" s="58">
        <v>1224.9271666666666</v>
      </c>
      <c r="J896" s="59">
        <v>1928.7521666666671</v>
      </c>
      <c r="K896" s="58">
        <v>2133.768</v>
      </c>
      <c r="L896" s="59">
        <v>2009.6196666666667</v>
      </c>
      <c r="M896" s="58">
        <v>442.63283333333339</v>
      </c>
      <c r="N896" s="59">
        <v>1979.9581666666666</v>
      </c>
      <c r="O896" s="58">
        <v>1978.31</v>
      </c>
      <c r="P896" s="59">
        <v>1775.9269999999997</v>
      </c>
      <c r="Q896" s="58">
        <v>1576.445666666667</v>
      </c>
      <c r="R896" s="59">
        <v>2220.637666666667</v>
      </c>
      <c r="S896" s="58">
        <v>2038.6596666666671</v>
      </c>
      <c r="T896" s="59">
        <v>1912.6179999999999</v>
      </c>
      <c r="U896" s="58">
        <v>1346.9403333333335</v>
      </c>
      <c r="V896" s="59">
        <v>1945.0920000000001</v>
      </c>
      <c r="W896" s="58">
        <v>1945.0920000000001</v>
      </c>
      <c r="X896" s="59">
        <v>1700.0543333333333</v>
      </c>
      <c r="Y896" s="58">
        <v>2129.0351666666666</v>
      </c>
      <c r="Z896" s="59">
        <v>1974.758</v>
      </c>
      <c r="AA896" s="58">
        <v>1979.2913333333331</v>
      </c>
      <c r="AB896" s="59">
        <v>2034.538666666667</v>
      </c>
      <c r="AC896" s="58">
        <v>2275.2950000000001</v>
      </c>
      <c r="AD896" s="59">
        <v>797.53883333333329</v>
      </c>
      <c r="AE896" s="58">
        <v>1612.1455000000001</v>
      </c>
      <c r="AF896" s="59">
        <v>1904.5628333333336</v>
      </c>
      <c r="AG896" s="58">
        <v>1704.8294999999996</v>
      </c>
      <c r="AH896" s="59">
        <v>2045.2114999999997</v>
      </c>
      <c r="AI896" s="60">
        <v>1694.4381666666668</v>
      </c>
      <c r="AJ896" s="51">
        <f t="shared" si="345"/>
        <v>54982.493000000002</v>
      </c>
    </row>
    <row r="897" spans="2:36" x14ac:dyDescent="0.3">
      <c r="B897" s="4" t="s">
        <v>112</v>
      </c>
      <c r="E897" s="58">
        <v>0</v>
      </c>
      <c r="F897" s="59">
        <v>0</v>
      </c>
      <c r="G897" s="58">
        <v>0</v>
      </c>
      <c r="H897" s="59">
        <v>0</v>
      </c>
      <c r="I897" s="58">
        <v>0</v>
      </c>
      <c r="J897" s="59">
        <v>0</v>
      </c>
      <c r="K897" s="58">
        <v>0</v>
      </c>
      <c r="L897" s="59">
        <v>0</v>
      </c>
      <c r="M897" s="58">
        <v>0</v>
      </c>
      <c r="N897" s="59">
        <v>0</v>
      </c>
      <c r="O897" s="58">
        <v>0</v>
      </c>
      <c r="P897" s="59">
        <v>0</v>
      </c>
      <c r="Q897" s="58">
        <v>0</v>
      </c>
      <c r="R897" s="59">
        <v>0</v>
      </c>
      <c r="S897" s="58">
        <v>0</v>
      </c>
      <c r="T897" s="59">
        <v>331.73933333333343</v>
      </c>
      <c r="U897" s="58">
        <v>0</v>
      </c>
      <c r="V897" s="59">
        <v>0</v>
      </c>
      <c r="W897" s="58">
        <v>0</v>
      </c>
      <c r="X897" s="59">
        <v>0</v>
      </c>
      <c r="Y897" s="58">
        <v>0</v>
      </c>
      <c r="Z897" s="59">
        <v>0</v>
      </c>
      <c r="AA897" s="58">
        <v>0</v>
      </c>
      <c r="AB897" s="59">
        <v>0</v>
      </c>
      <c r="AC897" s="58">
        <v>0</v>
      </c>
      <c r="AD897" s="59">
        <v>0</v>
      </c>
      <c r="AE897" s="58">
        <v>0</v>
      </c>
      <c r="AF897" s="59">
        <v>0</v>
      </c>
      <c r="AG897" s="58">
        <v>0</v>
      </c>
      <c r="AH897" s="59">
        <v>0</v>
      </c>
      <c r="AI897" s="60">
        <v>0</v>
      </c>
      <c r="AJ897" s="51">
        <f t="shared" si="345"/>
        <v>331.73933333333343</v>
      </c>
    </row>
    <row r="898" spans="2:36" x14ac:dyDescent="0.3">
      <c r="B898" s="4" t="s">
        <v>114</v>
      </c>
      <c r="E898" s="58">
        <v>27.458666666666669</v>
      </c>
      <c r="F898" s="59">
        <v>106.92299999999996</v>
      </c>
      <c r="G898" s="58">
        <v>24.374333333333333</v>
      </c>
      <c r="H898" s="59">
        <v>0.73149999999999982</v>
      </c>
      <c r="I898" s="58">
        <v>2.1033333333333335</v>
      </c>
      <c r="J898" s="59">
        <v>14.149000000000001</v>
      </c>
      <c r="K898" s="58">
        <v>101.56883333333332</v>
      </c>
      <c r="L898" s="59">
        <v>38.703999999999994</v>
      </c>
      <c r="M898" s="58">
        <v>4.6138333333333339</v>
      </c>
      <c r="N898" s="59">
        <v>0</v>
      </c>
      <c r="O898" s="58">
        <v>0</v>
      </c>
      <c r="P898" s="59">
        <v>19.234666666666666</v>
      </c>
      <c r="Q898" s="58">
        <v>87.274666666666633</v>
      </c>
      <c r="R898" s="59">
        <v>170.38516666666655</v>
      </c>
      <c r="S898" s="58">
        <v>51.129833333333323</v>
      </c>
      <c r="T898" s="59">
        <v>88.316500000000005</v>
      </c>
      <c r="U898" s="58">
        <v>270.35100000000006</v>
      </c>
      <c r="V898" s="59">
        <v>125.61249999999994</v>
      </c>
      <c r="W898" s="58">
        <v>125.61249999999994</v>
      </c>
      <c r="X898" s="59">
        <v>60.48149999999999</v>
      </c>
      <c r="Y898" s="58">
        <v>30.830333333333336</v>
      </c>
      <c r="Z898" s="59">
        <v>130.35516666666663</v>
      </c>
      <c r="AA898" s="58">
        <v>13.556166666666655</v>
      </c>
      <c r="AB898" s="59">
        <v>82.544500000000028</v>
      </c>
      <c r="AC898" s="58">
        <v>278.74900000000008</v>
      </c>
      <c r="AD898" s="59">
        <v>68.732333333333315</v>
      </c>
      <c r="AE898" s="58">
        <v>133.38416666666669</v>
      </c>
      <c r="AF898" s="59">
        <v>128.45799999999997</v>
      </c>
      <c r="AG898" s="58">
        <v>161.20400000000001</v>
      </c>
      <c r="AH898" s="59">
        <v>321.85833333333335</v>
      </c>
      <c r="AI898" s="60">
        <v>350.04383333333323</v>
      </c>
      <c r="AJ898" s="51">
        <f t="shared" si="345"/>
        <v>3018.7406666666666</v>
      </c>
    </row>
    <row r="899" spans="2:36" x14ac:dyDescent="0.3">
      <c r="B899" s="4" t="s">
        <v>115</v>
      </c>
      <c r="E899" s="58">
        <v>0</v>
      </c>
      <c r="F899" s="59">
        <v>0</v>
      </c>
      <c r="G899" s="58">
        <v>0</v>
      </c>
      <c r="H899" s="59">
        <v>0</v>
      </c>
      <c r="I899" s="58">
        <v>0</v>
      </c>
      <c r="J899" s="59">
        <v>0</v>
      </c>
      <c r="K899" s="58">
        <v>0</v>
      </c>
      <c r="L899" s="59">
        <v>0</v>
      </c>
      <c r="M899" s="58">
        <v>0</v>
      </c>
      <c r="N899" s="59">
        <v>0</v>
      </c>
      <c r="O899" s="58">
        <v>0</v>
      </c>
      <c r="P899" s="59">
        <v>0</v>
      </c>
      <c r="Q899" s="58">
        <v>0</v>
      </c>
      <c r="R899" s="59">
        <v>0</v>
      </c>
      <c r="S899" s="58">
        <v>0</v>
      </c>
      <c r="T899" s="59">
        <v>428.22099999999995</v>
      </c>
      <c r="U899" s="58">
        <v>0</v>
      </c>
      <c r="V899" s="59">
        <v>0</v>
      </c>
      <c r="W899" s="58">
        <v>0</v>
      </c>
      <c r="X899" s="59">
        <v>0</v>
      </c>
      <c r="Y899" s="58">
        <v>0</v>
      </c>
      <c r="Z899" s="59">
        <v>0</v>
      </c>
      <c r="AA899" s="58">
        <v>0</v>
      </c>
      <c r="AB899" s="59">
        <v>0</v>
      </c>
      <c r="AC899" s="58">
        <v>0</v>
      </c>
      <c r="AD899" s="59">
        <v>0</v>
      </c>
      <c r="AE899" s="58">
        <v>0</v>
      </c>
      <c r="AF899" s="59">
        <v>0</v>
      </c>
      <c r="AG899" s="58">
        <v>0</v>
      </c>
      <c r="AH899" s="59">
        <v>0</v>
      </c>
      <c r="AI899" s="60">
        <v>0</v>
      </c>
      <c r="AJ899" s="51">
        <f t="shared" si="345"/>
        <v>428.22099999999995</v>
      </c>
    </row>
    <row r="900" spans="2:36" x14ac:dyDescent="0.3">
      <c r="B900" s="4" t="s">
        <v>116</v>
      </c>
      <c r="E900" s="58">
        <v>0</v>
      </c>
      <c r="F900" s="59">
        <v>0</v>
      </c>
      <c r="G900" s="58">
        <v>0</v>
      </c>
      <c r="H900" s="59">
        <v>0</v>
      </c>
      <c r="I900" s="58">
        <v>0</v>
      </c>
      <c r="J900" s="59">
        <v>0</v>
      </c>
      <c r="K900" s="58">
        <v>0</v>
      </c>
      <c r="L900" s="59">
        <v>0</v>
      </c>
      <c r="M900" s="58">
        <v>0</v>
      </c>
      <c r="N900" s="59">
        <v>0</v>
      </c>
      <c r="O900" s="58">
        <v>0</v>
      </c>
      <c r="P900" s="59">
        <v>0</v>
      </c>
      <c r="Q900" s="58">
        <v>0</v>
      </c>
      <c r="R900" s="59">
        <v>0</v>
      </c>
      <c r="S900" s="58">
        <v>0</v>
      </c>
      <c r="T900" s="59">
        <v>0</v>
      </c>
      <c r="U900" s="58">
        <v>0</v>
      </c>
      <c r="V900" s="59">
        <v>0</v>
      </c>
      <c r="W900" s="58">
        <v>0</v>
      </c>
      <c r="X900" s="59">
        <v>0</v>
      </c>
      <c r="Y900" s="58">
        <v>0</v>
      </c>
      <c r="Z900" s="59">
        <v>0</v>
      </c>
      <c r="AA900" s="58">
        <v>0</v>
      </c>
      <c r="AB900" s="59">
        <v>0</v>
      </c>
      <c r="AC900" s="58">
        <v>0</v>
      </c>
      <c r="AD900" s="59">
        <v>0</v>
      </c>
      <c r="AE900" s="58">
        <v>0</v>
      </c>
      <c r="AF900" s="59">
        <v>0</v>
      </c>
      <c r="AG900" s="58">
        <v>0</v>
      </c>
      <c r="AH900" s="59">
        <v>0</v>
      </c>
      <c r="AI900" s="60">
        <v>0</v>
      </c>
      <c r="AJ900" s="51">
        <f t="shared" si="345"/>
        <v>0</v>
      </c>
    </row>
    <row r="901" spans="2:36" x14ac:dyDescent="0.3">
      <c r="B901" s="4" t="s">
        <v>118</v>
      </c>
      <c r="E901" s="58">
        <v>384.78766666666678</v>
      </c>
      <c r="F901" s="59">
        <v>395.04383333333334</v>
      </c>
      <c r="G901" s="58">
        <v>399.27283333333338</v>
      </c>
      <c r="H901" s="59">
        <v>320.59350000000006</v>
      </c>
      <c r="I901" s="58">
        <v>440.08449999999993</v>
      </c>
      <c r="J901" s="59">
        <v>525.74416666666662</v>
      </c>
      <c r="K901" s="58">
        <v>544.66233333333321</v>
      </c>
      <c r="L901" s="59">
        <v>465.36633333333333</v>
      </c>
      <c r="M901" s="58">
        <v>500.38116666666667</v>
      </c>
      <c r="N901" s="59">
        <v>395.37566666666669</v>
      </c>
      <c r="O901" s="58">
        <v>396.18450000000007</v>
      </c>
      <c r="P901" s="59">
        <v>403.67400000000009</v>
      </c>
      <c r="Q901" s="58">
        <v>344.65633333333335</v>
      </c>
      <c r="R901" s="59">
        <v>491.84</v>
      </c>
      <c r="S901" s="58">
        <v>417.95500000000004</v>
      </c>
      <c r="T901" s="59">
        <v>372.58550000000002</v>
      </c>
      <c r="U901" s="58">
        <v>313.96466666666674</v>
      </c>
      <c r="V901" s="59">
        <v>224.35483333333335</v>
      </c>
      <c r="W901" s="58">
        <v>224.35483333333335</v>
      </c>
      <c r="X901" s="59">
        <v>258.41200000000003</v>
      </c>
      <c r="Y901" s="58">
        <v>436.76066666666668</v>
      </c>
      <c r="Z901" s="59">
        <v>410.27483333333333</v>
      </c>
      <c r="AA901" s="58">
        <v>361.25999999999993</v>
      </c>
      <c r="AB901" s="59">
        <v>363.63350000000003</v>
      </c>
      <c r="AC901" s="58">
        <v>430.58000000000004</v>
      </c>
      <c r="AD901" s="59">
        <v>128.98983333333331</v>
      </c>
      <c r="AE901" s="58">
        <v>214.95066666666668</v>
      </c>
      <c r="AF901" s="59">
        <v>345.44333333333333</v>
      </c>
      <c r="AG901" s="58">
        <v>240.20083333333335</v>
      </c>
      <c r="AH901" s="59">
        <v>269.72150000000005</v>
      </c>
      <c r="AI901" s="60">
        <v>287.79066666666665</v>
      </c>
      <c r="AJ901" s="51">
        <f t="shared" si="345"/>
        <v>11308.899500000001</v>
      </c>
    </row>
    <row r="902" spans="2:36" x14ac:dyDescent="0.3">
      <c r="B902" s="4" t="s">
        <v>119</v>
      </c>
      <c r="E902" s="58">
        <v>936.54</v>
      </c>
      <c r="F902" s="59">
        <v>696.95849999999996</v>
      </c>
      <c r="G902" s="58">
        <v>487.01999999999992</v>
      </c>
      <c r="H902" s="59">
        <v>656.66783333333331</v>
      </c>
      <c r="I902" s="58">
        <v>710.24716666666677</v>
      </c>
      <c r="J902" s="59">
        <v>965.70283333333316</v>
      </c>
      <c r="K902" s="58">
        <v>884.04616666666664</v>
      </c>
      <c r="L902" s="59">
        <v>911.55450000000008</v>
      </c>
      <c r="M902" s="58">
        <v>1046.1038333333336</v>
      </c>
      <c r="N902" s="59">
        <v>783.47799999999995</v>
      </c>
      <c r="O902" s="58">
        <v>849.13000000000011</v>
      </c>
      <c r="P902" s="59">
        <v>555.9</v>
      </c>
      <c r="Q902" s="58">
        <v>734.49433333333332</v>
      </c>
      <c r="R902" s="59">
        <v>1200.4631666666669</v>
      </c>
      <c r="S902" s="58">
        <v>1153.7801666666667</v>
      </c>
      <c r="T902" s="59">
        <v>538.6400000000001</v>
      </c>
      <c r="U902" s="58">
        <v>712.23249999999996</v>
      </c>
      <c r="V902" s="59">
        <v>788.57766666666669</v>
      </c>
      <c r="W902" s="58">
        <v>788.57766666666669</v>
      </c>
      <c r="X902" s="59">
        <v>562.17150000000004</v>
      </c>
      <c r="Y902" s="58">
        <v>803.53650000000005</v>
      </c>
      <c r="Z902" s="59">
        <v>734.03433333333339</v>
      </c>
      <c r="AA902" s="58">
        <v>717.88433333333342</v>
      </c>
      <c r="AB902" s="59">
        <v>752.06650000000002</v>
      </c>
      <c r="AC902" s="58">
        <v>953.60550000000023</v>
      </c>
      <c r="AD902" s="59">
        <v>75.033500000000004</v>
      </c>
      <c r="AE902" s="58">
        <v>398.76200000000006</v>
      </c>
      <c r="AF902" s="59">
        <v>827.79883333333328</v>
      </c>
      <c r="AG902" s="58">
        <v>529.33466666666675</v>
      </c>
      <c r="AH902" s="59">
        <v>616.57650000000001</v>
      </c>
      <c r="AI902" s="60">
        <v>1029.1032</v>
      </c>
      <c r="AJ902" s="51">
        <f t="shared" si="345"/>
        <v>23400.021700000005</v>
      </c>
    </row>
    <row r="903" spans="2:36" x14ac:dyDescent="0.3">
      <c r="B903" s="4" t="s">
        <v>121</v>
      </c>
      <c r="E903" s="58">
        <v>66.08750000000002</v>
      </c>
      <c r="F903" s="59">
        <v>61.471166666666669</v>
      </c>
      <c r="G903" s="58">
        <v>54.025500000000008</v>
      </c>
      <c r="H903" s="59">
        <v>53.296666666666674</v>
      </c>
      <c r="I903" s="58">
        <v>95.871833333333328</v>
      </c>
      <c r="J903" s="59">
        <v>76.732333333333315</v>
      </c>
      <c r="K903" s="58">
        <v>80.082333333333338</v>
      </c>
      <c r="L903" s="59">
        <v>73.551333333333332</v>
      </c>
      <c r="M903" s="58">
        <v>74.271666666666675</v>
      </c>
      <c r="N903" s="59">
        <v>147.83366666666666</v>
      </c>
      <c r="O903" s="58">
        <v>86.406333333333336</v>
      </c>
      <c r="P903" s="59">
        <v>49.798166666666674</v>
      </c>
      <c r="Q903" s="58">
        <v>6.1183333333333323</v>
      </c>
      <c r="R903" s="59">
        <v>92.874999999999972</v>
      </c>
      <c r="S903" s="58">
        <v>65.895166666666654</v>
      </c>
      <c r="T903" s="59">
        <v>64.6875</v>
      </c>
      <c r="U903" s="58">
        <v>47.528999999999996</v>
      </c>
      <c r="V903" s="59">
        <v>47.464500000000001</v>
      </c>
      <c r="W903" s="58">
        <v>47.464500000000001</v>
      </c>
      <c r="X903" s="59">
        <v>60.593000000000011</v>
      </c>
      <c r="Y903" s="58">
        <v>76.698666666666668</v>
      </c>
      <c r="Z903" s="59">
        <v>142.15999999999997</v>
      </c>
      <c r="AA903" s="58">
        <v>60.443166666666663</v>
      </c>
      <c r="AB903" s="59">
        <v>65.129833333333309</v>
      </c>
      <c r="AC903" s="58">
        <v>91.578000000000017</v>
      </c>
      <c r="AD903" s="59">
        <v>25.806833333333326</v>
      </c>
      <c r="AE903" s="58">
        <v>59.239166666666677</v>
      </c>
      <c r="AF903" s="59">
        <v>79.649833333333333</v>
      </c>
      <c r="AG903" s="58">
        <v>54.176000000000016</v>
      </c>
      <c r="AH903" s="59">
        <v>55.229333333333336</v>
      </c>
      <c r="AI903" s="60">
        <v>59.100166666666674</v>
      </c>
      <c r="AJ903" s="51">
        <f t="shared" si="345"/>
        <v>2121.2665000000002</v>
      </c>
    </row>
    <row r="904" spans="2:36" x14ac:dyDescent="0.3">
      <c r="B904" s="4" t="s">
        <v>125</v>
      </c>
      <c r="E904" s="58">
        <v>127.48233333333332</v>
      </c>
      <c r="F904" s="59">
        <v>143.14983333333333</v>
      </c>
      <c r="G904" s="58">
        <v>711.45766666666657</v>
      </c>
      <c r="H904" s="59">
        <v>1170.1136666666669</v>
      </c>
      <c r="I904" s="58">
        <v>951.52099999999996</v>
      </c>
      <c r="J904" s="59">
        <v>930.80383333333327</v>
      </c>
      <c r="K904" s="58">
        <v>1269.1386666666665</v>
      </c>
      <c r="L904" s="59">
        <v>1306.7145</v>
      </c>
      <c r="M904" s="58">
        <v>1259.0476666666668</v>
      </c>
      <c r="N904" s="59">
        <v>909.82399999999984</v>
      </c>
      <c r="O904" s="58">
        <v>1224.5550000000001</v>
      </c>
      <c r="P904" s="59">
        <v>908.6488333333333</v>
      </c>
      <c r="Q904" s="58">
        <v>923.86149999999998</v>
      </c>
      <c r="R904" s="59">
        <v>654.44533333333345</v>
      </c>
      <c r="S904" s="58">
        <v>996.66233333333344</v>
      </c>
      <c r="T904" s="59">
        <v>542.12350000000004</v>
      </c>
      <c r="U904" s="58">
        <v>542.12699999999995</v>
      </c>
      <c r="V904" s="59">
        <v>1700.5885000000001</v>
      </c>
      <c r="W904" s="58">
        <v>1700.5885000000001</v>
      </c>
      <c r="X904" s="59">
        <v>146.49333333333331</v>
      </c>
      <c r="Y904" s="58">
        <v>167.93116666666674</v>
      </c>
      <c r="Z904" s="59">
        <v>225.20299999999997</v>
      </c>
      <c r="AA904" s="58">
        <v>149.24133333333333</v>
      </c>
      <c r="AB904" s="59">
        <v>158.99666666666661</v>
      </c>
      <c r="AC904" s="58">
        <v>1091.2473333333335</v>
      </c>
      <c r="AD904" s="59">
        <v>457.24566666666658</v>
      </c>
      <c r="AE904" s="58">
        <v>816.7030000000002</v>
      </c>
      <c r="AF904" s="59">
        <v>1214.5035</v>
      </c>
      <c r="AG904" s="58">
        <v>794.99049999999988</v>
      </c>
      <c r="AH904" s="59">
        <v>744.92466666666667</v>
      </c>
      <c r="AI904" s="60">
        <v>968.27400000000034</v>
      </c>
      <c r="AJ904" s="51">
        <f t="shared" si="345"/>
        <v>24908.607833333332</v>
      </c>
    </row>
    <row r="905" spans="2:36" x14ac:dyDescent="0.3">
      <c r="B905" s="4" t="s">
        <v>299</v>
      </c>
      <c r="E905" s="58">
        <v>0</v>
      </c>
      <c r="F905" s="59">
        <v>86.844500000000025</v>
      </c>
      <c r="G905" s="58">
        <v>0</v>
      </c>
      <c r="H905" s="59">
        <v>0</v>
      </c>
      <c r="I905" s="58">
        <v>0</v>
      </c>
      <c r="J905" s="59">
        <v>4.7088333333333319</v>
      </c>
      <c r="K905" s="58">
        <v>88.43</v>
      </c>
      <c r="L905" s="59">
        <v>8.2491666666666656</v>
      </c>
      <c r="M905" s="58">
        <v>0</v>
      </c>
      <c r="N905" s="59">
        <v>0</v>
      </c>
      <c r="O905" s="58">
        <v>0</v>
      </c>
      <c r="P905" s="59">
        <v>75.048500000000004</v>
      </c>
      <c r="Q905" s="58">
        <v>58.74133333333333</v>
      </c>
      <c r="R905" s="59">
        <v>150.40566666666666</v>
      </c>
      <c r="S905" s="58">
        <v>100.51900000000003</v>
      </c>
      <c r="T905" s="59">
        <v>0.66750000000000009</v>
      </c>
      <c r="U905" s="58">
        <v>93.625</v>
      </c>
      <c r="V905" s="59">
        <v>109.33033333333329</v>
      </c>
      <c r="W905" s="58">
        <v>120.96266666666662</v>
      </c>
      <c r="X905" s="59">
        <v>108.32866666666665</v>
      </c>
      <c r="Y905" s="58">
        <v>114.07</v>
      </c>
      <c r="Z905" s="59">
        <v>12.955499999999997</v>
      </c>
      <c r="AA905" s="58">
        <v>2.7715000000000001</v>
      </c>
      <c r="AB905" s="59">
        <v>6.3708333333333353</v>
      </c>
      <c r="AC905" s="58">
        <v>207.85983333333334</v>
      </c>
      <c r="AD905" s="59">
        <v>171.69466666666673</v>
      </c>
      <c r="AE905" s="58">
        <v>217.7163333333333</v>
      </c>
      <c r="AF905" s="59">
        <v>233.53116666666659</v>
      </c>
      <c r="AG905" s="58">
        <v>2.6721666666666661</v>
      </c>
      <c r="AH905" s="59">
        <v>6.4658333333333333</v>
      </c>
      <c r="AI905" s="60">
        <v>116.41583333333335</v>
      </c>
      <c r="AJ905" s="51">
        <f t="shared" ref="AJ905:AJ912" si="346">SUM(E905:AI905)</f>
        <v>2098.384833333334</v>
      </c>
    </row>
    <row r="906" spans="2:36" x14ac:dyDescent="0.3">
      <c r="B906" s="4" t="s">
        <v>300</v>
      </c>
      <c r="E906" s="58">
        <v>247.10233333333326</v>
      </c>
      <c r="F906" s="59">
        <v>244.86916666666656</v>
      </c>
      <c r="G906" s="58">
        <v>234.31983333333318</v>
      </c>
      <c r="H906" s="59">
        <v>5.1196666666666664</v>
      </c>
      <c r="I906" s="58">
        <v>161.00983333333326</v>
      </c>
      <c r="J906" s="59">
        <v>0</v>
      </c>
      <c r="K906" s="58">
        <v>205.57616666666686</v>
      </c>
      <c r="L906" s="59">
        <v>240.99083333333326</v>
      </c>
      <c r="M906" s="58">
        <v>21.038000000000004</v>
      </c>
      <c r="N906" s="59">
        <v>0</v>
      </c>
      <c r="O906" s="58">
        <v>0</v>
      </c>
      <c r="P906" s="59">
        <v>275.22366666666676</v>
      </c>
      <c r="Q906" s="58">
        <v>229.1126666666666</v>
      </c>
      <c r="R906" s="59">
        <v>252.20449999999985</v>
      </c>
      <c r="S906" s="58">
        <v>301.18283333333335</v>
      </c>
      <c r="T906" s="59">
        <v>288.40149999999988</v>
      </c>
      <c r="U906" s="58">
        <v>258.95483333333328</v>
      </c>
      <c r="V906" s="59">
        <v>329.28449999999998</v>
      </c>
      <c r="W906" s="58">
        <v>329.28449999999998</v>
      </c>
      <c r="X906" s="59">
        <v>287.63216666666654</v>
      </c>
      <c r="Y906" s="58">
        <v>219.42266666666671</v>
      </c>
      <c r="Z906" s="59">
        <v>61.468166666666711</v>
      </c>
      <c r="AA906" s="58">
        <v>11.414999999999994</v>
      </c>
      <c r="AB906" s="59">
        <v>8.1646666666666725</v>
      </c>
      <c r="AC906" s="58">
        <v>285.9891666666669</v>
      </c>
      <c r="AD906" s="59">
        <v>253.43099999999987</v>
      </c>
      <c r="AE906" s="58">
        <v>325.80066666666681</v>
      </c>
      <c r="AF906" s="59">
        <v>349.89783333333332</v>
      </c>
      <c r="AG906" s="58">
        <v>0.15916666666666665</v>
      </c>
      <c r="AH906" s="59">
        <v>312.52366666666666</v>
      </c>
      <c r="AI906" s="60">
        <v>322.6488333333333</v>
      </c>
      <c r="AJ906" s="51">
        <f t="shared" si="346"/>
        <v>6062.2278333333325</v>
      </c>
    </row>
    <row r="907" spans="2:36" x14ac:dyDescent="0.3">
      <c r="B907" s="4" t="s">
        <v>301</v>
      </c>
      <c r="E907" s="58">
        <v>0</v>
      </c>
      <c r="F907" s="59">
        <v>0</v>
      </c>
      <c r="G907" s="58">
        <v>0</v>
      </c>
      <c r="H907" s="59">
        <v>0</v>
      </c>
      <c r="I907" s="58">
        <v>0</v>
      </c>
      <c r="J907" s="59">
        <v>0</v>
      </c>
      <c r="K907" s="58">
        <v>0</v>
      </c>
      <c r="L907" s="59">
        <v>0</v>
      </c>
      <c r="M907" s="58">
        <v>0</v>
      </c>
      <c r="N907" s="59">
        <v>0</v>
      </c>
      <c r="O907" s="58">
        <v>0</v>
      </c>
      <c r="P907" s="59">
        <v>0</v>
      </c>
      <c r="Q907" s="58">
        <v>0</v>
      </c>
      <c r="R907" s="59">
        <v>0</v>
      </c>
      <c r="S907" s="58">
        <v>0</v>
      </c>
      <c r="T907" s="59">
        <v>309.45399999999995</v>
      </c>
      <c r="U907" s="58">
        <v>0</v>
      </c>
      <c r="V907" s="59">
        <v>0</v>
      </c>
      <c r="W907" s="58">
        <v>0</v>
      </c>
      <c r="X907" s="59">
        <v>0</v>
      </c>
      <c r="Y907" s="58">
        <v>0</v>
      </c>
      <c r="Z907" s="59">
        <v>0</v>
      </c>
      <c r="AA907" s="58">
        <v>0</v>
      </c>
      <c r="AB907" s="59">
        <v>0</v>
      </c>
      <c r="AC907" s="58">
        <v>0</v>
      </c>
      <c r="AD907" s="59">
        <v>0</v>
      </c>
      <c r="AE907" s="58">
        <v>0</v>
      </c>
      <c r="AF907" s="59">
        <v>0</v>
      </c>
      <c r="AG907" s="58">
        <v>0</v>
      </c>
      <c r="AH907" s="59">
        <v>0</v>
      </c>
      <c r="AI907" s="60">
        <v>0</v>
      </c>
      <c r="AJ907" s="51">
        <f t="shared" si="346"/>
        <v>309.45399999999995</v>
      </c>
    </row>
    <row r="908" spans="2:36" x14ac:dyDescent="0.3">
      <c r="B908" s="4" t="s">
        <v>304</v>
      </c>
      <c r="E908" s="58">
        <v>0</v>
      </c>
      <c r="F908" s="59">
        <v>0</v>
      </c>
      <c r="G908" s="58">
        <v>0</v>
      </c>
      <c r="H908" s="59">
        <v>0</v>
      </c>
      <c r="I908" s="58">
        <v>0</v>
      </c>
      <c r="J908" s="59">
        <v>16.505499999999998</v>
      </c>
      <c r="K908" s="58">
        <v>0</v>
      </c>
      <c r="L908" s="59">
        <v>0</v>
      </c>
      <c r="M908" s="58">
        <v>0</v>
      </c>
      <c r="N908" s="59">
        <v>0</v>
      </c>
      <c r="O908" s="58">
        <v>0</v>
      </c>
      <c r="P908" s="59">
        <v>0</v>
      </c>
      <c r="Q908" s="58">
        <v>0</v>
      </c>
      <c r="R908" s="59">
        <v>0</v>
      </c>
      <c r="S908" s="58">
        <v>0</v>
      </c>
      <c r="T908" s="59">
        <v>0</v>
      </c>
      <c r="U908" s="58">
        <v>0</v>
      </c>
      <c r="V908" s="59">
        <v>1.8388333333333331</v>
      </c>
      <c r="W908" s="58">
        <v>0</v>
      </c>
      <c r="X908" s="59">
        <v>0</v>
      </c>
      <c r="Y908" s="58">
        <v>0</v>
      </c>
      <c r="Z908" s="59">
        <v>312.89546666666655</v>
      </c>
      <c r="AA908" s="58">
        <v>160.75383333333332</v>
      </c>
      <c r="AB908" s="59">
        <v>215.14850000000001</v>
      </c>
      <c r="AC908" s="58">
        <v>647.48336666666648</v>
      </c>
      <c r="AD908" s="59">
        <v>131.98711333333333</v>
      </c>
      <c r="AE908" s="58">
        <v>262.03607333333321</v>
      </c>
      <c r="AF908" s="59">
        <v>565.16086666666661</v>
      </c>
      <c r="AG908" s="58">
        <v>244.14969333333323</v>
      </c>
      <c r="AH908" s="59">
        <v>22.095999999999997</v>
      </c>
      <c r="AI908" s="60">
        <v>292.65473333333324</v>
      </c>
      <c r="AJ908" s="51">
        <f t="shared" si="346"/>
        <v>2872.7099799999992</v>
      </c>
    </row>
    <row r="909" spans="2:36" x14ac:dyDescent="0.3">
      <c r="B909" s="4" t="s">
        <v>305</v>
      </c>
      <c r="E909" s="58">
        <v>0</v>
      </c>
      <c r="F909" s="59">
        <v>0</v>
      </c>
      <c r="G909" s="58">
        <v>0</v>
      </c>
      <c r="H909" s="59">
        <v>0</v>
      </c>
      <c r="I909" s="58">
        <v>0</v>
      </c>
      <c r="J909" s="59">
        <v>0</v>
      </c>
      <c r="K909" s="58">
        <v>0</v>
      </c>
      <c r="L909" s="59">
        <v>0</v>
      </c>
      <c r="M909" s="58">
        <v>0</v>
      </c>
      <c r="N909" s="59">
        <v>0</v>
      </c>
      <c r="O909" s="58">
        <v>0</v>
      </c>
      <c r="P909" s="59">
        <v>0</v>
      </c>
      <c r="Q909" s="58">
        <v>0</v>
      </c>
      <c r="R909" s="59">
        <v>0</v>
      </c>
      <c r="S909" s="58">
        <v>0</v>
      </c>
      <c r="T909" s="59">
        <v>243.65199999999996</v>
      </c>
      <c r="U909" s="58">
        <v>0</v>
      </c>
      <c r="V909" s="59">
        <v>0</v>
      </c>
      <c r="W909" s="58">
        <v>0</v>
      </c>
      <c r="X909" s="59">
        <v>0</v>
      </c>
      <c r="Y909" s="58">
        <v>0</v>
      </c>
      <c r="Z909" s="59">
        <v>0</v>
      </c>
      <c r="AA909" s="58">
        <v>0</v>
      </c>
      <c r="AB909" s="59">
        <v>0</v>
      </c>
      <c r="AC909" s="58">
        <v>0</v>
      </c>
      <c r="AD909" s="59">
        <v>0</v>
      </c>
      <c r="AE909" s="58">
        <v>0</v>
      </c>
      <c r="AF909" s="59">
        <v>0</v>
      </c>
      <c r="AG909" s="58">
        <v>0</v>
      </c>
      <c r="AH909" s="59">
        <v>0</v>
      </c>
      <c r="AI909" s="60">
        <v>0</v>
      </c>
      <c r="AJ909" s="51">
        <f t="shared" si="346"/>
        <v>243.65199999999996</v>
      </c>
    </row>
    <row r="910" spans="2:36" x14ac:dyDescent="0.3">
      <c r="B910" s="4" t="s">
        <v>316</v>
      </c>
      <c r="E910" s="58">
        <v>7.3866666666666667</v>
      </c>
      <c r="F910" s="59">
        <v>4.9000000000000004</v>
      </c>
      <c r="G910" s="58">
        <v>138.68383333333333</v>
      </c>
      <c r="H910" s="59">
        <v>9.068833333333334</v>
      </c>
      <c r="I910" s="58">
        <v>36.606999999999992</v>
      </c>
      <c r="J910" s="59">
        <v>27.753333333333323</v>
      </c>
      <c r="K910" s="58">
        <v>5.4751666666666674</v>
      </c>
      <c r="L910" s="59">
        <v>0</v>
      </c>
      <c r="M910" s="58">
        <v>0</v>
      </c>
      <c r="N910" s="59">
        <v>0</v>
      </c>
      <c r="O910" s="58">
        <v>0</v>
      </c>
      <c r="P910" s="59">
        <v>41.334833333333336</v>
      </c>
      <c r="Q910" s="58">
        <v>0.16899999999999996</v>
      </c>
      <c r="R910" s="59">
        <v>53.411333333333332</v>
      </c>
      <c r="S910" s="58">
        <v>30.577500000000008</v>
      </c>
      <c r="T910" s="59">
        <v>12.03166666666667</v>
      </c>
      <c r="U910" s="58">
        <v>53.821833333333331</v>
      </c>
      <c r="V910" s="59">
        <v>0.90516666666666601</v>
      </c>
      <c r="W910" s="58">
        <v>1.2358333333333327</v>
      </c>
      <c r="X910" s="59">
        <v>0</v>
      </c>
      <c r="Y910" s="58">
        <v>0</v>
      </c>
      <c r="Z910" s="59">
        <v>3.6333333333333329E-2</v>
      </c>
      <c r="AA910" s="58">
        <v>0</v>
      </c>
      <c r="AB910" s="59">
        <v>39.803166666666655</v>
      </c>
      <c r="AC910" s="58">
        <v>106.91549999999997</v>
      </c>
      <c r="AD910" s="59">
        <v>6.125</v>
      </c>
      <c r="AE910" s="58">
        <v>4.5324999999999998</v>
      </c>
      <c r="AF910" s="59">
        <v>4.26183333333333</v>
      </c>
      <c r="AG910" s="58">
        <v>0</v>
      </c>
      <c r="AH910" s="59">
        <v>0.19499999999999981</v>
      </c>
      <c r="AI910" s="60">
        <v>65.681500000000014</v>
      </c>
      <c r="AJ910" s="51">
        <f t="shared" si="346"/>
        <v>650.91283333333342</v>
      </c>
    </row>
    <row r="911" spans="2:36" x14ac:dyDescent="0.3">
      <c r="B911" s="4" t="s">
        <v>317</v>
      </c>
      <c r="E911" s="58">
        <v>0</v>
      </c>
      <c r="F911" s="59">
        <v>0</v>
      </c>
      <c r="G911" s="58">
        <v>0</v>
      </c>
      <c r="H911" s="59">
        <v>0</v>
      </c>
      <c r="I911" s="58">
        <v>0</v>
      </c>
      <c r="J911" s="59">
        <v>0</v>
      </c>
      <c r="K911" s="58">
        <v>0</v>
      </c>
      <c r="L911" s="59">
        <v>0</v>
      </c>
      <c r="M911" s="58">
        <v>101.11666666666666</v>
      </c>
      <c r="N911" s="59">
        <v>0</v>
      </c>
      <c r="O911" s="58">
        <v>0</v>
      </c>
      <c r="P911" s="59">
        <v>646.67533333333324</v>
      </c>
      <c r="Q911" s="58">
        <v>639.81899999999985</v>
      </c>
      <c r="R911" s="59">
        <v>1022.84</v>
      </c>
      <c r="S911" s="58">
        <v>705.19583333333333</v>
      </c>
      <c r="T911" s="59">
        <v>737.36649999999997</v>
      </c>
      <c r="U911" s="58">
        <v>421.19166666666661</v>
      </c>
      <c r="V911" s="59">
        <v>401.27733333333333</v>
      </c>
      <c r="W911" s="58">
        <v>436.06599999999992</v>
      </c>
      <c r="X911" s="59">
        <v>604.30266666666671</v>
      </c>
      <c r="Y911" s="58">
        <v>807.78749999999991</v>
      </c>
      <c r="Z911" s="59">
        <v>668.04050000000007</v>
      </c>
      <c r="AA911" s="58">
        <v>624.37916666666661</v>
      </c>
      <c r="AB911" s="59">
        <v>534.88883333333331</v>
      </c>
      <c r="AC911" s="58">
        <v>814.5150000000001</v>
      </c>
      <c r="AD911" s="59">
        <v>87.533499999999989</v>
      </c>
      <c r="AE911" s="58">
        <v>466.52500000000009</v>
      </c>
      <c r="AF911" s="59">
        <v>724.34183333333351</v>
      </c>
      <c r="AG911" s="58">
        <v>373.84633333333329</v>
      </c>
      <c r="AH911" s="59">
        <v>399.75566666666668</v>
      </c>
      <c r="AI911" s="60">
        <v>400.81900000000013</v>
      </c>
      <c r="AJ911" s="51">
        <f t="shared" si="346"/>
        <v>11618.283333333329</v>
      </c>
    </row>
    <row r="912" spans="2:36" x14ac:dyDescent="0.3">
      <c r="B912" s="4" t="s">
        <v>323</v>
      </c>
      <c r="E912" s="58">
        <v>0</v>
      </c>
      <c r="F912" s="59">
        <v>0</v>
      </c>
      <c r="G912" s="58">
        <v>0</v>
      </c>
      <c r="H912" s="59">
        <v>0</v>
      </c>
      <c r="I912" s="58">
        <v>0</v>
      </c>
      <c r="J912" s="59">
        <v>0</v>
      </c>
      <c r="K912" s="58">
        <v>0</v>
      </c>
      <c r="L912" s="59">
        <v>0</v>
      </c>
      <c r="M912" s="58">
        <v>0</v>
      </c>
      <c r="N912" s="59">
        <v>0</v>
      </c>
      <c r="O912" s="58">
        <v>0</v>
      </c>
      <c r="P912" s="59">
        <v>0</v>
      </c>
      <c r="Q912" s="58">
        <v>0</v>
      </c>
      <c r="R912" s="59">
        <v>342.62433333333342</v>
      </c>
      <c r="S912" s="58">
        <v>307.17149999999998</v>
      </c>
      <c r="T912" s="59">
        <v>366.35416666666674</v>
      </c>
      <c r="U912" s="58">
        <v>359.66916666666674</v>
      </c>
      <c r="V912" s="59">
        <v>124.40966666666667</v>
      </c>
      <c r="W912" s="58">
        <v>0</v>
      </c>
      <c r="X912" s="59">
        <v>0</v>
      </c>
      <c r="Y912" s="58">
        <v>0</v>
      </c>
      <c r="Z912" s="59">
        <v>255.68000000000004</v>
      </c>
      <c r="AA912" s="58">
        <v>240.11500000000004</v>
      </c>
      <c r="AB912" s="59">
        <v>266.44533333333334</v>
      </c>
      <c r="AC912" s="58">
        <v>406.9201666666666</v>
      </c>
      <c r="AD912" s="59">
        <v>397.87383333333327</v>
      </c>
      <c r="AE912" s="58">
        <v>250.06649999999993</v>
      </c>
      <c r="AF912" s="59">
        <v>355.44699999999989</v>
      </c>
      <c r="AG912" s="58">
        <v>243.94549999999998</v>
      </c>
      <c r="AH912" s="59">
        <v>214.55433333333335</v>
      </c>
      <c r="AI912" s="60">
        <v>287.85083333333336</v>
      </c>
      <c r="AJ912" s="51">
        <f t="shared" si="346"/>
        <v>4419.1273333333329</v>
      </c>
    </row>
  </sheetData>
  <mergeCells count="12">
    <mergeCell ref="B840:D840"/>
    <mergeCell ref="B384:D384"/>
    <mergeCell ref="B84:D84"/>
    <mergeCell ref="B10:D10"/>
    <mergeCell ref="B158:D158"/>
    <mergeCell ref="B232:D232"/>
    <mergeCell ref="B308:D308"/>
    <mergeCell ref="B460:D460"/>
    <mergeCell ref="B536:D536"/>
    <mergeCell ref="B612:D612"/>
    <mergeCell ref="B688:D688"/>
    <mergeCell ref="B764:D764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712"/>
  <sheetViews>
    <sheetView topLeftCell="A1573" zoomScale="55" zoomScaleNormal="55" workbookViewId="0">
      <selection activeCell="F1574" sqref="F157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312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122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75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243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244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245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246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237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137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138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126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127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194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205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206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145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218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219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142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186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187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233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242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146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147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148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149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192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193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177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178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249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150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151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152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139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220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238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221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282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234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235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247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212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213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214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248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236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179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180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198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199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200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201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128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129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217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283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284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196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197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153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229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230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231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232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286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287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154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190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191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182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183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285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140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141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239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158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159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155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156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157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188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189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173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174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181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222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223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224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240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225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226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288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175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176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160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161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162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163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164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184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185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143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144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165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166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167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202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203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204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133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134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135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259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260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195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207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208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209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210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227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228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211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261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262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215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216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241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263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168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169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170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171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136</v>
      </c>
      <c r="C147" s="15"/>
      <c r="D147" s="16"/>
      <c r="E147" s="80">
        <v>0</v>
      </c>
      <c r="F147" s="81">
        <v>0</v>
      </c>
      <c r="G147" s="80">
        <v>0</v>
      </c>
      <c r="H147" s="81">
        <v>0</v>
      </c>
      <c r="I147" s="80">
        <v>0</v>
      </c>
      <c r="J147" s="81">
        <v>0</v>
      </c>
      <c r="K147" s="80">
        <v>0</v>
      </c>
      <c r="L147" s="81">
        <v>0</v>
      </c>
      <c r="M147" s="80">
        <v>0</v>
      </c>
      <c r="N147" s="81">
        <v>0</v>
      </c>
      <c r="O147" s="80">
        <v>0</v>
      </c>
      <c r="P147" s="81">
        <v>0</v>
      </c>
      <c r="Q147" s="80">
        <v>0</v>
      </c>
      <c r="R147" s="81">
        <v>0</v>
      </c>
      <c r="S147" s="80">
        <v>0</v>
      </c>
      <c r="T147" s="81">
        <v>0</v>
      </c>
      <c r="U147" s="80">
        <v>0</v>
      </c>
      <c r="V147" s="81">
        <v>0</v>
      </c>
      <c r="W147" s="80">
        <v>0</v>
      </c>
      <c r="X147" s="81">
        <v>0</v>
      </c>
      <c r="Y147" s="80">
        <v>0</v>
      </c>
      <c r="Z147" s="81">
        <v>0</v>
      </c>
      <c r="AA147" s="80">
        <v>0</v>
      </c>
      <c r="AB147" s="81">
        <v>0</v>
      </c>
      <c r="AC147" s="80">
        <v>0</v>
      </c>
      <c r="AD147" s="81">
        <v>0</v>
      </c>
      <c r="AE147" s="80">
        <v>0</v>
      </c>
      <c r="AF147" s="81">
        <v>0</v>
      </c>
      <c r="AG147" s="80">
        <v>0</v>
      </c>
      <c r="AH147" s="81">
        <v>0</v>
      </c>
      <c r="AI147" s="82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122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314</v>
      </c>
      <c r="AH151" s="33" t="s">
        <v>314</v>
      </c>
      <c r="AI151" s="33" t="s">
        <v>314</v>
      </c>
      <c r="AJ151" s="75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243</v>
      </c>
      <c r="C153" s="73"/>
      <c r="D153" s="73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244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245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246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237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137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138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126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127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194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205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206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145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218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219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142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186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187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233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242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146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147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148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149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192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193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177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178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249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150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151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152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139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220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238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221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282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234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235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247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212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213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214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248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236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179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180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198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199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200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201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128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129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217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283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284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196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197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153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229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230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231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232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286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287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154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190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191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182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183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285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140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141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239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158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159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155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156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157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130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131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132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188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189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173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174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181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222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223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224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172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240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225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226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288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175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176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160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161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162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163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164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184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185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143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144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165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166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167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202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203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204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133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134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135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259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260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195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207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208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209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210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227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228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211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261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262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215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216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241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263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168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169</v>
      </c>
      <c r="C285" s="73"/>
      <c r="D285" s="73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170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171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136</v>
      </c>
      <c r="C288" s="46"/>
      <c r="D288" s="46"/>
      <c r="E288" s="80">
        <v>0</v>
      </c>
      <c r="F288" s="81">
        <v>0</v>
      </c>
      <c r="G288" s="80">
        <v>0</v>
      </c>
      <c r="H288" s="81">
        <v>0</v>
      </c>
      <c r="I288" s="80">
        <v>0</v>
      </c>
      <c r="J288" s="81">
        <v>0</v>
      </c>
      <c r="K288" s="80">
        <v>0</v>
      </c>
      <c r="L288" s="81">
        <v>0</v>
      </c>
      <c r="M288" s="80">
        <v>0</v>
      </c>
      <c r="N288" s="81">
        <v>0</v>
      </c>
      <c r="O288" s="80">
        <v>0</v>
      </c>
      <c r="P288" s="81">
        <v>0</v>
      </c>
      <c r="Q288" s="80">
        <v>0</v>
      </c>
      <c r="R288" s="81">
        <v>0</v>
      </c>
      <c r="S288" s="80">
        <v>0</v>
      </c>
      <c r="T288" s="81">
        <v>0</v>
      </c>
      <c r="U288" s="80">
        <v>0</v>
      </c>
      <c r="V288" s="81">
        <v>0</v>
      </c>
      <c r="W288" s="80">
        <v>0</v>
      </c>
      <c r="X288" s="81">
        <v>0</v>
      </c>
      <c r="Y288" s="80">
        <v>0</v>
      </c>
      <c r="Z288" s="81">
        <v>0</v>
      </c>
      <c r="AA288" s="80">
        <v>0</v>
      </c>
      <c r="AB288" s="81">
        <v>0</v>
      </c>
      <c r="AC288" s="80">
        <v>0</v>
      </c>
      <c r="AD288" s="81">
        <v>0</v>
      </c>
      <c r="AE288" s="80">
        <v>0</v>
      </c>
      <c r="AF288" s="81">
        <v>0</v>
      </c>
      <c r="AG288" s="80"/>
      <c r="AH288" s="81"/>
      <c r="AI288" s="82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122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75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243</v>
      </c>
      <c r="C294" s="73"/>
      <c r="D294" s="73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244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245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246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237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137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138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126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127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194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205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206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145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218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219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142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186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187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233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242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146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147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148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149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192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193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177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178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249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150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151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152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139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220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238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221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282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234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235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247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212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213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214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248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236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179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180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198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199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200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201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128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129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217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283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284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196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197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153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229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230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231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232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286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287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154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190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191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182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183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285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140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141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239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158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159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155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156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157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130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131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132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188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189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173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174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181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222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223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224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172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240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225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226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288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175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176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160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161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162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163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164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184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185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143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144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165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166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167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202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203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204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133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134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135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259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260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195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207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208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209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210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227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228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211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261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262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215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216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241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263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168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169</v>
      </c>
      <c r="C426" s="73"/>
      <c r="D426" s="73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170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171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136</v>
      </c>
      <c r="C429" s="46"/>
      <c r="D429" s="46"/>
      <c r="E429" s="80">
        <v>0</v>
      </c>
      <c r="F429" s="81">
        <v>0</v>
      </c>
      <c r="G429" s="80">
        <v>0</v>
      </c>
      <c r="H429" s="81">
        <v>0</v>
      </c>
      <c r="I429" s="80">
        <v>0</v>
      </c>
      <c r="J429" s="81">
        <v>0</v>
      </c>
      <c r="K429" s="80">
        <v>0</v>
      </c>
      <c r="L429" s="81">
        <v>0</v>
      </c>
      <c r="M429" s="80">
        <v>0</v>
      </c>
      <c r="N429" s="81">
        <v>0</v>
      </c>
      <c r="O429" s="80">
        <v>0</v>
      </c>
      <c r="P429" s="81">
        <v>0</v>
      </c>
      <c r="Q429" s="80">
        <v>0</v>
      </c>
      <c r="R429" s="81">
        <v>0</v>
      </c>
      <c r="S429" s="80">
        <v>0</v>
      </c>
      <c r="T429" s="81">
        <v>0</v>
      </c>
      <c r="U429" s="80">
        <v>0</v>
      </c>
      <c r="V429" s="81">
        <v>0</v>
      </c>
      <c r="W429" s="80">
        <v>0</v>
      </c>
      <c r="X429" s="81">
        <v>0</v>
      </c>
      <c r="Y429" s="80">
        <v>0</v>
      </c>
      <c r="Z429" s="81">
        <v>0</v>
      </c>
      <c r="AA429" s="80">
        <v>0</v>
      </c>
      <c r="AB429" s="81">
        <v>0</v>
      </c>
      <c r="AC429" s="80">
        <v>0</v>
      </c>
      <c r="AD429" s="81">
        <v>0</v>
      </c>
      <c r="AE429" s="80">
        <v>0</v>
      </c>
      <c r="AF429" s="81">
        <v>0</v>
      </c>
      <c r="AG429" s="80">
        <v>0</v>
      </c>
      <c r="AH429" s="81">
        <v>0</v>
      </c>
      <c r="AI429" s="82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122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314</v>
      </c>
      <c r="AJ433" s="75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243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244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245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246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237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137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138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126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127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194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205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206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145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218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219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142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186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187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233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242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146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147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148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149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192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193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177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178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249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150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151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152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139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220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238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221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282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234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235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247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212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213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214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248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236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179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180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198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199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200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201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128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129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217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283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284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196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197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153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229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230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231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232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286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287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154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190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191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182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183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285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140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141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239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158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159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155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156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157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130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131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132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188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189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173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174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181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222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223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224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172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240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225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226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288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175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176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160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161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162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163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164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184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185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143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144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165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166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167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202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203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204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133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134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135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259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260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195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207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208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209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210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227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228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211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261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262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215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216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241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263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168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169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170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171</v>
      </c>
      <c r="C569" s="73"/>
      <c r="D569" s="73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136</v>
      </c>
      <c r="E570" s="80">
        <v>0</v>
      </c>
      <c r="F570" s="81">
        <v>0</v>
      </c>
      <c r="G570" s="80">
        <v>0</v>
      </c>
      <c r="H570" s="81">
        <v>0</v>
      </c>
      <c r="I570" s="80">
        <v>0</v>
      </c>
      <c r="J570" s="81">
        <v>0</v>
      </c>
      <c r="K570" s="80">
        <v>0</v>
      </c>
      <c r="L570" s="81">
        <v>0</v>
      </c>
      <c r="M570" s="80">
        <v>0</v>
      </c>
      <c r="N570" s="81">
        <v>0</v>
      </c>
      <c r="O570" s="80">
        <v>0</v>
      </c>
      <c r="P570" s="81">
        <v>0</v>
      </c>
      <c r="Q570" s="80">
        <v>0</v>
      </c>
      <c r="R570" s="81">
        <v>0</v>
      </c>
      <c r="S570" s="80">
        <v>0</v>
      </c>
      <c r="T570" s="81">
        <v>0</v>
      </c>
      <c r="U570" s="80">
        <v>0</v>
      </c>
      <c r="V570" s="81">
        <v>0</v>
      </c>
      <c r="W570" s="80">
        <v>0</v>
      </c>
      <c r="X570" s="81">
        <v>0</v>
      </c>
      <c r="Y570" s="80">
        <v>0</v>
      </c>
      <c r="Z570" s="81">
        <v>0</v>
      </c>
      <c r="AA570" s="80">
        <v>0</v>
      </c>
      <c r="AB570" s="81">
        <v>0</v>
      </c>
      <c r="AC570" s="80">
        <v>0</v>
      </c>
      <c r="AD570" s="81">
        <v>0</v>
      </c>
      <c r="AE570" s="80">
        <v>0</v>
      </c>
      <c r="AF570" s="81">
        <v>0</v>
      </c>
      <c r="AG570" s="80">
        <v>0</v>
      </c>
      <c r="AH570" s="81">
        <v>0</v>
      </c>
      <c r="AI570" s="82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122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75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243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244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245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246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237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137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138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126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127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194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205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206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145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218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219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142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186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187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233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242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146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147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148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149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192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193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177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178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249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150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151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152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139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220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238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221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282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234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235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247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212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213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214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248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236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179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180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198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199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200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201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128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129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217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283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284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196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197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153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229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230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231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232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286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287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154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190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191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182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183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285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140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141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239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158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159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155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156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157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130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131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132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188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189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173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174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181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222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223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224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172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240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225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226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288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175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176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160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161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162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163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164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184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185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143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144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165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166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167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202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203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204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133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134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135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259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260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195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207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208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209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210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227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228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211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261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262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215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216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241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263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168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169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170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171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136</v>
      </c>
      <c r="C711" s="73"/>
      <c r="D711" s="73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H712" s="3"/>
      <c r="AI712" s="3"/>
      <c r="AJ712" s="3"/>
    </row>
    <row r="713" spans="2:36" x14ac:dyDescent="0.3">
      <c r="B713" s="39">
        <v>45809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H713" s="3"/>
      <c r="AI713" s="3"/>
      <c r="AJ713" s="3"/>
    </row>
    <row r="714" spans="2:36" x14ac:dyDescent="0.3">
      <c r="C714" s="4"/>
      <c r="D714" s="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2:36" x14ac:dyDescent="0.3">
      <c r="B715" s="32" t="s">
        <v>122</v>
      </c>
      <c r="C715" s="4"/>
      <c r="D715" s="4"/>
      <c r="E715" s="33">
        <f>+B713</f>
        <v>45809</v>
      </c>
      <c r="F715" s="33">
        <f>+E715+1</f>
        <v>45810</v>
      </c>
      <c r="G715" s="33">
        <f t="shared" ref="G715" si="159">+F715+1</f>
        <v>45811</v>
      </c>
      <c r="H715" s="33">
        <f t="shared" ref="H715" si="160">+G715+1</f>
        <v>45812</v>
      </c>
      <c r="I715" s="33">
        <f t="shared" ref="I715" si="161">+H715+1</f>
        <v>45813</v>
      </c>
      <c r="J715" s="33">
        <f t="shared" ref="J715" si="162">+I715+1</f>
        <v>45814</v>
      </c>
      <c r="K715" s="33">
        <f t="shared" ref="K715" si="163">+J715+1</f>
        <v>45815</v>
      </c>
      <c r="L715" s="33">
        <f t="shared" ref="L715" si="164">+K715+1</f>
        <v>45816</v>
      </c>
      <c r="M715" s="33">
        <f t="shared" ref="M715" si="165">+L715+1</f>
        <v>45817</v>
      </c>
      <c r="N715" s="33">
        <f t="shared" ref="N715" si="166">+M715+1</f>
        <v>45818</v>
      </c>
      <c r="O715" s="33">
        <f t="shared" ref="O715" si="167">+N715+1</f>
        <v>45819</v>
      </c>
      <c r="P715" s="33">
        <f t="shared" ref="P715" si="168">+O715+1</f>
        <v>45820</v>
      </c>
      <c r="Q715" s="33">
        <f t="shared" ref="Q715" si="169">+P715+1</f>
        <v>45821</v>
      </c>
      <c r="R715" s="33">
        <f t="shared" ref="R715" si="170">+Q715+1</f>
        <v>45822</v>
      </c>
      <c r="S715" s="33">
        <f t="shared" ref="S715" si="171">+R715+1</f>
        <v>45823</v>
      </c>
      <c r="T715" s="33">
        <f t="shared" ref="T715" si="172">+S715+1</f>
        <v>45824</v>
      </c>
      <c r="U715" s="33">
        <f t="shared" ref="U715" si="173">+T715+1</f>
        <v>45825</v>
      </c>
      <c r="V715" s="33">
        <f t="shared" ref="V715" si="174">+U715+1</f>
        <v>45826</v>
      </c>
      <c r="W715" s="33">
        <f t="shared" ref="W715" si="175">+V715+1</f>
        <v>45827</v>
      </c>
      <c r="X715" s="33">
        <f t="shared" ref="X715" si="176">+W715+1</f>
        <v>45828</v>
      </c>
      <c r="Y715" s="33">
        <f t="shared" ref="Y715" si="177">+X715+1</f>
        <v>45829</v>
      </c>
      <c r="Z715" s="33">
        <f t="shared" ref="Z715" si="178">+Y715+1</f>
        <v>45830</v>
      </c>
      <c r="AA715" s="33">
        <f t="shared" ref="AA715" si="179">+Z715+1</f>
        <v>45831</v>
      </c>
      <c r="AB715" s="33">
        <f t="shared" ref="AB715" si="180">+AA715+1</f>
        <v>45832</v>
      </c>
      <c r="AC715" s="33">
        <f t="shared" ref="AC715" si="181">+AB715+1</f>
        <v>45833</v>
      </c>
      <c r="AD715" s="33">
        <f t="shared" ref="AD715" si="182">+AC715+1</f>
        <v>45834</v>
      </c>
      <c r="AE715" s="33">
        <f t="shared" ref="AE715" si="183">+AD715+1</f>
        <v>45835</v>
      </c>
      <c r="AF715" s="33">
        <f t="shared" ref="AF715" si="184">+AE715+1</f>
        <v>45836</v>
      </c>
      <c r="AG715" s="33">
        <f t="shared" ref="AG715" si="185">+AF715+1</f>
        <v>45837</v>
      </c>
      <c r="AH715" s="33">
        <f t="shared" ref="AH715" si="186">+AG715+1</f>
        <v>45838</v>
      </c>
      <c r="AI715" s="33" t="s">
        <v>314</v>
      </c>
      <c r="AJ715" s="75" t="s">
        <v>2</v>
      </c>
    </row>
    <row r="716" spans="2:36" x14ac:dyDescent="0.3">
      <c r="B716" s="12" t="s">
        <v>2</v>
      </c>
      <c r="C716" s="12"/>
      <c r="D716" s="12"/>
      <c r="E716" s="48">
        <f>SUM(E717:E854)</f>
        <v>226.97363860013334</v>
      </c>
      <c r="F716" s="48">
        <f t="shared" ref="F716:AI716" si="187">SUM(F717:F854)</f>
        <v>32.891825043141644</v>
      </c>
      <c r="G716" s="48">
        <f t="shared" si="187"/>
        <v>147.32260991077646</v>
      </c>
      <c r="H716" s="48">
        <f t="shared" si="187"/>
        <v>243.52710302252189</v>
      </c>
      <c r="I716" s="48">
        <f t="shared" si="187"/>
        <v>0</v>
      </c>
      <c r="J716" s="48">
        <f t="shared" si="187"/>
        <v>0</v>
      </c>
      <c r="K716" s="48">
        <f t="shared" si="187"/>
        <v>0</v>
      </c>
      <c r="L716" s="48">
        <f t="shared" si="187"/>
        <v>0</v>
      </c>
      <c r="M716" s="48">
        <f t="shared" si="187"/>
        <v>0</v>
      </c>
      <c r="N716" s="48">
        <f t="shared" si="187"/>
        <v>0</v>
      </c>
      <c r="O716" s="48">
        <f t="shared" si="187"/>
        <v>5.1750916469686974</v>
      </c>
      <c r="P716" s="48">
        <f t="shared" si="187"/>
        <v>1.3477742671966551E-3</v>
      </c>
      <c r="Q716" s="48">
        <f t="shared" si="187"/>
        <v>0</v>
      </c>
      <c r="R716" s="48">
        <f t="shared" si="187"/>
        <v>39.501858075353994</v>
      </c>
      <c r="S716" s="48">
        <f t="shared" si="187"/>
        <v>271.86105270329858</v>
      </c>
      <c r="T716" s="48">
        <f t="shared" si="187"/>
        <v>3.1366787746082987</v>
      </c>
      <c r="U716" s="48">
        <f t="shared" si="187"/>
        <v>0</v>
      </c>
      <c r="V716" s="48">
        <f t="shared" si="187"/>
        <v>0</v>
      </c>
      <c r="W716" s="48">
        <f t="shared" si="187"/>
        <v>0</v>
      </c>
      <c r="X716" s="48">
        <f t="shared" si="187"/>
        <v>0</v>
      </c>
      <c r="Y716" s="48">
        <f t="shared" si="187"/>
        <v>27.019904915137403</v>
      </c>
      <c r="Z716" s="48">
        <f t="shared" si="187"/>
        <v>0</v>
      </c>
      <c r="AA716" s="48">
        <f t="shared" si="187"/>
        <v>49.895741790390019</v>
      </c>
      <c r="AB716" s="48">
        <f t="shared" si="187"/>
        <v>4.0185764393210414E-2</v>
      </c>
      <c r="AC716" s="48">
        <f t="shared" si="187"/>
        <v>8.1823166677107415E-2</v>
      </c>
      <c r="AD716" s="48">
        <f t="shared" si="187"/>
        <v>0</v>
      </c>
      <c r="AE716" s="48">
        <f t="shared" si="187"/>
        <v>6.172706789884951</v>
      </c>
      <c r="AF716" s="48">
        <f t="shared" si="187"/>
        <v>0.7435000000000006</v>
      </c>
      <c r="AG716" s="48">
        <f t="shared" si="187"/>
        <v>284.3908757045499</v>
      </c>
      <c r="AH716" s="48">
        <f t="shared" si="187"/>
        <v>3.4022935258007299</v>
      </c>
      <c r="AI716" s="48">
        <f t="shared" si="187"/>
        <v>0</v>
      </c>
      <c r="AJ716" s="48">
        <f>SUM(AJ717:AJ854)</f>
        <v>1342.1382372079036</v>
      </c>
    </row>
    <row r="717" spans="2:36" x14ac:dyDescent="0.3">
      <c r="B717" s="4" t="s">
        <v>243</v>
      </c>
      <c r="E717" s="58">
        <v>4.5468316477575517</v>
      </c>
      <c r="F717" s="59">
        <v>0</v>
      </c>
      <c r="G717" s="58">
        <v>0</v>
      </c>
      <c r="H717" s="59">
        <v>34.971809469094978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1.1092984248267279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12.473935447597505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60"/>
      <c r="AJ717" s="51">
        <f>SUM(E717:AI717)</f>
        <v>53.101874989276759</v>
      </c>
    </row>
    <row r="718" spans="2:36" x14ac:dyDescent="0.3">
      <c r="B718" s="4" t="s">
        <v>244</v>
      </c>
      <c r="E718" s="58">
        <v>4.5468316477575517</v>
      </c>
      <c r="F718" s="59">
        <v>0</v>
      </c>
      <c r="G718" s="58">
        <v>0</v>
      </c>
      <c r="H718" s="59">
        <v>34.971809469094978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1.1092984248267279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12.473935447597505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60"/>
      <c r="AJ718" s="51">
        <f t="shared" ref="AJ718:AJ781" si="188">SUM(E718:AI718)</f>
        <v>53.101874989276759</v>
      </c>
    </row>
    <row r="719" spans="2:36" x14ac:dyDescent="0.3">
      <c r="B719" s="4" t="s">
        <v>245</v>
      </c>
      <c r="E719" s="58">
        <v>4.5468316477575517</v>
      </c>
      <c r="F719" s="59">
        <v>0</v>
      </c>
      <c r="G719" s="58">
        <v>0</v>
      </c>
      <c r="H719" s="59">
        <v>34.971809469094978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1.1092984248267279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12.473935447597505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60"/>
      <c r="AJ719" s="51">
        <f t="shared" si="188"/>
        <v>53.101874989276759</v>
      </c>
    </row>
    <row r="720" spans="2:36" x14ac:dyDescent="0.3">
      <c r="B720" s="4" t="s">
        <v>246</v>
      </c>
      <c r="E720" s="58">
        <v>4.5468316477575517</v>
      </c>
      <c r="F720" s="59">
        <v>0</v>
      </c>
      <c r="G720" s="58">
        <v>0</v>
      </c>
      <c r="H720" s="59">
        <v>34.971809469094978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1.1092984248267279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12.473935447597505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60"/>
      <c r="AJ720" s="51">
        <f t="shared" si="188"/>
        <v>53.101874989276759</v>
      </c>
    </row>
    <row r="721" spans="2:36" x14ac:dyDescent="0.3">
      <c r="B721" s="4" t="s">
        <v>237</v>
      </c>
      <c r="E721" s="58">
        <v>0</v>
      </c>
      <c r="F721" s="59">
        <v>0</v>
      </c>
      <c r="G721" s="58">
        <v>0</v>
      </c>
      <c r="H721" s="59">
        <v>0</v>
      </c>
      <c r="I721" s="58">
        <v>0</v>
      </c>
      <c r="J721" s="59">
        <v>0</v>
      </c>
      <c r="K721" s="58">
        <v>0</v>
      </c>
      <c r="L721" s="59">
        <v>0</v>
      </c>
      <c r="M721" s="58">
        <v>0</v>
      </c>
      <c r="N721" s="59">
        <v>0</v>
      </c>
      <c r="O721" s="58">
        <v>0</v>
      </c>
      <c r="P721" s="59">
        <v>0</v>
      </c>
      <c r="Q721" s="58">
        <v>0</v>
      </c>
      <c r="R721" s="59">
        <v>0</v>
      </c>
      <c r="S721" s="58">
        <v>0</v>
      </c>
      <c r="T721" s="59">
        <v>0</v>
      </c>
      <c r="U721" s="58">
        <v>0</v>
      </c>
      <c r="V721" s="59">
        <v>0</v>
      </c>
      <c r="W721" s="58">
        <v>0</v>
      </c>
      <c r="X721" s="59">
        <v>0</v>
      </c>
      <c r="Y721" s="58">
        <v>0</v>
      </c>
      <c r="Z721" s="59">
        <v>0</v>
      </c>
      <c r="AA721" s="58">
        <v>0</v>
      </c>
      <c r="AB721" s="59">
        <v>0</v>
      </c>
      <c r="AC721" s="58">
        <v>0</v>
      </c>
      <c r="AD721" s="59">
        <v>0</v>
      </c>
      <c r="AE721" s="58">
        <v>0</v>
      </c>
      <c r="AF721" s="59">
        <v>0</v>
      </c>
      <c r="AG721" s="58">
        <v>0</v>
      </c>
      <c r="AH721" s="59">
        <v>0</v>
      </c>
      <c r="AI721" s="60"/>
      <c r="AJ721" s="51">
        <f t="shared" si="188"/>
        <v>0</v>
      </c>
    </row>
    <row r="722" spans="2:36" x14ac:dyDescent="0.3">
      <c r="B722" s="4" t="s">
        <v>137</v>
      </c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/>
      <c r="AJ722" s="51">
        <f t="shared" si="188"/>
        <v>0</v>
      </c>
    </row>
    <row r="723" spans="2:36" x14ac:dyDescent="0.3">
      <c r="B723" s="4" t="s">
        <v>138</v>
      </c>
      <c r="E723" s="58">
        <v>0</v>
      </c>
      <c r="F723" s="59">
        <v>0</v>
      </c>
      <c r="G723" s="58">
        <v>0</v>
      </c>
      <c r="H723" s="59">
        <v>0</v>
      </c>
      <c r="I723" s="58">
        <v>0</v>
      </c>
      <c r="J723" s="59">
        <v>0</v>
      </c>
      <c r="K723" s="58">
        <v>0</v>
      </c>
      <c r="L723" s="59">
        <v>0</v>
      </c>
      <c r="M723" s="58">
        <v>0</v>
      </c>
      <c r="N723" s="59">
        <v>0</v>
      </c>
      <c r="O723" s="58">
        <v>0</v>
      </c>
      <c r="P723" s="59">
        <v>0</v>
      </c>
      <c r="Q723" s="58">
        <v>0</v>
      </c>
      <c r="R723" s="59">
        <v>0</v>
      </c>
      <c r="S723" s="58">
        <v>0</v>
      </c>
      <c r="T723" s="59">
        <v>0</v>
      </c>
      <c r="U723" s="58">
        <v>0</v>
      </c>
      <c r="V723" s="59">
        <v>0</v>
      </c>
      <c r="W723" s="58">
        <v>0</v>
      </c>
      <c r="X723" s="59">
        <v>0</v>
      </c>
      <c r="Y723" s="58">
        <v>0</v>
      </c>
      <c r="Z723" s="59">
        <v>0</v>
      </c>
      <c r="AA723" s="58">
        <v>0</v>
      </c>
      <c r="AB723" s="59">
        <v>0</v>
      </c>
      <c r="AC723" s="58">
        <v>0</v>
      </c>
      <c r="AD723" s="59">
        <v>0</v>
      </c>
      <c r="AE723" s="58">
        <v>0</v>
      </c>
      <c r="AF723" s="59">
        <v>0</v>
      </c>
      <c r="AG723" s="58">
        <v>0</v>
      </c>
      <c r="AH723" s="59">
        <v>0</v>
      </c>
      <c r="AI723" s="60"/>
      <c r="AJ723" s="51">
        <f t="shared" si="188"/>
        <v>0</v>
      </c>
    </row>
    <row r="724" spans="2:36" x14ac:dyDescent="0.3">
      <c r="B724" s="4" t="s">
        <v>126</v>
      </c>
      <c r="E724" s="58">
        <v>0</v>
      </c>
      <c r="F724" s="59">
        <v>0</v>
      </c>
      <c r="G724" s="58">
        <v>0</v>
      </c>
      <c r="H724" s="59">
        <v>0</v>
      </c>
      <c r="I724" s="58">
        <v>0</v>
      </c>
      <c r="J724" s="59">
        <v>0</v>
      </c>
      <c r="K724" s="58">
        <v>0</v>
      </c>
      <c r="L724" s="59">
        <v>0</v>
      </c>
      <c r="M724" s="58">
        <v>0</v>
      </c>
      <c r="N724" s="59">
        <v>0</v>
      </c>
      <c r="O724" s="58">
        <v>0</v>
      </c>
      <c r="P724" s="59">
        <v>0</v>
      </c>
      <c r="Q724" s="58">
        <v>0</v>
      </c>
      <c r="R724" s="59">
        <v>0</v>
      </c>
      <c r="S724" s="58">
        <v>0</v>
      </c>
      <c r="T724" s="59">
        <v>0</v>
      </c>
      <c r="U724" s="58">
        <v>0</v>
      </c>
      <c r="V724" s="59">
        <v>0</v>
      </c>
      <c r="W724" s="58">
        <v>0</v>
      </c>
      <c r="X724" s="59">
        <v>0</v>
      </c>
      <c r="Y724" s="58">
        <v>0</v>
      </c>
      <c r="Z724" s="59">
        <v>0</v>
      </c>
      <c r="AA724" s="58">
        <v>0</v>
      </c>
      <c r="AB724" s="59">
        <v>0</v>
      </c>
      <c r="AC724" s="58">
        <v>0</v>
      </c>
      <c r="AD724" s="59">
        <v>0</v>
      </c>
      <c r="AE724" s="58">
        <v>0</v>
      </c>
      <c r="AF724" s="59">
        <v>0</v>
      </c>
      <c r="AG724" s="58">
        <v>0</v>
      </c>
      <c r="AH724" s="59">
        <v>0</v>
      </c>
      <c r="AI724" s="60"/>
      <c r="AJ724" s="51">
        <f t="shared" si="188"/>
        <v>0</v>
      </c>
    </row>
    <row r="725" spans="2:36" x14ac:dyDescent="0.3">
      <c r="B725" s="4" t="s">
        <v>127</v>
      </c>
      <c r="E725" s="58">
        <v>0</v>
      </c>
      <c r="F725" s="59">
        <v>0</v>
      </c>
      <c r="G725" s="58">
        <v>0</v>
      </c>
      <c r="H725" s="59">
        <v>0</v>
      </c>
      <c r="I725" s="58">
        <v>0</v>
      </c>
      <c r="J725" s="59">
        <v>0</v>
      </c>
      <c r="K725" s="58">
        <v>0</v>
      </c>
      <c r="L725" s="59">
        <v>0</v>
      </c>
      <c r="M725" s="58">
        <v>0</v>
      </c>
      <c r="N725" s="59">
        <v>0</v>
      </c>
      <c r="O725" s="58">
        <v>0</v>
      </c>
      <c r="P725" s="59">
        <v>0</v>
      </c>
      <c r="Q725" s="58">
        <v>0</v>
      </c>
      <c r="R725" s="59">
        <v>0</v>
      </c>
      <c r="S725" s="58">
        <v>0</v>
      </c>
      <c r="T725" s="59">
        <v>0</v>
      </c>
      <c r="U725" s="58">
        <v>0</v>
      </c>
      <c r="V725" s="59">
        <v>0</v>
      </c>
      <c r="W725" s="58">
        <v>0</v>
      </c>
      <c r="X725" s="59">
        <v>0</v>
      </c>
      <c r="Y725" s="58">
        <v>0</v>
      </c>
      <c r="Z725" s="59">
        <v>0</v>
      </c>
      <c r="AA725" s="58">
        <v>0</v>
      </c>
      <c r="AB725" s="59">
        <v>0</v>
      </c>
      <c r="AC725" s="58">
        <v>0</v>
      </c>
      <c r="AD725" s="59">
        <v>0</v>
      </c>
      <c r="AE725" s="58">
        <v>0</v>
      </c>
      <c r="AF725" s="59">
        <v>0</v>
      </c>
      <c r="AG725" s="58">
        <v>0</v>
      </c>
      <c r="AH725" s="59">
        <v>0</v>
      </c>
      <c r="AI725" s="60"/>
      <c r="AJ725" s="51">
        <f t="shared" si="188"/>
        <v>0</v>
      </c>
    </row>
    <row r="726" spans="2:36" x14ac:dyDescent="0.3">
      <c r="B726" s="4" t="s">
        <v>194</v>
      </c>
      <c r="E726" s="58">
        <v>0</v>
      </c>
      <c r="F726" s="59">
        <v>0</v>
      </c>
      <c r="G726" s="58">
        <v>0</v>
      </c>
      <c r="H726" s="59">
        <v>0</v>
      </c>
      <c r="I726" s="58">
        <v>0</v>
      </c>
      <c r="J726" s="59">
        <v>0</v>
      </c>
      <c r="K726" s="58">
        <v>0</v>
      </c>
      <c r="L726" s="59">
        <v>0</v>
      </c>
      <c r="M726" s="58">
        <v>0</v>
      </c>
      <c r="N726" s="59">
        <v>0</v>
      </c>
      <c r="O726" s="58">
        <v>0</v>
      </c>
      <c r="P726" s="59">
        <v>0</v>
      </c>
      <c r="Q726" s="58">
        <v>0</v>
      </c>
      <c r="R726" s="59">
        <v>0</v>
      </c>
      <c r="S726" s="58">
        <v>0</v>
      </c>
      <c r="T726" s="59">
        <v>0</v>
      </c>
      <c r="U726" s="58">
        <v>0</v>
      </c>
      <c r="V726" s="59">
        <v>0</v>
      </c>
      <c r="W726" s="58">
        <v>0</v>
      </c>
      <c r="X726" s="59">
        <v>0</v>
      </c>
      <c r="Y726" s="58">
        <v>0</v>
      </c>
      <c r="Z726" s="59">
        <v>0</v>
      </c>
      <c r="AA726" s="58">
        <v>0</v>
      </c>
      <c r="AB726" s="59">
        <v>0</v>
      </c>
      <c r="AC726" s="58">
        <v>0</v>
      </c>
      <c r="AD726" s="59">
        <v>0</v>
      </c>
      <c r="AE726" s="58">
        <v>0</v>
      </c>
      <c r="AF726" s="59">
        <v>0</v>
      </c>
      <c r="AG726" s="58">
        <v>0</v>
      </c>
      <c r="AH726" s="59">
        <v>0</v>
      </c>
      <c r="AI726" s="60"/>
      <c r="AJ726" s="51">
        <f t="shared" si="188"/>
        <v>0</v>
      </c>
    </row>
    <row r="727" spans="2:36" x14ac:dyDescent="0.3">
      <c r="B727" s="4" t="s">
        <v>205</v>
      </c>
      <c r="E727" s="58">
        <v>0</v>
      </c>
      <c r="F727" s="59">
        <v>0</v>
      </c>
      <c r="G727" s="58">
        <v>0</v>
      </c>
      <c r="H727" s="59">
        <v>0</v>
      </c>
      <c r="I727" s="58">
        <v>0</v>
      </c>
      <c r="J727" s="59">
        <v>0</v>
      </c>
      <c r="K727" s="58">
        <v>0</v>
      </c>
      <c r="L727" s="59">
        <v>0</v>
      </c>
      <c r="M727" s="58">
        <v>0</v>
      </c>
      <c r="N727" s="59">
        <v>0</v>
      </c>
      <c r="O727" s="58">
        <v>0</v>
      </c>
      <c r="P727" s="59">
        <v>0</v>
      </c>
      <c r="Q727" s="58">
        <v>0</v>
      </c>
      <c r="R727" s="59">
        <v>0</v>
      </c>
      <c r="S727" s="58">
        <v>0</v>
      </c>
      <c r="T727" s="59">
        <v>0</v>
      </c>
      <c r="U727" s="58">
        <v>0</v>
      </c>
      <c r="V727" s="59">
        <v>0</v>
      </c>
      <c r="W727" s="58">
        <v>0</v>
      </c>
      <c r="X727" s="59">
        <v>0</v>
      </c>
      <c r="Y727" s="58">
        <v>0</v>
      </c>
      <c r="Z727" s="59">
        <v>0</v>
      </c>
      <c r="AA727" s="58">
        <v>0</v>
      </c>
      <c r="AB727" s="59">
        <v>0</v>
      </c>
      <c r="AC727" s="58">
        <v>0</v>
      </c>
      <c r="AD727" s="59">
        <v>0</v>
      </c>
      <c r="AE727" s="58">
        <v>0</v>
      </c>
      <c r="AF727" s="59">
        <v>0</v>
      </c>
      <c r="AG727" s="58">
        <v>0</v>
      </c>
      <c r="AH727" s="59">
        <v>0</v>
      </c>
      <c r="AI727" s="60"/>
      <c r="AJ727" s="51">
        <f t="shared" si="188"/>
        <v>0</v>
      </c>
    </row>
    <row r="728" spans="2:36" x14ac:dyDescent="0.3">
      <c r="B728" s="4" t="s">
        <v>206</v>
      </c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0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/>
      <c r="AJ728" s="51">
        <f t="shared" si="188"/>
        <v>0</v>
      </c>
    </row>
    <row r="729" spans="2:36" x14ac:dyDescent="0.3">
      <c r="B729" s="4" t="s">
        <v>145</v>
      </c>
      <c r="E729" s="58">
        <v>0</v>
      </c>
      <c r="F729" s="59">
        <v>0</v>
      </c>
      <c r="G729" s="58">
        <v>0</v>
      </c>
      <c r="H729" s="59">
        <v>0</v>
      </c>
      <c r="I729" s="58">
        <v>0</v>
      </c>
      <c r="J729" s="59">
        <v>0</v>
      </c>
      <c r="K729" s="58">
        <v>0</v>
      </c>
      <c r="L729" s="59">
        <v>0</v>
      </c>
      <c r="M729" s="58">
        <v>0</v>
      </c>
      <c r="N729" s="59">
        <v>0</v>
      </c>
      <c r="O729" s="58">
        <v>0</v>
      </c>
      <c r="P729" s="59">
        <v>0</v>
      </c>
      <c r="Q729" s="58">
        <v>0</v>
      </c>
      <c r="R729" s="59">
        <v>0</v>
      </c>
      <c r="S729" s="58">
        <v>0</v>
      </c>
      <c r="T729" s="59">
        <v>0</v>
      </c>
      <c r="U729" s="58">
        <v>0</v>
      </c>
      <c r="V729" s="59">
        <v>0</v>
      </c>
      <c r="W729" s="58">
        <v>0</v>
      </c>
      <c r="X729" s="59">
        <v>0</v>
      </c>
      <c r="Y729" s="58">
        <v>0</v>
      </c>
      <c r="Z729" s="59">
        <v>0</v>
      </c>
      <c r="AA729" s="58">
        <v>0</v>
      </c>
      <c r="AB729" s="59">
        <v>0</v>
      </c>
      <c r="AC729" s="58">
        <v>0</v>
      </c>
      <c r="AD729" s="59">
        <v>0</v>
      </c>
      <c r="AE729" s="58">
        <v>0</v>
      </c>
      <c r="AF729" s="59">
        <v>0</v>
      </c>
      <c r="AG729" s="58">
        <v>0</v>
      </c>
      <c r="AH729" s="59">
        <v>0</v>
      </c>
      <c r="AI729" s="60"/>
      <c r="AJ729" s="51">
        <f t="shared" si="188"/>
        <v>0</v>
      </c>
    </row>
    <row r="730" spans="2:36" x14ac:dyDescent="0.3">
      <c r="B730" s="4" t="s">
        <v>218</v>
      </c>
      <c r="E730" s="58">
        <v>0.36586337974915917</v>
      </c>
      <c r="F730" s="59">
        <v>0</v>
      </c>
      <c r="G730" s="58">
        <v>0</v>
      </c>
      <c r="H730" s="59">
        <v>0</v>
      </c>
      <c r="I730" s="58">
        <v>0</v>
      </c>
      <c r="J730" s="59">
        <v>0</v>
      </c>
      <c r="K730" s="58">
        <v>0</v>
      </c>
      <c r="L730" s="59">
        <v>0</v>
      </c>
      <c r="M730" s="58">
        <v>0</v>
      </c>
      <c r="N730" s="59">
        <v>0</v>
      </c>
      <c r="O730" s="58">
        <v>0</v>
      </c>
      <c r="P730" s="59">
        <v>0</v>
      </c>
      <c r="Q730" s="58">
        <v>0</v>
      </c>
      <c r="R730" s="59">
        <v>2.1123961110909795E-2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0</v>
      </c>
      <c r="Y730" s="58">
        <v>0</v>
      </c>
      <c r="Z730" s="59">
        <v>0</v>
      </c>
      <c r="AA730" s="58">
        <v>0</v>
      </c>
      <c r="AB730" s="59">
        <v>0</v>
      </c>
      <c r="AC730" s="58">
        <v>0</v>
      </c>
      <c r="AD730" s="59">
        <v>0</v>
      </c>
      <c r="AE730" s="58">
        <v>0</v>
      </c>
      <c r="AF730" s="59">
        <v>0</v>
      </c>
      <c r="AG730" s="58">
        <v>3.7355044767117476</v>
      </c>
      <c r="AH730" s="59">
        <v>0</v>
      </c>
      <c r="AI730" s="60"/>
      <c r="AJ730" s="51">
        <f t="shared" si="188"/>
        <v>4.1224918175718166</v>
      </c>
    </row>
    <row r="731" spans="2:36" x14ac:dyDescent="0.3">
      <c r="B731" s="4" t="s">
        <v>219</v>
      </c>
      <c r="E731" s="58">
        <v>0.36586337974915917</v>
      </c>
      <c r="F731" s="59">
        <v>0</v>
      </c>
      <c r="G731" s="58">
        <v>0</v>
      </c>
      <c r="H731" s="59">
        <v>0</v>
      </c>
      <c r="I731" s="58">
        <v>0</v>
      </c>
      <c r="J731" s="59">
        <v>0</v>
      </c>
      <c r="K731" s="58">
        <v>0</v>
      </c>
      <c r="L731" s="59">
        <v>0</v>
      </c>
      <c r="M731" s="58">
        <v>0</v>
      </c>
      <c r="N731" s="59">
        <v>0</v>
      </c>
      <c r="O731" s="58">
        <v>0</v>
      </c>
      <c r="P731" s="59">
        <v>0</v>
      </c>
      <c r="Q731" s="58">
        <v>0</v>
      </c>
      <c r="R731" s="59">
        <v>2.1123961110909795E-2</v>
      </c>
      <c r="S731" s="58">
        <v>0</v>
      </c>
      <c r="T731" s="59">
        <v>0</v>
      </c>
      <c r="U731" s="58">
        <v>0</v>
      </c>
      <c r="V731" s="59">
        <v>0</v>
      </c>
      <c r="W731" s="58">
        <v>0</v>
      </c>
      <c r="X731" s="59">
        <v>0</v>
      </c>
      <c r="Y731" s="58">
        <v>0</v>
      </c>
      <c r="Z731" s="59">
        <v>0</v>
      </c>
      <c r="AA731" s="58">
        <v>0</v>
      </c>
      <c r="AB731" s="59">
        <v>0</v>
      </c>
      <c r="AC731" s="58">
        <v>0</v>
      </c>
      <c r="AD731" s="59">
        <v>0</v>
      </c>
      <c r="AE731" s="58">
        <v>0</v>
      </c>
      <c r="AF731" s="59">
        <v>0</v>
      </c>
      <c r="AG731" s="58">
        <v>3.7355044767117476</v>
      </c>
      <c r="AH731" s="59">
        <v>0</v>
      </c>
      <c r="AI731" s="60"/>
      <c r="AJ731" s="51">
        <f t="shared" si="188"/>
        <v>4.1224918175718166</v>
      </c>
    </row>
    <row r="732" spans="2:36" x14ac:dyDescent="0.3">
      <c r="B732" s="4" t="s">
        <v>142</v>
      </c>
      <c r="E732" s="58">
        <v>12.65418889363607</v>
      </c>
      <c r="F732" s="59">
        <v>0</v>
      </c>
      <c r="G732" s="58">
        <v>0.28765341440836589</v>
      </c>
      <c r="H732" s="59">
        <v>0</v>
      </c>
      <c r="I732" s="58">
        <v>0</v>
      </c>
      <c r="J732" s="59">
        <v>0</v>
      </c>
      <c r="K732" s="58">
        <v>0</v>
      </c>
      <c r="L732" s="59">
        <v>0</v>
      </c>
      <c r="M732" s="58">
        <v>0</v>
      </c>
      <c r="N732" s="59">
        <v>0</v>
      </c>
      <c r="O732" s="58">
        <v>0</v>
      </c>
      <c r="P732" s="59">
        <v>0</v>
      </c>
      <c r="Q732" s="58">
        <v>0</v>
      </c>
      <c r="R732" s="59">
        <v>0.5350132147471105</v>
      </c>
      <c r="S732" s="58">
        <v>11.092059993743897</v>
      </c>
      <c r="T732" s="59">
        <v>0</v>
      </c>
      <c r="U732" s="58">
        <v>0</v>
      </c>
      <c r="V732" s="59">
        <v>0</v>
      </c>
      <c r="W732" s="58">
        <v>0</v>
      </c>
      <c r="X732" s="59">
        <v>0</v>
      </c>
      <c r="Y732" s="58">
        <v>0.76456014315287402</v>
      </c>
      <c r="Z732" s="59">
        <v>0</v>
      </c>
      <c r="AA732" s="58">
        <v>0</v>
      </c>
      <c r="AB732" s="59">
        <v>0</v>
      </c>
      <c r="AC732" s="58">
        <v>0</v>
      </c>
      <c r="AD732" s="59">
        <v>0</v>
      </c>
      <c r="AE732" s="58">
        <v>0</v>
      </c>
      <c r="AF732" s="59">
        <v>0</v>
      </c>
      <c r="AG732" s="58">
        <v>0</v>
      </c>
      <c r="AH732" s="59">
        <v>0</v>
      </c>
      <c r="AI732" s="60"/>
      <c r="AJ732" s="51">
        <f t="shared" si="188"/>
        <v>25.333475659688315</v>
      </c>
    </row>
    <row r="733" spans="2:36" x14ac:dyDescent="0.3">
      <c r="B733" s="4" t="s">
        <v>186</v>
      </c>
      <c r="E733" s="58">
        <v>22.805214589834211</v>
      </c>
      <c r="F733" s="59">
        <v>0.50489364266395564</v>
      </c>
      <c r="G733" s="58">
        <v>1.5767907698949177</v>
      </c>
      <c r="H733" s="59">
        <v>0.60765739281972264</v>
      </c>
      <c r="I733" s="58">
        <v>0</v>
      </c>
      <c r="J733" s="59">
        <v>0</v>
      </c>
      <c r="K733" s="58">
        <v>0</v>
      </c>
      <c r="L733" s="59">
        <v>0</v>
      </c>
      <c r="M733" s="58">
        <v>0</v>
      </c>
      <c r="N733" s="59">
        <v>0</v>
      </c>
      <c r="O733" s="58">
        <v>0</v>
      </c>
      <c r="P733" s="59">
        <v>0</v>
      </c>
      <c r="Q733" s="58">
        <v>0</v>
      </c>
      <c r="R733" s="59">
        <v>0.83166167736053476</v>
      </c>
      <c r="S733" s="58">
        <v>0</v>
      </c>
      <c r="T733" s="59">
        <v>0</v>
      </c>
      <c r="U733" s="58">
        <v>0</v>
      </c>
      <c r="V733" s="59">
        <v>0</v>
      </c>
      <c r="W733" s="58">
        <v>0</v>
      </c>
      <c r="X733" s="59">
        <v>0</v>
      </c>
      <c r="Y733" s="58">
        <v>1.8187257556915282</v>
      </c>
      <c r="Z733" s="59">
        <v>0</v>
      </c>
      <c r="AA733" s="58">
        <v>0</v>
      </c>
      <c r="AB733" s="59">
        <v>0</v>
      </c>
      <c r="AC733" s="58">
        <v>0</v>
      </c>
      <c r="AD733" s="59">
        <v>0</v>
      </c>
      <c r="AE733" s="58">
        <v>0</v>
      </c>
      <c r="AF733" s="59">
        <v>0</v>
      </c>
      <c r="AG733" s="58">
        <v>0.62963747382163993</v>
      </c>
      <c r="AH733" s="59">
        <v>0</v>
      </c>
      <c r="AI733" s="60"/>
      <c r="AJ733" s="51">
        <f t="shared" si="188"/>
        <v>28.774581302086506</v>
      </c>
    </row>
    <row r="734" spans="2:36" x14ac:dyDescent="0.3">
      <c r="B734" s="4" t="s">
        <v>187</v>
      </c>
      <c r="E734" s="58">
        <v>22.805214589834211</v>
      </c>
      <c r="F734" s="59">
        <v>0.50489364266395564</v>
      </c>
      <c r="G734" s="58">
        <v>1.5767907698949177</v>
      </c>
      <c r="H734" s="59">
        <v>0.60765739281972264</v>
      </c>
      <c r="I734" s="58">
        <v>0</v>
      </c>
      <c r="J734" s="59">
        <v>0</v>
      </c>
      <c r="K734" s="58">
        <v>0</v>
      </c>
      <c r="L734" s="59">
        <v>0</v>
      </c>
      <c r="M734" s="58">
        <v>0</v>
      </c>
      <c r="N734" s="59">
        <v>0</v>
      </c>
      <c r="O734" s="58">
        <v>0</v>
      </c>
      <c r="P734" s="59">
        <v>0</v>
      </c>
      <c r="Q734" s="58">
        <v>0</v>
      </c>
      <c r="R734" s="59">
        <v>0.83166167736053476</v>
      </c>
      <c r="S734" s="58">
        <v>0</v>
      </c>
      <c r="T734" s="59">
        <v>0</v>
      </c>
      <c r="U734" s="58">
        <v>0</v>
      </c>
      <c r="V734" s="59">
        <v>0</v>
      </c>
      <c r="W734" s="58">
        <v>0</v>
      </c>
      <c r="X734" s="59">
        <v>0</v>
      </c>
      <c r="Y734" s="58">
        <v>1.8187257556915282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0</v>
      </c>
      <c r="AF734" s="59">
        <v>0</v>
      </c>
      <c r="AG734" s="58">
        <v>0.62963747382163993</v>
      </c>
      <c r="AH734" s="59">
        <v>0</v>
      </c>
      <c r="AI734" s="60"/>
      <c r="AJ734" s="51">
        <f t="shared" si="188"/>
        <v>28.774581302086506</v>
      </c>
    </row>
    <row r="735" spans="2:36" x14ac:dyDescent="0.3">
      <c r="B735" s="4" t="s">
        <v>233</v>
      </c>
      <c r="E735" s="58">
        <v>8.6649259071329734</v>
      </c>
      <c r="F735" s="59">
        <v>0.14976829687754314</v>
      </c>
      <c r="G735" s="58">
        <v>7.3540983475161905</v>
      </c>
      <c r="H735" s="59">
        <v>7.1577233335716812</v>
      </c>
      <c r="I735" s="58">
        <v>0</v>
      </c>
      <c r="J735" s="59">
        <v>0</v>
      </c>
      <c r="K735" s="58">
        <v>0</v>
      </c>
      <c r="L735" s="59">
        <v>0</v>
      </c>
      <c r="M735" s="58">
        <v>0</v>
      </c>
      <c r="N735" s="59">
        <v>0</v>
      </c>
      <c r="O735" s="58">
        <v>0</v>
      </c>
      <c r="P735" s="59">
        <v>0</v>
      </c>
      <c r="Q735" s="58">
        <v>0</v>
      </c>
      <c r="R735" s="59">
        <v>0.47116998434066792</v>
      </c>
      <c r="S735" s="58">
        <v>0</v>
      </c>
      <c r="T735" s="59">
        <v>0</v>
      </c>
      <c r="U735" s="58">
        <v>0</v>
      </c>
      <c r="V735" s="59">
        <v>0</v>
      </c>
      <c r="W735" s="58">
        <v>0</v>
      </c>
      <c r="X735" s="59">
        <v>0</v>
      </c>
      <c r="Y735" s="58">
        <v>0</v>
      </c>
      <c r="Z735" s="59">
        <v>0</v>
      </c>
      <c r="AA735" s="58">
        <v>0</v>
      </c>
      <c r="AB735" s="59">
        <v>0</v>
      </c>
      <c r="AC735" s="58">
        <v>0</v>
      </c>
      <c r="AD735" s="59">
        <v>0</v>
      </c>
      <c r="AE735" s="58">
        <v>0</v>
      </c>
      <c r="AF735" s="59">
        <v>0</v>
      </c>
      <c r="AG735" s="58">
        <v>24.53414554913839</v>
      </c>
      <c r="AH735" s="59">
        <v>0</v>
      </c>
      <c r="AI735" s="60"/>
      <c r="AJ735" s="51">
        <f t="shared" si="188"/>
        <v>48.331831418577451</v>
      </c>
    </row>
    <row r="736" spans="2:36" x14ac:dyDescent="0.3">
      <c r="B736" s="4" t="s">
        <v>242</v>
      </c>
      <c r="E736" s="58">
        <v>0</v>
      </c>
      <c r="F736" s="59">
        <v>0</v>
      </c>
      <c r="G736" s="58">
        <v>0</v>
      </c>
      <c r="H736" s="59">
        <v>0.18147342938818245</v>
      </c>
      <c r="I736" s="58">
        <v>0</v>
      </c>
      <c r="J736" s="59">
        <v>0</v>
      </c>
      <c r="K736" s="58">
        <v>0</v>
      </c>
      <c r="L736" s="59">
        <v>0</v>
      </c>
      <c r="M736" s="58">
        <v>0</v>
      </c>
      <c r="N736" s="59">
        <v>0</v>
      </c>
      <c r="O736" s="58">
        <v>0</v>
      </c>
      <c r="P736" s="59">
        <v>0</v>
      </c>
      <c r="Q736" s="58">
        <v>0</v>
      </c>
      <c r="R736" s="59">
        <v>0</v>
      </c>
      <c r="S736" s="58">
        <v>0</v>
      </c>
      <c r="T736" s="59">
        <v>0</v>
      </c>
      <c r="U736" s="58">
        <v>0</v>
      </c>
      <c r="V736" s="59">
        <v>0</v>
      </c>
      <c r="W736" s="58">
        <v>0</v>
      </c>
      <c r="X736" s="59">
        <v>0</v>
      </c>
      <c r="Y736" s="58">
        <v>0</v>
      </c>
      <c r="Z736" s="59">
        <v>0</v>
      </c>
      <c r="AA736" s="58">
        <v>0</v>
      </c>
      <c r="AB736" s="59">
        <v>0</v>
      </c>
      <c r="AC736" s="58">
        <v>0</v>
      </c>
      <c r="AD736" s="59">
        <v>0</v>
      </c>
      <c r="AE736" s="58">
        <v>0</v>
      </c>
      <c r="AF736" s="59">
        <v>0</v>
      </c>
      <c r="AG736" s="58">
        <v>2.9382165884971627</v>
      </c>
      <c r="AH736" s="59">
        <v>0</v>
      </c>
      <c r="AI736" s="60"/>
      <c r="AJ736" s="51">
        <f t="shared" si="188"/>
        <v>3.1196900178853451</v>
      </c>
    </row>
    <row r="737" spans="2:36" x14ac:dyDescent="0.3">
      <c r="B737" s="4" t="s">
        <v>146</v>
      </c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/>
      <c r="AJ737" s="51">
        <f t="shared" si="188"/>
        <v>0</v>
      </c>
    </row>
    <row r="738" spans="2:36" x14ac:dyDescent="0.3">
      <c r="B738" s="4" t="s">
        <v>147</v>
      </c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0</v>
      </c>
      <c r="V738" s="59">
        <v>0</v>
      </c>
      <c r="W738" s="58">
        <v>0</v>
      </c>
      <c r="X738" s="59">
        <v>0</v>
      </c>
      <c r="Y738" s="58">
        <v>0</v>
      </c>
      <c r="Z738" s="59">
        <v>0</v>
      </c>
      <c r="AA738" s="58">
        <v>0</v>
      </c>
      <c r="AB738" s="59">
        <v>0</v>
      </c>
      <c r="AC738" s="58">
        <v>0</v>
      </c>
      <c r="AD738" s="59">
        <v>0</v>
      </c>
      <c r="AE738" s="58">
        <v>0</v>
      </c>
      <c r="AF738" s="59">
        <v>0</v>
      </c>
      <c r="AG738" s="58">
        <v>0</v>
      </c>
      <c r="AH738" s="59">
        <v>0</v>
      </c>
      <c r="AI738" s="60"/>
      <c r="AJ738" s="51">
        <f t="shared" si="188"/>
        <v>0</v>
      </c>
    </row>
    <row r="739" spans="2:36" x14ac:dyDescent="0.3">
      <c r="B739" s="4" t="s">
        <v>148</v>
      </c>
      <c r="E739" s="58">
        <v>0</v>
      </c>
      <c r="F739" s="59">
        <v>0</v>
      </c>
      <c r="G739" s="58">
        <v>0</v>
      </c>
      <c r="H739" s="59">
        <v>0</v>
      </c>
      <c r="I739" s="58">
        <v>0</v>
      </c>
      <c r="J739" s="59">
        <v>0</v>
      </c>
      <c r="K739" s="58">
        <v>0</v>
      </c>
      <c r="L739" s="59">
        <v>0</v>
      </c>
      <c r="M739" s="58">
        <v>0</v>
      </c>
      <c r="N739" s="59">
        <v>0</v>
      </c>
      <c r="O739" s="58">
        <v>0</v>
      </c>
      <c r="P739" s="59">
        <v>0</v>
      </c>
      <c r="Q739" s="58">
        <v>0</v>
      </c>
      <c r="R739" s="59">
        <v>0</v>
      </c>
      <c r="S739" s="58">
        <v>0</v>
      </c>
      <c r="T739" s="59">
        <v>0</v>
      </c>
      <c r="U739" s="58">
        <v>0</v>
      </c>
      <c r="V739" s="59">
        <v>0</v>
      </c>
      <c r="W739" s="58">
        <v>0</v>
      </c>
      <c r="X739" s="59">
        <v>0</v>
      </c>
      <c r="Y739" s="58">
        <v>0</v>
      </c>
      <c r="Z739" s="59">
        <v>0</v>
      </c>
      <c r="AA739" s="58">
        <v>0</v>
      </c>
      <c r="AB739" s="59">
        <v>0</v>
      </c>
      <c r="AC739" s="58">
        <v>0</v>
      </c>
      <c r="AD739" s="59">
        <v>0</v>
      </c>
      <c r="AE739" s="58">
        <v>0</v>
      </c>
      <c r="AF739" s="59">
        <v>0</v>
      </c>
      <c r="AG739" s="58">
        <v>0</v>
      </c>
      <c r="AH739" s="59">
        <v>0</v>
      </c>
      <c r="AI739" s="60"/>
      <c r="AJ739" s="51">
        <f t="shared" si="188"/>
        <v>0</v>
      </c>
    </row>
    <row r="740" spans="2:36" x14ac:dyDescent="0.3">
      <c r="B740" s="4" t="s">
        <v>149</v>
      </c>
      <c r="E740" s="58">
        <v>0</v>
      </c>
      <c r="F740" s="59">
        <v>0</v>
      </c>
      <c r="G740" s="58">
        <v>0</v>
      </c>
      <c r="H740" s="59">
        <v>0</v>
      </c>
      <c r="I740" s="58">
        <v>0</v>
      </c>
      <c r="J740" s="59">
        <v>0</v>
      </c>
      <c r="K740" s="58">
        <v>0</v>
      </c>
      <c r="L740" s="59">
        <v>0</v>
      </c>
      <c r="M740" s="58">
        <v>0</v>
      </c>
      <c r="N740" s="59">
        <v>0</v>
      </c>
      <c r="O740" s="58">
        <v>0</v>
      </c>
      <c r="P740" s="59">
        <v>0</v>
      </c>
      <c r="Q740" s="58">
        <v>0</v>
      </c>
      <c r="R740" s="59">
        <v>0</v>
      </c>
      <c r="S740" s="58">
        <v>0</v>
      </c>
      <c r="T740" s="59">
        <v>0</v>
      </c>
      <c r="U740" s="58">
        <v>0</v>
      </c>
      <c r="V740" s="59">
        <v>0</v>
      </c>
      <c r="W740" s="58">
        <v>0</v>
      </c>
      <c r="X740" s="59">
        <v>0</v>
      </c>
      <c r="Y740" s="58">
        <v>0</v>
      </c>
      <c r="Z740" s="59">
        <v>0</v>
      </c>
      <c r="AA740" s="58">
        <v>0</v>
      </c>
      <c r="AB740" s="59">
        <v>0</v>
      </c>
      <c r="AC740" s="58">
        <v>0</v>
      </c>
      <c r="AD740" s="59">
        <v>0</v>
      </c>
      <c r="AE740" s="58">
        <v>0</v>
      </c>
      <c r="AF740" s="59">
        <v>0</v>
      </c>
      <c r="AG740" s="58">
        <v>0</v>
      </c>
      <c r="AH740" s="59">
        <v>0</v>
      </c>
      <c r="AI740" s="60"/>
      <c r="AJ740" s="51">
        <f t="shared" si="188"/>
        <v>0</v>
      </c>
    </row>
    <row r="741" spans="2:36" x14ac:dyDescent="0.3">
      <c r="B741" s="4" t="s">
        <v>192</v>
      </c>
      <c r="E741" s="58">
        <v>0</v>
      </c>
      <c r="F741" s="59">
        <v>0</v>
      </c>
      <c r="G741" s="58">
        <v>0</v>
      </c>
      <c r="H741" s="59">
        <v>0</v>
      </c>
      <c r="I741" s="58">
        <v>0</v>
      </c>
      <c r="J741" s="59">
        <v>0</v>
      </c>
      <c r="K741" s="58">
        <v>0</v>
      </c>
      <c r="L741" s="59">
        <v>0</v>
      </c>
      <c r="M741" s="58">
        <v>0</v>
      </c>
      <c r="N741" s="59">
        <v>0</v>
      </c>
      <c r="O741" s="58">
        <v>0</v>
      </c>
      <c r="P741" s="59">
        <v>0</v>
      </c>
      <c r="Q741" s="58">
        <v>0</v>
      </c>
      <c r="R741" s="59">
        <v>0</v>
      </c>
      <c r="S741" s="58">
        <v>0</v>
      </c>
      <c r="T741" s="59">
        <v>0</v>
      </c>
      <c r="U741" s="58">
        <v>0</v>
      </c>
      <c r="V741" s="59">
        <v>0</v>
      </c>
      <c r="W741" s="58">
        <v>0</v>
      </c>
      <c r="X741" s="59">
        <v>0</v>
      </c>
      <c r="Y741" s="58">
        <v>0</v>
      </c>
      <c r="Z741" s="59">
        <v>0</v>
      </c>
      <c r="AA741" s="58">
        <v>0</v>
      </c>
      <c r="AB741" s="59">
        <v>0</v>
      </c>
      <c r="AC741" s="58">
        <v>0</v>
      </c>
      <c r="AD741" s="59">
        <v>0</v>
      </c>
      <c r="AE741" s="58">
        <v>0</v>
      </c>
      <c r="AF741" s="59">
        <v>0</v>
      </c>
      <c r="AG741" s="58">
        <v>0</v>
      </c>
      <c r="AH741" s="59">
        <v>0</v>
      </c>
      <c r="AI741" s="60"/>
      <c r="AJ741" s="51">
        <f t="shared" si="188"/>
        <v>0</v>
      </c>
    </row>
    <row r="742" spans="2:36" x14ac:dyDescent="0.3">
      <c r="B742" s="4" t="s">
        <v>193</v>
      </c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0</v>
      </c>
      <c r="M742" s="58">
        <v>0</v>
      </c>
      <c r="N742" s="59">
        <v>0</v>
      </c>
      <c r="O742" s="58">
        <v>0</v>
      </c>
      <c r="P742" s="59">
        <v>0</v>
      </c>
      <c r="Q742" s="58">
        <v>0</v>
      </c>
      <c r="R742" s="59">
        <v>0</v>
      </c>
      <c r="S742" s="58">
        <v>0</v>
      </c>
      <c r="T742" s="59">
        <v>0</v>
      </c>
      <c r="U742" s="58">
        <v>0</v>
      </c>
      <c r="V742" s="59">
        <v>0</v>
      </c>
      <c r="W742" s="58">
        <v>0</v>
      </c>
      <c r="X742" s="59">
        <v>0</v>
      </c>
      <c r="Y742" s="58">
        <v>0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0</v>
      </c>
      <c r="AF742" s="59">
        <v>0</v>
      </c>
      <c r="AG742" s="58">
        <v>0</v>
      </c>
      <c r="AH742" s="59">
        <v>0</v>
      </c>
      <c r="AI742" s="60"/>
      <c r="AJ742" s="51">
        <f t="shared" si="188"/>
        <v>0</v>
      </c>
    </row>
    <row r="743" spans="2:36" x14ac:dyDescent="0.3">
      <c r="B743" s="4" t="s">
        <v>177</v>
      </c>
      <c r="E743" s="58">
        <v>0</v>
      </c>
      <c r="F743" s="59">
        <v>9.9209702263275781E-4</v>
      </c>
      <c r="G743" s="58">
        <v>0</v>
      </c>
      <c r="H743" s="59">
        <v>6.3003363786265252E-3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2.5875458234843487</v>
      </c>
      <c r="P743" s="59">
        <v>6.7388713359832757E-4</v>
      </c>
      <c r="Q743" s="58">
        <v>0</v>
      </c>
      <c r="R743" s="59">
        <v>0</v>
      </c>
      <c r="S743" s="58">
        <v>0.41888649743050343</v>
      </c>
      <c r="T743" s="59">
        <v>1.5683393873041493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2.0092882196605207E-2</v>
      </c>
      <c r="AC743" s="58">
        <v>4.0911583338553707E-2</v>
      </c>
      <c r="AD743" s="59">
        <v>0</v>
      </c>
      <c r="AE743" s="58">
        <v>0</v>
      </c>
      <c r="AF743" s="59">
        <v>0.3717500000000003</v>
      </c>
      <c r="AG743" s="58">
        <v>2.8127317359593382</v>
      </c>
      <c r="AH743" s="59">
        <v>1.7011467629003649</v>
      </c>
      <c r="AI743" s="60"/>
      <c r="AJ743" s="51">
        <f t="shared" si="188"/>
        <v>9.5293709931487225</v>
      </c>
    </row>
    <row r="744" spans="2:36" x14ac:dyDescent="0.3">
      <c r="B744" s="4" t="s">
        <v>178</v>
      </c>
      <c r="E744" s="58">
        <v>0</v>
      </c>
      <c r="F744" s="59">
        <v>9.9209702263275781E-4</v>
      </c>
      <c r="G744" s="58">
        <v>0</v>
      </c>
      <c r="H744" s="59">
        <v>6.3003363786265252E-3</v>
      </c>
      <c r="I744" s="58">
        <v>0</v>
      </c>
      <c r="J744" s="59">
        <v>0</v>
      </c>
      <c r="K744" s="58">
        <v>0</v>
      </c>
      <c r="L744" s="59">
        <v>0</v>
      </c>
      <c r="M744" s="58">
        <v>0</v>
      </c>
      <c r="N744" s="59">
        <v>0</v>
      </c>
      <c r="O744" s="58">
        <v>2.5875458234843487</v>
      </c>
      <c r="P744" s="59">
        <v>6.7388713359832757E-4</v>
      </c>
      <c r="Q744" s="58">
        <v>0</v>
      </c>
      <c r="R744" s="59">
        <v>0</v>
      </c>
      <c r="S744" s="58">
        <v>0.41888649743050343</v>
      </c>
      <c r="T744" s="59">
        <v>1.5683393873041493</v>
      </c>
      <c r="U744" s="58">
        <v>0</v>
      </c>
      <c r="V744" s="59">
        <v>0</v>
      </c>
      <c r="W744" s="58">
        <v>0</v>
      </c>
      <c r="X744" s="59">
        <v>0</v>
      </c>
      <c r="Y744" s="58">
        <v>0</v>
      </c>
      <c r="Z744" s="59">
        <v>0</v>
      </c>
      <c r="AA744" s="58">
        <v>0</v>
      </c>
      <c r="AB744" s="59">
        <v>2.0092882196605207E-2</v>
      </c>
      <c r="AC744" s="58">
        <v>4.0911583338553707E-2</v>
      </c>
      <c r="AD744" s="59">
        <v>0</v>
      </c>
      <c r="AE744" s="58">
        <v>0</v>
      </c>
      <c r="AF744" s="59">
        <v>0.3717500000000003</v>
      </c>
      <c r="AG744" s="58">
        <v>2.8127317359593382</v>
      </c>
      <c r="AH744" s="59">
        <v>1.7011467629003649</v>
      </c>
      <c r="AI744" s="60"/>
      <c r="AJ744" s="51">
        <f t="shared" si="188"/>
        <v>9.5293709931487225</v>
      </c>
    </row>
    <row r="745" spans="2:36" x14ac:dyDescent="0.3">
      <c r="B745" s="4" t="s">
        <v>249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/>
      <c r="AJ745" s="51">
        <f t="shared" si="188"/>
        <v>0</v>
      </c>
    </row>
    <row r="746" spans="2:36" x14ac:dyDescent="0.3">
      <c r="B746" s="4" t="s">
        <v>150</v>
      </c>
      <c r="E746" s="58">
        <v>0</v>
      </c>
      <c r="F746" s="59">
        <v>0</v>
      </c>
      <c r="G746" s="58">
        <v>0</v>
      </c>
      <c r="H746" s="59">
        <v>0</v>
      </c>
      <c r="I746" s="58">
        <v>0</v>
      </c>
      <c r="J746" s="59">
        <v>0</v>
      </c>
      <c r="K746" s="58">
        <v>0</v>
      </c>
      <c r="L746" s="59">
        <v>0</v>
      </c>
      <c r="M746" s="58">
        <v>0</v>
      </c>
      <c r="N746" s="59">
        <v>0</v>
      </c>
      <c r="O746" s="58">
        <v>0</v>
      </c>
      <c r="P746" s="59">
        <v>0</v>
      </c>
      <c r="Q746" s="58">
        <v>0</v>
      </c>
      <c r="R746" s="59">
        <v>0</v>
      </c>
      <c r="S746" s="58">
        <v>0</v>
      </c>
      <c r="T746" s="59">
        <v>0</v>
      </c>
      <c r="U746" s="58">
        <v>0</v>
      </c>
      <c r="V746" s="59">
        <v>0</v>
      </c>
      <c r="W746" s="58">
        <v>0</v>
      </c>
      <c r="X746" s="59">
        <v>0</v>
      </c>
      <c r="Y746" s="58">
        <v>0</v>
      </c>
      <c r="Z746" s="59">
        <v>0</v>
      </c>
      <c r="AA746" s="58">
        <v>0</v>
      </c>
      <c r="AB746" s="59">
        <v>0</v>
      </c>
      <c r="AC746" s="58">
        <v>0</v>
      </c>
      <c r="AD746" s="59">
        <v>0</v>
      </c>
      <c r="AE746" s="58">
        <v>0</v>
      </c>
      <c r="AF746" s="59">
        <v>0</v>
      </c>
      <c r="AG746" s="58">
        <v>0</v>
      </c>
      <c r="AH746" s="59">
        <v>0</v>
      </c>
      <c r="AI746" s="60"/>
      <c r="AJ746" s="51">
        <f t="shared" si="188"/>
        <v>0</v>
      </c>
    </row>
    <row r="747" spans="2:36" x14ac:dyDescent="0.3">
      <c r="B747" s="4" t="s">
        <v>151</v>
      </c>
      <c r="E747" s="58">
        <v>6.9327748613618185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/>
      <c r="AJ747" s="51">
        <f t="shared" si="188"/>
        <v>6.9327748613618185</v>
      </c>
    </row>
    <row r="748" spans="2:36" x14ac:dyDescent="0.3">
      <c r="B748" s="4" t="s">
        <v>152</v>
      </c>
      <c r="E748" s="58">
        <v>6.9327748613618185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/>
      <c r="AJ748" s="51">
        <f t="shared" si="188"/>
        <v>6.9327748613618185</v>
      </c>
    </row>
    <row r="749" spans="2:36" x14ac:dyDescent="0.3">
      <c r="B749" s="4" t="s">
        <v>139</v>
      </c>
      <c r="E749" s="58">
        <v>0</v>
      </c>
      <c r="F749" s="59">
        <v>0</v>
      </c>
      <c r="G749" s="58">
        <v>0</v>
      </c>
      <c r="H749" s="59">
        <v>0</v>
      </c>
      <c r="I749" s="58">
        <v>0</v>
      </c>
      <c r="J749" s="59">
        <v>0</v>
      </c>
      <c r="K749" s="58">
        <v>0</v>
      </c>
      <c r="L749" s="59">
        <v>0</v>
      </c>
      <c r="M749" s="58">
        <v>0</v>
      </c>
      <c r="N749" s="59">
        <v>0</v>
      </c>
      <c r="O749" s="58">
        <v>0</v>
      </c>
      <c r="P749" s="59">
        <v>0</v>
      </c>
      <c r="Q749" s="58">
        <v>0</v>
      </c>
      <c r="R749" s="59">
        <v>0</v>
      </c>
      <c r="S749" s="58">
        <v>0</v>
      </c>
      <c r="T749" s="59">
        <v>0</v>
      </c>
      <c r="U749" s="58">
        <v>0</v>
      </c>
      <c r="V749" s="59">
        <v>0</v>
      </c>
      <c r="W749" s="58">
        <v>0</v>
      </c>
      <c r="X749" s="59">
        <v>0</v>
      </c>
      <c r="Y749" s="58">
        <v>0</v>
      </c>
      <c r="Z749" s="59">
        <v>0</v>
      </c>
      <c r="AA749" s="58">
        <v>0</v>
      </c>
      <c r="AB749" s="59">
        <v>0</v>
      </c>
      <c r="AC749" s="58">
        <v>0</v>
      </c>
      <c r="AD749" s="59">
        <v>0</v>
      </c>
      <c r="AE749" s="58">
        <v>0</v>
      </c>
      <c r="AF749" s="59">
        <v>0</v>
      </c>
      <c r="AG749" s="58">
        <v>0</v>
      </c>
      <c r="AH749" s="59">
        <v>0</v>
      </c>
      <c r="AI749" s="60"/>
      <c r="AJ749" s="51">
        <f t="shared" si="188"/>
        <v>0</v>
      </c>
    </row>
    <row r="750" spans="2:36" x14ac:dyDescent="0.3">
      <c r="B750" s="4" t="s">
        <v>220</v>
      </c>
      <c r="E750" s="58">
        <v>0</v>
      </c>
      <c r="F750" s="59">
        <v>0</v>
      </c>
      <c r="G750" s="58">
        <v>0</v>
      </c>
      <c r="H750" s="59">
        <v>0</v>
      </c>
      <c r="I750" s="58">
        <v>0</v>
      </c>
      <c r="J750" s="59">
        <v>0</v>
      </c>
      <c r="K750" s="58">
        <v>0</v>
      </c>
      <c r="L750" s="59">
        <v>0</v>
      </c>
      <c r="M750" s="58">
        <v>0</v>
      </c>
      <c r="N750" s="59">
        <v>0</v>
      </c>
      <c r="O750" s="58">
        <v>0</v>
      </c>
      <c r="P750" s="59">
        <v>0</v>
      </c>
      <c r="Q750" s="58">
        <v>0</v>
      </c>
      <c r="R750" s="59">
        <v>0</v>
      </c>
      <c r="S750" s="58">
        <v>0</v>
      </c>
      <c r="T750" s="59">
        <v>0</v>
      </c>
      <c r="U750" s="58">
        <v>0</v>
      </c>
      <c r="V750" s="59">
        <v>0</v>
      </c>
      <c r="W750" s="58">
        <v>0</v>
      </c>
      <c r="X750" s="59">
        <v>0</v>
      </c>
      <c r="Y750" s="58">
        <v>0</v>
      </c>
      <c r="Z750" s="59">
        <v>0</v>
      </c>
      <c r="AA750" s="58">
        <v>0</v>
      </c>
      <c r="AB750" s="59">
        <v>0</v>
      </c>
      <c r="AC750" s="58">
        <v>0</v>
      </c>
      <c r="AD750" s="59">
        <v>0</v>
      </c>
      <c r="AE750" s="58">
        <v>0</v>
      </c>
      <c r="AF750" s="59">
        <v>0</v>
      </c>
      <c r="AG750" s="58">
        <v>0</v>
      </c>
      <c r="AH750" s="59">
        <v>0</v>
      </c>
      <c r="AI750" s="60"/>
      <c r="AJ750" s="51">
        <f t="shared" si="188"/>
        <v>0</v>
      </c>
    </row>
    <row r="751" spans="2:36" x14ac:dyDescent="0.3">
      <c r="B751" s="4" t="s">
        <v>238</v>
      </c>
      <c r="E751" s="58">
        <v>0</v>
      </c>
      <c r="F751" s="59">
        <v>0</v>
      </c>
      <c r="G751" s="58">
        <v>0</v>
      </c>
      <c r="H751" s="59">
        <v>0</v>
      </c>
      <c r="I751" s="58">
        <v>0</v>
      </c>
      <c r="J751" s="59">
        <v>0</v>
      </c>
      <c r="K751" s="58">
        <v>0</v>
      </c>
      <c r="L751" s="59">
        <v>0</v>
      </c>
      <c r="M751" s="58">
        <v>0</v>
      </c>
      <c r="N751" s="59">
        <v>0</v>
      </c>
      <c r="O751" s="58">
        <v>0</v>
      </c>
      <c r="P751" s="59">
        <v>0</v>
      </c>
      <c r="Q751" s="58">
        <v>0</v>
      </c>
      <c r="R751" s="59">
        <v>0</v>
      </c>
      <c r="S751" s="58">
        <v>0</v>
      </c>
      <c r="T751" s="59">
        <v>0</v>
      </c>
      <c r="U751" s="58">
        <v>0</v>
      </c>
      <c r="V751" s="59">
        <v>0</v>
      </c>
      <c r="W751" s="58">
        <v>0</v>
      </c>
      <c r="X751" s="59">
        <v>0</v>
      </c>
      <c r="Y751" s="58">
        <v>0</v>
      </c>
      <c r="Z751" s="59">
        <v>0</v>
      </c>
      <c r="AA751" s="58">
        <v>0</v>
      </c>
      <c r="AB751" s="59">
        <v>0</v>
      </c>
      <c r="AC751" s="58">
        <v>0</v>
      </c>
      <c r="AD751" s="59">
        <v>0</v>
      </c>
      <c r="AE751" s="58">
        <v>0</v>
      </c>
      <c r="AF751" s="59">
        <v>0</v>
      </c>
      <c r="AG751" s="58">
        <v>0</v>
      </c>
      <c r="AH751" s="59">
        <v>0</v>
      </c>
      <c r="AI751" s="60"/>
      <c r="AJ751" s="51">
        <f t="shared" si="188"/>
        <v>0</v>
      </c>
    </row>
    <row r="752" spans="2:36" x14ac:dyDescent="0.3">
      <c r="B752" s="4" t="s">
        <v>221</v>
      </c>
      <c r="E752" s="58">
        <v>0</v>
      </c>
      <c r="F752" s="59">
        <v>0</v>
      </c>
      <c r="G752" s="58">
        <v>0</v>
      </c>
      <c r="H752" s="59">
        <v>0</v>
      </c>
      <c r="I752" s="58">
        <v>0</v>
      </c>
      <c r="J752" s="59">
        <v>0</v>
      </c>
      <c r="K752" s="58">
        <v>0</v>
      </c>
      <c r="L752" s="59">
        <v>0</v>
      </c>
      <c r="M752" s="58">
        <v>0</v>
      </c>
      <c r="N752" s="59">
        <v>0</v>
      </c>
      <c r="O752" s="58">
        <v>0</v>
      </c>
      <c r="P752" s="59">
        <v>0</v>
      </c>
      <c r="Q752" s="58">
        <v>0</v>
      </c>
      <c r="R752" s="59">
        <v>0.89444816926320381</v>
      </c>
      <c r="S752" s="58">
        <v>0</v>
      </c>
      <c r="T752" s="59">
        <v>0</v>
      </c>
      <c r="U752" s="58">
        <v>0</v>
      </c>
      <c r="V752" s="59">
        <v>0</v>
      </c>
      <c r="W752" s="58">
        <v>0</v>
      </c>
      <c r="X752" s="59">
        <v>0</v>
      </c>
      <c r="Y752" s="58">
        <v>0</v>
      </c>
      <c r="Z752" s="59">
        <v>0</v>
      </c>
      <c r="AA752" s="58">
        <v>0</v>
      </c>
      <c r="AB752" s="59">
        <v>0</v>
      </c>
      <c r="AC752" s="58">
        <v>0</v>
      </c>
      <c r="AD752" s="59">
        <v>0</v>
      </c>
      <c r="AE752" s="58">
        <v>0</v>
      </c>
      <c r="AF752" s="59">
        <v>0</v>
      </c>
      <c r="AG752" s="58">
        <v>0</v>
      </c>
      <c r="AH752" s="59">
        <v>0</v>
      </c>
      <c r="AI752" s="60"/>
      <c r="AJ752" s="51">
        <f t="shared" si="188"/>
        <v>0.89444816926320381</v>
      </c>
    </row>
    <row r="753" spans="2:36" x14ac:dyDescent="0.3">
      <c r="B753" s="4" t="s">
        <v>282</v>
      </c>
      <c r="E753" s="58">
        <v>0</v>
      </c>
      <c r="F753" s="59">
        <v>0</v>
      </c>
      <c r="G753" s="58">
        <v>0</v>
      </c>
      <c r="H753" s="59">
        <v>0</v>
      </c>
      <c r="I753" s="58">
        <v>0</v>
      </c>
      <c r="J753" s="59">
        <v>0</v>
      </c>
      <c r="K753" s="58">
        <v>0</v>
      </c>
      <c r="L753" s="59">
        <v>0</v>
      </c>
      <c r="M753" s="58">
        <v>0</v>
      </c>
      <c r="N753" s="59">
        <v>0</v>
      </c>
      <c r="O753" s="58">
        <v>0</v>
      </c>
      <c r="P753" s="59">
        <v>0</v>
      </c>
      <c r="Q753" s="58">
        <v>0</v>
      </c>
      <c r="R753" s="59">
        <v>0</v>
      </c>
      <c r="S753" s="58">
        <v>0</v>
      </c>
      <c r="T753" s="59">
        <v>0</v>
      </c>
      <c r="U753" s="58">
        <v>0</v>
      </c>
      <c r="V753" s="59">
        <v>0</v>
      </c>
      <c r="W753" s="58">
        <v>0</v>
      </c>
      <c r="X753" s="59">
        <v>0</v>
      </c>
      <c r="Y753" s="58">
        <v>0</v>
      </c>
      <c r="Z753" s="59">
        <v>0</v>
      </c>
      <c r="AA753" s="58">
        <v>0</v>
      </c>
      <c r="AB753" s="59">
        <v>0</v>
      </c>
      <c r="AC753" s="58">
        <v>0</v>
      </c>
      <c r="AD753" s="59">
        <v>0</v>
      </c>
      <c r="AE753" s="58">
        <v>0</v>
      </c>
      <c r="AF753" s="59">
        <v>0</v>
      </c>
      <c r="AG753" s="58">
        <v>0</v>
      </c>
      <c r="AH753" s="59">
        <v>0</v>
      </c>
      <c r="AI753" s="60"/>
      <c r="AJ753" s="51">
        <f t="shared" si="188"/>
        <v>0</v>
      </c>
    </row>
    <row r="754" spans="2:36" x14ac:dyDescent="0.3">
      <c r="B754" s="4" t="s">
        <v>234</v>
      </c>
      <c r="E754" s="58">
        <v>0</v>
      </c>
      <c r="F754" s="59">
        <v>0</v>
      </c>
      <c r="G754" s="58">
        <v>0</v>
      </c>
      <c r="H754" s="59">
        <v>0</v>
      </c>
      <c r="I754" s="58">
        <v>0</v>
      </c>
      <c r="J754" s="59">
        <v>0</v>
      </c>
      <c r="K754" s="58">
        <v>0</v>
      </c>
      <c r="L754" s="59">
        <v>0</v>
      </c>
      <c r="M754" s="58">
        <v>0</v>
      </c>
      <c r="N754" s="59">
        <v>0</v>
      </c>
      <c r="O754" s="58">
        <v>0</v>
      </c>
      <c r="P754" s="59">
        <v>0</v>
      </c>
      <c r="Q754" s="58">
        <v>0</v>
      </c>
      <c r="R754" s="59">
        <v>0</v>
      </c>
      <c r="S754" s="58">
        <v>0</v>
      </c>
      <c r="T754" s="59">
        <v>0</v>
      </c>
      <c r="U754" s="58">
        <v>0</v>
      </c>
      <c r="V754" s="59">
        <v>0</v>
      </c>
      <c r="W754" s="58">
        <v>0</v>
      </c>
      <c r="X754" s="59">
        <v>0</v>
      </c>
      <c r="Y754" s="58">
        <v>0</v>
      </c>
      <c r="Z754" s="59">
        <v>0</v>
      </c>
      <c r="AA754" s="58">
        <v>0</v>
      </c>
      <c r="AB754" s="59">
        <v>0</v>
      </c>
      <c r="AC754" s="58">
        <v>0</v>
      </c>
      <c r="AD754" s="59">
        <v>0</v>
      </c>
      <c r="AE754" s="58">
        <v>0</v>
      </c>
      <c r="AF754" s="59">
        <v>0</v>
      </c>
      <c r="AG754" s="58">
        <v>0</v>
      </c>
      <c r="AH754" s="59">
        <v>0</v>
      </c>
      <c r="AI754" s="60"/>
      <c r="AJ754" s="51">
        <f t="shared" si="188"/>
        <v>0</v>
      </c>
    </row>
    <row r="755" spans="2:36" x14ac:dyDescent="0.3">
      <c r="B755" s="4" t="s">
        <v>235</v>
      </c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/>
      <c r="AJ755" s="51">
        <f t="shared" si="188"/>
        <v>0</v>
      </c>
    </row>
    <row r="756" spans="2:36" x14ac:dyDescent="0.3">
      <c r="B756" s="4" t="s">
        <v>247</v>
      </c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/>
      <c r="AJ756" s="51">
        <f t="shared" si="188"/>
        <v>0</v>
      </c>
    </row>
    <row r="757" spans="2:36" x14ac:dyDescent="0.3">
      <c r="B757" s="4" t="s">
        <v>212</v>
      </c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/>
      <c r="AJ757" s="51">
        <f t="shared" si="188"/>
        <v>0</v>
      </c>
    </row>
    <row r="758" spans="2:36" x14ac:dyDescent="0.3">
      <c r="B758" s="4" t="s">
        <v>213</v>
      </c>
      <c r="E758" s="58">
        <v>0</v>
      </c>
      <c r="F758" s="59">
        <v>0</v>
      </c>
      <c r="G758" s="58">
        <v>0</v>
      </c>
      <c r="H758" s="59">
        <v>0</v>
      </c>
      <c r="I758" s="58">
        <v>0</v>
      </c>
      <c r="J758" s="59">
        <v>0</v>
      </c>
      <c r="K758" s="58">
        <v>0</v>
      </c>
      <c r="L758" s="59">
        <v>0</v>
      </c>
      <c r="M758" s="58">
        <v>0</v>
      </c>
      <c r="N758" s="59">
        <v>0</v>
      </c>
      <c r="O758" s="58">
        <v>0</v>
      </c>
      <c r="P758" s="59">
        <v>0</v>
      </c>
      <c r="Q758" s="58">
        <v>0</v>
      </c>
      <c r="R758" s="59">
        <v>0</v>
      </c>
      <c r="S758" s="58">
        <v>0</v>
      </c>
      <c r="T758" s="59">
        <v>0</v>
      </c>
      <c r="U758" s="58">
        <v>0</v>
      </c>
      <c r="V758" s="59">
        <v>0</v>
      </c>
      <c r="W758" s="58">
        <v>0</v>
      </c>
      <c r="X758" s="59">
        <v>0</v>
      </c>
      <c r="Y758" s="58">
        <v>0</v>
      </c>
      <c r="Z758" s="59">
        <v>0</v>
      </c>
      <c r="AA758" s="58">
        <v>0</v>
      </c>
      <c r="AB758" s="59">
        <v>0</v>
      </c>
      <c r="AC758" s="58">
        <v>0</v>
      </c>
      <c r="AD758" s="59">
        <v>0</v>
      </c>
      <c r="AE758" s="58">
        <v>0</v>
      </c>
      <c r="AF758" s="59">
        <v>0</v>
      </c>
      <c r="AG758" s="58">
        <v>0</v>
      </c>
      <c r="AH758" s="59">
        <v>0</v>
      </c>
      <c r="AI758" s="60"/>
      <c r="AJ758" s="51">
        <f t="shared" si="188"/>
        <v>0</v>
      </c>
    </row>
    <row r="759" spans="2:36" x14ac:dyDescent="0.3">
      <c r="B759" s="4" t="s">
        <v>214</v>
      </c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/>
      <c r="AJ759" s="51">
        <f t="shared" si="188"/>
        <v>0</v>
      </c>
    </row>
    <row r="760" spans="2:36" x14ac:dyDescent="0.3">
      <c r="B760" s="4" t="s">
        <v>248</v>
      </c>
      <c r="E760" s="58">
        <v>0</v>
      </c>
      <c r="F760" s="59">
        <v>0</v>
      </c>
      <c r="G760" s="58">
        <v>0</v>
      </c>
      <c r="H760" s="59">
        <v>0</v>
      </c>
      <c r="I760" s="58">
        <v>0</v>
      </c>
      <c r="J760" s="59">
        <v>0</v>
      </c>
      <c r="K760" s="58">
        <v>0</v>
      </c>
      <c r="L760" s="59">
        <v>0</v>
      </c>
      <c r="M760" s="58">
        <v>0</v>
      </c>
      <c r="N760" s="59">
        <v>0</v>
      </c>
      <c r="O760" s="58">
        <v>0</v>
      </c>
      <c r="P760" s="59">
        <v>0</v>
      </c>
      <c r="Q760" s="58">
        <v>0</v>
      </c>
      <c r="R760" s="59">
        <v>0</v>
      </c>
      <c r="S760" s="58">
        <v>0</v>
      </c>
      <c r="T760" s="59">
        <v>0</v>
      </c>
      <c r="U760" s="58">
        <v>0</v>
      </c>
      <c r="V760" s="59">
        <v>0</v>
      </c>
      <c r="W760" s="58">
        <v>0</v>
      </c>
      <c r="X760" s="59">
        <v>0</v>
      </c>
      <c r="Y760" s="58">
        <v>0</v>
      </c>
      <c r="Z760" s="59">
        <v>0</v>
      </c>
      <c r="AA760" s="58">
        <v>0</v>
      </c>
      <c r="AB760" s="59">
        <v>0</v>
      </c>
      <c r="AC760" s="58">
        <v>0</v>
      </c>
      <c r="AD760" s="59">
        <v>0</v>
      </c>
      <c r="AE760" s="58">
        <v>0</v>
      </c>
      <c r="AF760" s="59">
        <v>0</v>
      </c>
      <c r="AG760" s="58">
        <v>0</v>
      </c>
      <c r="AH760" s="59">
        <v>0</v>
      </c>
      <c r="AI760" s="60"/>
      <c r="AJ760" s="51">
        <f t="shared" si="188"/>
        <v>0</v>
      </c>
    </row>
    <row r="761" spans="2:36" x14ac:dyDescent="0.3">
      <c r="B761" s="4" t="s">
        <v>236</v>
      </c>
      <c r="E761" s="58">
        <v>0</v>
      </c>
      <c r="F761" s="59">
        <v>0</v>
      </c>
      <c r="G761" s="58">
        <v>0</v>
      </c>
      <c r="H761" s="59">
        <v>0</v>
      </c>
      <c r="I761" s="58">
        <v>0</v>
      </c>
      <c r="J761" s="59">
        <v>0</v>
      </c>
      <c r="K761" s="58">
        <v>0</v>
      </c>
      <c r="L761" s="59">
        <v>0</v>
      </c>
      <c r="M761" s="58">
        <v>0</v>
      </c>
      <c r="N761" s="59">
        <v>0</v>
      </c>
      <c r="O761" s="58">
        <v>0</v>
      </c>
      <c r="P761" s="59">
        <v>0</v>
      </c>
      <c r="Q761" s="58">
        <v>0</v>
      </c>
      <c r="R761" s="59">
        <v>0</v>
      </c>
      <c r="S761" s="58">
        <v>0</v>
      </c>
      <c r="T761" s="59">
        <v>0</v>
      </c>
      <c r="U761" s="58">
        <v>0</v>
      </c>
      <c r="V761" s="59">
        <v>0</v>
      </c>
      <c r="W761" s="58">
        <v>0</v>
      </c>
      <c r="X761" s="59">
        <v>0</v>
      </c>
      <c r="Y761" s="58">
        <v>0</v>
      </c>
      <c r="Z761" s="59">
        <v>0</v>
      </c>
      <c r="AA761" s="58">
        <v>0</v>
      </c>
      <c r="AB761" s="59">
        <v>0</v>
      </c>
      <c r="AC761" s="58">
        <v>0</v>
      </c>
      <c r="AD761" s="59">
        <v>0</v>
      </c>
      <c r="AE761" s="58">
        <v>0</v>
      </c>
      <c r="AF761" s="59">
        <v>0</v>
      </c>
      <c r="AG761" s="58">
        <v>0</v>
      </c>
      <c r="AH761" s="59">
        <v>0</v>
      </c>
      <c r="AI761" s="60"/>
      <c r="AJ761" s="51">
        <f t="shared" si="188"/>
        <v>0</v>
      </c>
    </row>
    <row r="762" spans="2:36" x14ac:dyDescent="0.3">
      <c r="B762" s="4" t="s">
        <v>179</v>
      </c>
      <c r="E762" s="58">
        <v>0</v>
      </c>
      <c r="F762" s="59">
        <v>0</v>
      </c>
      <c r="G762" s="58">
        <v>0</v>
      </c>
      <c r="H762" s="59">
        <v>0</v>
      </c>
      <c r="I762" s="58">
        <v>0</v>
      </c>
      <c r="J762" s="59">
        <v>0</v>
      </c>
      <c r="K762" s="58">
        <v>0</v>
      </c>
      <c r="L762" s="59">
        <v>0</v>
      </c>
      <c r="M762" s="58">
        <v>0</v>
      </c>
      <c r="N762" s="59">
        <v>0</v>
      </c>
      <c r="O762" s="58">
        <v>0</v>
      </c>
      <c r="P762" s="59">
        <v>0</v>
      </c>
      <c r="Q762" s="58">
        <v>0</v>
      </c>
      <c r="R762" s="59">
        <v>0</v>
      </c>
      <c r="S762" s="58">
        <v>0</v>
      </c>
      <c r="T762" s="59">
        <v>0</v>
      </c>
      <c r="U762" s="58">
        <v>0</v>
      </c>
      <c r="V762" s="59">
        <v>0</v>
      </c>
      <c r="W762" s="58">
        <v>0</v>
      </c>
      <c r="X762" s="59">
        <v>0</v>
      </c>
      <c r="Y762" s="58">
        <v>0</v>
      </c>
      <c r="Z762" s="59">
        <v>0</v>
      </c>
      <c r="AA762" s="58">
        <v>0</v>
      </c>
      <c r="AB762" s="59">
        <v>0</v>
      </c>
      <c r="AC762" s="58">
        <v>0</v>
      </c>
      <c r="AD762" s="59">
        <v>0</v>
      </c>
      <c r="AE762" s="58">
        <v>0</v>
      </c>
      <c r="AF762" s="59">
        <v>0</v>
      </c>
      <c r="AG762" s="58">
        <v>0</v>
      </c>
      <c r="AH762" s="59">
        <v>0</v>
      </c>
      <c r="AI762" s="60"/>
      <c r="AJ762" s="51">
        <f t="shared" si="188"/>
        <v>0</v>
      </c>
    </row>
    <row r="763" spans="2:36" x14ac:dyDescent="0.3">
      <c r="B763" s="4" t="s">
        <v>180</v>
      </c>
      <c r="E763" s="58">
        <v>0</v>
      </c>
      <c r="F763" s="59">
        <v>0</v>
      </c>
      <c r="G763" s="58">
        <v>0</v>
      </c>
      <c r="H763" s="59">
        <v>0</v>
      </c>
      <c r="I763" s="58">
        <v>0</v>
      </c>
      <c r="J763" s="59">
        <v>0</v>
      </c>
      <c r="K763" s="58">
        <v>0</v>
      </c>
      <c r="L763" s="59">
        <v>0</v>
      </c>
      <c r="M763" s="58">
        <v>0</v>
      </c>
      <c r="N763" s="59">
        <v>0</v>
      </c>
      <c r="O763" s="58">
        <v>0</v>
      </c>
      <c r="P763" s="59">
        <v>0</v>
      </c>
      <c r="Q763" s="58">
        <v>0</v>
      </c>
      <c r="R763" s="59">
        <v>0</v>
      </c>
      <c r="S763" s="58">
        <v>0</v>
      </c>
      <c r="T763" s="59">
        <v>0</v>
      </c>
      <c r="U763" s="58">
        <v>0</v>
      </c>
      <c r="V763" s="59">
        <v>0</v>
      </c>
      <c r="W763" s="58">
        <v>0</v>
      </c>
      <c r="X763" s="59">
        <v>0</v>
      </c>
      <c r="Y763" s="58">
        <v>0</v>
      </c>
      <c r="Z763" s="59">
        <v>0</v>
      </c>
      <c r="AA763" s="58">
        <v>0</v>
      </c>
      <c r="AB763" s="59">
        <v>0</v>
      </c>
      <c r="AC763" s="58">
        <v>0</v>
      </c>
      <c r="AD763" s="59">
        <v>0</v>
      </c>
      <c r="AE763" s="58">
        <v>0</v>
      </c>
      <c r="AF763" s="59">
        <v>0</v>
      </c>
      <c r="AG763" s="58">
        <v>0</v>
      </c>
      <c r="AH763" s="59">
        <v>0</v>
      </c>
      <c r="AI763" s="60"/>
      <c r="AJ763" s="51">
        <f t="shared" si="188"/>
        <v>0</v>
      </c>
    </row>
    <row r="764" spans="2:36" x14ac:dyDescent="0.3">
      <c r="B764" s="4" t="s">
        <v>198</v>
      </c>
      <c r="E764" s="58">
        <v>0</v>
      </c>
      <c r="F764" s="59">
        <v>0</v>
      </c>
      <c r="G764" s="58">
        <v>0</v>
      </c>
      <c r="H764" s="59">
        <v>0</v>
      </c>
      <c r="I764" s="58">
        <v>0</v>
      </c>
      <c r="J764" s="59">
        <v>0</v>
      </c>
      <c r="K764" s="58">
        <v>0</v>
      </c>
      <c r="L764" s="59">
        <v>0</v>
      </c>
      <c r="M764" s="58">
        <v>0</v>
      </c>
      <c r="N764" s="59">
        <v>0</v>
      </c>
      <c r="O764" s="58">
        <v>0</v>
      </c>
      <c r="P764" s="59">
        <v>0</v>
      </c>
      <c r="Q764" s="58">
        <v>0</v>
      </c>
      <c r="R764" s="59">
        <v>0</v>
      </c>
      <c r="S764" s="58">
        <v>0</v>
      </c>
      <c r="T764" s="59">
        <v>0</v>
      </c>
      <c r="U764" s="58">
        <v>0</v>
      </c>
      <c r="V764" s="59">
        <v>0</v>
      </c>
      <c r="W764" s="58">
        <v>0</v>
      </c>
      <c r="X764" s="59">
        <v>0</v>
      </c>
      <c r="Y764" s="58">
        <v>0</v>
      </c>
      <c r="Z764" s="59">
        <v>0</v>
      </c>
      <c r="AA764" s="58">
        <v>0</v>
      </c>
      <c r="AB764" s="59">
        <v>0</v>
      </c>
      <c r="AC764" s="58">
        <v>0</v>
      </c>
      <c r="AD764" s="59">
        <v>0</v>
      </c>
      <c r="AE764" s="58">
        <v>0</v>
      </c>
      <c r="AF764" s="59">
        <v>0</v>
      </c>
      <c r="AG764" s="58">
        <v>0</v>
      </c>
      <c r="AH764" s="59">
        <v>0</v>
      </c>
      <c r="AI764" s="60"/>
      <c r="AJ764" s="51">
        <f t="shared" si="188"/>
        <v>0</v>
      </c>
    </row>
    <row r="765" spans="2:36" x14ac:dyDescent="0.3">
      <c r="B765" s="4" t="s">
        <v>199</v>
      </c>
      <c r="E765" s="58">
        <v>0</v>
      </c>
      <c r="F765" s="59">
        <v>0</v>
      </c>
      <c r="G765" s="58">
        <v>0</v>
      </c>
      <c r="H765" s="59">
        <v>0</v>
      </c>
      <c r="I765" s="58">
        <v>0</v>
      </c>
      <c r="J765" s="59">
        <v>0</v>
      </c>
      <c r="K765" s="58">
        <v>0</v>
      </c>
      <c r="L765" s="59">
        <v>0</v>
      </c>
      <c r="M765" s="58">
        <v>0</v>
      </c>
      <c r="N765" s="59">
        <v>0</v>
      </c>
      <c r="O765" s="58">
        <v>0</v>
      </c>
      <c r="P765" s="59">
        <v>0</v>
      </c>
      <c r="Q765" s="58">
        <v>0</v>
      </c>
      <c r="R765" s="59">
        <v>0</v>
      </c>
      <c r="S765" s="58">
        <v>0</v>
      </c>
      <c r="T765" s="59">
        <v>0</v>
      </c>
      <c r="U765" s="58">
        <v>0</v>
      </c>
      <c r="V765" s="59">
        <v>0</v>
      </c>
      <c r="W765" s="58">
        <v>0</v>
      </c>
      <c r="X765" s="59">
        <v>0</v>
      </c>
      <c r="Y765" s="58">
        <v>0</v>
      </c>
      <c r="Z765" s="59">
        <v>0</v>
      </c>
      <c r="AA765" s="58">
        <v>0</v>
      </c>
      <c r="AB765" s="59">
        <v>0</v>
      </c>
      <c r="AC765" s="58">
        <v>0</v>
      </c>
      <c r="AD765" s="59">
        <v>0</v>
      </c>
      <c r="AE765" s="58">
        <v>0</v>
      </c>
      <c r="AF765" s="59">
        <v>0</v>
      </c>
      <c r="AG765" s="58">
        <v>0</v>
      </c>
      <c r="AH765" s="59">
        <v>0</v>
      </c>
      <c r="AI765" s="60"/>
      <c r="AJ765" s="51">
        <f t="shared" si="188"/>
        <v>0</v>
      </c>
    </row>
    <row r="766" spans="2:36" x14ac:dyDescent="0.3">
      <c r="B766" s="4" t="s">
        <v>200</v>
      </c>
      <c r="E766" s="58">
        <v>0.22444367587566313</v>
      </c>
      <c r="F766" s="59">
        <v>7.7245812217394322E-2</v>
      </c>
      <c r="G766" s="58">
        <v>0.17588839888572649</v>
      </c>
      <c r="H766" s="59">
        <v>0.12040272017319967</v>
      </c>
      <c r="I766" s="58">
        <v>0</v>
      </c>
      <c r="J766" s="59">
        <v>0</v>
      </c>
      <c r="K766" s="58">
        <v>0</v>
      </c>
      <c r="L766" s="59">
        <v>0</v>
      </c>
      <c r="M766" s="58">
        <v>0</v>
      </c>
      <c r="N766" s="59">
        <v>0</v>
      </c>
      <c r="O766" s="58">
        <v>0</v>
      </c>
      <c r="P766" s="59">
        <v>0</v>
      </c>
      <c r="Q766" s="58">
        <v>0</v>
      </c>
      <c r="R766" s="59">
        <v>0</v>
      </c>
      <c r="S766" s="58">
        <v>0</v>
      </c>
      <c r="T766" s="59">
        <v>0</v>
      </c>
      <c r="U766" s="58">
        <v>0</v>
      </c>
      <c r="V766" s="59">
        <v>0</v>
      </c>
      <c r="W766" s="58">
        <v>0</v>
      </c>
      <c r="X766" s="59">
        <v>0</v>
      </c>
      <c r="Y766" s="58">
        <v>0</v>
      </c>
      <c r="Z766" s="59">
        <v>0</v>
      </c>
      <c r="AA766" s="58">
        <v>0</v>
      </c>
      <c r="AB766" s="59">
        <v>0</v>
      </c>
      <c r="AC766" s="58">
        <v>0</v>
      </c>
      <c r="AD766" s="59">
        <v>0</v>
      </c>
      <c r="AE766" s="58">
        <v>0</v>
      </c>
      <c r="AF766" s="59">
        <v>0</v>
      </c>
      <c r="AG766" s="58">
        <v>0.15012215813000931</v>
      </c>
      <c r="AH766" s="59">
        <v>0</v>
      </c>
      <c r="AI766" s="60"/>
      <c r="AJ766" s="51">
        <f t="shared" si="188"/>
        <v>0.74810276528199293</v>
      </c>
    </row>
    <row r="767" spans="2:36" x14ac:dyDescent="0.3">
      <c r="B767" s="4" t="s">
        <v>201</v>
      </c>
      <c r="E767" s="58">
        <v>0.22444367587566313</v>
      </c>
      <c r="F767" s="59">
        <v>7.7245812217394322E-2</v>
      </c>
      <c r="G767" s="58">
        <v>0.17588839888572649</v>
      </c>
      <c r="H767" s="59">
        <v>0.12040272017319967</v>
      </c>
      <c r="I767" s="58">
        <v>0</v>
      </c>
      <c r="J767" s="59">
        <v>0</v>
      </c>
      <c r="K767" s="58">
        <v>0</v>
      </c>
      <c r="L767" s="59">
        <v>0</v>
      </c>
      <c r="M767" s="58">
        <v>0</v>
      </c>
      <c r="N767" s="59">
        <v>0</v>
      </c>
      <c r="O767" s="58">
        <v>0</v>
      </c>
      <c r="P767" s="59">
        <v>0</v>
      </c>
      <c r="Q767" s="58">
        <v>0</v>
      </c>
      <c r="R767" s="59">
        <v>0</v>
      </c>
      <c r="S767" s="58">
        <v>0</v>
      </c>
      <c r="T767" s="59">
        <v>0</v>
      </c>
      <c r="U767" s="58">
        <v>0</v>
      </c>
      <c r="V767" s="59">
        <v>0</v>
      </c>
      <c r="W767" s="58">
        <v>0</v>
      </c>
      <c r="X767" s="59">
        <v>0</v>
      </c>
      <c r="Y767" s="58">
        <v>0</v>
      </c>
      <c r="Z767" s="59">
        <v>0</v>
      </c>
      <c r="AA767" s="58">
        <v>0</v>
      </c>
      <c r="AB767" s="59">
        <v>0</v>
      </c>
      <c r="AC767" s="58">
        <v>0</v>
      </c>
      <c r="AD767" s="59">
        <v>0</v>
      </c>
      <c r="AE767" s="58">
        <v>0</v>
      </c>
      <c r="AF767" s="59">
        <v>0</v>
      </c>
      <c r="AG767" s="58">
        <v>0.15012215813000931</v>
      </c>
      <c r="AH767" s="59">
        <v>0</v>
      </c>
      <c r="AI767" s="60"/>
      <c r="AJ767" s="51">
        <f t="shared" si="188"/>
        <v>0.74810276528199293</v>
      </c>
    </row>
    <row r="768" spans="2:36" x14ac:dyDescent="0.3">
      <c r="B768" s="4" t="s">
        <v>128</v>
      </c>
      <c r="E768" s="58">
        <v>2.5800750132401773</v>
      </c>
      <c r="F768" s="59">
        <v>0.53004053196906997</v>
      </c>
      <c r="G768" s="58">
        <v>3.3779343483448061</v>
      </c>
      <c r="H768" s="59">
        <v>1.6810784437603479</v>
      </c>
      <c r="I768" s="58">
        <v>0</v>
      </c>
      <c r="J768" s="59">
        <v>0</v>
      </c>
      <c r="K768" s="58">
        <v>0</v>
      </c>
      <c r="L768" s="59">
        <v>0</v>
      </c>
      <c r="M768" s="58">
        <v>0</v>
      </c>
      <c r="N768" s="59">
        <v>0</v>
      </c>
      <c r="O768" s="58">
        <v>0</v>
      </c>
      <c r="P768" s="59">
        <v>0</v>
      </c>
      <c r="Q768" s="58">
        <v>0</v>
      </c>
      <c r="R768" s="59">
        <v>7.7812342643737681E-2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0</v>
      </c>
      <c r="AA768" s="58">
        <v>0</v>
      </c>
      <c r="AB768" s="59">
        <v>0</v>
      </c>
      <c r="AC768" s="58">
        <v>0</v>
      </c>
      <c r="AD768" s="59">
        <v>0</v>
      </c>
      <c r="AE768" s="58">
        <v>0</v>
      </c>
      <c r="AF768" s="59">
        <v>0</v>
      </c>
      <c r="AG768" s="58">
        <v>5.8860825451215106</v>
      </c>
      <c r="AH768" s="59">
        <v>0</v>
      </c>
      <c r="AI768" s="60"/>
      <c r="AJ768" s="51">
        <f t="shared" si="188"/>
        <v>14.133023225079649</v>
      </c>
    </row>
    <row r="769" spans="2:36" x14ac:dyDescent="0.3">
      <c r="B769" s="4" t="s">
        <v>129</v>
      </c>
      <c r="E769" s="58">
        <v>2.5800750132401773</v>
      </c>
      <c r="F769" s="59">
        <v>0.53004053196906997</v>
      </c>
      <c r="G769" s="58">
        <v>3.3779343483448061</v>
      </c>
      <c r="H769" s="59">
        <v>1.6810784437603479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0</v>
      </c>
      <c r="O769" s="58">
        <v>0</v>
      </c>
      <c r="P769" s="59">
        <v>0</v>
      </c>
      <c r="Q769" s="58">
        <v>0</v>
      </c>
      <c r="R769" s="59">
        <v>7.7812342643737681E-2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5.8860825451215106</v>
      </c>
      <c r="AH769" s="59">
        <v>0</v>
      </c>
      <c r="AI769" s="60"/>
      <c r="AJ769" s="51">
        <f t="shared" si="188"/>
        <v>14.133023225079649</v>
      </c>
    </row>
    <row r="770" spans="2:36" x14ac:dyDescent="0.3">
      <c r="B770" s="4" t="s">
        <v>217</v>
      </c>
      <c r="E770" s="58">
        <v>12.618878308931983</v>
      </c>
      <c r="F770" s="59">
        <v>0.99087617488437241</v>
      </c>
      <c r="G770" s="58">
        <v>10.782760054185657</v>
      </c>
      <c r="H770" s="59">
        <v>10.338194353103637</v>
      </c>
      <c r="I770" s="58">
        <v>0</v>
      </c>
      <c r="J770" s="59">
        <v>0</v>
      </c>
      <c r="K770" s="58">
        <v>0</v>
      </c>
      <c r="L770" s="59">
        <v>0</v>
      </c>
      <c r="M770" s="58">
        <v>0</v>
      </c>
      <c r="N770" s="59">
        <v>0</v>
      </c>
      <c r="O770" s="58">
        <v>0</v>
      </c>
      <c r="P770" s="59">
        <v>0</v>
      </c>
      <c r="Q770" s="58">
        <v>0</v>
      </c>
      <c r="R770" s="59">
        <v>1.9348334140141807</v>
      </c>
      <c r="S770" s="58">
        <v>24.727765378061932</v>
      </c>
      <c r="T770" s="59">
        <v>0</v>
      </c>
      <c r="U770" s="58">
        <v>0</v>
      </c>
      <c r="V770" s="59">
        <v>0</v>
      </c>
      <c r="W770" s="58">
        <v>0</v>
      </c>
      <c r="X770" s="59">
        <v>0</v>
      </c>
      <c r="Y770" s="58">
        <v>11.379413733376396</v>
      </c>
      <c r="Z770" s="59">
        <v>0</v>
      </c>
      <c r="AA770" s="58">
        <v>0</v>
      </c>
      <c r="AB770" s="59">
        <v>0</v>
      </c>
      <c r="AC770" s="58">
        <v>0</v>
      </c>
      <c r="AD770" s="59">
        <v>0</v>
      </c>
      <c r="AE770" s="58">
        <v>0</v>
      </c>
      <c r="AF770" s="59">
        <v>0</v>
      </c>
      <c r="AG770" s="58">
        <v>1.1600018978118896</v>
      </c>
      <c r="AH770" s="59">
        <v>0</v>
      </c>
      <c r="AI770" s="60"/>
      <c r="AJ770" s="51">
        <f t="shared" si="188"/>
        <v>73.932723314370051</v>
      </c>
    </row>
    <row r="771" spans="2:36" x14ac:dyDescent="0.3">
      <c r="B771" s="4" t="s">
        <v>283</v>
      </c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0.12305342038472489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24.213497367435032</v>
      </c>
      <c r="AH771" s="59">
        <v>0</v>
      </c>
      <c r="AI771" s="60"/>
      <c r="AJ771" s="51">
        <f t="shared" si="188"/>
        <v>24.336550787819757</v>
      </c>
    </row>
    <row r="772" spans="2:36" x14ac:dyDescent="0.3">
      <c r="B772" s="4" t="s">
        <v>284</v>
      </c>
      <c r="E772" s="58">
        <v>0</v>
      </c>
      <c r="F772" s="59">
        <v>0</v>
      </c>
      <c r="G772" s="58">
        <v>0</v>
      </c>
      <c r="H772" s="59">
        <v>0</v>
      </c>
      <c r="I772" s="58">
        <v>0</v>
      </c>
      <c r="J772" s="59">
        <v>0</v>
      </c>
      <c r="K772" s="58">
        <v>0</v>
      </c>
      <c r="L772" s="59">
        <v>0</v>
      </c>
      <c r="M772" s="58">
        <v>0</v>
      </c>
      <c r="N772" s="59">
        <v>0</v>
      </c>
      <c r="O772" s="58">
        <v>0</v>
      </c>
      <c r="P772" s="59">
        <v>0</v>
      </c>
      <c r="Q772" s="58">
        <v>0</v>
      </c>
      <c r="R772" s="59">
        <v>0.12305342038472489</v>
      </c>
      <c r="S772" s="58">
        <v>0</v>
      </c>
      <c r="T772" s="59">
        <v>0</v>
      </c>
      <c r="U772" s="58">
        <v>0</v>
      </c>
      <c r="V772" s="59">
        <v>0</v>
      </c>
      <c r="W772" s="58">
        <v>0</v>
      </c>
      <c r="X772" s="59">
        <v>0</v>
      </c>
      <c r="Y772" s="58">
        <v>0</v>
      </c>
      <c r="Z772" s="59">
        <v>0</v>
      </c>
      <c r="AA772" s="58">
        <v>0</v>
      </c>
      <c r="AB772" s="59">
        <v>0</v>
      </c>
      <c r="AC772" s="58">
        <v>0</v>
      </c>
      <c r="AD772" s="59">
        <v>0</v>
      </c>
      <c r="AE772" s="58">
        <v>0</v>
      </c>
      <c r="AF772" s="59">
        <v>0</v>
      </c>
      <c r="AG772" s="58">
        <v>24.213497367435032</v>
      </c>
      <c r="AH772" s="59">
        <v>0</v>
      </c>
      <c r="AI772" s="60"/>
      <c r="AJ772" s="51">
        <f t="shared" si="188"/>
        <v>24.336550787819757</v>
      </c>
    </row>
    <row r="773" spans="2:36" x14ac:dyDescent="0.3">
      <c r="B773" s="4" t="s">
        <v>196</v>
      </c>
      <c r="E773" s="58">
        <v>0</v>
      </c>
      <c r="F773" s="59">
        <v>0</v>
      </c>
      <c r="G773" s="58">
        <v>0</v>
      </c>
      <c r="H773" s="59">
        <v>0</v>
      </c>
      <c r="I773" s="58">
        <v>0</v>
      </c>
      <c r="J773" s="59">
        <v>0</v>
      </c>
      <c r="K773" s="58">
        <v>0</v>
      </c>
      <c r="L773" s="59">
        <v>0</v>
      </c>
      <c r="M773" s="58">
        <v>0</v>
      </c>
      <c r="N773" s="59">
        <v>0</v>
      </c>
      <c r="O773" s="58">
        <v>0</v>
      </c>
      <c r="P773" s="59">
        <v>0</v>
      </c>
      <c r="Q773" s="58">
        <v>0</v>
      </c>
      <c r="R773" s="59">
        <v>2.9427597731507076</v>
      </c>
      <c r="S773" s="58">
        <v>0</v>
      </c>
      <c r="T773" s="59">
        <v>0</v>
      </c>
      <c r="U773" s="58">
        <v>0</v>
      </c>
      <c r="V773" s="59">
        <v>0</v>
      </c>
      <c r="W773" s="58">
        <v>0</v>
      </c>
      <c r="X773" s="59">
        <v>0</v>
      </c>
      <c r="Y773" s="58">
        <v>0</v>
      </c>
      <c r="Z773" s="59">
        <v>0</v>
      </c>
      <c r="AA773" s="58">
        <v>0</v>
      </c>
      <c r="AB773" s="59">
        <v>0</v>
      </c>
      <c r="AC773" s="58">
        <v>0</v>
      </c>
      <c r="AD773" s="59">
        <v>0</v>
      </c>
      <c r="AE773" s="58">
        <v>0</v>
      </c>
      <c r="AF773" s="59">
        <v>0</v>
      </c>
      <c r="AG773" s="58">
        <v>4.7834372230650226</v>
      </c>
      <c r="AH773" s="59">
        <v>0</v>
      </c>
      <c r="AI773" s="60"/>
      <c r="AJ773" s="51">
        <f t="shared" si="188"/>
        <v>7.7261969962157302</v>
      </c>
    </row>
    <row r="774" spans="2:36" x14ac:dyDescent="0.3">
      <c r="B774" s="4" t="s">
        <v>197</v>
      </c>
      <c r="E774" s="58">
        <v>0</v>
      </c>
      <c r="F774" s="59">
        <v>0</v>
      </c>
      <c r="G774" s="58">
        <v>0</v>
      </c>
      <c r="H774" s="59">
        <v>0</v>
      </c>
      <c r="I774" s="58">
        <v>0</v>
      </c>
      <c r="J774" s="59">
        <v>0</v>
      </c>
      <c r="K774" s="58">
        <v>0</v>
      </c>
      <c r="L774" s="59">
        <v>0</v>
      </c>
      <c r="M774" s="58">
        <v>0</v>
      </c>
      <c r="N774" s="59">
        <v>0</v>
      </c>
      <c r="O774" s="58">
        <v>0</v>
      </c>
      <c r="P774" s="59">
        <v>0</v>
      </c>
      <c r="Q774" s="58">
        <v>0</v>
      </c>
      <c r="R774" s="59">
        <v>2.9427597731507076</v>
      </c>
      <c r="S774" s="58">
        <v>0</v>
      </c>
      <c r="T774" s="59">
        <v>0</v>
      </c>
      <c r="U774" s="58">
        <v>0</v>
      </c>
      <c r="V774" s="59">
        <v>0</v>
      </c>
      <c r="W774" s="58">
        <v>0</v>
      </c>
      <c r="X774" s="59">
        <v>0</v>
      </c>
      <c r="Y774" s="58">
        <v>0</v>
      </c>
      <c r="Z774" s="59">
        <v>0</v>
      </c>
      <c r="AA774" s="58">
        <v>0</v>
      </c>
      <c r="AB774" s="59">
        <v>0</v>
      </c>
      <c r="AC774" s="58">
        <v>0</v>
      </c>
      <c r="AD774" s="59">
        <v>0</v>
      </c>
      <c r="AE774" s="58">
        <v>0</v>
      </c>
      <c r="AF774" s="59">
        <v>0</v>
      </c>
      <c r="AG774" s="58">
        <v>4.7834372230650226</v>
      </c>
      <c r="AH774" s="59">
        <v>0</v>
      </c>
      <c r="AI774" s="60"/>
      <c r="AJ774" s="51">
        <f t="shared" si="188"/>
        <v>7.7261969962157302</v>
      </c>
    </row>
    <row r="775" spans="2:36" x14ac:dyDescent="0.3">
      <c r="B775" s="4" t="s">
        <v>153</v>
      </c>
      <c r="E775" s="58">
        <v>0</v>
      </c>
      <c r="F775" s="59">
        <v>0</v>
      </c>
      <c r="G775" s="58">
        <v>0</v>
      </c>
      <c r="H775" s="59">
        <v>0</v>
      </c>
      <c r="I775" s="58">
        <v>0</v>
      </c>
      <c r="J775" s="59">
        <v>0</v>
      </c>
      <c r="K775" s="58">
        <v>0</v>
      </c>
      <c r="L775" s="59">
        <v>0</v>
      </c>
      <c r="M775" s="58">
        <v>0</v>
      </c>
      <c r="N775" s="59">
        <v>0</v>
      </c>
      <c r="O775" s="58">
        <v>0</v>
      </c>
      <c r="P775" s="59">
        <v>0</v>
      </c>
      <c r="Q775" s="58">
        <v>0</v>
      </c>
      <c r="R775" s="59">
        <v>0</v>
      </c>
      <c r="S775" s="58">
        <v>0</v>
      </c>
      <c r="T775" s="59">
        <v>0</v>
      </c>
      <c r="U775" s="58">
        <v>0</v>
      </c>
      <c r="V775" s="59">
        <v>0</v>
      </c>
      <c r="W775" s="58">
        <v>0</v>
      </c>
      <c r="X775" s="59">
        <v>0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0</v>
      </c>
      <c r="AI775" s="60"/>
      <c r="AJ775" s="51">
        <f t="shared" si="188"/>
        <v>0</v>
      </c>
    </row>
    <row r="776" spans="2:36" x14ac:dyDescent="0.3">
      <c r="B776" s="4" t="s">
        <v>229</v>
      </c>
      <c r="E776" s="58">
        <v>0</v>
      </c>
      <c r="F776" s="59">
        <v>0</v>
      </c>
      <c r="G776" s="58">
        <v>0</v>
      </c>
      <c r="H776" s="59">
        <v>0</v>
      </c>
      <c r="I776" s="58">
        <v>0</v>
      </c>
      <c r="J776" s="59">
        <v>0</v>
      </c>
      <c r="K776" s="58">
        <v>0</v>
      </c>
      <c r="L776" s="59">
        <v>0</v>
      </c>
      <c r="M776" s="58">
        <v>0</v>
      </c>
      <c r="N776" s="59">
        <v>0</v>
      </c>
      <c r="O776" s="58">
        <v>0</v>
      </c>
      <c r="P776" s="59">
        <v>0</v>
      </c>
      <c r="Q776" s="58">
        <v>0</v>
      </c>
      <c r="R776" s="59">
        <v>0</v>
      </c>
      <c r="S776" s="58">
        <v>0</v>
      </c>
      <c r="T776" s="59">
        <v>0</v>
      </c>
      <c r="U776" s="58">
        <v>0</v>
      </c>
      <c r="V776" s="59">
        <v>0</v>
      </c>
      <c r="W776" s="58">
        <v>0</v>
      </c>
      <c r="X776" s="59">
        <v>0</v>
      </c>
      <c r="Y776" s="58">
        <v>0</v>
      </c>
      <c r="Z776" s="59">
        <v>0</v>
      </c>
      <c r="AA776" s="58">
        <v>0</v>
      </c>
      <c r="AB776" s="59">
        <v>0</v>
      </c>
      <c r="AC776" s="58">
        <v>0</v>
      </c>
      <c r="AD776" s="59">
        <v>0</v>
      </c>
      <c r="AE776" s="58">
        <v>0</v>
      </c>
      <c r="AF776" s="59">
        <v>0</v>
      </c>
      <c r="AG776" s="58">
        <v>0</v>
      </c>
      <c r="AH776" s="59">
        <v>0</v>
      </c>
      <c r="AI776" s="60"/>
      <c r="AJ776" s="51">
        <f t="shared" si="188"/>
        <v>0</v>
      </c>
    </row>
    <row r="777" spans="2:36" x14ac:dyDescent="0.3">
      <c r="B777" s="4" t="s">
        <v>230</v>
      </c>
      <c r="E777" s="58">
        <v>0</v>
      </c>
      <c r="F777" s="59">
        <v>0</v>
      </c>
      <c r="G777" s="58">
        <v>0</v>
      </c>
      <c r="H777" s="59">
        <v>0</v>
      </c>
      <c r="I777" s="58">
        <v>0</v>
      </c>
      <c r="J777" s="59">
        <v>0</v>
      </c>
      <c r="K777" s="58">
        <v>0</v>
      </c>
      <c r="L777" s="59">
        <v>0</v>
      </c>
      <c r="M777" s="58">
        <v>0</v>
      </c>
      <c r="N777" s="59">
        <v>0</v>
      </c>
      <c r="O777" s="58">
        <v>0</v>
      </c>
      <c r="P777" s="59">
        <v>0</v>
      </c>
      <c r="Q777" s="58">
        <v>0</v>
      </c>
      <c r="R777" s="59">
        <v>0</v>
      </c>
      <c r="S777" s="58">
        <v>0</v>
      </c>
      <c r="T777" s="59">
        <v>0</v>
      </c>
      <c r="U777" s="58">
        <v>0</v>
      </c>
      <c r="V777" s="59">
        <v>0</v>
      </c>
      <c r="W777" s="58">
        <v>0</v>
      </c>
      <c r="X777" s="59">
        <v>0</v>
      </c>
      <c r="Y777" s="58">
        <v>0</v>
      </c>
      <c r="Z777" s="59">
        <v>0</v>
      </c>
      <c r="AA777" s="58">
        <v>0</v>
      </c>
      <c r="AB777" s="59">
        <v>0</v>
      </c>
      <c r="AC777" s="58">
        <v>0</v>
      </c>
      <c r="AD777" s="59">
        <v>0</v>
      </c>
      <c r="AE777" s="58">
        <v>0</v>
      </c>
      <c r="AF777" s="59">
        <v>0</v>
      </c>
      <c r="AG777" s="58">
        <v>0</v>
      </c>
      <c r="AH777" s="59">
        <v>0</v>
      </c>
      <c r="AI777" s="60"/>
      <c r="AJ777" s="51">
        <f t="shared" si="188"/>
        <v>0</v>
      </c>
    </row>
    <row r="778" spans="2:36" x14ac:dyDescent="0.3">
      <c r="B778" s="4" t="s">
        <v>231</v>
      </c>
      <c r="E778" s="58">
        <v>0</v>
      </c>
      <c r="F778" s="59">
        <v>0</v>
      </c>
      <c r="G778" s="58">
        <v>2.8650061289469401E-2</v>
      </c>
      <c r="H778" s="59">
        <v>0</v>
      </c>
      <c r="I778" s="58">
        <v>0</v>
      </c>
      <c r="J778" s="59">
        <v>0</v>
      </c>
      <c r="K778" s="58">
        <v>0</v>
      </c>
      <c r="L778" s="59">
        <v>0</v>
      </c>
      <c r="M778" s="58">
        <v>0</v>
      </c>
      <c r="N778" s="59">
        <v>0</v>
      </c>
      <c r="O778" s="58">
        <v>0</v>
      </c>
      <c r="P778" s="59">
        <v>0</v>
      </c>
      <c r="Q778" s="58">
        <v>0</v>
      </c>
      <c r="R778" s="59">
        <v>0</v>
      </c>
      <c r="S778" s="58">
        <v>0</v>
      </c>
      <c r="T778" s="59">
        <v>0</v>
      </c>
      <c r="U778" s="58">
        <v>0</v>
      </c>
      <c r="V778" s="59">
        <v>0</v>
      </c>
      <c r="W778" s="58">
        <v>0</v>
      </c>
      <c r="X778" s="59">
        <v>0</v>
      </c>
      <c r="Y778" s="58">
        <v>0</v>
      </c>
      <c r="Z778" s="59">
        <v>0</v>
      </c>
      <c r="AA778" s="58">
        <v>0</v>
      </c>
      <c r="AB778" s="59">
        <v>0</v>
      </c>
      <c r="AC778" s="58">
        <v>0</v>
      </c>
      <c r="AD778" s="59">
        <v>0</v>
      </c>
      <c r="AE778" s="58">
        <v>0</v>
      </c>
      <c r="AF778" s="59">
        <v>0</v>
      </c>
      <c r="AG778" s="58">
        <v>0</v>
      </c>
      <c r="AH778" s="59">
        <v>0</v>
      </c>
      <c r="AI778" s="60"/>
      <c r="AJ778" s="51">
        <f t="shared" si="188"/>
        <v>2.8650061289469401E-2</v>
      </c>
    </row>
    <row r="779" spans="2:36" x14ac:dyDescent="0.3">
      <c r="B779" s="4" t="s">
        <v>232</v>
      </c>
      <c r="E779" s="58">
        <v>0</v>
      </c>
      <c r="F779" s="59">
        <v>0</v>
      </c>
      <c r="G779" s="58">
        <v>2.8650061289469401E-2</v>
      </c>
      <c r="H779" s="59">
        <v>0</v>
      </c>
      <c r="I779" s="58">
        <v>0</v>
      </c>
      <c r="J779" s="59">
        <v>0</v>
      </c>
      <c r="K779" s="58">
        <v>0</v>
      </c>
      <c r="L779" s="59">
        <v>0</v>
      </c>
      <c r="M779" s="58">
        <v>0</v>
      </c>
      <c r="N779" s="59">
        <v>0</v>
      </c>
      <c r="O779" s="58">
        <v>0</v>
      </c>
      <c r="P779" s="59">
        <v>0</v>
      </c>
      <c r="Q779" s="58">
        <v>0</v>
      </c>
      <c r="R779" s="59">
        <v>0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0</v>
      </c>
      <c r="AA779" s="58">
        <v>0</v>
      </c>
      <c r="AB779" s="59">
        <v>0</v>
      </c>
      <c r="AC779" s="58">
        <v>0</v>
      </c>
      <c r="AD779" s="59">
        <v>0</v>
      </c>
      <c r="AE779" s="58">
        <v>0</v>
      </c>
      <c r="AF779" s="59">
        <v>0</v>
      </c>
      <c r="AG779" s="58">
        <v>0</v>
      </c>
      <c r="AH779" s="59">
        <v>0</v>
      </c>
      <c r="AI779" s="60"/>
      <c r="AJ779" s="51">
        <f t="shared" si="188"/>
        <v>2.8650061289469401E-2</v>
      </c>
    </row>
    <row r="780" spans="2:36" x14ac:dyDescent="0.3">
      <c r="B780" s="4" t="s">
        <v>286</v>
      </c>
      <c r="E780" s="58">
        <v>0</v>
      </c>
      <c r="F780" s="59">
        <v>0</v>
      </c>
      <c r="G780" s="58">
        <v>0</v>
      </c>
      <c r="H780" s="59">
        <v>0</v>
      </c>
      <c r="I780" s="58">
        <v>0</v>
      </c>
      <c r="J780" s="59">
        <v>0</v>
      </c>
      <c r="K780" s="58">
        <v>0</v>
      </c>
      <c r="L780" s="59">
        <v>0</v>
      </c>
      <c r="M780" s="58">
        <v>0</v>
      </c>
      <c r="N780" s="59">
        <v>0</v>
      </c>
      <c r="O780" s="58">
        <v>0</v>
      </c>
      <c r="P780" s="59">
        <v>0</v>
      </c>
      <c r="Q780" s="58">
        <v>0</v>
      </c>
      <c r="R780" s="59">
        <v>0</v>
      </c>
      <c r="S780" s="58">
        <v>0</v>
      </c>
      <c r="T780" s="59">
        <v>0</v>
      </c>
      <c r="U780" s="58">
        <v>0</v>
      </c>
      <c r="V780" s="59">
        <v>0</v>
      </c>
      <c r="W780" s="58">
        <v>0</v>
      </c>
      <c r="X780" s="59">
        <v>0</v>
      </c>
      <c r="Y780" s="58">
        <v>0</v>
      </c>
      <c r="Z780" s="59">
        <v>0</v>
      </c>
      <c r="AA780" s="58">
        <v>0</v>
      </c>
      <c r="AB780" s="59">
        <v>0</v>
      </c>
      <c r="AC780" s="58">
        <v>0</v>
      </c>
      <c r="AD780" s="59">
        <v>0</v>
      </c>
      <c r="AE780" s="58">
        <v>0</v>
      </c>
      <c r="AF780" s="59">
        <v>0</v>
      </c>
      <c r="AG780" s="58">
        <v>13.479988880793252</v>
      </c>
      <c r="AH780" s="59">
        <v>0</v>
      </c>
      <c r="AI780" s="60"/>
      <c r="AJ780" s="51">
        <f t="shared" si="188"/>
        <v>13.479988880793252</v>
      </c>
    </row>
    <row r="781" spans="2:36" x14ac:dyDescent="0.3">
      <c r="B781" s="4" t="s">
        <v>287</v>
      </c>
      <c r="E781" s="58">
        <v>0</v>
      </c>
      <c r="F781" s="59">
        <v>0</v>
      </c>
      <c r="G781" s="58">
        <v>0</v>
      </c>
      <c r="H781" s="59">
        <v>0</v>
      </c>
      <c r="I781" s="58">
        <v>0</v>
      </c>
      <c r="J781" s="59">
        <v>0</v>
      </c>
      <c r="K781" s="58">
        <v>0</v>
      </c>
      <c r="L781" s="59">
        <v>0</v>
      </c>
      <c r="M781" s="58">
        <v>0</v>
      </c>
      <c r="N781" s="59">
        <v>0</v>
      </c>
      <c r="O781" s="58">
        <v>0</v>
      </c>
      <c r="P781" s="59">
        <v>0</v>
      </c>
      <c r="Q781" s="58">
        <v>0</v>
      </c>
      <c r="R781" s="59">
        <v>0</v>
      </c>
      <c r="S781" s="58">
        <v>0</v>
      </c>
      <c r="T781" s="59">
        <v>0</v>
      </c>
      <c r="U781" s="58">
        <v>0</v>
      </c>
      <c r="V781" s="59">
        <v>0</v>
      </c>
      <c r="W781" s="58">
        <v>0</v>
      </c>
      <c r="X781" s="59">
        <v>0</v>
      </c>
      <c r="Y781" s="58">
        <v>0</v>
      </c>
      <c r="Z781" s="59">
        <v>0</v>
      </c>
      <c r="AA781" s="58">
        <v>0</v>
      </c>
      <c r="AB781" s="59">
        <v>0</v>
      </c>
      <c r="AC781" s="58">
        <v>0</v>
      </c>
      <c r="AD781" s="59">
        <v>0</v>
      </c>
      <c r="AE781" s="58">
        <v>0</v>
      </c>
      <c r="AF781" s="59">
        <v>0</v>
      </c>
      <c r="AG781" s="58">
        <v>13.479988880793252</v>
      </c>
      <c r="AH781" s="59">
        <v>0</v>
      </c>
      <c r="AI781" s="60"/>
      <c r="AJ781" s="51">
        <f t="shared" si="188"/>
        <v>13.479988880793252</v>
      </c>
    </row>
    <row r="782" spans="2:36" x14ac:dyDescent="0.3">
      <c r="B782" s="4" t="s">
        <v>154</v>
      </c>
      <c r="E782" s="58">
        <v>9.0062097114572914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0</v>
      </c>
      <c r="AI782" s="60"/>
      <c r="AJ782" s="51">
        <f t="shared" ref="AJ782:AJ845" si="189">SUM(E782:AI782)</f>
        <v>9.0062097114572914</v>
      </c>
    </row>
    <row r="783" spans="2:36" x14ac:dyDescent="0.3">
      <c r="B783" s="4" t="s">
        <v>190</v>
      </c>
      <c r="E783" s="58">
        <v>0</v>
      </c>
      <c r="F783" s="59">
        <v>0</v>
      </c>
      <c r="G783" s="58">
        <v>0</v>
      </c>
      <c r="H783" s="59">
        <v>0</v>
      </c>
      <c r="I783" s="58">
        <v>0</v>
      </c>
      <c r="J783" s="59">
        <v>0</v>
      </c>
      <c r="K783" s="58">
        <v>0</v>
      </c>
      <c r="L783" s="59">
        <v>0</v>
      </c>
      <c r="M783" s="58">
        <v>0</v>
      </c>
      <c r="N783" s="59">
        <v>0</v>
      </c>
      <c r="O783" s="58">
        <v>0</v>
      </c>
      <c r="P783" s="59">
        <v>0</v>
      </c>
      <c r="Q783" s="58">
        <v>0</v>
      </c>
      <c r="R783" s="59">
        <v>0</v>
      </c>
      <c r="S783" s="58">
        <v>0</v>
      </c>
      <c r="T783" s="59">
        <v>0</v>
      </c>
      <c r="U783" s="58">
        <v>0</v>
      </c>
      <c r="V783" s="59">
        <v>0</v>
      </c>
      <c r="W783" s="58">
        <v>0</v>
      </c>
      <c r="X783" s="59">
        <v>0</v>
      </c>
      <c r="Y783" s="58">
        <v>0</v>
      </c>
      <c r="Z783" s="59">
        <v>0</v>
      </c>
      <c r="AA783" s="58">
        <v>0</v>
      </c>
      <c r="AB783" s="59">
        <v>0</v>
      </c>
      <c r="AC783" s="58">
        <v>0</v>
      </c>
      <c r="AD783" s="59">
        <v>0</v>
      </c>
      <c r="AE783" s="58">
        <v>0</v>
      </c>
      <c r="AF783" s="59">
        <v>0</v>
      </c>
      <c r="AG783" s="58">
        <v>0</v>
      </c>
      <c r="AH783" s="59">
        <v>0</v>
      </c>
      <c r="AI783" s="60"/>
      <c r="AJ783" s="51">
        <f t="shared" si="189"/>
        <v>0</v>
      </c>
    </row>
    <row r="784" spans="2:36" x14ac:dyDescent="0.3">
      <c r="B784" s="4" t="s">
        <v>191</v>
      </c>
      <c r="E784" s="58">
        <v>0</v>
      </c>
      <c r="F784" s="59">
        <v>0</v>
      </c>
      <c r="G784" s="58">
        <v>0</v>
      </c>
      <c r="H784" s="59">
        <v>0</v>
      </c>
      <c r="I784" s="58">
        <v>0</v>
      </c>
      <c r="J784" s="59">
        <v>0</v>
      </c>
      <c r="K784" s="58">
        <v>0</v>
      </c>
      <c r="L784" s="59">
        <v>0</v>
      </c>
      <c r="M784" s="58">
        <v>0</v>
      </c>
      <c r="N784" s="59">
        <v>0</v>
      </c>
      <c r="O784" s="58">
        <v>0</v>
      </c>
      <c r="P784" s="59">
        <v>0</v>
      </c>
      <c r="Q784" s="58">
        <v>0</v>
      </c>
      <c r="R784" s="59">
        <v>0</v>
      </c>
      <c r="S784" s="58">
        <v>0</v>
      </c>
      <c r="T784" s="59">
        <v>0</v>
      </c>
      <c r="U784" s="58">
        <v>0</v>
      </c>
      <c r="V784" s="59">
        <v>0</v>
      </c>
      <c r="W784" s="58">
        <v>0</v>
      </c>
      <c r="X784" s="59">
        <v>0</v>
      </c>
      <c r="Y784" s="58">
        <v>0</v>
      </c>
      <c r="Z784" s="59">
        <v>0</v>
      </c>
      <c r="AA784" s="58">
        <v>0</v>
      </c>
      <c r="AB784" s="59">
        <v>0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189"/>
        <v>0</v>
      </c>
    </row>
    <row r="785" spans="2:36" x14ac:dyDescent="0.3">
      <c r="B785" s="4" t="s">
        <v>182</v>
      </c>
      <c r="E785" s="58">
        <v>16.284318093458811</v>
      </c>
      <c r="F785" s="59">
        <v>4.6030803357561432</v>
      </c>
      <c r="G785" s="58">
        <v>19.573939730326334</v>
      </c>
      <c r="H785" s="59">
        <v>7.2277795791625969</v>
      </c>
      <c r="I785" s="58">
        <v>0</v>
      </c>
      <c r="J785" s="59">
        <v>0</v>
      </c>
      <c r="K785" s="58">
        <v>0</v>
      </c>
      <c r="L785" s="59">
        <v>0</v>
      </c>
      <c r="M785" s="58">
        <v>0</v>
      </c>
      <c r="N785" s="59">
        <v>0</v>
      </c>
      <c r="O785" s="58">
        <v>0</v>
      </c>
      <c r="P785" s="59">
        <v>0</v>
      </c>
      <c r="Q785" s="58">
        <v>0</v>
      </c>
      <c r="R785" s="59">
        <v>0.80729253784815458</v>
      </c>
      <c r="S785" s="58">
        <v>0</v>
      </c>
      <c r="T785" s="59">
        <v>0</v>
      </c>
      <c r="U785" s="58">
        <v>0</v>
      </c>
      <c r="V785" s="59">
        <v>0</v>
      </c>
      <c r="W785" s="58">
        <v>0</v>
      </c>
      <c r="X785" s="59">
        <v>0</v>
      </c>
      <c r="Y785" s="58">
        <v>0</v>
      </c>
      <c r="Z785" s="59">
        <v>0</v>
      </c>
      <c r="AA785" s="58">
        <v>0</v>
      </c>
      <c r="AB785" s="59">
        <v>0</v>
      </c>
      <c r="AC785" s="58">
        <v>0</v>
      </c>
      <c r="AD785" s="59">
        <v>0</v>
      </c>
      <c r="AE785" s="58">
        <v>0</v>
      </c>
      <c r="AF785" s="59">
        <v>0</v>
      </c>
      <c r="AG785" s="58">
        <v>16.705544527371725</v>
      </c>
      <c r="AH785" s="59">
        <v>0</v>
      </c>
      <c r="AI785" s="60"/>
      <c r="AJ785" s="51">
        <f t="shared" si="189"/>
        <v>65.201954803923769</v>
      </c>
    </row>
    <row r="786" spans="2:36" x14ac:dyDescent="0.3">
      <c r="B786" s="4" t="s">
        <v>183</v>
      </c>
      <c r="E786" s="58">
        <v>16.284318093458811</v>
      </c>
      <c r="F786" s="59">
        <v>4.6030803357561432</v>
      </c>
      <c r="G786" s="58">
        <v>19.573939730326334</v>
      </c>
      <c r="H786" s="59">
        <v>7.2277795791625969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0.80729253784815458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16.705544527371725</v>
      </c>
      <c r="AH786" s="59">
        <v>0</v>
      </c>
      <c r="AI786" s="60"/>
      <c r="AJ786" s="51">
        <f t="shared" si="189"/>
        <v>65.201954803923769</v>
      </c>
    </row>
    <row r="787" spans="2:36" x14ac:dyDescent="0.3">
      <c r="B787" s="4" t="s">
        <v>285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60"/>
      <c r="AJ787" s="51">
        <f t="shared" si="189"/>
        <v>0</v>
      </c>
    </row>
    <row r="788" spans="2:36" x14ac:dyDescent="0.3">
      <c r="B788" s="4" t="s">
        <v>318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60"/>
      <c r="AJ788" s="51">
        <f t="shared" si="189"/>
        <v>0</v>
      </c>
    </row>
    <row r="789" spans="2:36" x14ac:dyDescent="0.3">
      <c r="B789" s="4" t="s">
        <v>319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0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60"/>
      <c r="AJ789" s="51">
        <f t="shared" si="189"/>
        <v>0</v>
      </c>
    </row>
    <row r="790" spans="2:36" x14ac:dyDescent="0.3">
      <c r="B790" s="4" t="s">
        <v>140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0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60"/>
      <c r="AJ790" s="51">
        <f t="shared" si="189"/>
        <v>0</v>
      </c>
    </row>
    <row r="791" spans="2:36" x14ac:dyDescent="0.3">
      <c r="B791" s="4" t="s">
        <v>141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60"/>
      <c r="AJ791" s="51">
        <f t="shared" si="189"/>
        <v>0</v>
      </c>
    </row>
    <row r="792" spans="2:36" x14ac:dyDescent="0.3">
      <c r="B792" s="4" t="s">
        <v>239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60"/>
      <c r="AJ792" s="51">
        <f t="shared" si="189"/>
        <v>0</v>
      </c>
    </row>
    <row r="793" spans="2:36" x14ac:dyDescent="0.3">
      <c r="B793" s="4" t="s">
        <v>158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3.0863533949424755</v>
      </c>
      <c r="AF793" s="59">
        <v>0</v>
      </c>
      <c r="AG793" s="58">
        <v>0</v>
      </c>
      <c r="AH793" s="59">
        <v>0</v>
      </c>
      <c r="AI793" s="60"/>
      <c r="AJ793" s="51">
        <f t="shared" si="189"/>
        <v>3.0863533949424755</v>
      </c>
    </row>
    <row r="794" spans="2:36" x14ac:dyDescent="0.3">
      <c r="B794" s="4" t="s">
        <v>159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3.0863533949424755</v>
      </c>
      <c r="AF794" s="59">
        <v>0</v>
      </c>
      <c r="AG794" s="58">
        <v>0</v>
      </c>
      <c r="AH794" s="59">
        <v>0</v>
      </c>
      <c r="AI794" s="60"/>
      <c r="AJ794" s="51">
        <f t="shared" si="189"/>
        <v>3.0863533949424755</v>
      </c>
    </row>
    <row r="795" spans="2:36" x14ac:dyDescent="0.3">
      <c r="B795" s="4" t="s">
        <v>155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60"/>
      <c r="AJ795" s="51">
        <f t="shared" si="189"/>
        <v>0</v>
      </c>
    </row>
    <row r="796" spans="2:36" x14ac:dyDescent="0.3">
      <c r="B796" s="4" t="s">
        <v>156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60"/>
      <c r="AJ796" s="51">
        <f t="shared" si="189"/>
        <v>0</v>
      </c>
    </row>
    <row r="797" spans="2:36" x14ac:dyDescent="0.3">
      <c r="B797" s="4" t="s">
        <v>157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60"/>
      <c r="AJ797" s="51">
        <f t="shared" si="189"/>
        <v>0</v>
      </c>
    </row>
    <row r="798" spans="2:36" x14ac:dyDescent="0.3">
      <c r="B798" s="4" t="s">
        <v>130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60"/>
      <c r="AJ798" s="51">
        <f t="shared" si="189"/>
        <v>0</v>
      </c>
    </row>
    <row r="799" spans="2:36" x14ac:dyDescent="0.3">
      <c r="B799" s="4" t="s">
        <v>131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60"/>
      <c r="AJ799" s="51">
        <f t="shared" si="189"/>
        <v>0</v>
      </c>
    </row>
    <row r="800" spans="2:36" x14ac:dyDescent="0.3">
      <c r="B800" s="4" t="s">
        <v>132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60"/>
      <c r="AJ800" s="51">
        <f t="shared" si="189"/>
        <v>0</v>
      </c>
    </row>
    <row r="801" spans="2:36" x14ac:dyDescent="0.3">
      <c r="B801" s="4" t="s">
        <v>188</v>
      </c>
      <c r="E801" s="58">
        <v>1.0561888421575227</v>
      </c>
      <c r="F801" s="59">
        <v>0.32300509909788766</v>
      </c>
      <c r="G801" s="58">
        <v>0.31721768329540884</v>
      </c>
      <c r="H801" s="59">
        <v>8.0989208320776634E-2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60"/>
      <c r="AJ801" s="51">
        <f t="shared" si="189"/>
        <v>1.7774008328715958</v>
      </c>
    </row>
    <row r="802" spans="2:36" x14ac:dyDescent="0.3">
      <c r="B802" s="4" t="s">
        <v>189</v>
      </c>
      <c r="E802" s="58">
        <v>1.0561888421575227</v>
      </c>
      <c r="F802" s="59">
        <v>0.32300509909788766</v>
      </c>
      <c r="G802" s="58">
        <v>0.31721768329540884</v>
      </c>
      <c r="H802" s="59">
        <v>8.0989208320776634E-2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60"/>
      <c r="AJ802" s="51">
        <f t="shared" si="189"/>
        <v>1.7774008328715958</v>
      </c>
    </row>
    <row r="803" spans="2:36" x14ac:dyDescent="0.3">
      <c r="B803" s="4" t="s">
        <v>173</v>
      </c>
      <c r="E803" s="58">
        <v>0</v>
      </c>
      <c r="F803" s="59">
        <v>0</v>
      </c>
      <c r="G803" s="58">
        <v>9.568091659659208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3.9869178611265186</v>
      </c>
      <c r="AH803" s="59">
        <v>0</v>
      </c>
      <c r="AI803" s="60"/>
      <c r="AJ803" s="51">
        <f t="shared" si="189"/>
        <v>13.555009520785728</v>
      </c>
    </row>
    <row r="804" spans="2:36" x14ac:dyDescent="0.3">
      <c r="B804" s="4" t="s">
        <v>174</v>
      </c>
      <c r="E804" s="58">
        <v>0</v>
      </c>
      <c r="F804" s="59">
        <v>0</v>
      </c>
      <c r="G804" s="58">
        <v>9.568091659659208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3.9869178611265186</v>
      </c>
      <c r="AH804" s="59">
        <v>0</v>
      </c>
      <c r="AI804" s="60"/>
      <c r="AJ804" s="51">
        <f t="shared" si="189"/>
        <v>13.555009520785728</v>
      </c>
    </row>
    <row r="805" spans="2:36" x14ac:dyDescent="0.3">
      <c r="B805" s="4" t="s">
        <v>181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60"/>
      <c r="AJ805" s="51">
        <f t="shared" si="189"/>
        <v>0</v>
      </c>
    </row>
    <row r="806" spans="2:36" x14ac:dyDescent="0.3">
      <c r="B806" s="4" t="s">
        <v>222</v>
      </c>
      <c r="E806" s="58">
        <v>1.0099400199121894E-2</v>
      </c>
      <c r="F806" s="59">
        <v>0</v>
      </c>
      <c r="G806" s="58">
        <v>0</v>
      </c>
      <c r="H806" s="59">
        <v>1.0002590250403181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0.31475856596062102</v>
      </c>
      <c r="S806" s="58">
        <v>3.8703431043359968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2.4372593218717262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0.86891156913028778</v>
      </c>
      <c r="AH806" s="59">
        <v>0</v>
      </c>
      <c r="AI806" s="60"/>
      <c r="AJ806" s="51">
        <f t="shared" si="189"/>
        <v>8.501630986538073</v>
      </c>
    </row>
    <row r="807" spans="2:36" x14ac:dyDescent="0.3">
      <c r="B807" s="4" t="s">
        <v>223</v>
      </c>
      <c r="E807" s="58">
        <v>1.0099400199121894E-2</v>
      </c>
      <c r="F807" s="59">
        <v>0</v>
      </c>
      <c r="G807" s="58">
        <v>0</v>
      </c>
      <c r="H807" s="59">
        <v>1.0002590250403181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0.31475856596062102</v>
      </c>
      <c r="S807" s="58">
        <v>3.8703431043359968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2.4372593218717262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0.86891156913028778</v>
      </c>
      <c r="AH807" s="59">
        <v>0</v>
      </c>
      <c r="AI807" s="60"/>
      <c r="AJ807" s="51">
        <f t="shared" si="189"/>
        <v>8.501630986538073</v>
      </c>
    </row>
    <row r="808" spans="2:36" x14ac:dyDescent="0.3">
      <c r="B808" s="4" t="s">
        <v>224</v>
      </c>
      <c r="E808" s="58">
        <v>1.0099400199121894E-2</v>
      </c>
      <c r="F808" s="59">
        <v>0</v>
      </c>
      <c r="G808" s="58">
        <v>0</v>
      </c>
      <c r="H808" s="59">
        <v>1.0002590250403181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0.31475856596062102</v>
      </c>
      <c r="S808" s="58">
        <v>3.8703431043359968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2.4372593218717262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0.86891156913028778</v>
      </c>
      <c r="AH808" s="59">
        <v>0</v>
      </c>
      <c r="AI808" s="60"/>
      <c r="AJ808" s="51">
        <f t="shared" si="189"/>
        <v>8.501630986538073</v>
      </c>
    </row>
    <row r="809" spans="2:36" x14ac:dyDescent="0.3">
      <c r="B809" s="4" t="s">
        <v>172</v>
      </c>
      <c r="E809" s="58">
        <v>0</v>
      </c>
      <c r="F809" s="59">
        <v>2.1717402140299116E-2</v>
      </c>
      <c r="G809" s="58">
        <v>1.0317171414693032E-2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60"/>
      <c r="AJ809" s="51">
        <f t="shared" si="189"/>
        <v>3.2034573554992146E-2</v>
      </c>
    </row>
    <row r="810" spans="2:36" x14ac:dyDescent="0.3">
      <c r="B810" s="4" t="s">
        <v>240</v>
      </c>
      <c r="E810" s="58">
        <v>0</v>
      </c>
      <c r="F810" s="59">
        <v>0</v>
      </c>
      <c r="G810" s="58">
        <v>0</v>
      </c>
      <c r="H810" s="59">
        <v>0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0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189"/>
        <v>0</v>
      </c>
    </row>
    <row r="811" spans="2:36" x14ac:dyDescent="0.3">
      <c r="B811" s="4" t="s">
        <v>225</v>
      </c>
      <c r="E811" s="58">
        <v>0</v>
      </c>
      <c r="F811" s="59">
        <v>0</v>
      </c>
      <c r="G811" s="58">
        <v>0</v>
      </c>
      <c r="H811" s="59">
        <v>0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0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60"/>
      <c r="AJ811" s="51">
        <f t="shared" si="189"/>
        <v>0</v>
      </c>
    </row>
    <row r="812" spans="2:36" x14ac:dyDescent="0.3">
      <c r="B812" s="4" t="s">
        <v>226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0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0</v>
      </c>
      <c r="AF812" s="59">
        <v>0</v>
      </c>
      <c r="AG812" s="58">
        <v>0</v>
      </c>
      <c r="AH812" s="59">
        <v>0</v>
      </c>
      <c r="AI812" s="60"/>
      <c r="AJ812" s="51">
        <f t="shared" si="189"/>
        <v>0</v>
      </c>
    </row>
    <row r="813" spans="2:36" x14ac:dyDescent="0.3">
      <c r="B813" s="4" t="s">
        <v>288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189"/>
        <v>0</v>
      </c>
    </row>
    <row r="814" spans="2:36" x14ac:dyDescent="0.3">
      <c r="B814" s="4" t="s">
        <v>175</v>
      </c>
      <c r="E814" s="58">
        <v>0</v>
      </c>
      <c r="F814" s="59">
        <v>0</v>
      </c>
      <c r="G814" s="58">
        <v>0</v>
      </c>
      <c r="H814" s="59">
        <v>16.189132661819457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60"/>
      <c r="AJ814" s="51">
        <f t="shared" si="189"/>
        <v>16.189132661819457</v>
      </c>
    </row>
    <row r="815" spans="2:36" x14ac:dyDescent="0.3">
      <c r="B815" s="4" t="s">
        <v>176</v>
      </c>
      <c r="E815" s="58">
        <v>0</v>
      </c>
      <c r="F815" s="59">
        <v>0</v>
      </c>
      <c r="G815" s="58">
        <v>0</v>
      </c>
      <c r="H815" s="59">
        <v>16.189132661819457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60"/>
      <c r="AJ815" s="51">
        <f t="shared" si="189"/>
        <v>16.189132661819457</v>
      </c>
    </row>
    <row r="816" spans="2:36" x14ac:dyDescent="0.3">
      <c r="B816" s="4" t="s">
        <v>160</v>
      </c>
      <c r="E816" s="58">
        <v>2.0553248166308737</v>
      </c>
      <c r="F816" s="59">
        <v>0.80339333564117554</v>
      </c>
      <c r="G816" s="58">
        <v>2.2489233052742157</v>
      </c>
      <c r="H816" s="59">
        <v>0.86367893167751841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0.30026319294819115</v>
      </c>
      <c r="S816" s="58">
        <v>5.9226344937662478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2.7672955233681344E-2</v>
      </c>
      <c r="AH816" s="59">
        <v>0</v>
      </c>
      <c r="AI816" s="60"/>
      <c r="AJ816" s="51">
        <f t="shared" si="189"/>
        <v>12.221891031171904</v>
      </c>
    </row>
    <row r="817" spans="2:36" x14ac:dyDescent="0.3">
      <c r="B817" s="4" t="s">
        <v>161</v>
      </c>
      <c r="E817" s="58">
        <v>2.0553248166308737</v>
      </c>
      <c r="F817" s="59">
        <v>0.80339333564117554</v>
      </c>
      <c r="G817" s="58">
        <v>2.2489233052742157</v>
      </c>
      <c r="H817" s="59">
        <v>0.86367893167751841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0.30026319294819115</v>
      </c>
      <c r="S817" s="58">
        <v>5.9226344937662478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2.7672955233681344E-2</v>
      </c>
      <c r="AH817" s="59">
        <v>0</v>
      </c>
      <c r="AI817" s="60"/>
      <c r="AJ817" s="51">
        <f t="shared" si="189"/>
        <v>12.221891031171904</v>
      </c>
    </row>
    <row r="818" spans="2:36" x14ac:dyDescent="0.3">
      <c r="B818" s="4" t="s">
        <v>162</v>
      </c>
      <c r="E818" s="58">
        <v>2.0553248166308737</v>
      </c>
      <c r="F818" s="59">
        <v>0.80339333564117554</v>
      </c>
      <c r="G818" s="58">
        <v>2.2489233052742157</v>
      </c>
      <c r="H818" s="59">
        <v>0.86367893167751841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0.30026319294819115</v>
      </c>
      <c r="S818" s="58">
        <v>5.9226344937662478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0</v>
      </c>
      <c r="AG818" s="58">
        <v>2.7672955233681344E-2</v>
      </c>
      <c r="AH818" s="59">
        <v>0</v>
      </c>
      <c r="AI818" s="60"/>
      <c r="AJ818" s="51">
        <f t="shared" si="189"/>
        <v>12.221891031171904</v>
      </c>
    </row>
    <row r="819" spans="2:36" x14ac:dyDescent="0.3">
      <c r="B819" s="4" t="s">
        <v>163</v>
      </c>
      <c r="E819" s="58">
        <v>4.4042674642090152</v>
      </c>
      <c r="F819" s="59">
        <v>1.7215571478025193</v>
      </c>
      <c r="G819" s="58">
        <v>4.8191213684447485</v>
      </c>
      <c r="H819" s="59">
        <v>1.8507405678803974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0.6434211277461237</v>
      </c>
      <c r="S819" s="58">
        <v>12.691359629499102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5.9299189786460038E-2</v>
      </c>
      <c r="AH819" s="59">
        <v>0</v>
      </c>
      <c r="AI819" s="60"/>
      <c r="AJ819" s="51">
        <f t="shared" si="189"/>
        <v>26.189766495368364</v>
      </c>
    </row>
    <row r="820" spans="2:36" x14ac:dyDescent="0.3">
      <c r="B820" s="4" t="s">
        <v>164</v>
      </c>
      <c r="E820" s="58">
        <v>4.4042674642090152</v>
      </c>
      <c r="F820" s="59">
        <v>1.7215571478025193</v>
      </c>
      <c r="G820" s="58">
        <v>4.8191213684447485</v>
      </c>
      <c r="H820" s="59">
        <v>1.8507405678803974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0.6434211277461237</v>
      </c>
      <c r="S820" s="58">
        <v>12.691359629499102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5.9299189786460038E-2</v>
      </c>
      <c r="AH820" s="59">
        <v>0</v>
      </c>
      <c r="AI820" s="60"/>
      <c r="AJ820" s="51">
        <f t="shared" si="189"/>
        <v>26.189766495368364</v>
      </c>
    </row>
    <row r="821" spans="2:36" x14ac:dyDescent="0.3">
      <c r="B821" s="4" t="s">
        <v>184</v>
      </c>
      <c r="E821" s="58">
        <v>10.942540748914084</v>
      </c>
      <c r="F821" s="59">
        <v>0.91868797540664682</v>
      </c>
      <c r="G821" s="58">
        <v>5.5577423810958866</v>
      </c>
      <c r="H821" s="59">
        <v>2.6705238481362663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0.62740532755851741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11.511243929465611</v>
      </c>
      <c r="AH821" s="59">
        <v>0</v>
      </c>
      <c r="AI821" s="60"/>
      <c r="AJ821" s="51">
        <f t="shared" si="189"/>
        <v>32.228144210577014</v>
      </c>
    </row>
    <row r="822" spans="2:36" x14ac:dyDescent="0.3">
      <c r="B822" s="4" t="s">
        <v>185</v>
      </c>
      <c r="E822" s="58">
        <v>10.942540748914084</v>
      </c>
      <c r="F822" s="59">
        <v>0.91868797540664682</v>
      </c>
      <c r="G822" s="58">
        <v>5.5577423810958866</v>
      </c>
      <c r="H822" s="59">
        <v>2.6705238481362663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0.62740532755851741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11.511243929465611</v>
      </c>
      <c r="AH822" s="59">
        <v>0</v>
      </c>
      <c r="AI822" s="60"/>
      <c r="AJ822" s="51">
        <f t="shared" si="189"/>
        <v>32.228144210577014</v>
      </c>
    </row>
    <row r="823" spans="2:36" x14ac:dyDescent="0.3">
      <c r="B823" s="4" t="s">
        <v>143</v>
      </c>
      <c r="E823" s="58">
        <v>5.980657544136049</v>
      </c>
      <c r="F823" s="59">
        <v>2.5631389474868778</v>
      </c>
      <c r="G823" s="58">
        <v>8.1568352349599174</v>
      </c>
      <c r="H823" s="59">
        <v>1.4970798574846449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1.1192882041136425</v>
      </c>
      <c r="S823" s="58">
        <v>6.9283260639508573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0.74636748790741003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0.31165348933537712</v>
      </c>
      <c r="AH823" s="59">
        <v>0</v>
      </c>
      <c r="AI823" s="60"/>
      <c r="AJ823" s="51">
        <f t="shared" si="189"/>
        <v>27.303346829374778</v>
      </c>
    </row>
    <row r="824" spans="2:36" x14ac:dyDescent="0.3">
      <c r="B824" s="4" t="s">
        <v>144</v>
      </c>
      <c r="E824" s="58">
        <v>5.980657544136049</v>
      </c>
      <c r="F824" s="59">
        <v>2.5631389474868778</v>
      </c>
      <c r="G824" s="58">
        <v>8.1568352349599174</v>
      </c>
      <c r="H824" s="59">
        <v>1.4970798574846449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1.1192882041136425</v>
      </c>
      <c r="S824" s="58">
        <v>6.9283260639508573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0.74636748790741003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0.31165348933537712</v>
      </c>
      <c r="AH824" s="59">
        <v>0</v>
      </c>
      <c r="AI824" s="60"/>
      <c r="AJ824" s="51">
        <f t="shared" si="189"/>
        <v>27.303346829374778</v>
      </c>
    </row>
    <row r="825" spans="2:36" x14ac:dyDescent="0.3">
      <c r="B825" s="4" t="s">
        <v>165</v>
      </c>
      <c r="E825" s="58">
        <v>4.8107147216797028E-3</v>
      </c>
      <c r="F825" s="59">
        <v>0.36442608303493929</v>
      </c>
      <c r="G825" s="58">
        <v>0.76048054165310397</v>
      </c>
      <c r="H825" s="59">
        <v>0.51263775119075083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</v>
      </c>
      <c r="Q825" s="58">
        <v>0</v>
      </c>
      <c r="R825" s="59">
        <v>2.1541194444444436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0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</v>
      </c>
      <c r="AF825" s="59">
        <v>0</v>
      </c>
      <c r="AG825" s="58">
        <v>0</v>
      </c>
      <c r="AH825" s="59">
        <v>0</v>
      </c>
      <c r="AI825" s="60"/>
      <c r="AJ825" s="51">
        <f t="shared" si="189"/>
        <v>3.7964745350449172</v>
      </c>
    </row>
    <row r="826" spans="2:36" x14ac:dyDescent="0.3">
      <c r="B826" s="4" t="s">
        <v>166</v>
      </c>
      <c r="E826" s="58">
        <v>4.8107147216797028E-3</v>
      </c>
      <c r="F826" s="59">
        <v>0.36442608303493929</v>
      </c>
      <c r="G826" s="58">
        <v>0.76048054165310397</v>
      </c>
      <c r="H826" s="59">
        <v>0.51263775119075083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</v>
      </c>
      <c r="Q826" s="58">
        <v>0</v>
      </c>
      <c r="R826" s="59">
        <v>2.1541194444444436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0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</v>
      </c>
      <c r="AF826" s="59">
        <v>0</v>
      </c>
      <c r="AG826" s="58">
        <v>0</v>
      </c>
      <c r="AH826" s="59">
        <v>0</v>
      </c>
      <c r="AI826" s="60"/>
      <c r="AJ826" s="51">
        <f t="shared" si="189"/>
        <v>3.7964745350449172</v>
      </c>
    </row>
    <row r="827" spans="2:36" x14ac:dyDescent="0.3">
      <c r="B827" s="4" t="s">
        <v>167</v>
      </c>
      <c r="E827" s="58">
        <v>4.8107147216797028E-3</v>
      </c>
      <c r="F827" s="59">
        <v>0.36442608303493929</v>
      </c>
      <c r="G827" s="58">
        <v>0.76048054165310397</v>
      </c>
      <c r="H827" s="59">
        <v>0.51263775119075083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</v>
      </c>
      <c r="Q827" s="58">
        <v>0</v>
      </c>
      <c r="R827" s="59">
        <v>2.1541194444444436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0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</v>
      </c>
      <c r="AF827" s="59">
        <v>0</v>
      </c>
      <c r="AG827" s="58">
        <v>0</v>
      </c>
      <c r="AH827" s="59">
        <v>0</v>
      </c>
      <c r="AI827" s="60"/>
      <c r="AJ827" s="51">
        <f t="shared" si="189"/>
        <v>3.7964745350449172</v>
      </c>
    </row>
    <row r="828" spans="2:36" x14ac:dyDescent="0.3">
      <c r="B828" s="4" t="s">
        <v>202</v>
      </c>
      <c r="E828" s="58">
        <v>0</v>
      </c>
      <c r="F828" s="59">
        <v>0</v>
      </c>
      <c r="G828" s="58">
        <v>0</v>
      </c>
      <c r="H828" s="59">
        <v>0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0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0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</v>
      </c>
      <c r="AF828" s="59">
        <v>0</v>
      </c>
      <c r="AG828" s="58">
        <v>0</v>
      </c>
      <c r="AH828" s="59">
        <v>0</v>
      </c>
      <c r="AI828" s="60"/>
      <c r="AJ828" s="51">
        <f t="shared" si="189"/>
        <v>0</v>
      </c>
    </row>
    <row r="829" spans="2:36" x14ac:dyDescent="0.3">
      <c r="B829" s="4" t="s">
        <v>203</v>
      </c>
      <c r="E829" s="58">
        <v>0</v>
      </c>
      <c r="F829" s="59">
        <v>0</v>
      </c>
      <c r="G829" s="58">
        <v>0</v>
      </c>
      <c r="H829" s="59">
        <v>0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0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0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</v>
      </c>
      <c r="AF829" s="59">
        <v>0</v>
      </c>
      <c r="AG829" s="58">
        <v>0</v>
      </c>
      <c r="AH829" s="59">
        <v>0</v>
      </c>
      <c r="AI829" s="60"/>
      <c r="AJ829" s="51">
        <f t="shared" si="189"/>
        <v>0</v>
      </c>
    </row>
    <row r="830" spans="2:36" x14ac:dyDescent="0.3">
      <c r="B830" s="4" t="s">
        <v>204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0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0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0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60"/>
      <c r="AJ830" s="51">
        <f t="shared" si="189"/>
        <v>0</v>
      </c>
    </row>
    <row r="831" spans="2:36" x14ac:dyDescent="0.3">
      <c r="B831" s="4" t="s">
        <v>133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189"/>
        <v>0</v>
      </c>
    </row>
    <row r="832" spans="2:36" x14ac:dyDescent="0.3">
      <c r="B832" s="4" t="s">
        <v>134</v>
      </c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189"/>
        <v>0</v>
      </c>
    </row>
    <row r="833" spans="2:36" x14ac:dyDescent="0.3">
      <c r="B833" s="4" t="s">
        <v>135</v>
      </c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189"/>
        <v>0</v>
      </c>
    </row>
    <row r="834" spans="2:36" x14ac:dyDescent="0.3">
      <c r="B834" s="4" t="s">
        <v>259</v>
      </c>
      <c r="E834" s="58">
        <v>0</v>
      </c>
      <c r="F834" s="59">
        <v>0</v>
      </c>
      <c r="G834" s="58">
        <v>0</v>
      </c>
      <c r="H834" s="59">
        <v>0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0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</v>
      </c>
      <c r="AF834" s="59">
        <v>0</v>
      </c>
      <c r="AG834" s="58">
        <v>0</v>
      </c>
      <c r="AH834" s="59">
        <v>0</v>
      </c>
      <c r="AI834" s="60"/>
      <c r="AJ834" s="51">
        <f t="shared" si="189"/>
        <v>0</v>
      </c>
    </row>
    <row r="835" spans="2:36" x14ac:dyDescent="0.3">
      <c r="B835" s="4" t="s">
        <v>260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40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189"/>
        <v>0</v>
      </c>
    </row>
    <row r="836" spans="2:36" x14ac:dyDescent="0.3">
      <c r="B836" s="4" t="s">
        <v>195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60"/>
      <c r="AJ836" s="51">
        <f t="shared" si="189"/>
        <v>0</v>
      </c>
    </row>
    <row r="837" spans="2:36" x14ac:dyDescent="0.3">
      <c r="B837" s="4" t="s">
        <v>207</v>
      </c>
      <c r="E837" s="58">
        <v>0.4288355944554012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3.6340441306432027E-2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60"/>
      <c r="AJ837" s="51">
        <f t="shared" si="189"/>
        <v>0.46517603576183325</v>
      </c>
    </row>
    <row r="838" spans="2:36" x14ac:dyDescent="0.3">
      <c r="B838" s="4" t="s">
        <v>208</v>
      </c>
      <c r="E838" s="58">
        <v>0.4288355944554012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3.6340441306432027E-2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60"/>
      <c r="AJ838" s="51">
        <f t="shared" si="189"/>
        <v>0.46517603576183325</v>
      </c>
    </row>
    <row r="839" spans="2:36" x14ac:dyDescent="0.3">
      <c r="B839" s="4" t="s">
        <v>209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60"/>
      <c r="AJ839" s="51">
        <f t="shared" si="189"/>
        <v>0</v>
      </c>
    </row>
    <row r="840" spans="2:36" x14ac:dyDescent="0.3">
      <c r="B840" s="4" t="s">
        <v>210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60"/>
      <c r="AJ840" s="51">
        <f t="shared" si="189"/>
        <v>0</v>
      </c>
    </row>
    <row r="841" spans="2:36" x14ac:dyDescent="0.3">
      <c r="B841" s="4" t="s">
        <v>227</v>
      </c>
      <c r="E841" s="58">
        <v>0</v>
      </c>
      <c r="F841" s="59">
        <v>0</v>
      </c>
      <c r="G841" s="58">
        <v>0.66914803584416715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1.777936867872874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4.4676457407194246</v>
      </c>
      <c r="AH841" s="59">
        <v>0</v>
      </c>
      <c r="AI841" s="60"/>
      <c r="AJ841" s="51">
        <f t="shared" si="189"/>
        <v>6.9147306444364656</v>
      </c>
    </row>
    <row r="842" spans="2:36" x14ac:dyDescent="0.3">
      <c r="B842" s="4" t="s">
        <v>228</v>
      </c>
      <c r="E842" s="58">
        <v>0</v>
      </c>
      <c r="F842" s="59">
        <v>0</v>
      </c>
      <c r="G842" s="58">
        <v>0.66914803584416715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1.777936867872874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4.4676457407194246</v>
      </c>
      <c r="AH842" s="59">
        <v>0</v>
      </c>
      <c r="AI842" s="60"/>
      <c r="AJ842" s="51">
        <f t="shared" si="189"/>
        <v>6.9147306444364656</v>
      </c>
    </row>
    <row r="843" spans="2:36" x14ac:dyDescent="0.3">
      <c r="B843" s="4" t="s">
        <v>211</v>
      </c>
      <c r="E843" s="58">
        <v>13.875469690958658</v>
      </c>
      <c r="F843" s="59">
        <v>5.7407217343648274</v>
      </c>
      <c r="G843" s="58">
        <v>11.854688152737086</v>
      </c>
      <c r="H843" s="59">
        <v>14.937855672836303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4.9055846214294441</v>
      </c>
      <c r="S843" s="58">
        <v>166.58515015542511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2.4339665857950843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35.524667070176868</v>
      </c>
      <c r="AH843" s="59">
        <v>0</v>
      </c>
      <c r="AI843" s="60"/>
      <c r="AJ843" s="51">
        <f t="shared" si="189"/>
        <v>255.85810368372336</v>
      </c>
    </row>
    <row r="844" spans="2:36" x14ac:dyDescent="0.3">
      <c r="B844" s="4" t="s">
        <v>261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60"/>
      <c r="AJ844" s="51">
        <f t="shared" si="189"/>
        <v>0</v>
      </c>
    </row>
    <row r="845" spans="2:36" x14ac:dyDescent="0.3">
      <c r="B845" s="4" t="s">
        <v>262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/>
      <c r="AJ845" s="51">
        <f t="shared" si="189"/>
        <v>0</v>
      </c>
    </row>
    <row r="846" spans="2:36" x14ac:dyDescent="0.3">
      <c r="B846" s="4" t="s">
        <v>215</v>
      </c>
      <c r="E846" s="58">
        <v>0.87278754377365098</v>
      </c>
      <c r="F846" s="59">
        <v>0</v>
      </c>
      <c r="G846" s="58">
        <v>0.18108094282567236</v>
      </c>
      <c r="H846" s="59">
        <v>1.5761000822221066E-2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16.038738914074152</v>
      </c>
      <c r="AH846" s="59">
        <v>0</v>
      </c>
      <c r="AI846" s="60"/>
      <c r="AJ846" s="51">
        <f t="shared" ref="AJ846:AJ854" si="190">SUM(E846:AI846)</f>
        <v>17.108368401495696</v>
      </c>
    </row>
    <row r="847" spans="2:36" x14ac:dyDescent="0.3">
      <c r="B847" s="4" t="s">
        <v>216</v>
      </c>
      <c r="E847" s="58">
        <v>0.87278754377365098</v>
      </c>
      <c r="F847" s="59">
        <v>0</v>
      </c>
      <c r="G847" s="58">
        <v>0.18108094282567236</v>
      </c>
      <c r="H847" s="59">
        <v>1.5761000822221066E-2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16.038738914074152</v>
      </c>
      <c r="AH847" s="59">
        <v>0</v>
      </c>
      <c r="AI847" s="60"/>
      <c r="AJ847" s="51">
        <f t="shared" si="190"/>
        <v>17.108368401495696</v>
      </c>
    </row>
    <row r="848" spans="2:36" x14ac:dyDescent="0.3">
      <c r="B848" s="4" t="s">
        <v>241</v>
      </c>
      <c r="C848" s="4"/>
      <c r="D848" s="4"/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</v>
      </c>
      <c r="AF848" s="59">
        <v>0</v>
      </c>
      <c r="AG848" s="58">
        <v>0</v>
      </c>
      <c r="AH848" s="59">
        <v>0</v>
      </c>
      <c r="AI848" s="60"/>
      <c r="AJ848" s="51">
        <f t="shared" si="190"/>
        <v>0</v>
      </c>
    </row>
    <row r="849" spans="2:36" x14ac:dyDescent="0.3">
      <c r="B849" s="4" t="s">
        <v>263</v>
      </c>
      <c r="C849" s="4"/>
      <c r="D849" s="4"/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</v>
      </c>
      <c r="AF849" s="59">
        <v>0</v>
      </c>
      <c r="AG849" s="58">
        <v>0</v>
      </c>
      <c r="AH849" s="59">
        <v>0</v>
      </c>
      <c r="AI849" s="60"/>
      <c r="AJ849" s="51">
        <f t="shared" si="190"/>
        <v>0</v>
      </c>
    </row>
    <row r="850" spans="2:36" x14ac:dyDescent="0.3">
      <c r="B850" s="4" t="s">
        <v>168</v>
      </c>
      <c r="C850" s="4"/>
      <c r="D850" s="4"/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0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0</v>
      </c>
      <c r="AF850" s="59">
        <v>0</v>
      </c>
      <c r="AG850" s="58">
        <v>0</v>
      </c>
      <c r="AH850" s="59">
        <v>0</v>
      </c>
      <c r="AI850" s="60"/>
      <c r="AJ850" s="51">
        <f t="shared" si="190"/>
        <v>0</v>
      </c>
    </row>
    <row r="851" spans="2:36" x14ac:dyDescent="0.3">
      <c r="B851" s="4" t="s">
        <v>169</v>
      </c>
      <c r="C851" s="4"/>
      <c r="D851" s="4"/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60"/>
      <c r="AJ851" s="51">
        <f t="shared" si="190"/>
        <v>0</v>
      </c>
    </row>
    <row r="852" spans="2:36" x14ac:dyDescent="0.3">
      <c r="B852" s="4" t="s">
        <v>170</v>
      </c>
      <c r="C852" s="4"/>
      <c r="D852" s="4"/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60"/>
      <c r="AJ852" s="51">
        <f t="shared" si="190"/>
        <v>0</v>
      </c>
    </row>
    <row r="853" spans="2:36" x14ac:dyDescent="0.3">
      <c r="B853" s="4" t="s">
        <v>171</v>
      </c>
      <c r="C853" s="73"/>
      <c r="D853" s="73"/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60"/>
      <c r="AJ853" s="51">
        <f t="shared" si="190"/>
        <v>0</v>
      </c>
    </row>
    <row r="854" spans="2:36" x14ac:dyDescent="0.3">
      <c r="B854" s="4" t="s">
        <v>136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60"/>
      <c r="AJ854" s="51">
        <f t="shared" si="190"/>
        <v>0</v>
      </c>
    </row>
    <row r="855" spans="2:36" x14ac:dyDescent="0.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H855" s="3"/>
      <c r="AI855" s="3"/>
      <c r="AJ855" s="3"/>
    </row>
    <row r="856" spans="2:36" x14ac:dyDescent="0.3">
      <c r="B856" s="39">
        <v>45839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H856" s="3"/>
      <c r="AI856" s="3"/>
      <c r="AJ856" s="3"/>
    </row>
    <row r="857" spans="2:36" x14ac:dyDescent="0.3">
      <c r="C857" s="4"/>
      <c r="D857" s="4"/>
      <c r="E857" s="6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2:36" x14ac:dyDescent="0.3">
      <c r="B858" s="32" t="s">
        <v>122</v>
      </c>
      <c r="C858" s="4"/>
      <c r="D858" s="4"/>
      <c r="E858" s="33">
        <f>+B856</f>
        <v>45839</v>
      </c>
      <c r="F858" s="33">
        <f>+E858+1</f>
        <v>45840</v>
      </c>
      <c r="G858" s="33">
        <f t="shared" ref="G858" si="191">+F858+1</f>
        <v>45841</v>
      </c>
      <c r="H858" s="33">
        <f t="shared" ref="H858" si="192">+G858+1</f>
        <v>45842</v>
      </c>
      <c r="I858" s="33">
        <f t="shared" ref="I858" si="193">+H858+1</f>
        <v>45843</v>
      </c>
      <c r="J858" s="33">
        <f t="shared" ref="J858" si="194">+I858+1</f>
        <v>45844</v>
      </c>
      <c r="K858" s="33">
        <f t="shared" ref="K858" si="195">+J858+1</f>
        <v>45845</v>
      </c>
      <c r="L858" s="33">
        <f t="shared" ref="L858" si="196">+K858+1</f>
        <v>45846</v>
      </c>
      <c r="M858" s="33">
        <f t="shared" ref="M858" si="197">+L858+1</f>
        <v>45847</v>
      </c>
      <c r="N858" s="33">
        <f t="shared" ref="N858" si="198">+M858+1</f>
        <v>45848</v>
      </c>
      <c r="O858" s="33">
        <f t="shared" ref="O858" si="199">+N858+1</f>
        <v>45849</v>
      </c>
      <c r="P858" s="33">
        <f t="shared" ref="P858" si="200">+O858+1</f>
        <v>45850</v>
      </c>
      <c r="Q858" s="33">
        <f t="shared" ref="Q858" si="201">+P858+1</f>
        <v>45851</v>
      </c>
      <c r="R858" s="33">
        <f t="shared" ref="R858" si="202">+Q858+1</f>
        <v>45852</v>
      </c>
      <c r="S858" s="33">
        <f t="shared" ref="S858" si="203">+R858+1</f>
        <v>45853</v>
      </c>
      <c r="T858" s="33">
        <f t="shared" ref="T858" si="204">+S858+1</f>
        <v>45854</v>
      </c>
      <c r="U858" s="33">
        <f t="shared" ref="U858" si="205">+T858+1</f>
        <v>45855</v>
      </c>
      <c r="V858" s="33">
        <f t="shared" ref="V858" si="206">+U858+1</f>
        <v>45856</v>
      </c>
      <c r="W858" s="33">
        <f t="shared" ref="W858" si="207">+V858+1</f>
        <v>45857</v>
      </c>
      <c r="X858" s="33">
        <f t="shared" ref="X858" si="208">+W858+1</f>
        <v>45858</v>
      </c>
      <c r="Y858" s="33">
        <f t="shared" ref="Y858" si="209">+X858+1</f>
        <v>45859</v>
      </c>
      <c r="Z858" s="33">
        <f t="shared" ref="Z858" si="210">+Y858+1</f>
        <v>45860</v>
      </c>
      <c r="AA858" s="33">
        <f t="shared" ref="AA858" si="211">+Z858+1</f>
        <v>45861</v>
      </c>
      <c r="AB858" s="33">
        <f t="shared" ref="AB858" si="212">+AA858+1</f>
        <v>45862</v>
      </c>
      <c r="AC858" s="33">
        <f t="shared" ref="AC858" si="213">+AB858+1</f>
        <v>45863</v>
      </c>
      <c r="AD858" s="33">
        <f t="shared" ref="AD858" si="214">+AC858+1</f>
        <v>45864</v>
      </c>
      <c r="AE858" s="33">
        <f t="shared" ref="AE858" si="215">+AD858+1</f>
        <v>45865</v>
      </c>
      <c r="AF858" s="33">
        <f t="shared" ref="AF858" si="216">+AE858+1</f>
        <v>45866</v>
      </c>
      <c r="AG858" s="33">
        <f t="shared" ref="AG858" si="217">+AF858+1</f>
        <v>45867</v>
      </c>
      <c r="AH858" s="33">
        <f t="shared" ref="AH858:AI858" si="218">+AG858+1</f>
        <v>45868</v>
      </c>
      <c r="AI858" s="33">
        <f t="shared" si="218"/>
        <v>45869</v>
      </c>
      <c r="AJ858" s="75" t="s">
        <v>2</v>
      </c>
    </row>
    <row r="859" spans="2:36" x14ac:dyDescent="0.3">
      <c r="B859" s="12" t="s">
        <v>2</v>
      </c>
      <c r="C859" s="12"/>
      <c r="D859" s="12"/>
      <c r="E859" s="48">
        <f>SUM(E860:E997)</f>
        <v>3.7730184805812312</v>
      </c>
      <c r="F859" s="48">
        <f t="shared" ref="F859:AI859" si="219">SUM(F860:F997)</f>
        <v>3.3234012237874166</v>
      </c>
      <c r="G859" s="48">
        <f t="shared" si="219"/>
        <v>10.690940797619518</v>
      </c>
      <c r="H859" s="48">
        <f t="shared" si="219"/>
        <v>91.323294831031717</v>
      </c>
      <c r="I859" s="48">
        <f t="shared" si="219"/>
        <v>5.2508786209780336</v>
      </c>
      <c r="J859" s="48">
        <f t="shared" si="219"/>
        <v>77.370592864761619</v>
      </c>
      <c r="K859" s="48">
        <f t="shared" si="219"/>
        <v>48.291585851213355</v>
      </c>
      <c r="L859" s="48">
        <f t="shared" si="219"/>
        <v>320.39207000411056</v>
      </c>
      <c r="M859" s="48">
        <f t="shared" si="219"/>
        <v>221.37426414966586</v>
      </c>
      <c r="N859" s="48">
        <f t="shared" si="219"/>
        <v>150.02825389884643</v>
      </c>
      <c r="O859" s="48">
        <f t="shared" si="219"/>
        <v>116.37301697683478</v>
      </c>
      <c r="P859" s="48">
        <f t="shared" si="219"/>
        <v>31.551296392744405</v>
      </c>
      <c r="Q859" s="48">
        <f t="shared" si="219"/>
        <v>46.712741971457064</v>
      </c>
      <c r="R859" s="48">
        <f t="shared" si="219"/>
        <v>29.055802231044879</v>
      </c>
      <c r="S859" s="48">
        <f t="shared" si="219"/>
        <v>23.511189314832787</v>
      </c>
      <c r="T859" s="48">
        <f t="shared" si="219"/>
        <v>140.8912612205859</v>
      </c>
      <c r="U859" s="48">
        <f t="shared" si="219"/>
        <v>219.83012050401632</v>
      </c>
      <c r="V859" s="48">
        <f t="shared" si="219"/>
        <v>25.671318917952178</v>
      </c>
      <c r="W859" s="48">
        <f t="shared" si="219"/>
        <v>104.31380353323348</v>
      </c>
      <c r="X859" s="48">
        <f t="shared" si="219"/>
        <v>186.21531879929273</v>
      </c>
      <c r="Y859" s="48">
        <f t="shared" si="219"/>
        <v>13.087951611166353</v>
      </c>
      <c r="Z859" s="48">
        <f t="shared" si="219"/>
        <v>85.671879162255223</v>
      </c>
      <c r="AA859" s="48">
        <f t="shared" si="219"/>
        <v>7.2245713370400031</v>
      </c>
      <c r="AB859" s="48">
        <f t="shared" si="219"/>
        <v>15.508865561664336</v>
      </c>
      <c r="AC859" s="48">
        <f t="shared" si="219"/>
        <v>20.794580038113782</v>
      </c>
      <c r="AD859" s="48">
        <f t="shared" si="219"/>
        <v>0</v>
      </c>
      <c r="AE859" s="48">
        <f t="shared" si="219"/>
        <v>222.43946700882677</v>
      </c>
      <c r="AF859" s="48">
        <f t="shared" si="219"/>
        <v>43.238050001462298</v>
      </c>
      <c r="AG859" s="48">
        <f t="shared" si="219"/>
        <v>10.63735188961029</v>
      </c>
      <c r="AH859" s="48">
        <f t="shared" si="219"/>
        <v>381.98745954140969</v>
      </c>
      <c r="AI859" s="48">
        <f t="shared" si="219"/>
        <v>522.62803845311771</v>
      </c>
      <c r="AJ859" s="48">
        <f>SUM(AJ860:AJ997)</f>
        <v>3179.1623851892564</v>
      </c>
    </row>
    <row r="860" spans="2:36" x14ac:dyDescent="0.3">
      <c r="B860" s="4" t="s">
        <v>243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2.8759145833333326</v>
      </c>
      <c r="M860" s="58">
        <v>0.34185725212097168</v>
      </c>
      <c r="N860" s="59">
        <v>3.7685707771231733</v>
      </c>
      <c r="O860" s="58">
        <v>5.8856996854146306</v>
      </c>
      <c r="P860" s="59">
        <v>2.2271159440279003</v>
      </c>
      <c r="Q860" s="58">
        <v>0</v>
      </c>
      <c r="R860" s="59">
        <v>0</v>
      </c>
      <c r="S860" s="58">
        <v>0</v>
      </c>
      <c r="T860" s="59">
        <v>0.15906222661336261</v>
      </c>
      <c r="U860" s="58">
        <v>7.3994954427082735E-4</v>
      </c>
      <c r="V860" s="59">
        <v>0</v>
      </c>
      <c r="W860" s="58">
        <v>2.9403844865163165</v>
      </c>
      <c r="X860" s="59">
        <v>7.4107450895383948</v>
      </c>
      <c r="Y860" s="58">
        <v>0</v>
      </c>
      <c r="Z860" s="59">
        <v>4.3766180674235031E-3</v>
      </c>
      <c r="AA860" s="58">
        <v>0</v>
      </c>
      <c r="AB860" s="59">
        <v>0</v>
      </c>
      <c r="AC860" s="58">
        <v>6.2439084053039703E-3</v>
      </c>
      <c r="AD860" s="59">
        <v>0</v>
      </c>
      <c r="AE860" s="58">
        <v>0</v>
      </c>
      <c r="AF860" s="59">
        <v>0</v>
      </c>
      <c r="AG860" s="58">
        <v>0</v>
      </c>
      <c r="AH860" s="59">
        <v>6.0558080822229465E-2</v>
      </c>
      <c r="AI860" s="60">
        <v>3.2681430818580978E-2</v>
      </c>
      <c r="AJ860" s="51">
        <f>SUM(E860:AI860)</f>
        <v>25.713950032345888</v>
      </c>
    </row>
    <row r="861" spans="2:36" x14ac:dyDescent="0.3">
      <c r="B861" s="4" t="s">
        <v>244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2.8759145833333326</v>
      </c>
      <c r="M861" s="58">
        <v>0.34185725212097168</v>
      </c>
      <c r="N861" s="59">
        <v>3.7685707771231733</v>
      </c>
      <c r="O861" s="58">
        <v>5.8856996854146306</v>
      </c>
      <c r="P861" s="59">
        <v>2.2271159440279003</v>
      </c>
      <c r="Q861" s="58">
        <v>0</v>
      </c>
      <c r="R861" s="59">
        <v>0</v>
      </c>
      <c r="S861" s="58">
        <v>0</v>
      </c>
      <c r="T861" s="59">
        <v>0.15906222661336261</v>
      </c>
      <c r="U861" s="58">
        <v>7.3994954427082735E-4</v>
      </c>
      <c r="V861" s="59">
        <v>0</v>
      </c>
      <c r="W861" s="58">
        <v>2.9403844865163165</v>
      </c>
      <c r="X861" s="59">
        <v>7.4107450895383948</v>
      </c>
      <c r="Y861" s="58">
        <v>0</v>
      </c>
      <c r="Z861" s="59">
        <v>4.3766180674235031E-3</v>
      </c>
      <c r="AA861" s="58">
        <v>0</v>
      </c>
      <c r="AB861" s="59">
        <v>0</v>
      </c>
      <c r="AC861" s="58">
        <v>6.2439084053039703E-3</v>
      </c>
      <c r="AD861" s="59">
        <v>0</v>
      </c>
      <c r="AE861" s="58">
        <v>0</v>
      </c>
      <c r="AF861" s="59">
        <v>0</v>
      </c>
      <c r="AG861" s="58">
        <v>0</v>
      </c>
      <c r="AH861" s="59">
        <v>6.0558080822229465E-2</v>
      </c>
      <c r="AI861" s="60">
        <v>3.2681430818580978E-2</v>
      </c>
      <c r="AJ861" s="51">
        <f t="shared" ref="AJ861" si="220">SUM(E861:AI861)</f>
        <v>25.713950032345888</v>
      </c>
    </row>
    <row r="862" spans="2:36" x14ac:dyDescent="0.3">
      <c r="B862" s="4" t="s">
        <v>245</v>
      </c>
      <c r="E862" s="58">
        <v>0</v>
      </c>
      <c r="F862" s="59">
        <v>0</v>
      </c>
      <c r="G862" s="58">
        <v>0</v>
      </c>
      <c r="H862" s="59">
        <v>0</v>
      </c>
      <c r="I862" s="58">
        <v>0</v>
      </c>
      <c r="J862" s="59">
        <v>0</v>
      </c>
      <c r="K862" s="58">
        <v>0</v>
      </c>
      <c r="L862" s="59">
        <v>2.8759145833333326</v>
      </c>
      <c r="M862" s="58">
        <v>0.34185725212097168</v>
      </c>
      <c r="N862" s="59">
        <v>3.7685707771231733</v>
      </c>
      <c r="O862" s="58">
        <v>5.8856996854146306</v>
      </c>
      <c r="P862" s="59">
        <v>2.2271159440279003</v>
      </c>
      <c r="Q862" s="58">
        <v>0</v>
      </c>
      <c r="R862" s="59">
        <v>0</v>
      </c>
      <c r="S862" s="58">
        <v>0</v>
      </c>
      <c r="T862" s="59">
        <v>0.15906222661336261</v>
      </c>
      <c r="U862" s="58">
        <v>7.3994954427082735E-4</v>
      </c>
      <c r="V862" s="59">
        <v>0</v>
      </c>
      <c r="W862" s="58">
        <v>2.9403844865163165</v>
      </c>
      <c r="X862" s="59">
        <v>7.4107450895383948</v>
      </c>
      <c r="Y862" s="58">
        <v>0</v>
      </c>
      <c r="Z862" s="59">
        <v>4.3766180674235031E-3</v>
      </c>
      <c r="AA862" s="58">
        <v>0</v>
      </c>
      <c r="AB862" s="59">
        <v>0</v>
      </c>
      <c r="AC862" s="58">
        <v>6.2439084053039703E-3</v>
      </c>
      <c r="AD862" s="59">
        <v>0</v>
      </c>
      <c r="AE862" s="58">
        <v>0</v>
      </c>
      <c r="AF862" s="59">
        <v>0</v>
      </c>
      <c r="AG862" s="58">
        <v>0</v>
      </c>
      <c r="AH862" s="59">
        <v>6.0558080822229465E-2</v>
      </c>
      <c r="AI862" s="60">
        <v>3.2681430818580978E-2</v>
      </c>
      <c r="AJ862" s="51">
        <f t="shared" ref="AJ862" si="221">SUM(E862:AI862)</f>
        <v>25.713950032345888</v>
      </c>
    </row>
    <row r="863" spans="2:36" x14ac:dyDescent="0.3">
      <c r="B863" s="4" t="s">
        <v>246</v>
      </c>
      <c r="E863" s="58">
        <v>0</v>
      </c>
      <c r="F863" s="59">
        <v>0</v>
      </c>
      <c r="G863" s="58">
        <v>0</v>
      </c>
      <c r="H863" s="59">
        <v>0</v>
      </c>
      <c r="I863" s="58">
        <v>0</v>
      </c>
      <c r="J863" s="59">
        <v>0</v>
      </c>
      <c r="K863" s="58">
        <v>0</v>
      </c>
      <c r="L863" s="59">
        <v>2.8759145833333326</v>
      </c>
      <c r="M863" s="58">
        <v>0.34185725212097168</v>
      </c>
      <c r="N863" s="59">
        <v>3.7685707771231733</v>
      </c>
      <c r="O863" s="58">
        <v>5.8856996854146306</v>
      </c>
      <c r="P863" s="59">
        <v>2.2271159440279003</v>
      </c>
      <c r="Q863" s="58">
        <v>0</v>
      </c>
      <c r="R863" s="59">
        <v>0</v>
      </c>
      <c r="S863" s="58">
        <v>0</v>
      </c>
      <c r="T863" s="59">
        <v>0.15906222661336261</v>
      </c>
      <c r="U863" s="58">
        <v>7.3994954427082735E-4</v>
      </c>
      <c r="V863" s="59">
        <v>0</v>
      </c>
      <c r="W863" s="58">
        <v>2.9403844865163165</v>
      </c>
      <c r="X863" s="59">
        <v>7.4107450895383948</v>
      </c>
      <c r="Y863" s="58">
        <v>0</v>
      </c>
      <c r="Z863" s="59">
        <v>4.3766180674235031E-3</v>
      </c>
      <c r="AA863" s="58">
        <v>0</v>
      </c>
      <c r="AB863" s="59">
        <v>0</v>
      </c>
      <c r="AC863" s="58">
        <v>6.2439084053039703E-3</v>
      </c>
      <c r="AD863" s="59">
        <v>0</v>
      </c>
      <c r="AE863" s="58">
        <v>0</v>
      </c>
      <c r="AF863" s="59">
        <v>0</v>
      </c>
      <c r="AG863" s="58">
        <v>0</v>
      </c>
      <c r="AH863" s="59">
        <v>6.0558080822229465E-2</v>
      </c>
      <c r="AI863" s="60">
        <v>3.2681430818580978E-2</v>
      </c>
      <c r="AJ863" s="51">
        <f t="shared" ref="AJ863" si="222">SUM(E863:AI863)</f>
        <v>25.713950032345888</v>
      </c>
    </row>
    <row r="864" spans="2:36" x14ac:dyDescent="0.3">
      <c r="B864" s="4" t="s">
        <v>237</v>
      </c>
      <c r="E864" s="58">
        <v>0</v>
      </c>
      <c r="F864" s="59">
        <v>0</v>
      </c>
      <c r="G864" s="58">
        <v>0</v>
      </c>
      <c r="H864" s="59">
        <v>0</v>
      </c>
      <c r="I864" s="58">
        <v>0</v>
      </c>
      <c r="J864" s="59">
        <v>0</v>
      </c>
      <c r="K864" s="58">
        <v>0</v>
      </c>
      <c r="L864" s="59">
        <v>0</v>
      </c>
      <c r="M864" s="58">
        <v>0</v>
      </c>
      <c r="N864" s="59">
        <v>0</v>
      </c>
      <c r="O864" s="58">
        <v>0</v>
      </c>
      <c r="P864" s="59">
        <v>0</v>
      </c>
      <c r="Q864" s="58">
        <v>0</v>
      </c>
      <c r="R864" s="59">
        <v>0</v>
      </c>
      <c r="S864" s="58">
        <v>0</v>
      </c>
      <c r="T864" s="59">
        <v>0</v>
      </c>
      <c r="U864" s="58">
        <v>0</v>
      </c>
      <c r="V864" s="59">
        <v>0</v>
      </c>
      <c r="W864" s="58">
        <v>0</v>
      </c>
      <c r="X864" s="59">
        <v>0</v>
      </c>
      <c r="Y864" s="58">
        <v>0</v>
      </c>
      <c r="Z864" s="59">
        <v>0</v>
      </c>
      <c r="AA864" s="58">
        <v>0</v>
      </c>
      <c r="AB864" s="59">
        <v>0</v>
      </c>
      <c r="AC864" s="58">
        <v>0</v>
      </c>
      <c r="AD864" s="59">
        <v>0</v>
      </c>
      <c r="AE864" s="58">
        <v>0</v>
      </c>
      <c r="AF864" s="59">
        <v>0</v>
      </c>
      <c r="AG864" s="58">
        <v>0</v>
      </c>
      <c r="AH864" s="59">
        <v>0</v>
      </c>
      <c r="AI864" s="60">
        <v>0</v>
      </c>
      <c r="AJ864" s="51">
        <f t="shared" ref="AJ864" si="223">SUM(E864:AI864)</f>
        <v>0</v>
      </c>
    </row>
    <row r="865" spans="2:36" x14ac:dyDescent="0.3">
      <c r="B865" s="4" t="s">
        <v>137</v>
      </c>
      <c r="E865" s="58">
        <v>0</v>
      </c>
      <c r="F865" s="59">
        <v>0</v>
      </c>
      <c r="G865" s="58">
        <v>0</v>
      </c>
      <c r="H865" s="59">
        <v>0</v>
      </c>
      <c r="I865" s="58">
        <v>0</v>
      </c>
      <c r="J865" s="59">
        <v>0</v>
      </c>
      <c r="K865" s="58">
        <v>0</v>
      </c>
      <c r="L865" s="59">
        <v>0</v>
      </c>
      <c r="M865" s="58">
        <v>0</v>
      </c>
      <c r="N865" s="59">
        <v>0</v>
      </c>
      <c r="O865" s="58">
        <v>0</v>
      </c>
      <c r="P865" s="59">
        <v>0</v>
      </c>
      <c r="Q865" s="58">
        <v>0</v>
      </c>
      <c r="R865" s="59">
        <v>0</v>
      </c>
      <c r="S865" s="58">
        <v>0</v>
      </c>
      <c r="T865" s="59">
        <v>0</v>
      </c>
      <c r="U865" s="58">
        <v>0</v>
      </c>
      <c r="V865" s="59">
        <v>0</v>
      </c>
      <c r="W865" s="58">
        <v>0</v>
      </c>
      <c r="X865" s="59">
        <v>0</v>
      </c>
      <c r="Y865" s="58">
        <v>0</v>
      </c>
      <c r="Z865" s="59">
        <v>0</v>
      </c>
      <c r="AA865" s="58">
        <v>0</v>
      </c>
      <c r="AB865" s="59">
        <v>0</v>
      </c>
      <c r="AC865" s="58">
        <v>0</v>
      </c>
      <c r="AD865" s="59">
        <v>0</v>
      </c>
      <c r="AE865" s="58">
        <v>0</v>
      </c>
      <c r="AF865" s="59">
        <v>0</v>
      </c>
      <c r="AG865" s="58">
        <v>0</v>
      </c>
      <c r="AH865" s="59">
        <v>0</v>
      </c>
      <c r="AI865" s="60">
        <v>0</v>
      </c>
      <c r="AJ865" s="51">
        <f t="shared" ref="AJ865" si="224">SUM(E865:AI865)</f>
        <v>0</v>
      </c>
    </row>
    <row r="866" spans="2:36" x14ac:dyDescent="0.3">
      <c r="B866" s="4" t="s">
        <v>138</v>
      </c>
      <c r="E866" s="58">
        <v>0</v>
      </c>
      <c r="F866" s="59">
        <v>0</v>
      </c>
      <c r="G866" s="58">
        <v>0</v>
      </c>
      <c r="H866" s="59">
        <v>0</v>
      </c>
      <c r="I866" s="58">
        <v>0</v>
      </c>
      <c r="J866" s="59">
        <v>0</v>
      </c>
      <c r="K866" s="58">
        <v>0</v>
      </c>
      <c r="L866" s="59">
        <v>0</v>
      </c>
      <c r="M866" s="58">
        <v>0</v>
      </c>
      <c r="N866" s="59">
        <v>0</v>
      </c>
      <c r="O866" s="58">
        <v>0</v>
      </c>
      <c r="P866" s="59">
        <v>0</v>
      </c>
      <c r="Q866" s="58">
        <v>0</v>
      </c>
      <c r="R866" s="59">
        <v>0</v>
      </c>
      <c r="S866" s="58">
        <v>0</v>
      </c>
      <c r="T866" s="59">
        <v>0</v>
      </c>
      <c r="U866" s="58">
        <v>0</v>
      </c>
      <c r="V866" s="59">
        <v>0</v>
      </c>
      <c r="W866" s="58">
        <v>0</v>
      </c>
      <c r="X866" s="59">
        <v>0</v>
      </c>
      <c r="Y866" s="58">
        <v>0</v>
      </c>
      <c r="Z866" s="59">
        <v>0</v>
      </c>
      <c r="AA866" s="58">
        <v>0</v>
      </c>
      <c r="AB866" s="59">
        <v>0</v>
      </c>
      <c r="AC866" s="58">
        <v>0</v>
      </c>
      <c r="AD866" s="59">
        <v>0</v>
      </c>
      <c r="AE866" s="58">
        <v>0</v>
      </c>
      <c r="AF866" s="59">
        <v>0</v>
      </c>
      <c r="AG866" s="58">
        <v>0</v>
      </c>
      <c r="AH866" s="59">
        <v>0</v>
      </c>
      <c r="AI866" s="60">
        <v>0</v>
      </c>
      <c r="AJ866" s="51">
        <f t="shared" ref="AJ866" si="225">SUM(E866:AI866)</f>
        <v>0</v>
      </c>
    </row>
    <row r="867" spans="2:36" x14ac:dyDescent="0.3">
      <c r="B867" s="4" t="s">
        <v>126</v>
      </c>
      <c r="E867" s="58">
        <v>0</v>
      </c>
      <c r="F867" s="59">
        <v>0</v>
      </c>
      <c r="G867" s="58">
        <v>0</v>
      </c>
      <c r="H867" s="59">
        <v>0</v>
      </c>
      <c r="I867" s="58">
        <v>0</v>
      </c>
      <c r="J867" s="59">
        <v>0</v>
      </c>
      <c r="K867" s="58">
        <v>0</v>
      </c>
      <c r="L867" s="59">
        <v>0</v>
      </c>
      <c r="M867" s="58">
        <v>0</v>
      </c>
      <c r="N867" s="59">
        <v>0</v>
      </c>
      <c r="O867" s="58">
        <v>0</v>
      </c>
      <c r="P867" s="59">
        <v>0</v>
      </c>
      <c r="Q867" s="58">
        <v>0</v>
      </c>
      <c r="R867" s="59">
        <v>0</v>
      </c>
      <c r="S867" s="58">
        <v>0</v>
      </c>
      <c r="T867" s="59">
        <v>0</v>
      </c>
      <c r="U867" s="58">
        <v>0</v>
      </c>
      <c r="V867" s="59">
        <v>0</v>
      </c>
      <c r="W867" s="58">
        <v>0</v>
      </c>
      <c r="X867" s="59">
        <v>0</v>
      </c>
      <c r="Y867" s="58">
        <v>0</v>
      </c>
      <c r="Z867" s="59">
        <v>0</v>
      </c>
      <c r="AA867" s="58">
        <v>0</v>
      </c>
      <c r="AB867" s="59">
        <v>0</v>
      </c>
      <c r="AC867" s="58">
        <v>0</v>
      </c>
      <c r="AD867" s="59">
        <v>0</v>
      </c>
      <c r="AE867" s="58">
        <v>0</v>
      </c>
      <c r="AF867" s="59">
        <v>0</v>
      </c>
      <c r="AG867" s="58">
        <v>0</v>
      </c>
      <c r="AH867" s="59">
        <v>0</v>
      </c>
      <c r="AI867" s="60">
        <v>0</v>
      </c>
      <c r="AJ867" s="51">
        <f t="shared" ref="AJ867" si="226">SUM(E867:AI867)</f>
        <v>0</v>
      </c>
    </row>
    <row r="868" spans="2:36" x14ac:dyDescent="0.3">
      <c r="B868" s="4" t="s">
        <v>127</v>
      </c>
      <c r="E868" s="58">
        <v>0</v>
      </c>
      <c r="F868" s="59">
        <v>0</v>
      </c>
      <c r="G868" s="58">
        <v>0</v>
      </c>
      <c r="H868" s="59">
        <v>0</v>
      </c>
      <c r="I868" s="58">
        <v>0</v>
      </c>
      <c r="J868" s="59">
        <v>0</v>
      </c>
      <c r="K868" s="58">
        <v>0</v>
      </c>
      <c r="L868" s="59">
        <v>0</v>
      </c>
      <c r="M868" s="58">
        <v>0</v>
      </c>
      <c r="N868" s="59">
        <v>0</v>
      </c>
      <c r="O868" s="58">
        <v>0</v>
      </c>
      <c r="P868" s="59">
        <v>0</v>
      </c>
      <c r="Q868" s="58">
        <v>0</v>
      </c>
      <c r="R868" s="59">
        <v>0</v>
      </c>
      <c r="S868" s="58">
        <v>0</v>
      </c>
      <c r="T868" s="59">
        <v>0</v>
      </c>
      <c r="U868" s="58">
        <v>0</v>
      </c>
      <c r="V868" s="59">
        <v>0</v>
      </c>
      <c r="W868" s="58">
        <v>0</v>
      </c>
      <c r="X868" s="59">
        <v>0</v>
      </c>
      <c r="Y868" s="58">
        <v>0</v>
      </c>
      <c r="Z868" s="59">
        <v>0</v>
      </c>
      <c r="AA868" s="58">
        <v>0</v>
      </c>
      <c r="AB868" s="59">
        <v>0</v>
      </c>
      <c r="AC868" s="58">
        <v>0</v>
      </c>
      <c r="AD868" s="59">
        <v>0</v>
      </c>
      <c r="AE868" s="58">
        <v>0</v>
      </c>
      <c r="AF868" s="59">
        <v>0</v>
      </c>
      <c r="AG868" s="58">
        <v>0</v>
      </c>
      <c r="AH868" s="59">
        <v>0</v>
      </c>
      <c r="AI868" s="60">
        <v>0</v>
      </c>
      <c r="AJ868" s="51">
        <f t="shared" ref="AJ868" si="227">SUM(E868:AI868)</f>
        <v>0</v>
      </c>
    </row>
    <row r="869" spans="2:36" x14ac:dyDescent="0.3">
      <c r="B869" s="4" t="s">
        <v>194</v>
      </c>
      <c r="E869" s="58">
        <v>0</v>
      </c>
      <c r="F869" s="59">
        <v>0</v>
      </c>
      <c r="G869" s="58">
        <v>0</v>
      </c>
      <c r="H869" s="59">
        <v>0</v>
      </c>
      <c r="I869" s="58">
        <v>0</v>
      </c>
      <c r="J869" s="59">
        <v>0</v>
      </c>
      <c r="K869" s="58">
        <v>0</v>
      </c>
      <c r="L869" s="59">
        <v>0</v>
      </c>
      <c r="M869" s="58">
        <v>0</v>
      </c>
      <c r="N869" s="59">
        <v>0</v>
      </c>
      <c r="O869" s="58">
        <v>0</v>
      </c>
      <c r="P869" s="59">
        <v>0</v>
      </c>
      <c r="Q869" s="58">
        <v>0</v>
      </c>
      <c r="R869" s="59">
        <v>0</v>
      </c>
      <c r="S869" s="58">
        <v>0</v>
      </c>
      <c r="T869" s="59">
        <v>0</v>
      </c>
      <c r="U869" s="58">
        <v>0</v>
      </c>
      <c r="V869" s="59">
        <v>0</v>
      </c>
      <c r="W869" s="58">
        <v>0</v>
      </c>
      <c r="X869" s="59">
        <v>0</v>
      </c>
      <c r="Y869" s="58">
        <v>0</v>
      </c>
      <c r="Z869" s="59">
        <v>0</v>
      </c>
      <c r="AA869" s="58">
        <v>0</v>
      </c>
      <c r="AB869" s="59">
        <v>0</v>
      </c>
      <c r="AC869" s="58">
        <v>0</v>
      </c>
      <c r="AD869" s="59">
        <v>0</v>
      </c>
      <c r="AE869" s="58">
        <v>0</v>
      </c>
      <c r="AF869" s="59">
        <v>0</v>
      </c>
      <c r="AG869" s="58">
        <v>0</v>
      </c>
      <c r="AH869" s="59">
        <v>0</v>
      </c>
      <c r="AI869" s="60">
        <v>0</v>
      </c>
      <c r="AJ869" s="51">
        <f t="shared" ref="AJ869" si="228">SUM(E869:AI869)</f>
        <v>0</v>
      </c>
    </row>
    <row r="870" spans="2:36" x14ac:dyDescent="0.3">
      <c r="B870" s="4" t="s">
        <v>205</v>
      </c>
      <c r="E870" s="58">
        <v>0</v>
      </c>
      <c r="F870" s="59">
        <v>0</v>
      </c>
      <c r="G870" s="58">
        <v>0</v>
      </c>
      <c r="H870" s="59">
        <v>0</v>
      </c>
      <c r="I870" s="58">
        <v>0</v>
      </c>
      <c r="J870" s="59">
        <v>0</v>
      </c>
      <c r="K870" s="58">
        <v>0</v>
      </c>
      <c r="L870" s="59">
        <v>0</v>
      </c>
      <c r="M870" s="58">
        <v>0</v>
      </c>
      <c r="N870" s="59">
        <v>0</v>
      </c>
      <c r="O870" s="58">
        <v>0</v>
      </c>
      <c r="P870" s="59">
        <v>0</v>
      </c>
      <c r="Q870" s="58">
        <v>0</v>
      </c>
      <c r="R870" s="59">
        <v>0</v>
      </c>
      <c r="S870" s="58">
        <v>0</v>
      </c>
      <c r="T870" s="59">
        <v>0</v>
      </c>
      <c r="U870" s="58">
        <v>0</v>
      </c>
      <c r="V870" s="59">
        <v>0</v>
      </c>
      <c r="W870" s="58">
        <v>0</v>
      </c>
      <c r="X870" s="59">
        <v>0</v>
      </c>
      <c r="Y870" s="58">
        <v>0</v>
      </c>
      <c r="Z870" s="59">
        <v>0</v>
      </c>
      <c r="AA870" s="58">
        <v>0</v>
      </c>
      <c r="AB870" s="59">
        <v>0</v>
      </c>
      <c r="AC870" s="58">
        <v>0</v>
      </c>
      <c r="AD870" s="59">
        <v>0</v>
      </c>
      <c r="AE870" s="58">
        <v>0</v>
      </c>
      <c r="AF870" s="59">
        <v>0</v>
      </c>
      <c r="AG870" s="58">
        <v>0</v>
      </c>
      <c r="AH870" s="59">
        <v>0</v>
      </c>
      <c r="AI870" s="60">
        <v>0</v>
      </c>
      <c r="AJ870" s="51">
        <f t="shared" ref="AJ870" si="229">SUM(E870:AI870)</f>
        <v>0</v>
      </c>
    </row>
    <row r="871" spans="2:36" x14ac:dyDescent="0.3">
      <c r="B871" s="4" t="s">
        <v>206</v>
      </c>
      <c r="E871" s="58">
        <v>0</v>
      </c>
      <c r="F871" s="59">
        <v>0</v>
      </c>
      <c r="G871" s="58">
        <v>0</v>
      </c>
      <c r="H871" s="59">
        <v>0</v>
      </c>
      <c r="I871" s="58">
        <v>0</v>
      </c>
      <c r="J871" s="59">
        <v>0</v>
      </c>
      <c r="K871" s="58">
        <v>0</v>
      </c>
      <c r="L871" s="59">
        <v>0</v>
      </c>
      <c r="M871" s="58">
        <v>0</v>
      </c>
      <c r="N871" s="59">
        <v>0</v>
      </c>
      <c r="O871" s="58">
        <v>0</v>
      </c>
      <c r="P871" s="59">
        <v>0</v>
      </c>
      <c r="Q871" s="58">
        <v>0</v>
      </c>
      <c r="R871" s="59">
        <v>0</v>
      </c>
      <c r="S871" s="58">
        <v>0</v>
      </c>
      <c r="T871" s="59">
        <v>0</v>
      </c>
      <c r="U871" s="58">
        <v>0</v>
      </c>
      <c r="V871" s="59">
        <v>0</v>
      </c>
      <c r="W871" s="58">
        <v>0</v>
      </c>
      <c r="X871" s="59">
        <v>0</v>
      </c>
      <c r="Y871" s="58">
        <v>0</v>
      </c>
      <c r="Z871" s="59">
        <v>0</v>
      </c>
      <c r="AA871" s="58">
        <v>0</v>
      </c>
      <c r="AB871" s="59">
        <v>0</v>
      </c>
      <c r="AC871" s="58">
        <v>0</v>
      </c>
      <c r="AD871" s="59">
        <v>0</v>
      </c>
      <c r="AE871" s="58">
        <v>0</v>
      </c>
      <c r="AF871" s="59">
        <v>0</v>
      </c>
      <c r="AG871" s="58">
        <v>0</v>
      </c>
      <c r="AH871" s="59">
        <v>0</v>
      </c>
      <c r="AI871" s="60">
        <v>0</v>
      </c>
      <c r="AJ871" s="51">
        <f t="shared" ref="AJ871" si="230">SUM(E871:AI871)</f>
        <v>0</v>
      </c>
    </row>
    <row r="872" spans="2:36" x14ac:dyDescent="0.3">
      <c r="B872" s="4" t="s">
        <v>145</v>
      </c>
      <c r="E872" s="58">
        <v>0</v>
      </c>
      <c r="F872" s="59">
        <v>0</v>
      </c>
      <c r="G872" s="58">
        <v>0</v>
      </c>
      <c r="H872" s="59">
        <v>0</v>
      </c>
      <c r="I872" s="58">
        <v>0</v>
      </c>
      <c r="J872" s="59">
        <v>0</v>
      </c>
      <c r="K872" s="58">
        <v>0</v>
      </c>
      <c r="L872" s="59">
        <v>0</v>
      </c>
      <c r="M872" s="58">
        <v>0</v>
      </c>
      <c r="N872" s="59">
        <v>0</v>
      </c>
      <c r="O872" s="58">
        <v>0</v>
      </c>
      <c r="P872" s="59">
        <v>0</v>
      </c>
      <c r="Q872" s="58">
        <v>0</v>
      </c>
      <c r="R872" s="59">
        <v>0</v>
      </c>
      <c r="S872" s="58">
        <v>0</v>
      </c>
      <c r="T872" s="59">
        <v>0</v>
      </c>
      <c r="U872" s="58">
        <v>0</v>
      </c>
      <c r="V872" s="59">
        <v>0</v>
      </c>
      <c r="W872" s="58">
        <v>0</v>
      </c>
      <c r="X872" s="59">
        <v>0</v>
      </c>
      <c r="Y872" s="58">
        <v>0</v>
      </c>
      <c r="Z872" s="59">
        <v>0</v>
      </c>
      <c r="AA872" s="58">
        <v>0</v>
      </c>
      <c r="AB872" s="59">
        <v>0</v>
      </c>
      <c r="AC872" s="58">
        <v>0</v>
      </c>
      <c r="AD872" s="59">
        <v>0</v>
      </c>
      <c r="AE872" s="58">
        <v>0</v>
      </c>
      <c r="AF872" s="59">
        <v>0</v>
      </c>
      <c r="AG872" s="58">
        <v>0</v>
      </c>
      <c r="AH872" s="59">
        <v>0</v>
      </c>
      <c r="AI872" s="60">
        <v>0</v>
      </c>
      <c r="AJ872" s="51">
        <f t="shared" ref="AJ872" si="231">SUM(E872:AI872)</f>
        <v>0</v>
      </c>
    </row>
    <row r="873" spans="2:36" x14ac:dyDescent="0.3">
      <c r="B873" s="4" t="s">
        <v>218</v>
      </c>
      <c r="E873" s="58">
        <v>0</v>
      </c>
      <c r="F873" s="59">
        <v>0</v>
      </c>
      <c r="G873" s="58">
        <v>0</v>
      </c>
      <c r="H873" s="59">
        <v>0</v>
      </c>
      <c r="I873" s="58">
        <v>0</v>
      </c>
      <c r="J873" s="59">
        <v>0.37425402998924262</v>
      </c>
      <c r="K873" s="58">
        <v>0</v>
      </c>
      <c r="L873" s="59">
        <v>1.923619272991671E-2</v>
      </c>
      <c r="M873" s="58">
        <v>0</v>
      </c>
      <c r="N873" s="59">
        <v>0</v>
      </c>
      <c r="O873" s="58">
        <v>0</v>
      </c>
      <c r="P873" s="59">
        <v>0</v>
      </c>
      <c r="Q873" s="58">
        <v>0</v>
      </c>
      <c r="R873" s="59">
        <v>0</v>
      </c>
      <c r="S873" s="58">
        <v>0</v>
      </c>
      <c r="T873" s="59">
        <v>0</v>
      </c>
      <c r="U873" s="58">
        <v>0.15328565672479058</v>
      </c>
      <c r="V873" s="59">
        <v>0</v>
      </c>
      <c r="W873" s="58">
        <v>0</v>
      </c>
      <c r="X873" s="59">
        <v>0</v>
      </c>
      <c r="Y873" s="58">
        <v>0</v>
      </c>
      <c r="Z873" s="59">
        <v>0</v>
      </c>
      <c r="AA873" s="58">
        <v>0</v>
      </c>
      <c r="AB873" s="59">
        <v>0</v>
      </c>
      <c r="AC873" s="58">
        <v>0</v>
      </c>
      <c r="AD873" s="59">
        <v>0</v>
      </c>
      <c r="AE873" s="58">
        <v>2.7456235652789471E-2</v>
      </c>
      <c r="AF873" s="59">
        <v>0</v>
      </c>
      <c r="AG873" s="58">
        <v>0</v>
      </c>
      <c r="AH873" s="59">
        <v>0</v>
      </c>
      <c r="AI873" s="60">
        <v>8.9510180624978453E-2</v>
      </c>
      <c r="AJ873" s="51">
        <f t="shared" ref="AJ873" si="232">SUM(E873:AI873)</f>
        <v>0.66374229572171783</v>
      </c>
    </row>
    <row r="874" spans="2:36" x14ac:dyDescent="0.3">
      <c r="B874" s="4" t="s">
        <v>219</v>
      </c>
      <c r="E874" s="58">
        <v>0</v>
      </c>
      <c r="F874" s="59">
        <v>0</v>
      </c>
      <c r="G874" s="58">
        <v>0</v>
      </c>
      <c r="H874" s="59">
        <v>0</v>
      </c>
      <c r="I874" s="58">
        <v>0</v>
      </c>
      <c r="J874" s="59">
        <v>0.37425402998924262</v>
      </c>
      <c r="K874" s="58">
        <v>0</v>
      </c>
      <c r="L874" s="59">
        <v>1.923619272991671E-2</v>
      </c>
      <c r="M874" s="58">
        <v>0</v>
      </c>
      <c r="N874" s="59">
        <v>0</v>
      </c>
      <c r="O874" s="58">
        <v>0</v>
      </c>
      <c r="P874" s="59">
        <v>0</v>
      </c>
      <c r="Q874" s="58">
        <v>0</v>
      </c>
      <c r="R874" s="59">
        <v>0</v>
      </c>
      <c r="S874" s="58">
        <v>0</v>
      </c>
      <c r="T874" s="59">
        <v>0</v>
      </c>
      <c r="U874" s="58">
        <v>0.15328565672479058</v>
      </c>
      <c r="V874" s="59">
        <v>0</v>
      </c>
      <c r="W874" s="58">
        <v>0</v>
      </c>
      <c r="X874" s="59">
        <v>0</v>
      </c>
      <c r="Y874" s="58">
        <v>0</v>
      </c>
      <c r="Z874" s="59">
        <v>0</v>
      </c>
      <c r="AA874" s="58">
        <v>0</v>
      </c>
      <c r="AB874" s="59">
        <v>0</v>
      </c>
      <c r="AC874" s="58">
        <v>0</v>
      </c>
      <c r="AD874" s="59">
        <v>0</v>
      </c>
      <c r="AE874" s="58">
        <v>2.7456235652789471E-2</v>
      </c>
      <c r="AF874" s="59">
        <v>0</v>
      </c>
      <c r="AG874" s="58">
        <v>0</v>
      </c>
      <c r="AH874" s="59">
        <v>0</v>
      </c>
      <c r="AI874" s="60">
        <v>8.9510180624978453E-2</v>
      </c>
      <c r="AJ874" s="51">
        <f t="shared" ref="AJ874" si="233">SUM(E874:AI874)</f>
        <v>0.66374229572171783</v>
      </c>
    </row>
    <row r="875" spans="2:36" x14ac:dyDescent="0.3">
      <c r="B875" s="4" t="s">
        <v>142</v>
      </c>
      <c r="E875" s="58">
        <v>0</v>
      </c>
      <c r="F875" s="59">
        <v>0.53604710578918291</v>
      </c>
      <c r="G875" s="58">
        <v>0.88153019269307253</v>
      </c>
      <c r="H875" s="59">
        <v>1.1289955838521286</v>
      </c>
      <c r="I875" s="58">
        <v>1.3081868902842209</v>
      </c>
      <c r="J875" s="59">
        <v>0</v>
      </c>
      <c r="K875" s="58">
        <v>0</v>
      </c>
      <c r="L875" s="59">
        <v>0</v>
      </c>
      <c r="M875" s="58">
        <v>0</v>
      </c>
      <c r="N875" s="59">
        <v>0</v>
      </c>
      <c r="O875" s="58">
        <v>0</v>
      </c>
      <c r="P875" s="59">
        <v>0</v>
      </c>
      <c r="Q875" s="58">
        <v>0</v>
      </c>
      <c r="R875" s="59">
        <v>0</v>
      </c>
      <c r="S875" s="58">
        <v>0</v>
      </c>
      <c r="T875" s="59">
        <v>0</v>
      </c>
      <c r="U875" s="58">
        <v>0</v>
      </c>
      <c r="V875" s="59">
        <v>0</v>
      </c>
      <c r="W875" s="58">
        <v>0</v>
      </c>
      <c r="X875" s="59">
        <v>0.36313024997711052</v>
      </c>
      <c r="Y875" s="58">
        <v>0</v>
      </c>
      <c r="Z875" s="59">
        <v>0</v>
      </c>
      <c r="AA875" s="58">
        <v>0</v>
      </c>
      <c r="AB875" s="59">
        <v>0</v>
      </c>
      <c r="AC875" s="58">
        <v>0</v>
      </c>
      <c r="AD875" s="59">
        <v>0</v>
      </c>
      <c r="AE875" s="58">
        <v>5.0708949756622319</v>
      </c>
      <c r="AF875" s="59">
        <v>0.21421758015950548</v>
      </c>
      <c r="AG875" s="58">
        <v>0</v>
      </c>
      <c r="AH875" s="59">
        <v>0</v>
      </c>
      <c r="AI875" s="60">
        <v>0</v>
      </c>
      <c r="AJ875" s="51">
        <f t="shared" ref="AJ875" si="234">SUM(E875:AI875)</f>
        <v>9.5030025784174548</v>
      </c>
    </row>
    <row r="876" spans="2:36" x14ac:dyDescent="0.3">
      <c r="B876" s="4" t="s">
        <v>186</v>
      </c>
      <c r="E876" s="58">
        <v>0</v>
      </c>
      <c r="F876" s="59">
        <v>0</v>
      </c>
      <c r="G876" s="58">
        <v>0</v>
      </c>
      <c r="H876" s="59">
        <v>0</v>
      </c>
      <c r="I876" s="58">
        <v>0</v>
      </c>
      <c r="J876" s="59">
        <v>0</v>
      </c>
      <c r="K876" s="58">
        <v>0</v>
      </c>
      <c r="L876" s="59">
        <v>0</v>
      </c>
      <c r="M876" s="58">
        <v>0</v>
      </c>
      <c r="N876" s="59">
        <v>7.6294064521789558E-3</v>
      </c>
      <c r="O876" s="58">
        <v>0</v>
      </c>
      <c r="P876" s="59">
        <v>0</v>
      </c>
      <c r="Q876" s="58">
        <v>0</v>
      </c>
      <c r="R876" s="59">
        <v>0</v>
      </c>
      <c r="S876" s="58">
        <v>0</v>
      </c>
      <c r="T876" s="59">
        <v>0.4493259131908417</v>
      </c>
      <c r="U876" s="58">
        <v>1.2412477387746172</v>
      </c>
      <c r="V876" s="59">
        <v>0</v>
      </c>
      <c r="W876" s="58">
        <v>0.71484438975652054</v>
      </c>
      <c r="X876" s="59">
        <v>1.7761906345685325</v>
      </c>
      <c r="Y876" s="58">
        <v>0</v>
      </c>
      <c r="Z876" s="59">
        <v>0.35890798966089887</v>
      </c>
      <c r="AA876" s="58">
        <v>0</v>
      </c>
      <c r="AB876" s="59">
        <v>0</v>
      </c>
      <c r="AC876" s="58">
        <v>0</v>
      </c>
      <c r="AD876" s="59">
        <v>0</v>
      </c>
      <c r="AE876" s="58">
        <v>0.74789298772811896</v>
      </c>
      <c r="AF876" s="59">
        <v>0.19180777470270788</v>
      </c>
      <c r="AG876" s="58">
        <v>0</v>
      </c>
      <c r="AH876" s="59">
        <v>3.5524726072947184</v>
      </c>
      <c r="AI876" s="60">
        <v>37.702847885815302</v>
      </c>
      <c r="AJ876" s="51">
        <f t="shared" ref="AJ876" si="235">SUM(E876:AI876)</f>
        <v>46.743167327944434</v>
      </c>
    </row>
    <row r="877" spans="2:36" x14ac:dyDescent="0.3">
      <c r="B877" s="4" t="s">
        <v>187</v>
      </c>
      <c r="E877" s="58">
        <v>0</v>
      </c>
      <c r="F877" s="59">
        <v>0</v>
      </c>
      <c r="G877" s="58">
        <v>0</v>
      </c>
      <c r="H877" s="59">
        <v>0</v>
      </c>
      <c r="I877" s="58">
        <v>0</v>
      </c>
      <c r="J877" s="59">
        <v>0</v>
      </c>
      <c r="K877" s="58">
        <v>0</v>
      </c>
      <c r="L877" s="59">
        <v>0</v>
      </c>
      <c r="M877" s="58">
        <v>0</v>
      </c>
      <c r="N877" s="59">
        <v>7.6294064521789558E-3</v>
      </c>
      <c r="O877" s="58">
        <v>0</v>
      </c>
      <c r="P877" s="59">
        <v>0</v>
      </c>
      <c r="Q877" s="58">
        <v>0</v>
      </c>
      <c r="R877" s="59">
        <v>0</v>
      </c>
      <c r="S877" s="58">
        <v>0</v>
      </c>
      <c r="T877" s="59">
        <v>0.4493259131908417</v>
      </c>
      <c r="U877" s="58">
        <v>1.2412477387746172</v>
      </c>
      <c r="V877" s="59">
        <v>0</v>
      </c>
      <c r="W877" s="58">
        <v>0.71484438975652054</v>
      </c>
      <c r="X877" s="59">
        <v>1.7761906345685325</v>
      </c>
      <c r="Y877" s="58">
        <v>0</v>
      </c>
      <c r="Z877" s="59">
        <v>0.35890798966089887</v>
      </c>
      <c r="AA877" s="58">
        <v>0</v>
      </c>
      <c r="AB877" s="59">
        <v>0</v>
      </c>
      <c r="AC877" s="58">
        <v>0</v>
      </c>
      <c r="AD877" s="59">
        <v>0</v>
      </c>
      <c r="AE877" s="58">
        <v>0.74789298772811896</v>
      </c>
      <c r="AF877" s="59">
        <v>0.19180777470270788</v>
      </c>
      <c r="AG877" s="58">
        <v>0</v>
      </c>
      <c r="AH877" s="59">
        <v>3.5524726072947184</v>
      </c>
      <c r="AI877" s="60">
        <v>37.702847885815302</v>
      </c>
      <c r="AJ877" s="51">
        <f t="shared" ref="AJ877" si="236">SUM(E877:AI877)</f>
        <v>46.743167327944434</v>
      </c>
    </row>
    <row r="878" spans="2:36" x14ac:dyDescent="0.3">
      <c r="B878" s="4" t="s">
        <v>233</v>
      </c>
      <c r="E878" s="58">
        <v>0</v>
      </c>
      <c r="F878" s="59">
        <v>0</v>
      </c>
      <c r="G878" s="58">
        <v>0</v>
      </c>
      <c r="H878" s="59">
        <v>0</v>
      </c>
      <c r="I878" s="58">
        <v>0</v>
      </c>
      <c r="J878" s="59">
        <v>2.114169480592051</v>
      </c>
      <c r="K878" s="58">
        <v>0</v>
      </c>
      <c r="L878" s="59">
        <v>1.2390704617739179</v>
      </c>
      <c r="M878" s="58">
        <v>0</v>
      </c>
      <c r="N878" s="59">
        <v>0</v>
      </c>
      <c r="O878" s="58">
        <v>0</v>
      </c>
      <c r="P878" s="59">
        <v>0</v>
      </c>
      <c r="Q878" s="58">
        <v>0</v>
      </c>
      <c r="R878" s="59">
        <v>0</v>
      </c>
      <c r="S878" s="58">
        <v>0</v>
      </c>
      <c r="T878" s="59">
        <v>0</v>
      </c>
      <c r="U878" s="58">
        <v>1.8250550846709104</v>
      </c>
      <c r="V878" s="59">
        <v>0</v>
      </c>
      <c r="W878" s="58">
        <v>0</v>
      </c>
      <c r="X878" s="59">
        <v>0</v>
      </c>
      <c r="Y878" s="58">
        <v>0</v>
      </c>
      <c r="Z878" s="59">
        <v>0</v>
      </c>
      <c r="AA878" s="58">
        <v>0</v>
      </c>
      <c r="AB878" s="59">
        <v>0</v>
      </c>
      <c r="AC878" s="58">
        <v>0</v>
      </c>
      <c r="AD878" s="59">
        <v>0</v>
      </c>
      <c r="AE878" s="58">
        <v>0</v>
      </c>
      <c r="AF878" s="59">
        <v>0</v>
      </c>
      <c r="AG878" s="58">
        <v>0</v>
      </c>
      <c r="AH878" s="59">
        <v>0</v>
      </c>
      <c r="AI878" s="60">
        <v>0.8056430514653532</v>
      </c>
      <c r="AJ878" s="51">
        <f t="shared" ref="AJ878" si="237">SUM(E878:AI878)</f>
        <v>5.9839380785022325</v>
      </c>
    </row>
    <row r="879" spans="2:36" x14ac:dyDescent="0.3">
      <c r="B879" s="4" t="s">
        <v>242</v>
      </c>
      <c r="E879" s="58">
        <v>0</v>
      </c>
      <c r="F879" s="59">
        <v>0</v>
      </c>
      <c r="G879" s="58">
        <v>0</v>
      </c>
      <c r="H879" s="59">
        <v>0</v>
      </c>
      <c r="I879" s="58">
        <v>0</v>
      </c>
      <c r="J879" s="59">
        <v>1.0089400013177217</v>
      </c>
      <c r="K879" s="58">
        <v>0</v>
      </c>
      <c r="L879" s="59">
        <v>0.43363450064633352</v>
      </c>
      <c r="M879" s="58">
        <v>0</v>
      </c>
      <c r="N879" s="59">
        <v>0</v>
      </c>
      <c r="O879" s="58">
        <v>0</v>
      </c>
      <c r="P879" s="59">
        <v>0</v>
      </c>
      <c r="Q879" s="58">
        <v>0</v>
      </c>
      <c r="R879" s="59">
        <v>0</v>
      </c>
      <c r="S879" s="58">
        <v>0</v>
      </c>
      <c r="T879" s="59">
        <v>1.7215528029448625E-2</v>
      </c>
      <c r="U879" s="58">
        <v>0</v>
      </c>
      <c r="V879" s="59">
        <v>0</v>
      </c>
      <c r="W879" s="58">
        <v>0</v>
      </c>
      <c r="X879" s="59">
        <v>0</v>
      </c>
      <c r="Y879" s="58">
        <v>0</v>
      </c>
      <c r="Z879" s="59">
        <v>0</v>
      </c>
      <c r="AA879" s="58">
        <v>0</v>
      </c>
      <c r="AB879" s="59">
        <v>0</v>
      </c>
      <c r="AC879" s="58">
        <v>0</v>
      </c>
      <c r="AD879" s="59">
        <v>0</v>
      </c>
      <c r="AE879" s="58">
        <v>0</v>
      </c>
      <c r="AF879" s="59">
        <v>0</v>
      </c>
      <c r="AG879" s="58">
        <v>0</v>
      </c>
      <c r="AH879" s="59">
        <v>0</v>
      </c>
      <c r="AI879" s="60">
        <v>10.634046768091908</v>
      </c>
      <c r="AJ879" s="51">
        <f t="shared" ref="AJ879" si="238">SUM(E879:AI879)</f>
        <v>12.093836798085412</v>
      </c>
    </row>
    <row r="880" spans="2:36" x14ac:dyDescent="0.3">
      <c r="B880" s="4" t="s">
        <v>146</v>
      </c>
      <c r="E880" s="58">
        <v>0</v>
      </c>
      <c r="F880" s="59">
        <v>0</v>
      </c>
      <c r="G880" s="58">
        <v>0</v>
      </c>
      <c r="H880" s="59">
        <v>0</v>
      </c>
      <c r="I880" s="58">
        <v>0</v>
      </c>
      <c r="J880" s="59">
        <v>0</v>
      </c>
      <c r="K880" s="58">
        <v>0</v>
      </c>
      <c r="L880" s="59">
        <v>0</v>
      </c>
      <c r="M880" s="58">
        <v>0</v>
      </c>
      <c r="N880" s="59">
        <v>0</v>
      </c>
      <c r="O880" s="58">
        <v>0</v>
      </c>
      <c r="P880" s="59">
        <v>0</v>
      </c>
      <c r="Q880" s="58">
        <v>0</v>
      </c>
      <c r="R880" s="59">
        <v>0</v>
      </c>
      <c r="S880" s="58">
        <v>0</v>
      </c>
      <c r="T880" s="59">
        <v>0</v>
      </c>
      <c r="U880" s="58">
        <v>0</v>
      </c>
      <c r="V880" s="59">
        <v>0</v>
      </c>
      <c r="W880" s="58">
        <v>0</v>
      </c>
      <c r="X880" s="59">
        <v>0</v>
      </c>
      <c r="Y880" s="58">
        <v>0</v>
      </c>
      <c r="Z880" s="59">
        <v>0</v>
      </c>
      <c r="AA880" s="58">
        <v>0</v>
      </c>
      <c r="AB880" s="59">
        <v>0</v>
      </c>
      <c r="AC880" s="58">
        <v>0</v>
      </c>
      <c r="AD880" s="59">
        <v>0</v>
      </c>
      <c r="AE880" s="58">
        <v>0</v>
      </c>
      <c r="AF880" s="59">
        <v>0</v>
      </c>
      <c r="AG880" s="58">
        <v>0</v>
      </c>
      <c r="AH880" s="59">
        <v>0</v>
      </c>
      <c r="AI880" s="60">
        <v>0</v>
      </c>
      <c r="AJ880" s="51">
        <f t="shared" ref="AJ880" si="239">SUM(E880:AI880)</f>
        <v>0</v>
      </c>
    </row>
    <row r="881" spans="2:36" x14ac:dyDescent="0.3">
      <c r="B881" s="4" t="s">
        <v>147</v>
      </c>
      <c r="E881" s="58">
        <v>0</v>
      </c>
      <c r="F881" s="59">
        <v>0</v>
      </c>
      <c r="G881" s="58">
        <v>0</v>
      </c>
      <c r="H881" s="59">
        <v>0</v>
      </c>
      <c r="I881" s="58">
        <v>0</v>
      </c>
      <c r="J881" s="59">
        <v>0</v>
      </c>
      <c r="K881" s="58">
        <v>0</v>
      </c>
      <c r="L881" s="59">
        <v>0</v>
      </c>
      <c r="M881" s="58">
        <v>0</v>
      </c>
      <c r="N881" s="59">
        <v>0</v>
      </c>
      <c r="O881" s="58">
        <v>0</v>
      </c>
      <c r="P881" s="59">
        <v>0</v>
      </c>
      <c r="Q881" s="58">
        <v>0</v>
      </c>
      <c r="R881" s="59">
        <v>0</v>
      </c>
      <c r="S881" s="58">
        <v>0</v>
      </c>
      <c r="T881" s="59">
        <v>0</v>
      </c>
      <c r="U881" s="58">
        <v>0</v>
      </c>
      <c r="V881" s="59">
        <v>0</v>
      </c>
      <c r="W881" s="58">
        <v>0</v>
      </c>
      <c r="X881" s="59">
        <v>0</v>
      </c>
      <c r="Y881" s="58">
        <v>0</v>
      </c>
      <c r="Z881" s="59">
        <v>0</v>
      </c>
      <c r="AA881" s="58">
        <v>0</v>
      </c>
      <c r="AB881" s="59">
        <v>0</v>
      </c>
      <c r="AC881" s="58">
        <v>0</v>
      </c>
      <c r="AD881" s="59">
        <v>0</v>
      </c>
      <c r="AE881" s="58">
        <v>0</v>
      </c>
      <c r="AF881" s="59">
        <v>0</v>
      </c>
      <c r="AG881" s="58">
        <v>0</v>
      </c>
      <c r="AH881" s="59">
        <v>0</v>
      </c>
      <c r="AI881" s="60">
        <v>0</v>
      </c>
      <c r="AJ881" s="51">
        <f t="shared" ref="AJ881" si="240">SUM(E881:AI881)</f>
        <v>0</v>
      </c>
    </row>
    <row r="882" spans="2:36" x14ac:dyDescent="0.3">
      <c r="B882" s="4" t="s">
        <v>148</v>
      </c>
      <c r="E882" s="58">
        <v>0</v>
      </c>
      <c r="F882" s="59">
        <v>0</v>
      </c>
      <c r="G882" s="58">
        <v>0</v>
      </c>
      <c r="H882" s="59">
        <v>0</v>
      </c>
      <c r="I882" s="58">
        <v>0</v>
      </c>
      <c r="J882" s="59">
        <v>0</v>
      </c>
      <c r="K882" s="58">
        <v>0</v>
      </c>
      <c r="L882" s="59">
        <v>0</v>
      </c>
      <c r="M882" s="58">
        <v>0</v>
      </c>
      <c r="N882" s="59">
        <v>0</v>
      </c>
      <c r="O882" s="58">
        <v>0</v>
      </c>
      <c r="P882" s="59">
        <v>0</v>
      </c>
      <c r="Q882" s="58">
        <v>0</v>
      </c>
      <c r="R882" s="59">
        <v>0</v>
      </c>
      <c r="S882" s="58">
        <v>0</v>
      </c>
      <c r="T882" s="59">
        <v>0</v>
      </c>
      <c r="U882" s="58">
        <v>0</v>
      </c>
      <c r="V882" s="59">
        <v>0</v>
      </c>
      <c r="W882" s="58">
        <v>0</v>
      </c>
      <c r="X882" s="59">
        <v>0</v>
      </c>
      <c r="Y882" s="58">
        <v>0</v>
      </c>
      <c r="Z882" s="59">
        <v>0</v>
      </c>
      <c r="AA882" s="58">
        <v>0</v>
      </c>
      <c r="AB882" s="59">
        <v>0</v>
      </c>
      <c r="AC882" s="58">
        <v>0</v>
      </c>
      <c r="AD882" s="59">
        <v>0</v>
      </c>
      <c r="AE882" s="58">
        <v>0</v>
      </c>
      <c r="AF882" s="59">
        <v>0</v>
      </c>
      <c r="AG882" s="58">
        <v>0</v>
      </c>
      <c r="AH882" s="59">
        <v>0</v>
      </c>
      <c r="AI882" s="60">
        <v>0</v>
      </c>
      <c r="AJ882" s="51">
        <f t="shared" ref="AJ882" si="241">SUM(E882:AI882)</f>
        <v>0</v>
      </c>
    </row>
    <row r="883" spans="2:36" x14ac:dyDescent="0.3">
      <c r="B883" s="4" t="s">
        <v>149</v>
      </c>
      <c r="E883" s="58">
        <v>0</v>
      </c>
      <c r="F883" s="59">
        <v>0</v>
      </c>
      <c r="G883" s="58">
        <v>0</v>
      </c>
      <c r="H883" s="59">
        <v>0</v>
      </c>
      <c r="I883" s="58">
        <v>0</v>
      </c>
      <c r="J883" s="59">
        <v>0</v>
      </c>
      <c r="K883" s="58">
        <v>0</v>
      </c>
      <c r="L883" s="59">
        <v>0</v>
      </c>
      <c r="M883" s="58">
        <v>0</v>
      </c>
      <c r="N883" s="59">
        <v>0</v>
      </c>
      <c r="O883" s="58">
        <v>0</v>
      </c>
      <c r="P883" s="59">
        <v>0</v>
      </c>
      <c r="Q883" s="58">
        <v>0</v>
      </c>
      <c r="R883" s="59">
        <v>0</v>
      </c>
      <c r="S883" s="58">
        <v>0</v>
      </c>
      <c r="T883" s="59">
        <v>0</v>
      </c>
      <c r="U883" s="58">
        <v>0</v>
      </c>
      <c r="V883" s="59">
        <v>0</v>
      </c>
      <c r="W883" s="58">
        <v>0</v>
      </c>
      <c r="X883" s="59">
        <v>0</v>
      </c>
      <c r="Y883" s="58">
        <v>0</v>
      </c>
      <c r="Z883" s="59">
        <v>0</v>
      </c>
      <c r="AA883" s="58">
        <v>0</v>
      </c>
      <c r="AB883" s="59">
        <v>0</v>
      </c>
      <c r="AC883" s="58">
        <v>0</v>
      </c>
      <c r="AD883" s="59">
        <v>0</v>
      </c>
      <c r="AE883" s="58">
        <v>0</v>
      </c>
      <c r="AF883" s="59">
        <v>0</v>
      </c>
      <c r="AG883" s="58">
        <v>0</v>
      </c>
      <c r="AH883" s="59">
        <v>0</v>
      </c>
      <c r="AI883" s="60">
        <v>0</v>
      </c>
      <c r="AJ883" s="51">
        <f t="shared" ref="AJ883" si="242">SUM(E883:AI883)</f>
        <v>0</v>
      </c>
    </row>
    <row r="884" spans="2:36" x14ac:dyDescent="0.3">
      <c r="B884" s="4" t="s">
        <v>192</v>
      </c>
      <c r="E884" s="58">
        <v>0</v>
      </c>
      <c r="F884" s="59">
        <v>0</v>
      </c>
      <c r="G884" s="58">
        <v>0</v>
      </c>
      <c r="H884" s="59">
        <v>0</v>
      </c>
      <c r="I884" s="58">
        <v>0</v>
      </c>
      <c r="J884" s="59">
        <v>0</v>
      </c>
      <c r="K884" s="58">
        <v>0</v>
      </c>
      <c r="L884" s="59">
        <v>0</v>
      </c>
      <c r="M884" s="58">
        <v>0</v>
      </c>
      <c r="N884" s="59">
        <v>0</v>
      </c>
      <c r="O884" s="58">
        <v>0</v>
      </c>
      <c r="P884" s="59">
        <v>0</v>
      </c>
      <c r="Q884" s="58">
        <v>0</v>
      </c>
      <c r="R884" s="59">
        <v>0</v>
      </c>
      <c r="S884" s="58">
        <v>0</v>
      </c>
      <c r="T884" s="59">
        <v>0</v>
      </c>
      <c r="U884" s="58">
        <v>0</v>
      </c>
      <c r="V884" s="59">
        <v>0</v>
      </c>
      <c r="W884" s="58">
        <v>0</v>
      </c>
      <c r="X884" s="59">
        <v>0</v>
      </c>
      <c r="Y884" s="58">
        <v>0</v>
      </c>
      <c r="Z884" s="59">
        <v>0</v>
      </c>
      <c r="AA884" s="58">
        <v>0</v>
      </c>
      <c r="AB884" s="59">
        <v>0</v>
      </c>
      <c r="AC884" s="58">
        <v>0</v>
      </c>
      <c r="AD884" s="59">
        <v>0</v>
      </c>
      <c r="AE884" s="58">
        <v>0</v>
      </c>
      <c r="AF884" s="59">
        <v>0</v>
      </c>
      <c r="AG884" s="58">
        <v>0</v>
      </c>
      <c r="AH884" s="59">
        <v>0</v>
      </c>
      <c r="AI884" s="60">
        <v>0</v>
      </c>
      <c r="AJ884" s="51">
        <f t="shared" ref="AJ884" si="243">SUM(E884:AI884)</f>
        <v>0</v>
      </c>
    </row>
    <row r="885" spans="2:36" x14ac:dyDescent="0.3">
      <c r="B885" s="4" t="s">
        <v>193</v>
      </c>
      <c r="E885" s="58">
        <v>0</v>
      </c>
      <c r="F885" s="59">
        <v>0</v>
      </c>
      <c r="G885" s="58">
        <v>0</v>
      </c>
      <c r="H885" s="59">
        <v>0</v>
      </c>
      <c r="I885" s="58">
        <v>0</v>
      </c>
      <c r="J885" s="59">
        <v>0</v>
      </c>
      <c r="K885" s="58">
        <v>0</v>
      </c>
      <c r="L885" s="59">
        <v>0</v>
      </c>
      <c r="M885" s="58">
        <v>0</v>
      </c>
      <c r="N885" s="59">
        <v>0</v>
      </c>
      <c r="O885" s="58">
        <v>0</v>
      </c>
      <c r="P885" s="59">
        <v>0</v>
      </c>
      <c r="Q885" s="58">
        <v>0</v>
      </c>
      <c r="R885" s="59">
        <v>0</v>
      </c>
      <c r="S885" s="58">
        <v>0</v>
      </c>
      <c r="T885" s="59">
        <v>0</v>
      </c>
      <c r="U885" s="58">
        <v>0</v>
      </c>
      <c r="V885" s="59">
        <v>0</v>
      </c>
      <c r="W885" s="58">
        <v>0</v>
      </c>
      <c r="X885" s="59">
        <v>0</v>
      </c>
      <c r="Y885" s="58">
        <v>0</v>
      </c>
      <c r="Z885" s="59">
        <v>0</v>
      </c>
      <c r="AA885" s="58">
        <v>0</v>
      </c>
      <c r="AB885" s="59">
        <v>0</v>
      </c>
      <c r="AC885" s="58">
        <v>0</v>
      </c>
      <c r="AD885" s="59">
        <v>0</v>
      </c>
      <c r="AE885" s="58">
        <v>0</v>
      </c>
      <c r="AF885" s="59">
        <v>0</v>
      </c>
      <c r="AG885" s="58">
        <v>0</v>
      </c>
      <c r="AH885" s="59">
        <v>0</v>
      </c>
      <c r="AI885" s="60">
        <v>0</v>
      </c>
      <c r="AJ885" s="51">
        <f t="shared" ref="AJ885" si="244">SUM(E885:AI885)</f>
        <v>0</v>
      </c>
    </row>
    <row r="886" spans="2:36" x14ac:dyDescent="0.3">
      <c r="B886" s="4" t="s">
        <v>177</v>
      </c>
      <c r="E886" s="58">
        <v>0.8139211620281761</v>
      </c>
      <c r="F886" s="59">
        <v>3.3359161981691924E-3</v>
      </c>
      <c r="G886" s="58">
        <v>0.1518341681733727</v>
      </c>
      <c r="H886" s="59">
        <v>0</v>
      </c>
      <c r="I886" s="58">
        <v>1.6922031698934734</v>
      </c>
      <c r="J886" s="59">
        <v>1.9129754216000023</v>
      </c>
      <c r="K886" s="58">
        <v>1.1968139939786244</v>
      </c>
      <c r="L886" s="59">
        <v>0.87369166666666731</v>
      </c>
      <c r="M886" s="58">
        <v>0</v>
      </c>
      <c r="N886" s="59">
        <v>0</v>
      </c>
      <c r="O886" s="58">
        <v>0</v>
      </c>
      <c r="P886" s="59">
        <v>11.095063109312518</v>
      </c>
      <c r="Q886" s="58">
        <v>12.942456915508957</v>
      </c>
      <c r="R886" s="59">
        <v>1.4172575940830627</v>
      </c>
      <c r="S886" s="58">
        <v>0</v>
      </c>
      <c r="T886" s="59">
        <v>0</v>
      </c>
      <c r="U886" s="58">
        <v>0</v>
      </c>
      <c r="V886" s="59">
        <v>0</v>
      </c>
      <c r="W886" s="58">
        <v>0</v>
      </c>
      <c r="X886" s="59">
        <v>0</v>
      </c>
      <c r="Y886" s="58">
        <v>0</v>
      </c>
      <c r="Z886" s="59">
        <v>0</v>
      </c>
      <c r="AA886" s="58">
        <v>0</v>
      </c>
      <c r="AB886" s="59">
        <v>0</v>
      </c>
      <c r="AC886" s="58">
        <v>0</v>
      </c>
      <c r="AD886" s="59">
        <v>0</v>
      </c>
      <c r="AE886" s="58">
        <v>0</v>
      </c>
      <c r="AF886" s="59">
        <v>0</v>
      </c>
      <c r="AG886" s="58">
        <v>0</v>
      </c>
      <c r="AH886" s="59">
        <v>0</v>
      </c>
      <c r="AI886" s="60">
        <v>0</v>
      </c>
      <c r="AJ886" s="51">
        <f t="shared" ref="AJ886" si="245">SUM(E886:AI886)</f>
        <v>32.099553117443023</v>
      </c>
    </row>
    <row r="887" spans="2:36" x14ac:dyDescent="0.3">
      <c r="B887" s="4" t="s">
        <v>178</v>
      </c>
      <c r="E887" s="58">
        <v>0.8139211620281761</v>
      </c>
      <c r="F887" s="59">
        <v>3.3359161981691924E-3</v>
      </c>
      <c r="G887" s="58">
        <v>0.1518341681733727</v>
      </c>
      <c r="H887" s="59">
        <v>0</v>
      </c>
      <c r="I887" s="58">
        <v>1.6922031698934734</v>
      </c>
      <c r="J887" s="59">
        <v>1.9129754216000023</v>
      </c>
      <c r="K887" s="58">
        <v>1.1968139939786244</v>
      </c>
      <c r="L887" s="59">
        <v>0.87369166666666731</v>
      </c>
      <c r="M887" s="58">
        <v>0</v>
      </c>
      <c r="N887" s="59">
        <v>0</v>
      </c>
      <c r="O887" s="58">
        <v>0</v>
      </c>
      <c r="P887" s="59">
        <v>11.095063109312518</v>
      </c>
      <c r="Q887" s="58">
        <v>12.942456915508957</v>
      </c>
      <c r="R887" s="59">
        <v>1.4172575940830627</v>
      </c>
      <c r="S887" s="58">
        <v>0</v>
      </c>
      <c r="T887" s="59">
        <v>0</v>
      </c>
      <c r="U887" s="58">
        <v>0</v>
      </c>
      <c r="V887" s="59">
        <v>0</v>
      </c>
      <c r="W887" s="58">
        <v>0</v>
      </c>
      <c r="X887" s="59">
        <v>0</v>
      </c>
      <c r="Y887" s="58">
        <v>0</v>
      </c>
      <c r="Z887" s="59">
        <v>0</v>
      </c>
      <c r="AA887" s="58">
        <v>0</v>
      </c>
      <c r="AB887" s="59">
        <v>0</v>
      </c>
      <c r="AC887" s="58">
        <v>0</v>
      </c>
      <c r="AD887" s="59">
        <v>0</v>
      </c>
      <c r="AE887" s="58">
        <v>0</v>
      </c>
      <c r="AF887" s="59">
        <v>0</v>
      </c>
      <c r="AG887" s="58">
        <v>0</v>
      </c>
      <c r="AH887" s="59">
        <v>0</v>
      </c>
      <c r="AI887" s="60">
        <v>0</v>
      </c>
      <c r="AJ887" s="51">
        <f t="shared" ref="AJ887" si="246">SUM(E887:AI887)</f>
        <v>32.099553117443023</v>
      </c>
    </row>
    <row r="888" spans="2:36" x14ac:dyDescent="0.3">
      <c r="B888" s="4" t="s">
        <v>249</v>
      </c>
      <c r="E888" s="58">
        <v>0</v>
      </c>
      <c r="F888" s="59">
        <v>0</v>
      </c>
      <c r="G888" s="58">
        <v>0</v>
      </c>
      <c r="H888" s="59">
        <v>0</v>
      </c>
      <c r="I888" s="58">
        <v>0</v>
      </c>
      <c r="J888" s="59">
        <v>0</v>
      </c>
      <c r="K888" s="58">
        <v>0</v>
      </c>
      <c r="L888" s="59">
        <v>0</v>
      </c>
      <c r="M888" s="58">
        <v>0</v>
      </c>
      <c r="N888" s="59">
        <v>0</v>
      </c>
      <c r="O888" s="58">
        <v>0</v>
      </c>
      <c r="P888" s="59">
        <v>0</v>
      </c>
      <c r="Q888" s="58">
        <v>0</v>
      </c>
      <c r="R888" s="59">
        <v>0</v>
      </c>
      <c r="S888" s="58">
        <v>0</v>
      </c>
      <c r="T888" s="59">
        <v>0</v>
      </c>
      <c r="U888" s="58">
        <v>0</v>
      </c>
      <c r="V888" s="59">
        <v>0</v>
      </c>
      <c r="W888" s="58">
        <v>0</v>
      </c>
      <c r="X888" s="59">
        <v>0</v>
      </c>
      <c r="Y888" s="58">
        <v>0</v>
      </c>
      <c r="Z888" s="59">
        <v>0</v>
      </c>
      <c r="AA888" s="58">
        <v>0</v>
      </c>
      <c r="AB888" s="59">
        <v>0</v>
      </c>
      <c r="AC888" s="58">
        <v>0</v>
      </c>
      <c r="AD888" s="59">
        <v>0</v>
      </c>
      <c r="AE888" s="58">
        <v>0</v>
      </c>
      <c r="AF888" s="59">
        <v>0</v>
      </c>
      <c r="AG888" s="58">
        <v>0</v>
      </c>
      <c r="AH888" s="59">
        <v>0</v>
      </c>
      <c r="AI888" s="60">
        <v>0</v>
      </c>
      <c r="AJ888" s="51">
        <f t="shared" ref="AJ888" si="247">SUM(E888:AI888)</f>
        <v>0</v>
      </c>
    </row>
    <row r="889" spans="2:36" x14ac:dyDescent="0.3">
      <c r="B889" s="4" t="s">
        <v>150</v>
      </c>
      <c r="E889" s="58">
        <v>0</v>
      </c>
      <c r="F889" s="59">
        <v>0</v>
      </c>
      <c r="G889" s="58">
        <v>0</v>
      </c>
      <c r="H889" s="59">
        <v>0</v>
      </c>
      <c r="I889" s="58">
        <v>0</v>
      </c>
      <c r="J889" s="59">
        <v>0</v>
      </c>
      <c r="K889" s="58">
        <v>0</v>
      </c>
      <c r="L889" s="59">
        <v>0</v>
      </c>
      <c r="M889" s="58">
        <v>0</v>
      </c>
      <c r="N889" s="59">
        <v>0</v>
      </c>
      <c r="O889" s="58">
        <v>0</v>
      </c>
      <c r="P889" s="59">
        <v>0</v>
      </c>
      <c r="Q889" s="58">
        <v>0</v>
      </c>
      <c r="R889" s="59">
        <v>0</v>
      </c>
      <c r="S889" s="58">
        <v>0</v>
      </c>
      <c r="T889" s="59">
        <v>0</v>
      </c>
      <c r="U889" s="58">
        <v>0</v>
      </c>
      <c r="V889" s="59">
        <v>0</v>
      </c>
      <c r="W889" s="58">
        <v>0</v>
      </c>
      <c r="X889" s="59">
        <v>0</v>
      </c>
      <c r="Y889" s="58">
        <v>0</v>
      </c>
      <c r="Z889" s="59">
        <v>0</v>
      </c>
      <c r="AA889" s="58">
        <v>0</v>
      </c>
      <c r="AB889" s="59">
        <v>0</v>
      </c>
      <c r="AC889" s="58">
        <v>0</v>
      </c>
      <c r="AD889" s="59">
        <v>0</v>
      </c>
      <c r="AE889" s="58">
        <v>0</v>
      </c>
      <c r="AF889" s="59">
        <v>0</v>
      </c>
      <c r="AG889" s="58">
        <v>0</v>
      </c>
      <c r="AH889" s="59">
        <v>0</v>
      </c>
      <c r="AI889" s="60">
        <v>0</v>
      </c>
      <c r="AJ889" s="51">
        <f t="shared" ref="AJ889" si="248">SUM(E889:AI889)</f>
        <v>0</v>
      </c>
    </row>
    <row r="890" spans="2:36" x14ac:dyDescent="0.3">
      <c r="B890" s="4" t="s">
        <v>151</v>
      </c>
      <c r="E890" s="58">
        <v>0</v>
      </c>
      <c r="F890" s="59">
        <v>0</v>
      </c>
      <c r="G890" s="58">
        <v>0</v>
      </c>
      <c r="H890" s="59">
        <v>0</v>
      </c>
      <c r="I890" s="58">
        <v>0</v>
      </c>
      <c r="J890" s="59">
        <v>0</v>
      </c>
      <c r="K890" s="58">
        <v>0</v>
      </c>
      <c r="L890" s="59">
        <v>0</v>
      </c>
      <c r="M890" s="58">
        <v>0</v>
      </c>
      <c r="N890" s="59">
        <v>0</v>
      </c>
      <c r="O890" s="58">
        <v>0</v>
      </c>
      <c r="P890" s="59">
        <v>0</v>
      </c>
      <c r="Q890" s="58">
        <v>0</v>
      </c>
      <c r="R890" s="59">
        <v>0</v>
      </c>
      <c r="S890" s="58">
        <v>0</v>
      </c>
      <c r="T890" s="59">
        <v>0</v>
      </c>
      <c r="U890" s="58">
        <v>0</v>
      </c>
      <c r="V890" s="59">
        <v>0</v>
      </c>
      <c r="W890" s="58">
        <v>0</v>
      </c>
      <c r="X890" s="59">
        <v>0</v>
      </c>
      <c r="Y890" s="58">
        <v>0</v>
      </c>
      <c r="Z890" s="59">
        <v>0</v>
      </c>
      <c r="AA890" s="58">
        <v>0</v>
      </c>
      <c r="AB890" s="59">
        <v>0</v>
      </c>
      <c r="AC890" s="58">
        <v>0</v>
      </c>
      <c r="AD890" s="59">
        <v>0</v>
      </c>
      <c r="AE890" s="58">
        <v>0</v>
      </c>
      <c r="AF890" s="59">
        <v>0</v>
      </c>
      <c r="AG890" s="58">
        <v>0</v>
      </c>
      <c r="AH890" s="59">
        <v>0</v>
      </c>
      <c r="AI890" s="60">
        <v>0</v>
      </c>
      <c r="AJ890" s="51">
        <f t="shared" ref="AJ890" si="249">SUM(E890:AI890)</f>
        <v>0</v>
      </c>
    </row>
    <row r="891" spans="2:36" x14ac:dyDescent="0.3">
      <c r="B891" s="4" t="s">
        <v>152</v>
      </c>
      <c r="E891" s="58">
        <v>0</v>
      </c>
      <c r="F891" s="59">
        <v>0</v>
      </c>
      <c r="G891" s="58">
        <v>0</v>
      </c>
      <c r="H891" s="59">
        <v>0</v>
      </c>
      <c r="I891" s="58">
        <v>0</v>
      </c>
      <c r="J891" s="59">
        <v>0</v>
      </c>
      <c r="K891" s="58">
        <v>0</v>
      </c>
      <c r="L891" s="59">
        <v>0</v>
      </c>
      <c r="M891" s="58">
        <v>0</v>
      </c>
      <c r="N891" s="59">
        <v>0</v>
      </c>
      <c r="O891" s="58">
        <v>0</v>
      </c>
      <c r="P891" s="59">
        <v>0</v>
      </c>
      <c r="Q891" s="58">
        <v>0</v>
      </c>
      <c r="R891" s="59">
        <v>0</v>
      </c>
      <c r="S891" s="58">
        <v>0</v>
      </c>
      <c r="T891" s="59">
        <v>0</v>
      </c>
      <c r="U891" s="58">
        <v>0</v>
      </c>
      <c r="V891" s="59">
        <v>0</v>
      </c>
      <c r="W891" s="58">
        <v>0</v>
      </c>
      <c r="X891" s="59">
        <v>0</v>
      </c>
      <c r="Y891" s="58">
        <v>0</v>
      </c>
      <c r="Z891" s="59">
        <v>0</v>
      </c>
      <c r="AA891" s="58">
        <v>0</v>
      </c>
      <c r="AB891" s="59">
        <v>0</v>
      </c>
      <c r="AC891" s="58">
        <v>0</v>
      </c>
      <c r="AD891" s="59">
        <v>0</v>
      </c>
      <c r="AE891" s="58">
        <v>0</v>
      </c>
      <c r="AF891" s="59">
        <v>0</v>
      </c>
      <c r="AG891" s="58">
        <v>0</v>
      </c>
      <c r="AH891" s="59">
        <v>0</v>
      </c>
      <c r="AI891" s="60">
        <v>0</v>
      </c>
      <c r="AJ891" s="51">
        <f t="shared" ref="AJ891" si="250">SUM(E891:AI891)</f>
        <v>0</v>
      </c>
    </row>
    <row r="892" spans="2:36" x14ac:dyDescent="0.3">
      <c r="B892" s="4" t="s">
        <v>139</v>
      </c>
      <c r="E892" s="58">
        <v>0</v>
      </c>
      <c r="F892" s="59">
        <v>0</v>
      </c>
      <c r="G892" s="58">
        <v>0</v>
      </c>
      <c r="H892" s="59">
        <v>0</v>
      </c>
      <c r="I892" s="58">
        <v>0</v>
      </c>
      <c r="J892" s="59">
        <v>0</v>
      </c>
      <c r="K892" s="58">
        <v>0</v>
      </c>
      <c r="L892" s="59">
        <v>0</v>
      </c>
      <c r="M892" s="58">
        <v>0</v>
      </c>
      <c r="N892" s="59">
        <v>0</v>
      </c>
      <c r="O892" s="58">
        <v>0</v>
      </c>
      <c r="P892" s="59">
        <v>0</v>
      </c>
      <c r="Q892" s="58">
        <v>0</v>
      </c>
      <c r="R892" s="59">
        <v>0</v>
      </c>
      <c r="S892" s="58">
        <v>0</v>
      </c>
      <c r="T892" s="59">
        <v>0</v>
      </c>
      <c r="U892" s="58">
        <v>0</v>
      </c>
      <c r="V892" s="59">
        <v>0</v>
      </c>
      <c r="W892" s="58">
        <v>0</v>
      </c>
      <c r="X892" s="59">
        <v>0</v>
      </c>
      <c r="Y892" s="58">
        <v>0</v>
      </c>
      <c r="Z892" s="59">
        <v>0</v>
      </c>
      <c r="AA892" s="58">
        <v>0</v>
      </c>
      <c r="AB892" s="59">
        <v>0</v>
      </c>
      <c r="AC892" s="58">
        <v>0</v>
      </c>
      <c r="AD892" s="59">
        <v>0</v>
      </c>
      <c r="AE892" s="58">
        <v>0</v>
      </c>
      <c r="AF892" s="59">
        <v>0</v>
      </c>
      <c r="AG892" s="58">
        <v>0</v>
      </c>
      <c r="AH892" s="59">
        <v>0</v>
      </c>
      <c r="AI892" s="60">
        <v>0</v>
      </c>
      <c r="AJ892" s="51">
        <f t="shared" ref="AJ892" si="251">SUM(E892:AI892)</f>
        <v>0</v>
      </c>
    </row>
    <row r="893" spans="2:36" x14ac:dyDescent="0.3">
      <c r="B893" s="4" t="s">
        <v>220</v>
      </c>
      <c r="E893" s="58">
        <v>0</v>
      </c>
      <c r="F893" s="59">
        <v>0</v>
      </c>
      <c r="G893" s="58">
        <v>0</v>
      </c>
      <c r="H893" s="59">
        <v>0</v>
      </c>
      <c r="I893" s="58">
        <v>0</v>
      </c>
      <c r="J893" s="59">
        <v>0</v>
      </c>
      <c r="K893" s="58">
        <v>0</v>
      </c>
      <c r="L893" s="59">
        <v>0</v>
      </c>
      <c r="M893" s="58">
        <v>0</v>
      </c>
      <c r="N893" s="59">
        <v>0</v>
      </c>
      <c r="O893" s="58">
        <v>0</v>
      </c>
      <c r="P893" s="59">
        <v>0</v>
      </c>
      <c r="Q893" s="58">
        <v>0</v>
      </c>
      <c r="R893" s="59">
        <v>0</v>
      </c>
      <c r="S893" s="58">
        <v>0</v>
      </c>
      <c r="T893" s="59">
        <v>0</v>
      </c>
      <c r="U893" s="58">
        <v>0</v>
      </c>
      <c r="V893" s="59">
        <v>0</v>
      </c>
      <c r="W893" s="58">
        <v>0</v>
      </c>
      <c r="X893" s="59">
        <v>0</v>
      </c>
      <c r="Y893" s="58">
        <v>0</v>
      </c>
      <c r="Z893" s="59">
        <v>0</v>
      </c>
      <c r="AA893" s="58">
        <v>0</v>
      </c>
      <c r="AB893" s="59">
        <v>0</v>
      </c>
      <c r="AC893" s="58">
        <v>0</v>
      </c>
      <c r="AD893" s="59">
        <v>0</v>
      </c>
      <c r="AE893" s="58">
        <v>0</v>
      </c>
      <c r="AF893" s="59">
        <v>0</v>
      </c>
      <c r="AG893" s="58">
        <v>0</v>
      </c>
      <c r="AH893" s="59">
        <v>0</v>
      </c>
      <c r="AI893" s="60">
        <v>0</v>
      </c>
      <c r="AJ893" s="51">
        <f t="shared" ref="AJ893" si="252">SUM(E893:AI893)</f>
        <v>0</v>
      </c>
    </row>
    <row r="894" spans="2:36" x14ac:dyDescent="0.3">
      <c r="B894" s="4" t="s">
        <v>238</v>
      </c>
      <c r="E894" s="58">
        <v>0</v>
      </c>
      <c r="F894" s="59">
        <v>0</v>
      </c>
      <c r="G894" s="58">
        <v>0</v>
      </c>
      <c r="H894" s="59">
        <v>0</v>
      </c>
      <c r="I894" s="58">
        <v>0</v>
      </c>
      <c r="J894" s="59">
        <v>0</v>
      </c>
      <c r="K894" s="58">
        <v>0</v>
      </c>
      <c r="L894" s="59">
        <v>0</v>
      </c>
      <c r="M894" s="58">
        <v>0</v>
      </c>
      <c r="N894" s="59">
        <v>0</v>
      </c>
      <c r="O894" s="58">
        <v>0</v>
      </c>
      <c r="P894" s="59">
        <v>0</v>
      </c>
      <c r="Q894" s="58">
        <v>0</v>
      </c>
      <c r="R894" s="59">
        <v>0</v>
      </c>
      <c r="S894" s="58">
        <v>0</v>
      </c>
      <c r="T894" s="59">
        <v>0</v>
      </c>
      <c r="U894" s="58">
        <v>0</v>
      </c>
      <c r="V894" s="59">
        <v>0</v>
      </c>
      <c r="W894" s="58">
        <v>0</v>
      </c>
      <c r="X894" s="59">
        <v>0</v>
      </c>
      <c r="Y894" s="58">
        <v>0</v>
      </c>
      <c r="Z894" s="59">
        <v>0</v>
      </c>
      <c r="AA894" s="58">
        <v>0</v>
      </c>
      <c r="AB894" s="59">
        <v>0</v>
      </c>
      <c r="AC894" s="58">
        <v>0</v>
      </c>
      <c r="AD894" s="59">
        <v>0</v>
      </c>
      <c r="AE894" s="58">
        <v>0</v>
      </c>
      <c r="AF894" s="59">
        <v>0</v>
      </c>
      <c r="AG894" s="58">
        <v>0</v>
      </c>
      <c r="AH894" s="59">
        <v>0</v>
      </c>
      <c r="AI894" s="60">
        <v>0</v>
      </c>
      <c r="AJ894" s="51">
        <f t="shared" ref="AJ894" si="253">SUM(E894:AI894)</f>
        <v>0</v>
      </c>
    </row>
    <row r="895" spans="2:36" x14ac:dyDescent="0.3">
      <c r="B895" s="4" t="s">
        <v>221</v>
      </c>
      <c r="E895" s="58">
        <v>0</v>
      </c>
      <c r="F895" s="59">
        <v>0</v>
      </c>
      <c r="G895" s="58">
        <v>0</v>
      </c>
      <c r="H895" s="59">
        <v>0</v>
      </c>
      <c r="I895" s="58">
        <v>0</v>
      </c>
      <c r="J895" s="59">
        <v>0</v>
      </c>
      <c r="K895" s="58">
        <v>0</v>
      </c>
      <c r="L895" s="59">
        <v>0.44444166666666596</v>
      </c>
      <c r="M895" s="58">
        <v>0</v>
      </c>
      <c r="N895" s="59">
        <v>0</v>
      </c>
      <c r="O895" s="58">
        <v>0</v>
      </c>
      <c r="P895" s="59">
        <v>0</v>
      </c>
      <c r="Q895" s="58">
        <v>0</v>
      </c>
      <c r="R895" s="59">
        <v>0</v>
      </c>
      <c r="S895" s="58">
        <v>0</v>
      </c>
      <c r="T895" s="59">
        <v>0.86697588253021252</v>
      </c>
      <c r="U895" s="58">
        <v>8.6336374282836911E-3</v>
      </c>
      <c r="V895" s="59">
        <v>0</v>
      </c>
      <c r="W895" s="58">
        <v>0</v>
      </c>
      <c r="X895" s="59">
        <v>1.6199158347447711</v>
      </c>
      <c r="Y895" s="58">
        <v>0</v>
      </c>
      <c r="Z895" s="59">
        <v>0</v>
      </c>
      <c r="AA895" s="58">
        <v>0</v>
      </c>
      <c r="AB895" s="59">
        <v>0</v>
      </c>
      <c r="AC895" s="58">
        <v>0.73706211249033604</v>
      </c>
      <c r="AD895" s="59">
        <v>0</v>
      </c>
      <c r="AE895" s="58">
        <v>1.2492729584376006</v>
      </c>
      <c r="AF895" s="59">
        <v>0</v>
      </c>
      <c r="AG895" s="58">
        <v>0</v>
      </c>
      <c r="AH895" s="59">
        <v>1.8533386961619018</v>
      </c>
      <c r="AI895" s="60">
        <v>1.4943260059356702</v>
      </c>
      <c r="AJ895" s="51">
        <f t="shared" ref="AJ895" si="254">SUM(E895:AI895)</f>
        <v>8.2739667943954416</v>
      </c>
    </row>
    <row r="896" spans="2:36" x14ac:dyDescent="0.3">
      <c r="B896" s="4" t="s">
        <v>282</v>
      </c>
      <c r="E896" s="58">
        <v>0</v>
      </c>
      <c r="F896" s="59">
        <v>0</v>
      </c>
      <c r="G896" s="58">
        <v>0</v>
      </c>
      <c r="H896" s="59">
        <v>0</v>
      </c>
      <c r="I896" s="58">
        <v>0</v>
      </c>
      <c r="J896" s="59">
        <v>0</v>
      </c>
      <c r="K896" s="58">
        <v>0</v>
      </c>
      <c r="L896" s="59">
        <v>0</v>
      </c>
      <c r="M896" s="58">
        <v>0</v>
      </c>
      <c r="N896" s="59">
        <v>0</v>
      </c>
      <c r="O896" s="58">
        <v>0</v>
      </c>
      <c r="P896" s="59">
        <v>0</v>
      </c>
      <c r="Q896" s="58">
        <v>0</v>
      </c>
      <c r="R896" s="59">
        <v>0</v>
      </c>
      <c r="S896" s="58">
        <v>0</v>
      </c>
      <c r="T896" s="59">
        <v>0</v>
      </c>
      <c r="U896" s="58">
        <v>0</v>
      </c>
      <c r="V896" s="59">
        <v>0</v>
      </c>
      <c r="W896" s="58">
        <v>0</v>
      </c>
      <c r="X896" s="59">
        <v>0</v>
      </c>
      <c r="Y896" s="58">
        <v>0</v>
      </c>
      <c r="Z896" s="59">
        <v>0</v>
      </c>
      <c r="AA896" s="58">
        <v>0</v>
      </c>
      <c r="AB896" s="59">
        <v>0</v>
      </c>
      <c r="AC896" s="58">
        <v>0</v>
      </c>
      <c r="AD896" s="59">
        <v>0</v>
      </c>
      <c r="AE896" s="58">
        <v>0</v>
      </c>
      <c r="AF896" s="59">
        <v>0</v>
      </c>
      <c r="AG896" s="58">
        <v>0</v>
      </c>
      <c r="AH896" s="59">
        <v>0</v>
      </c>
      <c r="AI896" s="60">
        <v>0</v>
      </c>
      <c r="AJ896" s="51">
        <f t="shared" ref="AJ896" si="255">SUM(E896:AI896)</f>
        <v>0</v>
      </c>
    </row>
    <row r="897" spans="2:36" x14ac:dyDescent="0.3">
      <c r="B897" s="4" t="s">
        <v>234</v>
      </c>
      <c r="E897" s="58">
        <v>0</v>
      </c>
      <c r="F897" s="59">
        <v>0</v>
      </c>
      <c r="G897" s="58">
        <v>0</v>
      </c>
      <c r="H897" s="59">
        <v>0</v>
      </c>
      <c r="I897" s="58">
        <v>0</v>
      </c>
      <c r="J897" s="59">
        <v>0</v>
      </c>
      <c r="K897" s="58">
        <v>0</v>
      </c>
      <c r="L897" s="59">
        <v>0</v>
      </c>
      <c r="M897" s="58">
        <v>0</v>
      </c>
      <c r="N897" s="59">
        <v>0</v>
      </c>
      <c r="O897" s="58">
        <v>0</v>
      </c>
      <c r="P897" s="59">
        <v>0</v>
      </c>
      <c r="Q897" s="58">
        <v>0</v>
      </c>
      <c r="R897" s="59">
        <v>0</v>
      </c>
      <c r="S897" s="58">
        <v>0</v>
      </c>
      <c r="T897" s="59">
        <v>0</v>
      </c>
      <c r="U897" s="58">
        <v>0</v>
      </c>
      <c r="V897" s="59">
        <v>0</v>
      </c>
      <c r="W897" s="58">
        <v>0</v>
      </c>
      <c r="X897" s="59">
        <v>0</v>
      </c>
      <c r="Y897" s="58">
        <v>0</v>
      </c>
      <c r="Z897" s="59">
        <v>0</v>
      </c>
      <c r="AA897" s="58">
        <v>0</v>
      </c>
      <c r="AB897" s="59">
        <v>0</v>
      </c>
      <c r="AC897" s="58">
        <v>0</v>
      </c>
      <c r="AD897" s="59">
        <v>0</v>
      </c>
      <c r="AE897" s="58">
        <v>0</v>
      </c>
      <c r="AF897" s="59">
        <v>0</v>
      </c>
      <c r="AG897" s="58">
        <v>0</v>
      </c>
      <c r="AH897" s="59">
        <v>0</v>
      </c>
      <c r="AI897" s="60">
        <v>0</v>
      </c>
      <c r="AJ897" s="51">
        <f t="shared" ref="AJ897" si="256">SUM(E897:AI897)</f>
        <v>0</v>
      </c>
    </row>
    <row r="898" spans="2:36" x14ac:dyDescent="0.3">
      <c r="B898" s="4" t="s">
        <v>235</v>
      </c>
      <c r="E898" s="58">
        <v>0</v>
      </c>
      <c r="F898" s="59">
        <v>0</v>
      </c>
      <c r="G898" s="58">
        <v>0</v>
      </c>
      <c r="H898" s="59">
        <v>0</v>
      </c>
      <c r="I898" s="58">
        <v>0</v>
      </c>
      <c r="J898" s="59">
        <v>0</v>
      </c>
      <c r="K898" s="58">
        <v>0</v>
      </c>
      <c r="L898" s="59">
        <v>0</v>
      </c>
      <c r="M898" s="58">
        <v>0</v>
      </c>
      <c r="N898" s="59">
        <v>0</v>
      </c>
      <c r="O898" s="58">
        <v>0</v>
      </c>
      <c r="P898" s="59">
        <v>0</v>
      </c>
      <c r="Q898" s="58">
        <v>0</v>
      </c>
      <c r="R898" s="59">
        <v>0</v>
      </c>
      <c r="S898" s="58">
        <v>0</v>
      </c>
      <c r="T898" s="59">
        <v>0</v>
      </c>
      <c r="U898" s="58">
        <v>0</v>
      </c>
      <c r="V898" s="59">
        <v>0</v>
      </c>
      <c r="W898" s="58">
        <v>0</v>
      </c>
      <c r="X898" s="59">
        <v>0</v>
      </c>
      <c r="Y898" s="58">
        <v>0</v>
      </c>
      <c r="Z898" s="59">
        <v>0</v>
      </c>
      <c r="AA898" s="58">
        <v>0</v>
      </c>
      <c r="AB898" s="59">
        <v>0</v>
      </c>
      <c r="AC898" s="58">
        <v>0</v>
      </c>
      <c r="AD898" s="59">
        <v>0</v>
      </c>
      <c r="AE898" s="58">
        <v>0</v>
      </c>
      <c r="AF898" s="59">
        <v>0</v>
      </c>
      <c r="AG898" s="58">
        <v>0</v>
      </c>
      <c r="AH898" s="59">
        <v>0</v>
      </c>
      <c r="AI898" s="60">
        <v>0</v>
      </c>
      <c r="AJ898" s="51">
        <f t="shared" ref="AJ898" si="257">SUM(E898:AI898)</f>
        <v>0</v>
      </c>
    </row>
    <row r="899" spans="2:36" x14ac:dyDescent="0.3">
      <c r="B899" s="4" t="s">
        <v>247</v>
      </c>
      <c r="E899" s="58">
        <v>0</v>
      </c>
      <c r="F899" s="59">
        <v>0</v>
      </c>
      <c r="G899" s="58">
        <v>0</v>
      </c>
      <c r="H899" s="59">
        <v>0</v>
      </c>
      <c r="I899" s="58">
        <v>0</v>
      </c>
      <c r="J899" s="59">
        <v>0</v>
      </c>
      <c r="K899" s="58">
        <v>0</v>
      </c>
      <c r="L899" s="59">
        <v>0</v>
      </c>
      <c r="M899" s="58">
        <v>0</v>
      </c>
      <c r="N899" s="59">
        <v>0</v>
      </c>
      <c r="O899" s="58">
        <v>0</v>
      </c>
      <c r="P899" s="59">
        <v>0</v>
      </c>
      <c r="Q899" s="58">
        <v>0</v>
      </c>
      <c r="R899" s="59">
        <v>0</v>
      </c>
      <c r="S899" s="58">
        <v>0</v>
      </c>
      <c r="T899" s="59">
        <v>0</v>
      </c>
      <c r="U899" s="58">
        <v>0</v>
      </c>
      <c r="V899" s="59">
        <v>0</v>
      </c>
      <c r="W899" s="58">
        <v>0</v>
      </c>
      <c r="X899" s="59">
        <v>0</v>
      </c>
      <c r="Y899" s="58">
        <v>0</v>
      </c>
      <c r="Z899" s="59">
        <v>0</v>
      </c>
      <c r="AA899" s="58">
        <v>0</v>
      </c>
      <c r="AB899" s="59">
        <v>0</v>
      </c>
      <c r="AC899" s="58">
        <v>0</v>
      </c>
      <c r="AD899" s="59">
        <v>0</v>
      </c>
      <c r="AE899" s="58">
        <v>0</v>
      </c>
      <c r="AF899" s="59">
        <v>0</v>
      </c>
      <c r="AG899" s="58">
        <v>0</v>
      </c>
      <c r="AH899" s="59">
        <v>0</v>
      </c>
      <c r="AI899" s="60">
        <v>0</v>
      </c>
      <c r="AJ899" s="51">
        <f t="shared" ref="AJ899" si="258">SUM(E899:AI899)</f>
        <v>0</v>
      </c>
    </row>
    <row r="900" spans="2:36" x14ac:dyDescent="0.3">
      <c r="B900" s="4" t="s">
        <v>212</v>
      </c>
      <c r="E900" s="58">
        <v>0</v>
      </c>
      <c r="F900" s="59">
        <v>0</v>
      </c>
      <c r="G900" s="58">
        <v>0</v>
      </c>
      <c r="H900" s="59">
        <v>0</v>
      </c>
      <c r="I900" s="58">
        <v>0</v>
      </c>
      <c r="J900" s="59">
        <v>0</v>
      </c>
      <c r="K900" s="58">
        <v>0</v>
      </c>
      <c r="L900" s="59">
        <v>0</v>
      </c>
      <c r="M900" s="58">
        <v>0</v>
      </c>
      <c r="N900" s="59">
        <v>0</v>
      </c>
      <c r="O900" s="58">
        <v>0</v>
      </c>
      <c r="P900" s="59">
        <v>0</v>
      </c>
      <c r="Q900" s="58">
        <v>0</v>
      </c>
      <c r="R900" s="59">
        <v>0</v>
      </c>
      <c r="S900" s="58">
        <v>0</v>
      </c>
      <c r="T900" s="59">
        <v>0</v>
      </c>
      <c r="U900" s="58">
        <v>0</v>
      </c>
      <c r="V900" s="59">
        <v>0</v>
      </c>
      <c r="W900" s="58">
        <v>0</v>
      </c>
      <c r="X900" s="59">
        <v>0</v>
      </c>
      <c r="Y900" s="58">
        <v>0</v>
      </c>
      <c r="Z900" s="59">
        <v>0</v>
      </c>
      <c r="AA900" s="58">
        <v>0</v>
      </c>
      <c r="AB900" s="59">
        <v>0</v>
      </c>
      <c r="AC900" s="58">
        <v>0</v>
      </c>
      <c r="AD900" s="59">
        <v>0</v>
      </c>
      <c r="AE900" s="58">
        <v>0</v>
      </c>
      <c r="AF900" s="59">
        <v>0</v>
      </c>
      <c r="AG900" s="58">
        <v>0</v>
      </c>
      <c r="AH900" s="59">
        <v>0</v>
      </c>
      <c r="AI900" s="60">
        <v>0</v>
      </c>
      <c r="AJ900" s="51">
        <f t="shared" ref="AJ900" si="259">SUM(E900:AI900)</f>
        <v>0</v>
      </c>
    </row>
    <row r="901" spans="2:36" x14ac:dyDescent="0.3">
      <c r="B901" s="4" t="s">
        <v>213</v>
      </c>
      <c r="E901" s="58">
        <v>0</v>
      </c>
      <c r="F901" s="59">
        <v>0</v>
      </c>
      <c r="G901" s="58">
        <v>0</v>
      </c>
      <c r="H901" s="59">
        <v>0</v>
      </c>
      <c r="I901" s="58">
        <v>0</v>
      </c>
      <c r="J901" s="59">
        <v>0</v>
      </c>
      <c r="K901" s="58">
        <v>0</v>
      </c>
      <c r="L901" s="59">
        <v>0</v>
      </c>
      <c r="M901" s="58">
        <v>0</v>
      </c>
      <c r="N901" s="59">
        <v>0</v>
      </c>
      <c r="O901" s="58">
        <v>0</v>
      </c>
      <c r="P901" s="59">
        <v>0</v>
      </c>
      <c r="Q901" s="58">
        <v>0</v>
      </c>
      <c r="R901" s="59">
        <v>0</v>
      </c>
      <c r="S901" s="58">
        <v>0</v>
      </c>
      <c r="T901" s="59">
        <v>0</v>
      </c>
      <c r="U901" s="58">
        <v>0</v>
      </c>
      <c r="V901" s="59">
        <v>0</v>
      </c>
      <c r="W901" s="58">
        <v>0</v>
      </c>
      <c r="X901" s="59">
        <v>0</v>
      </c>
      <c r="Y901" s="58">
        <v>0</v>
      </c>
      <c r="Z901" s="59">
        <v>0</v>
      </c>
      <c r="AA901" s="58">
        <v>0</v>
      </c>
      <c r="AB901" s="59">
        <v>0</v>
      </c>
      <c r="AC901" s="58">
        <v>0</v>
      </c>
      <c r="AD901" s="59">
        <v>0</v>
      </c>
      <c r="AE901" s="58">
        <v>0</v>
      </c>
      <c r="AF901" s="59">
        <v>0</v>
      </c>
      <c r="AG901" s="58">
        <v>0</v>
      </c>
      <c r="AH901" s="59">
        <v>0</v>
      </c>
      <c r="AI901" s="60">
        <v>0</v>
      </c>
      <c r="AJ901" s="51">
        <f t="shared" ref="AJ901" si="260">SUM(E901:AI901)</f>
        <v>0</v>
      </c>
    </row>
    <row r="902" spans="2:36" x14ac:dyDescent="0.3">
      <c r="B902" s="4" t="s">
        <v>214</v>
      </c>
      <c r="E902" s="58">
        <v>0</v>
      </c>
      <c r="F902" s="59">
        <v>0</v>
      </c>
      <c r="G902" s="58">
        <v>0</v>
      </c>
      <c r="H902" s="59">
        <v>0</v>
      </c>
      <c r="I902" s="58">
        <v>0</v>
      </c>
      <c r="J902" s="59">
        <v>0</v>
      </c>
      <c r="K902" s="58">
        <v>0</v>
      </c>
      <c r="L902" s="59">
        <v>0</v>
      </c>
      <c r="M902" s="58">
        <v>0</v>
      </c>
      <c r="N902" s="59">
        <v>0</v>
      </c>
      <c r="O902" s="58">
        <v>0</v>
      </c>
      <c r="P902" s="59">
        <v>0</v>
      </c>
      <c r="Q902" s="58">
        <v>0</v>
      </c>
      <c r="R902" s="59">
        <v>0</v>
      </c>
      <c r="S902" s="58">
        <v>0</v>
      </c>
      <c r="T902" s="59">
        <v>0</v>
      </c>
      <c r="U902" s="58">
        <v>0</v>
      </c>
      <c r="V902" s="59">
        <v>0</v>
      </c>
      <c r="W902" s="58">
        <v>0</v>
      </c>
      <c r="X902" s="59">
        <v>0</v>
      </c>
      <c r="Y902" s="58">
        <v>0</v>
      </c>
      <c r="Z902" s="59">
        <v>0</v>
      </c>
      <c r="AA902" s="58">
        <v>0</v>
      </c>
      <c r="AB902" s="59">
        <v>0</v>
      </c>
      <c r="AC902" s="58">
        <v>0</v>
      </c>
      <c r="AD902" s="59">
        <v>0</v>
      </c>
      <c r="AE902" s="58">
        <v>0</v>
      </c>
      <c r="AF902" s="59">
        <v>0</v>
      </c>
      <c r="AG902" s="58">
        <v>0</v>
      </c>
      <c r="AH902" s="59">
        <v>0</v>
      </c>
      <c r="AI902" s="60">
        <v>0</v>
      </c>
      <c r="AJ902" s="51">
        <f t="shared" ref="AJ902" si="261">SUM(E902:AI902)</f>
        <v>0</v>
      </c>
    </row>
    <row r="903" spans="2:36" x14ac:dyDescent="0.3">
      <c r="B903" s="4" t="s">
        <v>248</v>
      </c>
      <c r="E903" s="58">
        <v>0</v>
      </c>
      <c r="F903" s="59">
        <v>0</v>
      </c>
      <c r="G903" s="58">
        <v>0</v>
      </c>
      <c r="H903" s="59">
        <v>0</v>
      </c>
      <c r="I903" s="58">
        <v>0</v>
      </c>
      <c r="J903" s="59">
        <v>0</v>
      </c>
      <c r="K903" s="58">
        <v>0</v>
      </c>
      <c r="L903" s="59">
        <v>0</v>
      </c>
      <c r="M903" s="58">
        <v>0</v>
      </c>
      <c r="N903" s="59">
        <v>0</v>
      </c>
      <c r="O903" s="58">
        <v>0</v>
      </c>
      <c r="P903" s="59">
        <v>0</v>
      </c>
      <c r="Q903" s="58">
        <v>0</v>
      </c>
      <c r="R903" s="59">
        <v>0</v>
      </c>
      <c r="S903" s="58">
        <v>0</v>
      </c>
      <c r="T903" s="59">
        <v>0</v>
      </c>
      <c r="U903" s="58">
        <v>0</v>
      </c>
      <c r="V903" s="59">
        <v>0</v>
      </c>
      <c r="W903" s="58">
        <v>0</v>
      </c>
      <c r="X903" s="59">
        <v>0</v>
      </c>
      <c r="Y903" s="58">
        <v>0</v>
      </c>
      <c r="Z903" s="59">
        <v>0</v>
      </c>
      <c r="AA903" s="58">
        <v>0</v>
      </c>
      <c r="AB903" s="59">
        <v>0</v>
      </c>
      <c r="AC903" s="58">
        <v>0</v>
      </c>
      <c r="AD903" s="59">
        <v>0</v>
      </c>
      <c r="AE903" s="58">
        <v>0</v>
      </c>
      <c r="AF903" s="59">
        <v>0</v>
      </c>
      <c r="AG903" s="58">
        <v>0</v>
      </c>
      <c r="AH903" s="59">
        <v>0</v>
      </c>
      <c r="AI903" s="60">
        <v>0</v>
      </c>
      <c r="AJ903" s="51">
        <f t="shared" ref="AJ903" si="262">SUM(E903:AI903)</f>
        <v>0</v>
      </c>
    </row>
    <row r="904" spans="2:36" x14ac:dyDescent="0.3">
      <c r="B904" s="4" t="s">
        <v>236</v>
      </c>
      <c r="E904" s="58">
        <v>0</v>
      </c>
      <c r="F904" s="59">
        <v>0</v>
      </c>
      <c r="G904" s="58">
        <v>0</v>
      </c>
      <c r="H904" s="59">
        <v>0</v>
      </c>
      <c r="I904" s="58">
        <v>0</v>
      </c>
      <c r="J904" s="59">
        <v>0</v>
      </c>
      <c r="K904" s="58">
        <v>0</v>
      </c>
      <c r="L904" s="59">
        <v>0</v>
      </c>
      <c r="M904" s="58">
        <v>0</v>
      </c>
      <c r="N904" s="59">
        <v>0</v>
      </c>
      <c r="O904" s="58">
        <v>0</v>
      </c>
      <c r="P904" s="59">
        <v>0</v>
      </c>
      <c r="Q904" s="58">
        <v>0</v>
      </c>
      <c r="R904" s="59">
        <v>0</v>
      </c>
      <c r="S904" s="58">
        <v>0</v>
      </c>
      <c r="T904" s="59">
        <v>0</v>
      </c>
      <c r="U904" s="58">
        <v>0</v>
      </c>
      <c r="V904" s="59">
        <v>0</v>
      </c>
      <c r="W904" s="58">
        <v>0</v>
      </c>
      <c r="X904" s="59">
        <v>0</v>
      </c>
      <c r="Y904" s="58">
        <v>0</v>
      </c>
      <c r="Z904" s="59">
        <v>0</v>
      </c>
      <c r="AA904" s="58">
        <v>0</v>
      </c>
      <c r="AB904" s="59">
        <v>0</v>
      </c>
      <c r="AC904" s="58">
        <v>0</v>
      </c>
      <c r="AD904" s="59">
        <v>0</v>
      </c>
      <c r="AE904" s="58">
        <v>0</v>
      </c>
      <c r="AF904" s="59">
        <v>0</v>
      </c>
      <c r="AG904" s="58">
        <v>0</v>
      </c>
      <c r="AH904" s="59">
        <v>0</v>
      </c>
      <c r="AI904" s="60">
        <v>0</v>
      </c>
      <c r="AJ904" s="51">
        <f t="shared" ref="AJ904" si="263">SUM(E904:AI904)</f>
        <v>0</v>
      </c>
    </row>
    <row r="905" spans="2:36" x14ac:dyDescent="0.3">
      <c r="B905" s="4" t="s">
        <v>179</v>
      </c>
      <c r="E905" s="58">
        <v>0</v>
      </c>
      <c r="F905" s="59">
        <v>0</v>
      </c>
      <c r="G905" s="58">
        <v>0</v>
      </c>
      <c r="H905" s="59">
        <v>0</v>
      </c>
      <c r="I905" s="58">
        <v>0</v>
      </c>
      <c r="J905" s="59">
        <v>0</v>
      </c>
      <c r="K905" s="58">
        <v>0</v>
      </c>
      <c r="L905" s="59">
        <v>0</v>
      </c>
      <c r="M905" s="58">
        <v>0</v>
      </c>
      <c r="N905" s="59">
        <v>0</v>
      </c>
      <c r="O905" s="58">
        <v>0</v>
      </c>
      <c r="P905" s="59">
        <v>0</v>
      </c>
      <c r="Q905" s="58">
        <v>0</v>
      </c>
      <c r="R905" s="59">
        <v>0</v>
      </c>
      <c r="S905" s="58">
        <v>0</v>
      </c>
      <c r="T905" s="59">
        <v>0</v>
      </c>
      <c r="U905" s="58">
        <v>0</v>
      </c>
      <c r="V905" s="59">
        <v>0</v>
      </c>
      <c r="W905" s="58">
        <v>0</v>
      </c>
      <c r="X905" s="59">
        <v>0</v>
      </c>
      <c r="Y905" s="58">
        <v>0</v>
      </c>
      <c r="Z905" s="59">
        <v>0</v>
      </c>
      <c r="AA905" s="58">
        <v>0</v>
      </c>
      <c r="AB905" s="59">
        <v>0</v>
      </c>
      <c r="AC905" s="58">
        <v>0</v>
      </c>
      <c r="AD905" s="59">
        <v>0</v>
      </c>
      <c r="AE905" s="58">
        <v>0</v>
      </c>
      <c r="AF905" s="59">
        <v>0</v>
      </c>
      <c r="AG905" s="58">
        <v>0</v>
      </c>
      <c r="AH905" s="59">
        <v>0</v>
      </c>
      <c r="AI905" s="60">
        <v>0</v>
      </c>
      <c r="AJ905" s="51">
        <f t="shared" ref="AJ905" si="264">SUM(E905:AI905)</f>
        <v>0</v>
      </c>
    </row>
    <row r="906" spans="2:36" x14ac:dyDescent="0.3">
      <c r="B906" s="4" t="s">
        <v>180</v>
      </c>
      <c r="E906" s="58">
        <v>0</v>
      </c>
      <c r="F906" s="59">
        <v>0</v>
      </c>
      <c r="G906" s="58">
        <v>0</v>
      </c>
      <c r="H906" s="59">
        <v>0</v>
      </c>
      <c r="I906" s="58">
        <v>0</v>
      </c>
      <c r="J906" s="59">
        <v>0</v>
      </c>
      <c r="K906" s="58">
        <v>0</v>
      </c>
      <c r="L906" s="59">
        <v>0</v>
      </c>
      <c r="M906" s="58">
        <v>0</v>
      </c>
      <c r="N906" s="59">
        <v>0</v>
      </c>
      <c r="O906" s="58">
        <v>0</v>
      </c>
      <c r="P906" s="59">
        <v>0</v>
      </c>
      <c r="Q906" s="58">
        <v>0</v>
      </c>
      <c r="R906" s="59">
        <v>0</v>
      </c>
      <c r="S906" s="58">
        <v>0</v>
      </c>
      <c r="T906" s="59">
        <v>0</v>
      </c>
      <c r="U906" s="58">
        <v>0</v>
      </c>
      <c r="V906" s="59">
        <v>0</v>
      </c>
      <c r="W906" s="58">
        <v>0</v>
      </c>
      <c r="X906" s="59">
        <v>0</v>
      </c>
      <c r="Y906" s="58">
        <v>0</v>
      </c>
      <c r="Z906" s="59">
        <v>0</v>
      </c>
      <c r="AA906" s="58">
        <v>0</v>
      </c>
      <c r="AB906" s="59">
        <v>0</v>
      </c>
      <c r="AC906" s="58">
        <v>0</v>
      </c>
      <c r="AD906" s="59">
        <v>0</v>
      </c>
      <c r="AE906" s="58">
        <v>0</v>
      </c>
      <c r="AF906" s="59">
        <v>0</v>
      </c>
      <c r="AG906" s="58">
        <v>0</v>
      </c>
      <c r="AH906" s="59">
        <v>0</v>
      </c>
      <c r="AI906" s="60">
        <v>0</v>
      </c>
      <c r="AJ906" s="51">
        <f t="shared" ref="AJ906" si="265">SUM(E906:AI906)</f>
        <v>0</v>
      </c>
    </row>
    <row r="907" spans="2:36" x14ac:dyDescent="0.3">
      <c r="B907" s="4" t="s">
        <v>198</v>
      </c>
      <c r="E907" s="58">
        <v>0</v>
      </c>
      <c r="F907" s="59">
        <v>0</v>
      </c>
      <c r="G907" s="58">
        <v>0</v>
      </c>
      <c r="H907" s="59">
        <v>0</v>
      </c>
      <c r="I907" s="58">
        <v>0</v>
      </c>
      <c r="J907" s="59">
        <v>0</v>
      </c>
      <c r="K907" s="58">
        <v>0</v>
      </c>
      <c r="L907" s="59">
        <v>0</v>
      </c>
      <c r="M907" s="58">
        <v>0</v>
      </c>
      <c r="N907" s="59">
        <v>0</v>
      </c>
      <c r="O907" s="58">
        <v>0</v>
      </c>
      <c r="P907" s="59">
        <v>0</v>
      </c>
      <c r="Q907" s="58">
        <v>0</v>
      </c>
      <c r="R907" s="59">
        <v>0</v>
      </c>
      <c r="S907" s="58">
        <v>0</v>
      </c>
      <c r="T907" s="59">
        <v>0</v>
      </c>
      <c r="U907" s="58">
        <v>0</v>
      </c>
      <c r="V907" s="59">
        <v>0</v>
      </c>
      <c r="W907" s="58">
        <v>0</v>
      </c>
      <c r="X907" s="59">
        <v>0</v>
      </c>
      <c r="Y907" s="58">
        <v>0</v>
      </c>
      <c r="Z907" s="59">
        <v>0</v>
      </c>
      <c r="AA907" s="58">
        <v>0</v>
      </c>
      <c r="AB907" s="59">
        <v>0</v>
      </c>
      <c r="AC907" s="58">
        <v>0</v>
      </c>
      <c r="AD907" s="59">
        <v>0</v>
      </c>
      <c r="AE907" s="58">
        <v>0</v>
      </c>
      <c r="AF907" s="59">
        <v>0</v>
      </c>
      <c r="AG907" s="58">
        <v>0</v>
      </c>
      <c r="AH907" s="59">
        <v>0</v>
      </c>
      <c r="AI907" s="60">
        <v>0</v>
      </c>
      <c r="AJ907" s="51">
        <f t="shared" ref="AJ907" si="266">SUM(E907:AI907)</f>
        <v>0</v>
      </c>
    </row>
    <row r="908" spans="2:36" x14ac:dyDescent="0.3">
      <c r="B908" s="4" t="s">
        <v>199</v>
      </c>
      <c r="E908" s="58">
        <v>0</v>
      </c>
      <c r="F908" s="59">
        <v>0</v>
      </c>
      <c r="G908" s="58">
        <v>0</v>
      </c>
      <c r="H908" s="59">
        <v>0</v>
      </c>
      <c r="I908" s="58">
        <v>0</v>
      </c>
      <c r="J908" s="59">
        <v>0</v>
      </c>
      <c r="K908" s="58">
        <v>0</v>
      </c>
      <c r="L908" s="59">
        <v>0</v>
      </c>
      <c r="M908" s="58">
        <v>0</v>
      </c>
      <c r="N908" s="59">
        <v>0</v>
      </c>
      <c r="O908" s="58">
        <v>0</v>
      </c>
      <c r="P908" s="59">
        <v>0</v>
      </c>
      <c r="Q908" s="58">
        <v>0</v>
      </c>
      <c r="R908" s="59">
        <v>0</v>
      </c>
      <c r="S908" s="58">
        <v>0</v>
      </c>
      <c r="T908" s="59">
        <v>0</v>
      </c>
      <c r="U908" s="58">
        <v>0</v>
      </c>
      <c r="V908" s="59">
        <v>0</v>
      </c>
      <c r="W908" s="58">
        <v>0</v>
      </c>
      <c r="X908" s="59">
        <v>0</v>
      </c>
      <c r="Y908" s="58">
        <v>0</v>
      </c>
      <c r="Z908" s="59">
        <v>0</v>
      </c>
      <c r="AA908" s="58">
        <v>0</v>
      </c>
      <c r="AB908" s="59">
        <v>0</v>
      </c>
      <c r="AC908" s="58">
        <v>0</v>
      </c>
      <c r="AD908" s="59">
        <v>0</v>
      </c>
      <c r="AE908" s="58">
        <v>0</v>
      </c>
      <c r="AF908" s="59">
        <v>0</v>
      </c>
      <c r="AG908" s="58">
        <v>0</v>
      </c>
      <c r="AH908" s="59">
        <v>0</v>
      </c>
      <c r="AI908" s="60">
        <v>0</v>
      </c>
      <c r="AJ908" s="51">
        <f t="shared" ref="AJ908" si="267">SUM(E908:AI908)</f>
        <v>0</v>
      </c>
    </row>
    <row r="909" spans="2:36" x14ac:dyDescent="0.3">
      <c r="B909" s="4" t="s">
        <v>200</v>
      </c>
      <c r="E909" s="58">
        <v>0</v>
      </c>
      <c r="F909" s="59">
        <v>0</v>
      </c>
      <c r="G909" s="58">
        <v>0</v>
      </c>
      <c r="H909" s="59">
        <v>0</v>
      </c>
      <c r="I909" s="58">
        <v>0</v>
      </c>
      <c r="J909" s="59">
        <v>3.6696193416913298E-2</v>
      </c>
      <c r="K909" s="58">
        <v>1.4958420197168939E-2</v>
      </c>
      <c r="L909" s="59">
        <v>1.2541666666666621E-2</v>
      </c>
      <c r="M909" s="58">
        <v>0</v>
      </c>
      <c r="N909" s="59">
        <v>8.1224011381466954E-2</v>
      </c>
      <c r="O909" s="58">
        <v>0.11318679034709905</v>
      </c>
      <c r="P909" s="59">
        <v>0</v>
      </c>
      <c r="Q909" s="58">
        <v>0</v>
      </c>
      <c r="R909" s="59">
        <v>0</v>
      </c>
      <c r="S909" s="58">
        <v>0</v>
      </c>
      <c r="T909" s="59">
        <v>2.960380891958855E-2</v>
      </c>
      <c r="U909" s="58">
        <v>4.1267599662144772E-3</v>
      </c>
      <c r="V909" s="59">
        <v>0</v>
      </c>
      <c r="W909" s="58">
        <v>2.9448433121045278E-2</v>
      </c>
      <c r="X909" s="59">
        <v>6.8351794878641445E-2</v>
      </c>
      <c r="Y909" s="58">
        <v>0</v>
      </c>
      <c r="Z909" s="59">
        <v>2.5377252499262148E-2</v>
      </c>
      <c r="AA909" s="58">
        <v>0</v>
      </c>
      <c r="AB909" s="59">
        <v>0</v>
      </c>
      <c r="AC909" s="58">
        <v>3.0572000344594289E-2</v>
      </c>
      <c r="AD909" s="59">
        <v>0</v>
      </c>
      <c r="AE909" s="58">
        <v>8.821878254413569E-2</v>
      </c>
      <c r="AF909" s="59">
        <v>0</v>
      </c>
      <c r="AG909" s="58">
        <v>0</v>
      </c>
      <c r="AH909" s="59">
        <v>3.2410078644752371E-2</v>
      </c>
      <c r="AI909" s="60">
        <v>4.5877858797709031E-2</v>
      </c>
      <c r="AJ909" s="51">
        <f t="shared" ref="AJ909" si="268">SUM(E909:AI909)</f>
        <v>0.61259385172525815</v>
      </c>
    </row>
    <row r="910" spans="2:36" x14ac:dyDescent="0.3">
      <c r="B910" s="4" t="s">
        <v>201</v>
      </c>
      <c r="E910" s="58">
        <v>0</v>
      </c>
      <c r="F910" s="59">
        <v>0</v>
      </c>
      <c r="G910" s="58">
        <v>0</v>
      </c>
      <c r="H910" s="59">
        <v>0</v>
      </c>
      <c r="I910" s="58">
        <v>0</v>
      </c>
      <c r="J910" s="59">
        <v>3.6696193416913298E-2</v>
      </c>
      <c r="K910" s="58">
        <v>1.4958420197168939E-2</v>
      </c>
      <c r="L910" s="59">
        <v>1.2541666666666621E-2</v>
      </c>
      <c r="M910" s="58">
        <v>0</v>
      </c>
      <c r="N910" s="59">
        <v>8.1224011381466954E-2</v>
      </c>
      <c r="O910" s="58">
        <v>0.11318679034709905</v>
      </c>
      <c r="P910" s="59">
        <v>0</v>
      </c>
      <c r="Q910" s="58">
        <v>0</v>
      </c>
      <c r="R910" s="59">
        <v>0</v>
      </c>
      <c r="S910" s="58">
        <v>0</v>
      </c>
      <c r="T910" s="59">
        <v>2.960380891958855E-2</v>
      </c>
      <c r="U910" s="58">
        <v>4.1267599662144772E-3</v>
      </c>
      <c r="V910" s="59">
        <v>0</v>
      </c>
      <c r="W910" s="58">
        <v>2.9448433121045278E-2</v>
      </c>
      <c r="X910" s="59">
        <v>6.8351794878641445E-2</v>
      </c>
      <c r="Y910" s="58">
        <v>0</v>
      </c>
      <c r="Z910" s="59">
        <v>2.5377252499262148E-2</v>
      </c>
      <c r="AA910" s="58">
        <v>0</v>
      </c>
      <c r="AB910" s="59">
        <v>0</v>
      </c>
      <c r="AC910" s="58">
        <v>3.0572000344594289E-2</v>
      </c>
      <c r="AD910" s="59">
        <v>0</v>
      </c>
      <c r="AE910" s="58">
        <v>8.821878254413569E-2</v>
      </c>
      <c r="AF910" s="59">
        <v>0</v>
      </c>
      <c r="AG910" s="58">
        <v>0</v>
      </c>
      <c r="AH910" s="59">
        <v>3.2410078644752371E-2</v>
      </c>
      <c r="AI910" s="60">
        <v>4.5877858797709031E-2</v>
      </c>
      <c r="AJ910" s="51">
        <f t="shared" ref="AJ910" si="269">SUM(E910:AI910)</f>
        <v>0.61259385172525815</v>
      </c>
    </row>
    <row r="911" spans="2:36" x14ac:dyDescent="0.3">
      <c r="B911" s="4" t="s">
        <v>128</v>
      </c>
      <c r="E911" s="58">
        <v>0</v>
      </c>
      <c r="F911" s="59">
        <v>0</v>
      </c>
      <c r="G911" s="58">
        <v>0</v>
      </c>
      <c r="H911" s="59">
        <v>0</v>
      </c>
      <c r="I911" s="58">
        <v>0</v>
      </c>
      <c r="J911" s="59">
        <v>6.9596764246622755E-2</v>
      </c>
      <c r="K911" s="58">
        <v>4.1099370718002362E-2</v>
      </c>
      <c r="L911" s="59">
        <v>0.30218750000000011</v>
      </c>
      <c r="M911" s="58">
        <v>0</v>
      </c>
      <c r="N911" s="59">
        <v>0</v>
      </c>
      <c r="O911" s="58">
        <v>0</v>
      </c>
      <c r="P911" s="59">
        <v>0</v>
      </c>
      <c r="Q911" s="58">
        <v>0</v>
      </c>
      <c r="R911" s="59">
        <v>0</v>
      </c>
      <c r="S911" s="58">
        <v>0</v>
      </c>
      <c r="T911" s="59">
        <v>0.67218002991676196</v>
      </c>
      <c r="U911" s="58">
        <v>0.11169807048832961</v>
      </c>
      <c r="V911" s="59">
        <v>0</v>
      </c>
      <c r="W911" s="58">
        <v>5.9198158979415882E-2</v>
      </c>
      <c r="X911" s="59">
        <v>0.23244234535429203</v>
      </c>
      <c r="Y911" s="58">
        <v>0</v>
      </c>
      <c r="Z911" s="59">
        <v>0</v>
      </c>
      <c r="AA911" s="58">
        <v>0</v>
      </c>
      <c r="AB911" s="59">
        <v>0</v>
      </c>
      <c r="AC911" s="58">
        <v>0</v>
      </c>
      <c r="AD911" s="59">
        <v>0</v>
      </c>
      <c r="AE911" s="58">
        <v>0</v>
      </c>
      <c r="AF911" s="59">
        <v>0</v>
      </c>
      <c r="AG911" s="58">
        <v>0</v>
      </c>
      <c r="AH911" s="59">
        <v>0</v>
      </c>
      <c r="AI911" s="60">
        <v>0</v>
      </c>
      <c r="AJ911" s="51">
        <f t="shared" ref="AJ911" si="270">SUM(E911:AI911)</f>
        <v>1.4884022397034249</v>
      </c>
    </row>
    <row r="912" spans="2:36" x14ac:dyDescent="0.3">
      <c r="B912" s="4" t="s">
        <v>129</v>
      </c>
      <c r="E912" s="58">
        <v>0</v>
      </c>
      <c r="F912" s="59">
        <v>0</v>
      </c>
      <c r="G912" s="58">
        <v>0</v>
      </c>
      <c r="H912" s="59">
        <v>0</v>
      </c>
      <c r="I912" s="58">
        <v>0</v>
      </c>
      <c r="J912" s="59">
        <v>6.9596764246622755E-2</v>
      </c>
      <c r="K912" s="58">
        <v>4.1099370718002362E-2</v>
      </c>
      <c r="L912" s="59">
        <v>0.30218750000000011</v>
      </c>
      <c r="M912" s="58">
        <v>0</v>
      </c>
      <c r="N912" s="59">
        <v>0</v>
      </c>
      <c r="O912" s="58">
        <v>0</v>
      </c>
      <c r="P912" s="59">
        <v>0</v>
      </c>
      <c r="Q912" s="58">
        <v>0</v>
      </c>
      <c r="R912" s="59">
        <v>0</v>
      </c>
      <c r="S912" s="58">
        <v>0</v>
      </c>
      <c r="T912" s="59">
        <v>0.67218002991676196</v>
      </c>
      <c r="U912" s="58">
        <v>0.11169807048832961</v>
      </c>
      <c r="V912" s="59">
        <v>0</v>
      </c>
      <c r="W912" s="58">
        <v>5.9198158979415882E-2</v>
      </c>
      <c r="X912" s="59">
        <v>0.23244234535429203</v>
      </c>
      <c r="Y912" s="58">
        <v>0</v>
      </c>
      <c r="Z912" s="59">
        <v>0</v>
      </c>
      <c r="AA912" s="58">
        <v>0</v>
      </c>
      <c r="AB912" s="59">
        <v>0</v>
      </c>
      <c r="AC912" s="58">
        <v>0</v>
      </c>
      <c r="AD912" s="59">
        <v>0</v>
      </c>
      <c r="AE912" s="58">
        <v>0</v>
      </c>
      <c r="AF912" s="59">
        <v>0</v>
      </c>
      <c r="AG912" s="58">
        <v>0</v>
      </c>
      <c r="AH912" s="59">
        <v>0</v>
      </c>
      <c r="AI912" s="60">
        <v>0</v>
      </c>
      <c r="AJ912" s="51">
        <f t="shared" ref="AJ912" si="271">SUM(E912:AI912)</f>
        <v>1.4884022397034249</v>
      </c>
    </row>
    <row r="913" spans="2:36" x14ac:dyDescent="0.3">
      <c r="B913" s="4" t="s">
        <v>217</v>
      </c>
      <c r="E913" s="58">
        <v>0</v>
      </c>
      <c r="F913" s="59">
        <v>0</v>
      </c>
      <c r="G913" s="58">
        <v>0</v>
      </c>
      <c r="H913" s="59">
        <v>0</v>
      </c>
      <c r="I913" s="58">
        <v>0</v>
      </c>
      <c r="J913" s="59">
        <v>0</v>
      </c>
      <c r="K913" s="58">
        <v>0</v>
      </c>
      <c r="L913" s="59">
        <v>4.7497833333333324</v>
      </c>
      <c r="M913" s="58">
        <v>0</v>
      </c>
      <c r="N913" s="59">
        <v>0</v>
      </c>
      <c r="O913" s="58">
        <v>0</v>
      </c>
      <c r="P913" s="59">
        <v>0</v>
      </c>
      <c r="Q913" s="58">
        <v>0</v>
      </c>
      <c r="R913" s="59">
        <v>0</v>
      </c>
      <c r="S913" s="58">
        <v>0</v>
      </c>
      <c r="T913" s="59">
        <v>0.84877567609151172</v>
      </c>
      <c r="U913" s="58">
        <v>0.68392695585886654</v>
      </c>
      <c r="V913" s="59">
        <v>0</v>
      </c>
      <c r="W913" s="58">
        <v>0</v>
      </c>
      <c r="X913" s="59">
        <v>9.3703065907160443</v>
      </c>
      <c r="Y913" s="58">
        <v>0</v>
      </c>
      <c r="Z913" s="59">
        <v>0</v>
      </c>
      <c r="AA913" s="58">
        <v>0</v>
      </c>
      <c r="AB913" s="59">
        <v>0</v>
      </c>
      <c r="AC913" s="58">
        <v>0</v>
      </c>
      <c r="AD913" s="59">
        <v>0</v>
      </c>
      <c r="AE913" s="58">
        <v>3.746921443939212</v>
      </c>
      <c r="AF913" s="59">
        <v>0</v>
      </c>
      <c r="AG913" s="58">
        <v>0</v>
      </c>
      <c r="AH913" s="59">
        <v>23.844704501427543</v>
      </c>
      <c r="AI913" s="60">
        <v>99.0902057589213</v>
      </c>
      <c r="AJ913" s="51">
        <f t="shared" ref="AJ913" si="272">SUM(E913:AI913)</f>
        <v>142.3346242602878</v>
      </c>
    </row>
    <row r="914" spans="2:36" x14ac:dyDescent="0.3">
      <c r="B914" s="4" t="s">
        <v>283</v>
      </c>
      <c r="E914" s="58">
        <v>0</v>
      </c>
      <c r="F914" s="59">
        <v>0</v>
      </c>
      <c r="G914" s="58">
        <v>0</v>
      </c>
      <c r="H914" s="59">
        <v>0</v>
      </c>
      <c r="I914" s="58">
        <v>0</v>
      </c>
      <c r="J914" s="59">
        <v>5.6781047757466654</v>
      </c>
      <c r="K914" s="58">
        <v>5.169515735848413</v>
      </c>
      <c r="L914" s="59">
        <v>2.3596166666666671</v>
      </c>
      <c r="M914" s="58">
        <v>0</v>
      </c>
      <c r="N914" s="59">
        <v>0</v>
      </c>
      <c r="O914" s="58">
        <v>0</v>
      </c>
      <c r="P914" s="59">
        <v>0</v>
      </c>
      <c r="Q914" s="58">
        <v>0</v>
      </c>
      <c r="R914" s="59">
        <v>0</v>
      </c>
      <c r="S914" s="58">
        <v>0</v>
      </c>
      <c r="T914" s="59">
        <v>0.67727526728312126</v>
      </c>
      <c r="U914" s="58">
        <v>0</v>
      </c>
      <c r="V914" s="59">
        <v>0</v>
      </c>
      <c r="W914" s="58">
        <v>13.876393380694916</v>
      </c>
      <c r="X914" s="59">
        <v>3.4036169894271424</v>
      </c>
      <c r="Y914" s="58">
        <v>0</v>
      </c>
      <c r="Z914" s="59">
        <v>0</v>
      </c>
      <c r="AA914" s="58">
        <v>0</v>
      </c>
      <c r="AB914" s="59">
        <v>0</v>
      </c>
      <c r="AC914" s="58">
        <v>1.8243887901306151</v>
      </c>
      <c r="AD914" s="59">
        <v>0</v>
      </c>
      <c r="AE914" s="58">
        <v>6.8139926312764452</v>
      </c>
      <c r="AF914" s="59">
        <v>0</v>
      </c>
      <c r="AG914" s="58">
        <v>0</v>
      </c>
      <c r="AH914" s="59">
        <v>1.0119835313583412</v>
      </c>
      <c r="AI914" s="60">
        <v>5.1468992005607292</v>
      </c>
      <c r="AJ914" s="51">
        <f t="shared" ref="AJ914" si="273">SUM(E914:AI914)</f>
        <v>45.96178696899306</v>
      </c>
    </row>
    <row r="915" spans="2:36" x14ac:dyDescent="0.3">
      <c r="B915" s="4" t="s">
        <v>284</v>
      </c>
      <c r="E915" s="58">
        <v>0</v>
      </c>
      <c r="F915" s="59">
        <v>0</v>
      </c>
      <c r="G915" s="58">
        <v>0</v>
      </c>
      <c r="H915" s="59">
        <v>0</v>
      </c>
      <c r="I915" s="58">
        <v>0</v>
      </c>
      <c r="J915" s="59">
        <v>5.6781047757466654</v>
      </c>
      <c r="K915" s="58">
        <v>5.169515735848413</v>
      </c>
      <c r="L915" s="59">
        <v>2.3596166666666671</v>
      </c>
      <c r="M915" s="58">
        <v>0</v>
      </c>
      <c r="N915" s="59">
        <v>0</v>
      </c>
      <c r="O915" s="58">
        <v>0</v>
      </c>
      <c r="P915" s="59">
        <v>0</v>
      </c>
      <c r="Q915" s="58">
        <v>0</v>
      </c>
      <c r="R915" s="59">
        <v>0</v>
      </c>
      <c r="S915" s="58">
        <v>0</v>
      </c>
      <c r="T915" s="59">
        <v>0.67727526728312126</v>
      </c>
      <c r="U915" s="58">
        <v>0</v>
      </c>
      <c r="V915" s="59">
        <v>0</v>
      </c>
      <c r="W915" s="58">
        <v>13.876393380694916</v>
      </c>
      <c r="X915" s="59">
        <v>3.4036169894271424</v>
      </c>
      <c r="Y915" s="58">
        <v>0</v>
      </c>
      <c r="Z915" s="59">
        <v>0</v>
      </c>
      <c r="AA915" s="58">
        <v>0</v>
      </c>
      <c r="AB915" s="59">
        <v>0</v>
      </c>
      <c r="AC915" s="58">
        <v>1.8243887901306151</v>
      </c>
      <c r="AD915" s="59">
        <v>0</v>
      </c>
      <c r="AE915" s="58">
        <v>6.8139926312764452</v>
      </c>
      <c r="AF915" s="59">
        <v>0</v>
      </c>
      <c r="AG915" s="58">
        <v>0</v>
      </c>
      <c r="AH915" s="59">
        <v>1.0119835313583412</v>
      </c>
      <c r="AI915" s="60">
        <v>5.1468992005607292</v>
      </c>
      <c r="AJ915" s="51">
        <f t="shared" ref="AJ915" si="274">SUM(E915:AI915)</f>
        <v>45.96178696899306</v>
      </c>
    </row>
    <row r="916" spans="2:36" x14ac:dyDescent="0.3">
      <c r="B916" s="4" t="s">
        <v>196</v>
      </c>
      <c r="E916" s="58">
        <v>0</v>
      </c>
      <c r="F916" s="59">
        <v>0</v>
      </c>
      <c r="G916" s="58">
        <v>0</v>
      </c>
      <c r="H916" s="59">
        <v>0</v>
      </c>
      <c r="I916" s="58">
        <v>0</v>
      </c>
      <c r="J916" s="59">
        <v>0</v>
      </c>
      <c r="K916" s="58">
        <v>1.5281875928243002E-2</v>
      </c>
      <c r="L916" s="59">
        <v>0</v>
      </c>
      <c r="M916" s="58">
        <v>0</v>
      </c>
      <c r="N916" s="59">
        <v>0</v>
      </c>
      <c r="O916" s="58">
        <v>0</v>
      </c>
      <c r="P916" s="59">
        <v>0</v>
      </c>
      <c r="Q916" s="58">
        <v>0</v>
      </c>
      <c r="R916" s="59">
        <v>0</v>
      </c>
      <c r="S916" s="58">
        <v>0</v>
      </c>
      <c r="T916" s="59">
        <v>0</v>
      </c>
      <c r="U916" s="58">
        <v>0</v>
      </c>
      <c r="V916" s="59">
        <v>0</v>
      </c>
      <c r="W916" s="58">
        <v>1.1564113361760975</v>
      </c>
      <c r="X916" s="59">
        <v>3.2617541830365857</v>
      </c>
      <c r="Y916" s="58">
        <v>0</v>
      </c>
      <c r="Z916" s="59">
        <v>0</v>
      </c>
      <c r="AA916" s="58">
        <v>0</v>
      </c>
      <c r="AB916" s="59">
        <v>0</v>
      </c>
      <c r="AC916" s="58">
        <v>0.31149392562607925</v>
      </c>
      <c r="AD916" s="59">
        <v>0</v>
      </c>
      <c r="AE916" s="58">
        <v>2.1916600058476128</v>
      </c>
      <c r="AF916" s="59">
        <v>0</v>
      </c>
      <c r="AG916" s="58">
        <v>0</v>
      </c>
      <c r="AH916" s="59">
        <v>3.5626678632392235</v>
      </c>
      <c r="AI916" s="60">
        <v>0</v>
      </c>
      <c r="AJ916" s="51">
        <f t="shared" ref="AJ916" si="275">SUM(E916:AI916)</f>
        <v>10.499269189853841</v>
      </c>
    </row>
    <row r="917" spans="2:36" x14ac:dyDescent="0.3">
      <c r="B917" s="4" t="s">
        <v>197</v>
      </c>
      <c r="E917" s="58">
        <v>0</v>
      </c>
      <c r="F917" s="59">
        <v>0</v>
      </c>
      <c r="G917" s="58">
        <v>0</v>
      </c>
      <c r="H917" s="59">
        <v>0</v>
      </c>
      <c r="I917" s="58">
        <v>0</v>
      </c>
      <c r="J917" s="59">
        <v>0</v>
      </c>
      <c r="K917" s="58">
        <v>1.5281875928243002E-2</v>
      </c>
      <c r="L917" s="59">
        <v>0</v>
      </c>
      <c r="M917" s="58">
        <v>0</v>
      </c>
      <c r="N917" s="59">
        <v>0</v>
      </c>
      <c r="O917" s="58">
        <v>0</v>
      </c>
      <c r="P917" s="59">
        <v>0</v>
      </c>
      <c r="Q917" s="58">
        <v>0</v>
      </c>
      <c r="R917" s="59">
        <v>0</v>
      </c>
      <c r="S917" s="58">
        <v>0</v>
      </c>
      <c r="T917" s="59">
        <v>0</v>
      </c>
      <c r="U917" s="58">
        <v>0</v>
      </c>
      <c r="V917" s="59">
        <v>0</v>
      </c>
      <c r="W917" s="58">
        <v>1.1564113361760975</v>
      </c>
      <c r="X917" s="59">
        <v>3.2617541830365857</v>
      </c>
      <c r="Y917" s="58">
        <v>0</v>
      </c>
      <c r="Z917" s="59">
        <v>0</v>
      </c>
      <c r="AA917" s="58">
        <v>0</v>
      </c>
      <c r="AB917" s="59">
        <v>0</v>
      </c>
      <c r="AC917" s="58">
        <v>0.31149392562607925</v>
      </c>
      <c r="AD917" s="59">
        <v>0</v>
      </c>
      <c r="AE917" s="58">
        <v>2.1916600058476128</v>
      </c>
      <c r="AF917" s="59">
        <v>0</v>
      </c>
      <c r="AG917" s="58">
        <v>0</v>
      </c>
      <c r="AH917" s="59">
        <v>3.5626678632392235</v>
      </c>
      <c r="AI917" s="60">
        <v>0</v>
      </c>
      <c r="AJ917" s="51">
        <f t="shared" ref="AJ917" si="276">SUM(E917:AI917)</f>
        <v>10.499269189853841</v>
      </c>
    </row>
    <row r="918" spans="2:36" x14ac:dyDescent="0.3">
      <c r="B918" s="4" t="s">
        <v>153</v>
      </c>
      <c r="E918" s="58">
        <v>0</v>
      </c>
      <c r="F918" s="59">
        <v>0</v>
      </c>
      <c r="G918" s="58">
        <v>0</v>
      </c>
      <c r="H918" s="59">
        <v>0</v>
      </c>
      <c r="I918" s="58">
        <v>0</v>
      </c>
      <c r="J918" s="59">
        <v>0</v>
      </c>
      <c r="K918" s="58">
        <v>0</v>
      </c>
      <c r="L918" s="59">
        <v>0</v>
      </c>
      <c r="M918" s="58">
        <v>0</v>
      </c>
      <c r="N918" s="59">
        <v>0</v>
      </c>
      <c r="O918" s="58">
        <v>0</v>
      </c>
      <c r="P918" s="59">
        <v>0</v>
      </c>
      <c r="Q918" s="58">
        <v>0</v>
      </c>
      <c r="R918" s="59">
        <v>0</v>
      </c>
      <c r="S918" s="58">
        <v>0</v>
      </c>
      <c r="T918" s="59">
        <v>0</v>
      </c>
      <c r="U918" s="58">
        <v>0</v>
      </c>
      <c r="V918" s="59">
        <v>0</v>
      </c>
      <c r="W918" s="58">
        <v>0</v>
      </c>
      <c r="X918" s="59">
        <v>0</v>
      </c>
      <c r="Y918" s="58">
        <v>0</v>
      </c>
      <c r="Z918" s="59">
        <v>0</v>
      </c>
      <c r="AA918" s="58">
        <v>0</v>
      </c>
      <c r="AB918" s="59">
        <v>0</v>
      </c>
      <c r="AC918" s="58">
        <v>0</v>
      </c>
      <c r="AD918" s="59">
        <v>0</v>
      </c>
      <c r="AE918" s="58">
        <v>0</v>
      </c>
      <c r="AF918" s="59">
        <v>0</v>
      </c>
      <c r="AG918" s="58">
        <v>0</v>
      </c>
      <c r="AH918" s="59">
        <v>0</v>
      </c>
      <c r="AI918" s="60">
        <v>0</v>
      </c>
      <c r="AJ918" s="51">
        <f t="shared" ref="AJ918" si="277">SUM(E918:AI918)</f>
        <v>0</v>
      </c>
    </row>
    <row r="919" spans="2:36" x14ac:dyDescent="0.3">
      <c r="B919" s="4" t="s">
        <v>229</v>
      </c>
      <c r="E919" s="58">
        <v>0</v>
      </c>
      <c r="F919" s="59">
        <v>0</v>
      </c>
      <c r="G919" s="58">
        <v>0</v>
      </c>
      <c r="H919" s="59">
        <v>0</v>
      </c>
      <c r="I919" s="58">
        <v>0</v>
      </c>
      <c r="J919" s="59">
        <v>0</v>
      </c>
      <c r="K919" s="58">
        <v>0</v>
      </c>
      <c r="L919" s="59">
        <v>0</v>
      </c>
      <c r="M919" s="58">
        <v>0</v>
      </c>
      <c r="N919" s="59">
        <v>0</v>
      </c>
      <c r="O919" s="58">
        <v>0</v>
      </c>
      <c r="P919" s="59">
        <v>0</v>
      </c>
      <c r="Q919" s="58">
        <v>0</v>
      </c>
      <c r="R919" s="59">
        <v>0</v>
      </c>
      <c r="S919" s="58">
        <v>0</v>
      </c>
      <c r="T919" s="59">
        <v>0</v>
      </c>
      <c r="U919" s="58">
        <v>0</v>
      </c>
      <c r="V919" s="59">
        <v>0</v>
      </c>
      <c r="W919" s="58">
        <v>0</v>
      </c>
      <c r="X919" s="59">
        <v>0</v>
      </c>
      <c r="Y919" s="58">
        <v>0</v>
      </c>
      <c r="Z919" s="59">
        <v>0.63693890491267657</v>
      </c>
      <c r="AA919" s="58">
        <v>0</v>
      </c>
      <c r="AB919" s="59">
        <v>0</v>
      </c>
      <c r="AC919" s="58">
        <v>0</v>
      </c>
      <c r="AD919" s="59">
        <v>0</v>
      </c>
      <c r="AE919" s="58">
        <v>0</v>
      </c>
      <c r="AF919" s="59">
        <v>0</v>
      </c>
      <c r="AG919" s="58">
        <v>0</v>
      </c>
      <c r="AH919" s="59">
        <v>0</v>
      </c>
      <c r="AI919" s="60">
        <v>0</v>
      </c>
      <c r="AJ919" s="51">
        <f t="shared" ref="AJ919" si="278">SUM(E919:AI919)</f>
        <v>0.63693890491267657</v>
      </c>
    </row>
    <row r="920" spans="2:36" x14ac:dyDescent="0.3">
      <c r="B920" s="4" t="s">
        <v>230</v>
      </c>
      <c r="E920" s="58">
        <v>0</v>
      </c>
      <c r="F920" s="59">
        <v>0</v>
      </c>
      <c r="G920" s="58">
        <v>0</v>
      </c>
      <c r="H920" s="59">
        <v>0</v>
      </c>
      <c r="I920" s="58">
        <v>0</v>
      </c>
      <c r="J920" s="59">
        <v>0</v>
      </c>
      <c r="K920" s="58">
        <v>0</v>
      </c>
      <c r="L920" s="59">
        <v>0</v>
      </c>
      <c r="M920" s="58">
        <v>0</v>
      </c>
      <c r="N920" s="59">
        <v>0</v>
      </c>
      <c r="O920" s="58">
        <v>0</v>
      </c>
      <c r="P920" s="59">
        <v>0</v>
      </c>
      <c r="Q920" s="58">
        <v>0</v>
      </c>
      <c r="R920" s="59">
        <v>0</v>
      </c>
      <c r="S920" s="58">
        <v>0</v>
      </c>
      <c r="T920" s="59">
        <v>0</v>
      </c>
      <c r="U920" s="58">
        <v>0</v>
      </c>
      <c r="V920" s="59">
        <v>0</v>
      </c>
      <c r="W920" s="58">
        <v>0</v>
      </c>
      <c r="X920" s="59">
        <v>0</v>
      </c>
      <c r="Y920" s="58">
        <v>0</v>
      </c>
      <c r="Z920" s="59">
        <v>0.63693890491267657</v>
      </c>
      <c r="AA920" s="58">
        <v>0</v>
      </c>
      <c r="AB920" s="59">
        <v>0</v>
      </c>
      <c r="AC920" s="58">
        <v>0</v>
      </c>
      <c r="AD920" s="59">
        <v>0</v>
      </c>
      <c r="AE920" s="58">
        <v>0</v>
      </c>
      <c r="AF920" s="59">
        <v>0</v>
      </c>
      <c r="AG920" s="58">
        <v>0</v>
      </c>
      <c r="AH920" s="59">
        <v>0</v>
      </c>
      <c r="AI920" s="60">
        <v>0</v>
      </c>
      <c r="AJ920" s="51">
        <f t="shared" ref="AJ920" si="279">SUM(E920:AI920)</f>
        <v>0.63693890491267657</v>
      </c>
    </row>
    <row r="921" spans="2:36" x14ac:dyDescent="0.3">
      <c r="B921" s="4" t="s">
        <v>231</v>
      </c>
      <c r="E921" s="58">
        <v>0</v>
      </c>
      <c r="F921" s="59">
        <v>0</v>
      </c>
      <c r="G921" s="58">
        <v>0</v>
      </c>
      <c r="H921" s="59">
        <v>0</v>
      </c>
      <c r="I921" s="58">
        <v>0</v>
      </c>
      <c r="J921" s="59">
        <v>0</v>
      </c>
      <c r="K921" s="58">
        <v>0</v>
      </c>
      <c r="L921" s="59">
        <v>0</v>
      </c>
      <c r="M921" s="58">
        <v>0</v>
      </c>
      <c r="N921" s="59">
        <v>0</v>
      </c>
      <c r="O921" s="58">
        <v>0</v>
      </c>
      <c r="P921" s="59">
        <v>0</v>
      </c>
      <c r="Q921" s="58">
        <v>0</v>
      </c>
      <c r="R921" s="59">
        <v>0</v>
      </c>
      <c r="S921" s="58">
        <v>0</v>
      </c>
      <c r="T921" s="59">
        <v>0</v>
      </c>
      <c r="U921" s="58">
        <v>0</v>
      </c>
      <c r="V921" s="59">
        <v>0</v>
      </c>
      <c r="W921" s="58">
        <v>0</v>
      </c>
      <c r="X921" s="59">
        <v>0</v>
      </c>
      <c r="Y921" s="58">
        <v>0</v>
      </c>
      <c r="Z921" s="59">
        <v>1.4804907926979163</v>
      </c>
      <c r="AA921" s="58">
        <v>0</v>
      </c>
      <c r="AB921" s="59">
        <v>0</v>
      </c>
      <c r="AC921" s="58">
        <v>0</v>
      </c>
      <c r="AD921" s="59">
        <v>0</v>
      </c>
      <c r="AE921" s="58">
        <v>0</v>
      </c>
      <c r="AF921" s="59">
        <v>0</v>
      </c>
      <c r="AG921" s="58">
        <v>0</v>
      </c>
      <c r="AH921" s="59">
        <v>0</v>
      </c>
      <c r="AI921" s="60">
        <v>0</v>
      </c>
      <c r="AJ921" s="51">
        <f t="shared" ref="AJ921" si="280">SUM(E921:AI921)</f>
        <v>1.4804907926979163</v>
      </c>
    </row>
    <row r="922" spans="2:36" x14ac:dyDescent="0.3">
      <c r="B922" s="4" t="s">
        <v>232</v>
      </c>
      <c r="E922" s="58">
        <v>0</v>
      </c>
      <c r="F922" s="59">
        <v>0</v>
      </c>
      <c r="G922" s="58">
        <v>0</v>
      </c>
      <c r="H922" s="59">
        <v>0</v>
      </c>
      <c r="I922" s="58">
        <v>0</v>
      </c>
      <c r="J922" s="59">
        <v>0</v>
      </c>
      <c r="K922" s="58">
        <v>0</v>
      </c>
      <c r="L922" s="59">
        <v>0</v>
      </c>
      <c r="M922" s="58">
        <v>0</v>
      </c>
      <c r="N922" s="59">
        <v>0</v>
      </c>
      <c r="O922" s="58">
        <v>0</v>
      </c>
      <c r="P922" s="59">
        <v>0</v>
      </c>
      <c r="Q922" s="58">
        <v>0</v>
      </c>
      <c r="R922" s="59">
        <v>0</v>
      </c>
      <c r="S922" s="58">
        <v>0</v>
      </c>
      <c r="T922" s="59">
        <v>0</v>
      </c>
      <c r="U922" s="58">
        <v>0</v>
      </c>
      <c r="V922" s="59">
        <v>0</v>
      </c>
      <c r="W922" s="58">
        <v>0</v>
      </c>
      <c r="X922" s="59">
        <v>0</v>
      </c>
      <c r="Y922" s="58">
        <v>0</v>
      </c>
      <c r="Z922" s="59">
        <v>1.4804907926979163</v>
      </c>
      <c r="AA922" s="58">
        <v>0</v>
      </c>
      <c r="AB922" s="59">
        <v>0</v>
      </c>
      <c r="AC922" s="58">
        <v>0</v>
      </c>
      <c r="AD922" s="59">
        <v>0</v>
      </c>
      <c r="AE922" s="58">
        <v>0</v>
      </c>
      <c r="AF922" s="59">
        <v>0</v>
      </c>
      <c r="AG922" s="58">
        <v>0</v>
      </c>
      <c r="AH922" s="59">
        <v>0</v>
      </c>
      <c r="AI922" s="60">
        <v>0</v>
      </c>
      <c r="AJ922" s="51">
        <f t="shared" ref="AJ922" si="281">SUM(E922:AI922)</f>
        <v>1.4804907926979163</v>
      </c>
    </row>
    <row r="923" spans="2:36" x14ac:dyDescent="0.3">
      <c r="B923" s="4" t="s">
        <v>286</v>
      </c>
      <c r="E923" s="58">
        <v>0</v>
      </c>
      <c r="F923" s="59">
        <v>0</v>
      </c>
      <c r="G923" s="58">
        <v>1.9063501936594642</v>
      </c>
      <c r="H923" s="59">
        <v>32.415906289418537</v>
      </c>
      <c r="I923" s="58">
        <v>0</v>
      </c>
      <c r="J923" s="59">
        <v>1.2779850069681802</v>
      </c>
      <c r="K923" s="58">
        <v>5.7384786007351352</v>
      </c>
      <c r="L923" s="59">
        <v>24.899720833333326</v>
      </c>
      <c r="M923" s="58">
        <v>38.971043963432315</v>
      </c>
      <c r="N923" s="59">
        <v>21.277937890688566</v>
      </c>
      <c r="O923" s="58">
        <v>22.734975785467356</v>
      </c>
      <c r="P923" s="59">
        <v>0</v>
      </c>
      <c r="Q923" s="58">
        <v>0</v>
      </c>
      <c r="R923" s="59">
        <v>0</v>
      </c>
      <c r="S923" s="58">
        <v>0</v>
      </c>
      <c r="T923" s="59">
        <v>49.010175500710794</v>
      </c>
      <c r="U923" s="58">
        <v>65.337498154242851</v>
      </c>
      <c r="V923" s="59">
        <v>0</v>
      </c>
      <c r="W923" s="58">
        <v>3.4598476950327566</v>
      </c>
      <c r="X923" s="59">
        <v>7.5624894984563191</v>
      </c>
      <c r="Y923" s="58">
        <v>0</v>
      </c>
      <c r="Z923" s="59">
        <v>25.464514942487078</v>
      </c>
      <c r="AA923" s="58">
        <v>0</v>
      </c>
      <c r="AB923" s="59">
        <v>1.2210498714447016</v>
      </c>
      <c r="AC923" s="58">
        <v>0.22842077255249019</v>
      </c>
      <c r="AD923" s="59">
        <v>0</v>
      </c>
      <c r="AE923" s="58">
        <v>12.1272972937372</v>
      </c>
      <c r="AF923" s="59">
        <v>14.97719922383626</v>
      </c>
      <c r="AG923" s="58">
        <v>0</v>
      </c>
      <c r="AH923" s="59">
        <v>34.503925285978909</v>
      </c>
      <c r="AI923" s="60">
        <v>10.455728809038794</v>
      </c>
      <c r="AJ923" s="51">
        <f t="shared" ref="AJ923" si="282">SUM(E923:AI923)</f>
        <v>373.57054561122101</v>
      </c>
    </row>
    <row r="924" spans="2:36" x14ac:dyDescent="0.3">
      <c r="B924" s="4" t="s">
        <v>287</v>
      </c>
      <c r="E924" s="58">
        <v>0</v>
      </c>
      <c r="F924" s="59">
        <v>0</v>
      </c>
      <c r="G924" s="58">
        <v>1.9063501936594642</v>
      </c>
      <c r="H924" s="59">
        <v>32.415906289418537</v>
      </c>
      <c r="I924" s="58">
        <v>0</v>
      </c>
      <c r="J924" s="59">
        <v>1.2779850069681802</v>
      </c>
      <c r="K924" s="58">
        <v>5.7384786007351352</v>
      </c>
      <c r="L924" s="59">
        <v>24.899720833333326</v>
      </c>
      <c r="M924" s="58">
        <v>38.971043963432315</v>
      </c>
      <c r="N924" s="59">
        <v>21.277937890688566</v>
      </c>
      <c r="O924" s="58">
        <v>22.734975785467356</v>
      </c>
      <c r="P924" s="59">
        <v>0</v>
      </c>
      <c r="Q924" s="58">
        <v>0</v>
      </c>
      <c r="R924" s="59">
        <v>0</v>
      </c>
      <c r="S924" s="58">
        <v>0</v>
      </c>
      <c r="T924" s="59">
        <v>49.010175500710794</v>
      </c>
      <c r="U924" s="58">
        <v>65.337498154242851</v>
      </c>
      <c r="V924" s="59">
        <v>0</v>
      </c>
      <c r="W924" s="58">
        <v>3.4598476950327566</v>
      </c>
      <c r="X924" s="59">
        <v>7.5624894984563191</v>
      </c>
      <c r="Y924" s="58">
        <v>0</v>
      </c>
      <c r="Z924" s="59">
        <v>25.464514942487078</v>
      </c>
      <c r="AA924" s="58">
        <v>0</v>
      </c>
      <c r="AB924" s="59">
        <v>1.2210498714447016</v>
      </c>
      <c r="AC924" s="58">
        <v>0.22842077255249019</v>
      </c>
      <c r="AD924" s="59">
        <v>0</v>
      </c>
      <c r="AE924" s="58">
        <v>12.1272972937372</v>
      </c>
      <c r="AF924" s="59">
        <v>14.97719922383626</v>
      </c>
      <c r="AG924" s="58">
        <v>0</v>
      </c>
      <c r="AH924" s="59">
        <v>34.503925285978909</v>
      </c>
      <c r="AI924" s="60">
        <v>10.455728809038794</v>
      </c>
      <c r="AJ924" s="51">
        <f t="shared" ref="AJ924" si="283">SUM(E924:AI924)</f>
        <v>373.57054561122101</v>
      </c>
    </row>
    <row r="925" spans="2:36" x14ac:dyDescent="0.3">
      <c r="B925" s="4" t="s">
        <v>154</v>
      </c>
      <c r="E925" s="58">
        <v>0</v>
      </c>
      <c r="F925" s="59">
        <v>0</v>
      </c>
      <c r="G925" s="58">
        <v>0</v>
      </c>
      <c r="H925" s="59">
        <v>0</v>
      </c>
      <c r="I925" s="58">
        <v>0</v>
      </c>
      <c r="J925" s="59">
        <v>0</v>
      </c>
      <c r="K925" s="58">
        <v>0</v>
      </c>
      <c r="L925" s="59">
        <v>0</v>
      </c>
      <c r="M925" s="58">
        <v>0</v>
      </c>
      <c r="N925" s="59">
        <v>0</v>
      </c>
      <c r="O925" s="58">
        <v>0</v>
      </c>
      <c r="P925" s="59">
        <v>0</v>
      </c>
      <c r="Q925" s="58">
        <v>0</v>
      </c>
      <c r="R925" s="59">
        <v>0</v>
      </c>
      <c r="S925" s="58">
        <v>0</v>
      </c>
      <c r="T925" s="59">
        <v>0</v>
      </c>
      <c r="U925" s="58">
        <v>0</v>
      </c>
      <c r="V925" s="59">
        <v>0</v>
      </c>
      <c r="W925" s="58">
        <v>0</v>
      </c>
      <c r="X925" s="59">
        <v>0</v>
      </c>
      <c r="Y925" s="58">
        <v>0</v>
      </c>
      <c r="Z925" s="59">
        <v>0</v>
      </c>
      <c r="AA925" s="58">
        <v>0</v>
      </c>
      <c r="AB925" s="59">
        <v>0</v>
      </c>
      <c r="AC925" s="58">
        <v>0</v>
      </c>
      <c r="AD925" s="59">
        <v>0</v>
      </c>
      <c r="AE925" s="58">
        <v>0</v>
      </c>
      <c r="AF925" s="59">
        <v>0</v>
      </c>
      <c r="AG925" s="58">
        <v>0</v>
      </c>
      <c r="AH925" s="59">
        <v>0</v>
      </c>
      <c r="AI925" s="60">
        <v>0</v>
      </c>
      <c r="AJ925" s="51">
        <f t="shared" ref="AJ925" si="284">SUM(E925:AI925)</f>
        <v>0</v>
      </c>
    </row>
    <row r="926" spans="2:36" x14ac:dyDescent="0.3">
      <c r="B926" s="4" t="s">
        <v>190</v>
      </c>
      <c r="E926" s="58">
        <v>0</v>
      </c>
      <c r="F926" s="59">
        <v>0</v>
      </c>
      <c r="G926" s="58">
        <v>0</v>
      </c>
      <c r="H926" s="59">
        <v>0</v>
      </c>
      <c r="I926" s="58">
        <v>0</v>
      </c>
      <c r="J926" s="59">
        <v>0</v>
      </c>
      <c r="K926" s="58">
        <v>0</v>
      </c>
      <c r="L926" s="59">
        <v>0</v>
      </c>
      <c r="M926" s="58">
        <v>0</v>
      </c>
      <c r="N926" s="59">
        <v>0</v>
      </c>
      <c r="O926" s="58">
        <v>0</v>
      </c>
      <c r="P926" s="59">
        <v>0</v>
      </c>
      <c r="Q926" s="58">
        <v>0</v>
      </c>
      <c r="R926" s="59">
        <v>0</v>
      </c>
      <c r="S926" s="58">
        <v>0</v>
      </c>
      <c r="T926" s="59">
        <v>0</v>
      </c>
      <c r="U926" s="58">
        <v>0</v>
      </c>
      <c r="V926" s="59">
        <v>0</v>
      </c>
      <c r="W926" s="58">
        <v>0</v>
      </c>
      <c r="X926" s="59">
        <v>0</v>
      </c>
      <c r="Y926" s="58">
        <v>0</v>
      </c>
      <c r="Z926" s="59">
        <v>0</v>
      </c>
      <c r="AA926" s="58">
        <v>0</v>
      </c>
      <c r="AB926" s="59">
        <v>0</v>
      </c>
      <c r="AC926" s="58">
        <v>0</v>
      </c>
      <c r="AD926" s="59">
        <v>0</v>
      </c>
      <c r="AE926" s="58">
        <v>11.816666666666679</v>
      </c>
      <c r="AF926" s="59">
        <v>0</v>
      </c>
      <c r="AG926" s="58">
        <v>0</v>
      </c>
      <c r="AH926" s="59">
        <v>45.600000000000058</v>
      </c>
      <c r="AI926" s="60">
        <v>52.27500000000007</v>
      </c>
      <c r="AJ926" s="51">
        <f t="shared" ref="AJ926" si="285">SUM(E926:AI926)</f>
        <v>109.6916666666668</v>
      </c>
    </row>
    <row r="927" spans="2:36" x14ac:dyDescent="0.3">
      <c r="B927" s="4" t="s">
        <v>191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11.816666666666679</v>
      </c>
      <c r="AF927" s="59">
        <v>0</v>
      </c>
      <c r="AG927" s="58">
        <v>0</v>
      </c>
      <c r="AH927" s="59">
        <v>45.600000000000058</v>
      </c>
      <c r="AI927" s="60">
        <v>52.27500000000007</v>
      </c>
      <c r="AJ927" s="51">
        <f t="shared" ref="AJ927" si="286">SUM(E927:AI927)</f>
        <v>109.6916666666668</v>
      </c>
    </row>
    <row r="928" spans="2:36" x14ac:dyDescent="0.3">
      <c r="B928" s="4" t="s">
        <v>182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0.94311850860383784</v>
      </c>
      <c r="K928" s="58">
        <v>1.1477291666666667</v>
      </c>
      <c r="L928" s="59">
        <v>1.4460833333333336</v>
      </c>
      <c r="M928" s="58">
        <v>0</v>
      </c>
      <c r="N928" s="59">
        <v>2.9533374031384785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0.35124349594116205</v>
      </c>
      <c r="U928" s="58">
        <v>0</v>
      </c>
      <c r="V928" s="59">
        <v>0</v>
      </c>
      <c r="W928" s="58">
        <v>1.7835186123847959</v>
      </c>
      <c r="X928" s="59">
        <v>7.5888138373692833</v>
      </c>
      <c r="Y928" s="58">
        <v>0</v>
      </c>
      <c r="Z928" s="59">
        <v>6.5602521777153013</v>
      </c>
      <c r="AA928" s="58">
        <v>0</v>
      </c>
      <c r="AB928" s="59">
        <v>0</v>
      </c>
      <c r="AC928" s="58">
        <v>0.49915620406468708</v>
      </c>
      <c r="AD928" s="59">
        <v>0</v>
      </c>
      <c r="AE928" s="58">
        <v>4.4011157651742296</v>
      </c>
      <c r="AF928" s="59">
        <v>0</v>
      </c>
      <c r="AG928" s="58">
        <v>0</v>
      </c>
      <c r="AH928" s="59">
        <v>1.3804949084917704</v>
      </c>
      <c r="AI928" s="60">
        <v>0.5262924153365699</v>
      </c>
      <c r="AJ928" s="51">
        <f t="shared" ref="AJ928" si="287">SUM(E928:AI928)</f>
        <v>29.581155828220115</v>
      </c>
    </row>
    <row r="929" spans="2:36" x14ac:dyDescent="0.3">
      <c r="B929" s="4" t="s">
        <v>183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0.94311850860383784</v>
      </c>
      <c r="K929" s="58">
        <v>1.1477291666666667</v>
      </c>
      <c r="L929" s="59">
        <v>1.4460833333333336</v>
      </c>
      <c r="M929" s="58">
        <v>0</v>
      </c>
      <c r="N929" s="59">
        <v>2.9533374031384785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0.35124349594116205</v>
      </c>
      <c r="U929" s="58">
        <v>0</v>
      </c>
      <c r="V929" s="59">
        <v>0</v>
      </c>
      <c r="W929" s="58">
        <v>1.7835186123847959</v>
      </c>
      <c r="X929" s="59">
        <v>7.5888138373692833</v>
      </c>
      <c r="Y929" s="58">
        <v>0</v>
      </c>
      <c r="Z929" s="59">
        <v>6.5602521777153013</v>
      </c>
      <c r="AA929" s="58">
        <v>0</v>
      </c>
      <c r="AB929" s="59">
        <v>0</v>
      </c>
      <c r="AC929" s="58">
        <v>0.49915620406468708</v>
      </c>
      <c r="AD929" s="59">
        <v>0</v>
      </c>
      <c r="AE929" s="58">
        <v>4.4011157651742296</v>
      </c>
      <c r="AF929" s="59">
        <v>0</v>
      </c>
      <c r="AG929" s="58">
        <v>0</v>
      </c>
      <c r="AH929" s="59">
        <v>1.3804949084917704</v>
      </c>
      <c r="AI929" s="60">
        <v>0.5262924153365699</v>
      </c>
      <c r="AJ929" s="51">
        <f t="shared" ref="AJ929" si="288">SUM(E929:AI929)</f>
        <v>29.581155828220115</v>
      </c>
    </row>
    <row r="930" spans="2:36" x14ac:dyDescent="0.3">
      <c r="B930" s="4" t="s">
        <v>285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0</v>
      </c>
      <c r="AI930" s="60">
        <v>0</v>
      </c>
      <c r="AJ930" s="51">
        <f t="shared" ref="AJ930" si="289">SUM(E930:AI930)</f>
        <v>0</v>
      </c>
    </row>
    <row r="931" spans="2:36" x14ac:dyDescent="0.3">
      <c r="B931" s="4" t="s">
        <v>318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0</v>
      </c>
      <c r="AI931" s="60">
        <v>0</v>
      </c>
      <c r="AJ931" s="51">
        <f t="shared" ref="AJ931" si="290">SUM(E931:AI931)</f>
        <v>0</v>
      </c>
    </row>
    <row r="932" spans="2:36" x14ac:dyDescent="0.3">
      <c r="B932" s="4" t="s">
        <v>319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0</v>
      </c>
      <c r="AI932" s="60">
        <v>0</v>
      </c>
      <c r="AJ932" s="51">
        <f t="shared" ref="AJ932" si="291">SUM(E932:AI932)</f>
        <v>0</v>
      </c>
    </row>
    <row r="933" spans="2:36" x14ac:dyDescent="0.3">
      <c r="B933" s="4" t="s">
        <v>140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0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0</v>
      </c>
      <c r="S933" s="58">
        <v>0</v>
      </c>
      <c r="T933" s="59">
        <v>0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0</v>
      </c>
      <c r="AA933" s="58">
        <v>0</v>
      </c>
      <c r="AB933" s="59">
        <v>0</v>
      </c>
      <c r="AC933" s="58">
        <v>0</v>
      </c>
      <c r="AD933" s="59">
        <v>0</v>
      </c>
      <c r="AE933" s="58">
        <v>0</v>
      </c>
      <c r="AF933" s="59">
        <v>0</v>
      </c>
      <c r="AG933" s="58">
        <v>0</v>
      </c>
      <c r="AH933" s="59">
        <v>0</v>
      </c>
      <c r="AI933" s="60">
        <v>0</v>
      </c>
      <c r="AJ933" s="51">
        <f t="shared" ref="AJ933" si="292">SUM(E933:AI933)</f>
        <v>0</v>
      </c>
    </row>
    <row r="934" spans="2:36" x14ac:dyDescent="0.3">
      <c r="B934" s="4" t="s">
        <v>141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0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0</v>
      </c>
      <c r="S934" s="58">
        <v>0</v>
      </c>
      <c r="T934" s="59">
        <v>0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0</v>
      </c>
      <c r="AA934" s="58">
        <v>0</v>
      </c>
      <c r="AB934" s="59">
        <v>0</v>
      </c>
      <c r="AC934" s="58">
        <v>0</v>
      </c>
      <c r="AD934" s="59">
        <v>0</v>
      </c>
      <c r="AE934" s="58">
        <v>0</v>
      </c>
      <c r="AF934" s="59">
        <v>0</v>
      </c>
      <c r="AG934" s="58">
        <v>0</v>
      </c>
      <c r="AH934" s="59">
        <v>0</v>
      </c>
      <c r="AI934" s="60">
        <v>0</v>
      </c>
      <c r="AJ934" s="51">
        <f t="shared" ref="AJ934" si="293">SUM(E934:AI934)</f>
        <v>0</v>
      </c>
    </row>
    <row r="935" spans="2:36" x14ac:dyDescent="0.3">
      <c r="B935" s="4" t="s">
        <v>239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7.3075611111111094</v>
      </c>
      <c r="O935" s="58">
        <v>0</v>
      </c>
      <c r="P935" s="59">
        <v>0</v>
      </c>
      <c r="Q935" s="58">
        <v>0</v>
      </c>
      <c r="R935" s="59">
        <v>0</v>
      </c>
      <c r="S935" s="58">
        <v>0</v>
      </c>
      <c r="T935" s="59">
        <v>0.28657777777777788</v>
      </c>
      <c r="U935" s="58">
        <v>0</v>
      </c>
      <c r="V935" s="59">
        <v>0</v>
      </c>
      <c r="W935" s="58">
        <v>1.0821611111111111</v>
      </c>
      <c r="X935" s="59">
        <v>1.7691666666666696E-2</v>
      </c>
      <c r="Y935" s="58">
        <v>0</v>
      </c>
      <c r="Z935" s="59">
        <v>7.096666666666672E-2</v>
      </c>
      <c r="AA935" s="58">
        <v>0</v>
      </c>
      <c r="AB935" s="59">
        <v>0</v>
      </c>
      <c r="AC935" s="58">
        <v>0</v>
      </c>
      <c r="AD935" s="59">
        <v>0</v>
      </c>
      <c r="AE935" s="58">
        <v>0.33263888888888887</v>
      </c>
      <c r="AF935" s="59">
        <v>0</v>
      </c>
      <c r="AG935" s="58">
        <v>0</v>
      </c>
      <c r="AH935" s="59">
        <v>0</v>
      </c>
      <c r="AI935" s="60">
        <v>0.32546666666666652</v>
      </c>
      <c r="AJ935" s="51">
        <f t="shared" ref="AJ935" si="294">SUM(E935:AI935)</f>
        <v>9.4230638888888869</v>
      </c>
    </row>
    <row r="936" spans="2:36" x14ac:dyDescent="0.3">
      <c r="B936" s="4" t="s">
        <v>158</v>
      </c>
      <c r="E936" s="58">
        <v>1.0725880782624395</v>
      </c>
      <c r="F936" s="59">
        <v>1.2145110320920749</v>
      </c>
      <c r="G936" s="58">
        <v>2.5425906286031625</v>
      </c>
      <c r="H936" s="59">
        <v>0</v>
      </c>
      <c r="I936" s="58">
        <v>0</v>
      </c>
      <c r="J936" s="59">
        <v>11.712196395209322</v>
      </c>
      <c r="K936" s="58">
        <v>9.782615631631149</v>
      </c>
      <c r="L936" s="59">
        <v>0</v>
      </c>
      <c r="M936" s="58">
        <v>0</v>
      </c>
      <c r="N936" s="59">
        <v>0</v>
      </c>
      <c r="O936" s="58">
        <v>0</v>
      </c>
      <c r="P936" s="59">
        <v>0</v>
      </c>
      <c r="Q936" s="58">
        <v>10.413914070219576</v>
      </c>
      <c r="R936" s="59">
        <v>13.110643521439377</v>
      </c>
      <c r="S936" s="58">
        <v>11.755594657416394</v>
      </c>
      <c r="T936" s="59">
        <v>0.66076066576146208</v>
      </c>
      <c r="U936" s="58">
        <v>10.489592397704268</v>
      </c>
      <c r="V936" s="59">
        <v>12.835659458976089</v>
      </c>
      <c r="W936" s="58">
        <v>9.3238065523079907</v>
      </c>
      <c r="X936" s="59">
        <v>0</v>
      </c>
      <c r="Y936" s="58">
        <v>6.5439758055831767</v>
      </c>
      <c r="Z936" s="59">
        <v>1.3299999999999992</v>
      </c>
      <c r="AA936" s="58">
        <v>3.6122856685200015</v>
      </c>
      <c r="AB936" s="59">
        <v>6.0172804387824543</v>
      </c>
      <c r="AC936" s="58">
        <v>4.5875491919295763</v>
      </c>
      <c r="AD936" s="59">
        <v>0</v>
      </c>
      <c r="AE936" s="58">
        <v>0</v>
      </c>
      <c r="AF936" s="59">
        <v>0</v>
      </c>
      <c r="AG936" s="58">
        <v>0</v>
      </c>
      <c r="AH936" s="59">
        <v>0</v>
      </c>
      <c r="AI936" s="60">
        <v>0</v>
      </c>
      <c r="AJ936" s="51">
        <f t="shared" ref="AJ936" si="295">SUM(E936:AI936)</f>
        <v>117.00556419443851</v>
      </c>
    </row>
    <row r="937" spans="2:36" x14ac:dyDescent="0.3">
      <c r="B937" s="4" t="s">
        <v>159</v>
      </c>
      <c r="E937" s="58">
        <v>1.0725880782624395</v>
      </c>
      <c r="F937" s="59">
        <v>1.2145110320920749</v>
      </c>
      <c r="G937" s="58">
        <v>2.5425906286031625</v>
      </c>
      <c r="H937" s="59">
        <v>0</v>
      </c>
      <c r="I937" s="58">
        <v>0</v>
      </c>
      <c r="J937" s="59">
        <v>11.712196395209322</v>
      </c>
      <c r="K937" s="58">
        <v>9.782615631631149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10.413914070219576</v>
      </c>
      <c r="R937" s="59">
        <v>13.110643521439377</v>
      </c>
      <c r="S937" s="58">
        <v>11.755594657416394</v>
      </c>
      <c r="T937" s="59">
        <v>0.66076066576146208</v>
      </c>
      <c r="U937" s="58">
        <v>10.489592397704268</v>
      </c>
      <c r="V937" s="59">
        <v>12.835659458976089</v>
      </c>
      <c r="W937" s="58">
        <v>9.3238065523079907</v>
      </c>
      <c r="X937" s="59">
        <v>0</v>
      </c>
      <c r="Y937" s="58">
        <v>6.5439758055831767</v>
      </c>
      <c r="Z937" s="59">
        <v>1.3299999999999992</v>
      </c>
      <c r="AA937" s="58">
        <v>3.6122856685200015</v>
      </c>
      <c r="AB937" s="59">
        <v>6.0172804387824543</v>
      </c>
      <c r="AC937" s="58">
        <v>4.5875491919295763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60">
        <v>0</v>
      </c>
      <c r="AJ937" s="51">
        <f t="shared" ref="AJ937" si="296">SUM(E937:AI937)</f>
        <v>117.00556419443851</v>
      </c>
    </row>
    <row r="938" spans="2:36" x14ac:dyDescent="0.3">
      <c r="B938" s="4" t="s">
        <v>155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60">
        <v>0</v>
      </c>
      <c r="AJ938" s="51">
        <f t="shared" ref="AJ938" si="297">SUM(E938:AI938)</f>
        <v>0</v>
      </c>
    </row>
    <row r="939" spans="2:36" x14ac:dyDescent="0.3">
      <c r="B939" s="4" t="s">
        <v>156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60">
        <v>0</v>
      </c>
      <c r="AJ939" s="51">
        <f t="shared" ref="AJ939" si="298">SUM(E939:AI939)</f>
        <v>0</v>
      </c>
    </row>
    <row r="940" spans="2:36" x14ac:dyDescent="0.3">
      <c r="B940" s="4" t="s">
        <v>157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60">
        <v>0</v>
      </c>
      <c r="AJ940" s="51">
        <f t="shared" ref="AJ940" si="299">SUM(E940:AI940)</f>
        <v>0</v>
      </c>
    </row>
    <row r="941" spans="2:36" x14ac:dyDescent="0.3">
      <c r="B941" s="4" t="s">
        <v>130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60">
        <v>0</v>
      </c>
      <c r="AJ941" s="51">
        <f t="shared" ref="AJ941" si="300">SUM(E941:AI941)</f>
        <v>0</v>
      </c>
    </row>
    <row r="942" spans="2:36" x14ac:dyDescent="0.3">
      <c r="B942" s="4" t="s">
        <v>131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60">
        <v>0</v>
      </c>
      <c r="AJ942" s="51">
        <f t="shared" ref="AJ942:AJ997" si="301">SUM(E942:AI942)</f>
        <v>0</v>
      </c>
    </row>
    <row r="943" spans="2:36" x14ac:dyDescent="0.3">
      <c r="B943" s="4" t="s">
        <v>132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60">
        <v>0</v>
      </c>
      <c r="AJ943" s="51">
        <f t="shared" si="301"/>
        <v>0</v>
      </c>
    </row>
    <row r="944" spans="2:36" x14ac:dyDescent="0.3">
      <c r="B944" s="4" t="s">
        <v>188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0.25951942602793376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0.14599022914965948</v>
      </c>
      <c r="X944" s="59">
        <v>0.17323412100474039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1.8470071891943618</v>
      </c>
      <c r="AF944" s="59">
        <v>0.19322846531867982</v>
      </c>
      <c r="AG944" s="58">
        <v>0</v>
      </c>
      <c r="AH944" s="59">
        <v>0</v>
      </c>
      <c r="AI944" s="60">
        <v>2.9047990897364091</v>
      </c>
      <c r="AJ944" s="51">
        <f t="shared" si="301"/>
        <v>5.5237785204317849</v>
      </c>
    </row>
    <row r="945" spans="2:36" x14ac:dyDescent="0.3">
      <c r="B945" s="4" t="s">
        <v>189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0.25951942602793376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0.14599022914965948</v>
      </c>
      <c r="X945" s="59">
        <v>0.17323412100474039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1.8470071891943618</v>
      </c>
      <c r="AF945" s="59">
        <v>0.19322846531867982</v>
      </c>
      <c r="AG945" s="58">
        <v>0</v>
      </c>
      <c r="AH945" s="59">
        <v>0</v>
      </c>
      <c r="AI945" s="60">
        <v>2.9047990897364091</v>
      </c>
      <c r="AJ945" s="51">
        <f t="shared" si="301"/>
        <v>5.5237785204317849</v>
      </c>
    </row>
    <row r="946" spans="2:36" x14ac:dyDescent="0.3">
      <c r="B946" s="4" t="s">
        <v>173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5.8460187648965833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1.0288267934440392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1.8125408753616892</v>
      </c>
      <c r="AF946" s="59">
        <v>0</v>
      </c>
      <c r="AG946" s="58">
        <v>0</v>
      </c>
      <c r="AH946" s="59">
        <v>0</v>
      </c>
      <c r="AI946" s="60">
        <v>0</v>
      </c>
      <c r="AJ946" s="51">
        <f t="shared" si="301"/>
        <v>8.6873864337023115</v>
      </c>
    </row>
    <row r="947" spans="2:36" x14ac:dyDescent="0.3">
      <c r="B947" s="4" t="s">
        <v>174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5.8460187648965833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1.0288267934440392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1.8125408753616892</v>
      </c>
      <c r="AF947" s="59">
        <v>0</v>
      </c>
      <c r="AG947" s="58">
        <v>0</v>
      </c>
      <c r="AH947" s="59">
        <v>0</v>
      </c>
      <c r="AI947" s="60">
        <v>0</v>
      </c>
      <c r="AJ947" s="51">
        <f t="shared" si="301"/>
        <v>8.6873864337023115</v>
      </c>
    </row>
    <row r="948" spans="2:36" x14ac:dyDescent="0.3">
      <c r="B948" s="4" t="s">
        <v>181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60">
        <v>0</v>
      </c>
      <c r="AJ948" s="51">
        <f t="shared" si="301"/>
        <v>0</v>
      </c>
    </row>
    <row r="949" spans="2:36" x14ac:dyDescent="0.3">
      <c r="B949" s="4" t="s">
        <v>222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4.7375402020083538E-3</v>
      </c>
      <c r="K949" s="58">
        <v>0.30598168374628382</v>
      </c>
      <c r="L949" s="59">
        <v>0.25864576737158362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3.4291684416255253</v>
      </c>
      <c r="Y949" s="58">
        <v>0</v>
      </c>
      <c r="Z949" s="59">
        <v>0</v>
      </c>
      <c r="AA949" s="58">
        <v>0</v>
      </c>
      <c r="AB949" s="59">
        <v>0</v>
      </c>
      <c r="AC949" s="58">
        <v>0.13435398340225219</v>
      </c>
      <c r="AD949" s="59">
        <v>0</v>
      </c>
      <c r="AE949" s="58">
        <v>9.1839300261609884E-4</v>
      </c>
      <c r="AF949" s="59">
        <v>1.7749441994561414E-3</v>
      </c>
      <c r="AG949" s="58">
        <v>0</v>
      </c>
      <c r="AH949" s="59">
        <v>9.3502270424670009</v>
      </c>
      <c r="AI949" s="60">
        <v>13.589268039378631</v>
      </c>
      <c r="AJ949" s="51">
        <f t="shared" si="301"/>
        <v>27.075075835395356</v>
      </c>
    </row>
    <row r="950" spans="2:36" x14ac:dyDescent="0.3">
      <c r="B950" s="4" t="s">
        <v>223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4.7375402020083538E-3</v>
      </c>
      <c r="K950" s="58">
        <v>0.30598168374628382</v>
      </c>
      <c r="L950" s="59">
        <v>0.25864576737158362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3.4291684416255253</v>
      </c>
      <c r="Y950" s="58">
        <v>0</v>
      </c>
      <c r="Z950" s="59">
        <v>0</v>
      </c>
      <c r="AA950" s="58">
        <v>0</v>
      </c>
      <c r="AB950" s="59">
        <v>0</v>
      </c>
      <c r="AC950" s="58">
        <v>0.13435398340225219</v>
      </c>
      <c r="AD950" s="59">
        <v>0</v>
      </c>
      <c r="AE950" s="58">
        <v>9.1839300261609884E-4</v>
      </c>
      <c r="AF950" s="59">
        <v>1.7749441994561414E-3</v>
      </c>
      <c r="AG950" s="58">
        <v>0</v>
      </c>
      <c r="AH950" s="59">
        <v>9.3502270424670009</v>
      </c>
      <c r="AI950" s="60">
        <v>13.589268039378631</v>
      </c>
      <c r="AJ950" s="51">
        <f t="shared" si="301"/>
        <v>27.075075835395356</v>
      </c>
    </row>
    <row r="951" spans="2:36" x14ac:dyDescent="0.3">
      <c r="B951" s="4" t="s">
        <v>224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4.7375402020083538E-3</v>
      </c>
      <c r="K951" s="58">
        <v>0.30598168374628382</v>
      </c>
      <c r="L951" s="59">
        <v>0.25864576737158362</v>
      </c>
      <c r="M951" s="58">
        <v>0</v>
      </c>
      <c r="N951" s="59">
        <v>0</v>
      </c>
      <c r="O951" s="58">
        <v>0</v>
      </c>
      <c r="P951" s="59">
        <v>0</v>
      </c>
      <c r="Q951" s="58">
        <v>0</v>
      </c>
      <c r="R951" s="59">
        <v>0</v>
      </c>
      <c r="S951" s="58">
        <v>0</v>
      </c>
      <c r="T951" s="59">
        <v>0</v>
      </c>
      <c r="U951" s="58">
        <v>0</v>
      </c>
      <c r="V951" s="59">
        <v>0</v>
      </c>
      <c r="W951" s="58">
        <v>0</v>
      </c>
      <c r="X951" s="59">
        <v>3.4291684416255253</v>
      </c>
      <c r="Y951" s="58">
        <v>0</v>
      </c>
      <c r="Z951" s="59">
        <v>0</v>
      </c>
      <c r="AA951" s="58">
        <v>0</v>
      </c>
      <c r="AB951" s="59">
        <v>0</v>
      </c>
      <c r="AC951" s="58">
        <v>0.13435398340225219</v>
      </c>
      <c r="AD951" s="59">
        <v>0</v>
      </c>
      <c r="AE951" s="58">
        <v>9.1839300261609884E-4</v>
      </c>
      <c r="AF951" s="59">
        <v>1.7749441994561414E-3</v>
      </c>
      <c r="AG951" s="58">
        <v>0</v>
      </c>
      <c r="AH951" s="59">
        <v>9.3502270424670009</v>
      </c>
      <c r="AI951" s="60">
        <v>13.589268039378631</v>
      </c>
      <c r="AJ951" s="51">
        <f t="shared" si="301"/>
        <v>27.075075835395356</v>
      </c>
    </row>
    <row r="952" spans="2:36" x14ac:dyDescent="0.3">
      <c r="B952" s="4" t="s">
        <v>172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5.1000000000000406E-2</v>
      </c>
      <c r="M952" s="58">
        <v>0</v>
      </c>
      <c r="N952" s="59">
        <v>0</v>
      </c>
      <c r="O952" s="58">
        <v>0</v>
      </c>
      <c r="P952" s="59">
        <v>0</v>
      </c>
      <c r="Q952" s="58">
        <v>0</v>
      </c>
      <c r="R952" s="59">
        <v>0</v>
      </c>
      <c r="S952" s="58">
        <v>0</v>
      </c>
      <c r="T952" s="59">
        <v>0</v>
      </c>
      <c r="U952" s="58">
        <v>0</v>
      </c>
      <c r="V952" s="59">
        <v>0</v>
      </c>
      <c r="W952" s="58">
        <v>0</v>
      </c>
      <c r="X952" s="59">
        <v>0</v>
      </c>
      <c r="Y952" s="58">
        <v>0</v>
      </c>
      <c r="Z952" s="59">
        <v>0</v>
      </c>
      <c r="AA952" s="58">
        <v>0</v>
      </c>
      <c r="AB952" s="59">
        <v>0</v>
      </c>
      <c r="AC952" s="58">
        <v>0</v>
      </c>
      <c r="AD952" s="59">
        <v>0</v>
      </c>
      <c r="AE952" s="58">
        <v>0</v>
      </c>
      <c r="AF952" s="59">
        <v>0</v>
      </c>
      <c r="AG952" s="58">
        <v>0</v>
      </c>
      <c r="AH952" s="59">
        <v>0</v>
      </c>
      <c r="AI952" s="60">
        <v>0</v>
      </c>
      <c r="AJ952" s="51">
        <f t="shared" si="301"/>
        <v>5.1000000000000406E-2</v>
      </c>
    </row>
    <row r="953" spans="2:36" x14ac:dyDescent="0.3">
      <c r="B953" s="4" t="s">
        <v>240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</v>
      </c>
      <c r="S953" s="58">
        <v>0</v>
      </c>
      <c r="T953" s="59">
        <v>0</v>
      </c>
      <c r="U953" s="58">
        <v>0</v>
      </c>
      <c r="V953" s="59">
        <v>0</v>
      </c>
      <c r="W953" s="58">
        <v>0</v>
      </c>
      <c r="X953" s="59">
        <v>0</v>
      </c>
      <c r="Y953" s="58">
        <v>0</v>
      </c>
      <c r="Z953" s="59">
        <v>0</v>
      </c>
      <c r="AA953" s="58">
        <v>0</v>
      </c>
      <c r="AB953" s="59">
        <v>0</v>
      </c>
      <c r="AC953" s="58">
        <v>0</v>
      </c>
      <c r="AD953" s="59">
        <v>0</v>
      </c>
      <c r="AE953" s="58">
        <v>0</v>
      </c>
      <c r="AF953" s="59">
        <v>0</v>
      </c>
      <c r="AG953" s="58">
        <v>0</v>
      </c>
      <c r="AH953" s="59">
        <v>0</v>
      </c>
      <c r="AI953" s="60">
        <v>0</v>
      </c>
      <c r="AJ953" s="51">
        <f t="shared" si="301"/>
        <v>0</v>
      </c>
    </row>
    <row r="954" spans="2:36" x14ac:dyDescent="0.3">
      <c r="B954" s="4" t="s">
        <v>225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</v>
      </c>
      <c r="S954" s="58">
        <v>0</v>
      </c>
      <c r="T954" s="59">
        <v>0</v>
      </c>
      <c r="U954" s="58">
        <v>0</v>
      </c>
      <c r="V954" s="59">
        <v>0</v>
      </c>
      <c r="W954" s="58">
        <v>0</v>
      </c>
      <c r="X954" s="59">
        <v>0</v>
      </c>
      <c r="Y954" s="58">
        <v>0</v>
      </c>
      <c r="Z954" s="59">
        <v>0</v>
      </c>
      <c r="AA954" s="58">
        <v>0</v>
      </c>
      <c r="AB954" s="59">
        <v>0</v>
      </c>
      <c r="AC954" s="58">
        <v>0</v>
      </c>
      <c r="AD954" s="59">
        <v>0</v>
      </c>
      <c r="AE954" s="58">
        <v>0</v>
      </c>
      <c r="AF954" s="59">
        <v>0</v>
      </c>
      <c r="AG954" s="58">
        <v>0</v>
      </c>
      <c r="AH954" s="59">
        <v>0</v>
      </c>
      <c r="AI954" s="60">
        <v>0</v>
      </c>
      <c r="AJ954" s="51">
        <f t="shared" si="301"/>
        <v>0</v>
      </c>
    </row>
    <row r="955" spans="2:36" x14ac:dyDescent="0.3">
      <c r="B955" s="4" t="s">
        <v>226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60">
        <v>0</v>
      </c>
      <c r="AJ955" s="51">
        <f t="shared" si="301"/>
        <v>0</v>
      </c>
    </row>
    <row r="956" spans="2:36" x14ac:dyDescent="0.3">
      <c r="B956" s="4" t="s">
        <v>288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60">
        <v>0</v>
      </c>
      <c r="AJ956" s="51">
        <f t="shared" si="301"/>
        <v>0</v>
      </c>
    </row>
    <row r="957" spans="2:36" x14ac:dyDescent="0.3">
      <c r="B957" s="4" t="s">
        <v>175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60">
        <v>0</v>
      </c>
      <c r="AJ957" s="51">
        <f t="shared" si="301"/>
        <v>0</v>
      </c>
    </row>
    <row r="958" spans="2:36" x14ac:dyDescent="0.3">
      <c r="B958" s="4" t="s">
        <v>176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60">
        <v>0</v>
      </c>
      <c r="AJ958" s="51">
        <f t="shared" si="301"/>
        <v>0</v>
      </c>
    </row>
    <row r="959" spans="2:36" x14ac:dyDescent="0.3">
      <c r="B959" s="4" t="s">
        <v>160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8.5671514034649968E-2</v>
      </c>
      <c r="L959" s="59">
        <v>1.0823315359477119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</v>
      </c>
      <c r="T959" s="59">
        <v>1.8216620402409331</v>
      </c>
      <c r="U959" s="58">
        <v>1.5339664293773412</v>
      </c>
      <c r="V959" s="59">
        <v>0</v>
      </c>
      <c r="W959" s="58">
        <v>0.76415963032666401</v>
      </c>
      <c r="X959" s="59">
        <v>5.0077473874185605</v>
      </c>
      <c r="Y959" s="58">
        <v>0</v>
      </c>
      <c r="Z959" s="59">
        <v>0</v>
      </c>
      <c r="AA959" s="58">
        <v>0</v>
      </c>
      <c r="AB959" s="59">
        <v>0</v>
      </c>
      <c r="AC959" s="58">
        <v>0.64047509818619142</v>
      </c>
      <c r="AD959" s="59">
        <v>0</v>
      </c>
      <c r="AE959" s="58">
        <v>3.561395866522862</v>
      </c>
      <c r="AF959" s="59">
        <v>0</v>
      </c>
      <c r="AG959" s="58">
        <v>0</v>
      </c>
      <c r="AH959" s="59">
        <v>0.10780247376108125</v>
      </c>
      <c r="AI959" s="60">
        <v>3.1098438540858444</v>
      </c>
      <c r="AJ959" s="51">
        <f t="shared" si="301"/>
        <v>17.715055829901839</v>
      </c>
    </row>
    <row r="960" spans="2:36" x14ac:dyDescent="0.3">
      <c r="B960" s="4" t="s">
        <v>161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8.5671514034649968E-2</v>
      </c>
      <c r="L960" s="59">
        <v>1.0823315359477119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1.8216620402409331</v>
      </c>
      <c r="U960" s="58">
        <v>1.5339664293773412</v>
      </c>
      <c r="V960" s="59">
        <v>0</v>
      </c>
      <c r="W960" s="58">
        <v>0.76415963032666401</v>
      </c>
      <c r="X960" s="59">
        <v>5.0077473874185605</v>
      </c>
      <c r="Y960" s="58">
        <v>0</v>
      </c>
      <c r="Z960" s="59">
        <v>0</v>
      </c>
      <c r="AA960" s="58">
        <v>0</v>
      </c>
      <c r="AB960" s="59">
        <v>0</v>
      </c>
      <c r="AC960" s="58">
        <v>0.64047509818619142</v>
      </c>
      <c r="AD960" s="59">
        <v>0</v>
      </c>
      <c r="AE960" s="58">
        <v>3.561395866522862</v>
      </c>
      <c r="AF960" s="59">
        <v>0</v>
      </c>
      <c r="AG960" s="58">
        <v>0</v>
      </c>
      <c r="AH960" s="59">
        <v>0.10780247376108125</v>
      </c>
      <c r="AI960" s="60">
        <v>3.1098438540858444</v>
      </c>
      <c r="AJ960" s="51">
        <f t="shared" si="301"/>
        <v>17.715055829901839</v>
      </c>
    </row>
    <row r="961" spans="2:36" x14ac:dyDescent="0.3">
      <c r="B961" s="4" t="s">
        <v>162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8.5671514034649968E-2</v>
      </c>
      <c r="L961" s="59">
        <v>1.0823315359477119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1.8216620402409331</v>
      </c>
      <c r="U961" s="58">
        <v>1.5339664293773412</v>
      </c>
      <c r="V961" s="59">
        <v>0</v>
      </c>
      <c r="W961" s="58">
        <v>0.76415963032666401</v>
      </c>
      <c r="X961" s="59">
        <v>5.0077473874185605</v>
      </c>
      <c r="Y961" s="58">
        <v>0</v>
      </c>
      <c r="Z961" s="59">
        <v>0</v>
      </c>
      <c r="AA961" s="58">
        <v>0</v>
      </c>
      <c r="AB961" s="59">
        <v>0</v>
      </c>
      <c r="AC961" s="58">
        <v>0.64047509818619142</v>
      </c>
      <c r="AD961" s="59">
        <v>0</v>
      </c>
      <c r="AE961" s="58">
        <v>3.561395866522862</v>
      </c>
      <c r="AF961" s="59">
        <v>0</v>
      </c>
      <c r="AG961" s="58">
        <v>0</v>
      </c>
      <c r="AH961" s="59">
        <v>0.10780247376108125</v>
      </c>
      <c r="AI961" s="60">
        <v>3.1098438540858444</v>
      </c>
      <c r="AJ961" s="51">
        <f t="shared" si="301"/>
        <v>17.715055829901839</v>
      </c>
    </row>
    <row r="962" spans="2:36" x14ac:dyDescent="0.3">
      <c r="B962" s="4" t="s">
        <v>163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0.18358181578853561</v>
      </c>
      <c r="L962" s="59">
        <v>2.319281862745096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3.903561514802</v>
      </c>
      <c r="U962" s="58">
        <v>3.2870709200943042</v>
      </c>
      <c r="V962" s="59">
        <v>0</v>
      </c>
      <c r="W962" s="58">
        <v>1.6374849221285648</v>
      </c>
      <c r="X962" s="59">
        <v>10.730887258754056</v>
      </c>
      <c r="Y962" s="58">
        <v>0</v>
      </c>
      <c r="Z962" s="59">
        <v>0</v>
      </c>
      <c r="AA962" s="58">
        <v>0</v>
      </c>
      <c r="AB962" s="59">
        <v>0</v>
      </c>
      <c r="AC962" s="58">
        <v>1.3724466389704102</v>
      </c>
      <c r="AD962" s="59">
        <v>0</v>
      </c>
      <c r="AE962" s="58">
        <v>7.6315625711204191</v>
      </c>
      <c r="AF962" s="59">
        <v>0</v>
      </c>
      <c r="AG962" s="58">
        <v>0</v>
      </c>
      <c r="AH962" s="59">
        <v>0.23100530091660273</v>
      </c>
      <c r="AI962" s="60">
        <v>6.6639511158982376</v>
      </c>
      <c r="AJ962" s="51">
        <f t="shared" si="301"/>
        <v>37.960833921218224</v>
      </c>
    </row>
    <row r="963" spans="2:36" x14ac:dyDescent="0.3">
      <c r="B963" s="4" t="s">
        <v>164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0.18358181578853561</v>
      </c>
      <c r="L963" s="59">
        <v>2.319281862745096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3.903561514802</v>
      </c>
      <c r="U963" s="58">
        <v>3.2870709200943042</v>
      </c>
      <c r="V963" s="59">
        <v>0</v>
      </c>
      <c r="W963" s="58">
        <v>1.6374849221285648</v>
      </c>
      <c r="X963" s="59">
        <v>10.730887258754056</v>
      </c>
      <c r="Y963" s="58">
        <v>0</v>
      </c>
      <c r="Z963" s="59">
        <v>0</v>
      </c>
      <c r="AA963" s="58">
        <v>0</v>
      </c>
      <c r="AB963" s="59">
        <v>0</v>
      </c>
      <c r="AC963" s="58">
        <v>1.3724466389704102</v>
      </c>
      <c r="AD963" s="59">
        <v>0</v>
      </c>
      <c r="AE963" s="58">
        <v>7.6315625711204191</v>
      </c>
      <c r="AF963" s="59">
        <v>0</v>
      </c>
      <c r="AG963" s="58">
        <v>0</v>
      </c>
      <c r="AH963" s="59">
        <v>0.23100530091660273</v>
      </c>
      <c r="AI963" s="60">
        <v>6.6639511158982376</v>
      </c>
      <c r="AJ963" s="51">
        <f t="shared" si="301"/>
        <v>37.960833921218224</v>
      </c>
    </row>
    <row r="964" spans="2:36" x14ac:dyDescent="0.3">
      <c r="B964" s="4" t="s">
        <v>184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0.54587182475176332</v>
      </c>
      <c r="K964" s="58">
        <v>0.11521021127700806</v>
      </c>
      <c r="L964" s="59">
        <v>1.5801153744178751</v>
      </c>
      <c r="M964" s="58">
        <v>0</v>
      </c>
      <c r="N964" s="59">
        <v>3.2644997119903563</v>
      </c>
      <c r="O964" s="58">
        <v>6.7076975107193001E-2</v>
      </c>
      <c r="P964" s="59">
        <v>0</v>
      </c>
      <c r="Q964" s="58">
        <v>0</v>
      </c>
      <c r="R964" s="59">
        <v>0</v>
      </c>
      <c r="S964" s="58">
        <v>0</v>
      </c>
      <c r="T964" s="59">
        <v>0.51639362970987956</v>
      </c>
      <c r="U964" s="58">
        <v>0.29032316009203596</v>
      </c>
      <c r="V964" s="59">
        <v>0</v>
      </c>
      <c r="W964" s="58">
        <v>1.8291568636894233</v>
      </c>
      <c r="X964" s="59">
        <v>4.5405732750892636</v>
      </c>
      <c r="Y964" s="58">
        <v>0</v>
      </c>
      <c r="Z964" s="59">
        <v>3.5323885381221771</v>
      </c>
      <c r="AA964" s="58">
        <v>0</v>
      </c>
      <c r="AB964" s="59">
        <v>0</v>
      </c>
      <c r="AC964" s="58">
        <v>0</v>
      </c>
      <c r="AD964" s="59">
        <v>0</v>
      </c>
      <c r="AE964" s="58">
        <v>4.3901877999305734</v>
      </c>
      <c r="AF964" s="59">
        <v>0</v>
      </c>
      <c r="AG964" s="58">
        <v>0</v>
      </c>
      <c r="AH964" s="59">
        <v>1.4529347404847313</v>
      </c>
      <c r="AI964" s="60">
        <v>0</v>
      </c>
      <c r="AJ964" s="51">
        <f t="shared" si="301"/>
        <v>22.124732104662282</v>
      </c>
    </row>
    <row r="965" spans="2:36" x14ac:dyDescent="0.3">
      <c r="B965" s="4" t="s">
        <v>185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0.54587182475176332</v>
      </c>
      <c r="K965" s="58">
        <v>0.11521021127700806</v>
      </c>
      <c r="L965" s="59">
        <v>1.5801153744178751</v>
      </c>
      <c r="M965" s="58">
        <v>0</v>
      </c>
      <c r="N965" s="59">
        <v>3.2644997119903563</v>
      </c>
      <c r="O965" s="58">
        <v>6.7076975107193001E-2</v>
      </c>
      <c r="P965" s="59">
        <v>0</v>
      </c>
      <c r="Q965" s="58">
        <v>0</v>
      </c>
      <c r="R965" s="59">
        <v>0</v>
      </c>
      <c r="S965" s="58">
        <v>0</v>
      </c>
      <c r="T965" s="59">
        <v>0.51639362970987956</v>
      </c>
      <c r="U965" s="58">
        <v>0.29032316009203596</v>
      </c>
      <c r="V965" s="59">
        <v>0</v>
      </c>
      <c r="W965" s="58">
        <v>1.8291568636894233</v>
      </c>
      <c r="X965" s="59">
        <v>4.5405732750892636</v>
      </c>
      <c r="Y965" s="58">
        <v>0</v>
      </c>
      <c r="Z965" s="59">
        <v>3.5323885381221771</v>
      </c>
      <c r="AA965" s="58">
        <v>0</v>
      </c>
      <c r="AB965" s="59">
        <v>0</v>
      </c>
      <c r="AC965" s="58">
        <v>0</v>
      </c>
      <c r="AD965" s="59">
        <v>0</v>
      </c>
      <c r="AE965" s="58">
        <v>4.3901877999305734</v>
      </c>
      <c r="AF965" s="59">
        <v>0</v>
      </c>
      <c r="AG965" s="58">
        <v>0</v>
      </c>
      <c r="AH965" s="59">
        <v>1.4529347404847313</v>
      </c>
      <c r="AI965" s="60">
        <v>0</v>
      </c>
      <c r="AJ965" s="51">
        <f t="shared" si="301"/>
        <v>22.124732104662282</v>
      </c>
    </row>
    <row r="966" spans="2:36" x14ac:dyDescent="0.3">
      <c r="B966" s="4" t="s">
        <v>143</v>
      </c>
      <c r="E966" s="58">
        <v>0</v>
      </c>
      <c r="F966" s="59">
        <v>0.17583011070887278</v>
      </c>
      <c r="G966" s="58">
        <v>0.21815367420514464</v>
      </c>
      <c r="H966" s="59">
        <v>0.10577547849549165</v>
      </c>
      <c r="I966" s="58">
        <v>0.27914269545343268</v>
      </c>
      <c r="J966" s="59">
        <v>2.1964629491170545E-4</v>
      </c>
      <c r="K966" s="58">
        <v>0.13696719090143833</v>
      </c>
      <c r="L966" s="59">
        <v>0</v>
      </c>
      <c r="M966" s="58">
        <v>0</v>
      </c>
      <c r="N966" s="59">
        <v>0</v>
      </c>
      <c r="O966" s="58">
        <v>0</v>
      </c>
      <c r="P966" s="59">
        <v>0</v>
      </c>
      <c r="Q966" s="58">
        <v>0</v>
      </c>
      <c r="R966" s="59">
        <v>0</v>
      </c>
      <c r="S966" s="58">
        <v>0</v>
      </c>
      <c r="T966" s="59">
        <v>0</v>
      </c>
      <c r="U966" s="58">
        <v>0.15240382870038327</v>
      </c>
      <c r="V966" s="59">
        <v>0</v>
      </c>
      <c r="W966" s="58">
        <v>0</v>
      </c>
      <c r="X966" s="59">
        <v>8.5233680407206854E-3</v>
      </c>
      <c r="Y966" s="58">
        <v>0</v>
      </c>
      <c r="Z966" s="59">
        <v>0</v>
      </c>
      <c r="AA966" s="58">
        <v>0</v>
      </c>
      <c r="AB966" s="59">
        <v>0</v>
      </c>
      <c r="AC966" s="58">
        <v>0</v>
      </c>
      <c r="AD966" s="59">
        <v>0</v>
      </c>
      <c r="AE966" s="58">
        <v>2.9738014578819292</v>
      </c>
      <c r="AF966" s="59">
        <v>0.22709593494733182</v>
      </c>
      <c r="AG966" s="58">
        <v>0</v>
      </c>
      <c r="AH966" s="59">
        <v>2.3004023210207629</v>
      </c>
      <c r="AI966" s="60">
        <v>4.5734636576970438</v>
      </c>
      <c r="AJ966" s="51">
        <f t="shared" si="301"/>
        <v>11.151779364347462</v>
      </c>
    </row>
    <row r="967" spans="2:36" x14ac:dyDescent="0.3">
      <c r="B967" s="4" t="s">
        <v>144</v>
      </c>
      <c r="E967" s="58">
        <v>0</v>
      </c>
      <c r="F967" s="59">
        <v>0.17583011070887278</v>
      </c>
      <c r="G967" s="58">
        <v>0.21815367420514464</v>
      </c>
      <c r="H967" s="59">
        <v>0.10577547849549165</v>
      </c>
      <c r="I967" s="58">
        <v>0.27914269545343268</v>
      </c>
      <c r="J967" s="59">
        <v>2.1964629491170545E-4</v>
      </c>
      <c r="K967" s="58">
        <v>0.13696719090143833</v>
      </c>
      <c r="L967" s="59">
        <v>0</v>
      </c>
      <c r="M967" s="58">
        <v>0</v>
      </c>
      <c r="N967" s="59">
        <v>0</v>
      </c>
      <c r="O967" s="58">
        <v>0</v>
      </c>
      <c r="P967" s="59">
        <v>0</v>
      </c>
      <c r="Q967" s="58">
        <v>0</v>
      </c>
      <c r="R967" s="59">
        <v>0</v>
      </c>
      <c r="S967" s="58">
        <v>0</v>
      </c>
      <c r="T967" s="59">
        <v>0</v>
      </c>
      <c r="U967" s="58">
        <v>0.15240382870038327</v>
      </c>
      <c r="V967" s="59">
        <v>0</v>
      </c>
      <c r="W967" s="58">
        <v>0</v>
      </c>
      <c r="X967" s="59">
        <v>8.5233680407206854E-3</v>
      </c>
      <c r="Y967" s="58">
        <v>0</v>
      </c>
      <c r="Z967" s="59">
        <v>0</v>
      </c>
      <c r="AA967" s="58">
        <v>0</v>
      </c>
      <c r="AB967" s="59">
        <v>0</v>
      </c>
      <c r="AC967" s="58">
        <v>0</v>
      </c>
      <c r="AD967" s="59">
        <v>0</v>
      </c>
      <c r="AE967" s="58">
        <v>2.9738014578819292</v>
      </c>
      <c r="AF967" s="59">
        <v>0.22709593494733182</v>
      </c>
      <c r="AG967" s="58">
        <v>0</v>
      </c>
      <c r="AH967" s="59">
        <v>2.3004023210207629</v>
      </c>
      <c r="AI967" s="60">
        <v>4.5734636576970438</v>
      </c>
      <c r="AJ967" s="51">
        <f t="shared" si="301"/>
        <v>11.151779364347462</v>
      </c>
    </row>
    <row r="968" spans="2:36" x14ac:dyDescent="0.3">
      <c r="B968" s="4" t="s">
        <v>165</v>
      </c>
      <c r="E968" s="58">
        <v>0</v>
      </c>
      <c r="F968" s="59">
        <v>0</v>
      </c>
      <c r="G968" s="58">
        <v>0</v>
      </c>
      <c r="H968" s="59">
        <v>0</v>
      </c>
      <c r="I968" s="58">
        <v>0</v>
      </c>
      <c r="J968" s="59">
        <v>0.70358205371432814</v>
      </c>
      <c r="K968" s="58">
        <v>0</v>
      </c>
      <c r="L968" s="59">
        <v>8.468333333333497E-2</v>
      </c>
      <c r="M968" s="58">
        <v>0</v>
      </c>
      <c r="N968" s="59">
        <v>0</v>
      </c>
      <c r="O968" s="58">
        <v>0</v>
      </c>
      <c r="P968" s="59">
        <v>0</v>
      </c>
      <c r="Q968" s="58">
        <v>0</v>
      </c>
      <c r="R968" s="59">
        <v>0</v>
      </c>
      <c r="S968" s="58">
        <v>0</v>
      </c>
      <c r="T968" s="59">
        <v>2.2006521048955614</v>
      </c>
      <c r="U968" s="58">
        <v>4.5793943292164441</v>
      </c>
      <c r="V968" s="59">
        <v>0</v>
      </c>
      <c r="W968" s="58">
        <v>2.7843967877217786</v>
      </c>
      <c r="X968" s="59">
        <v>0.60473913616604236</v>
      </c>
      <c r="Y968" s="58">
        <v>0</v>
      </c>
      <c r="Z968" s="59">
        <v>0</v>
      </c>
      <c r="AA968" s="58">
        <v>0</v>
      </c>
      <c r="AB968" s="59">
        <v>0</v>
      </c>
      <c r="AC968" s="58">
        <v>0</v>
      </c>
      <c r="AD968" s="59">
        <v>0</v>
      </c>
      <c r="AE968" s="58">
        <v>8.1690523359510582E-3</v>
      </c>
      <c r="AF968" s="59">
        <v>0</v>
      </c>
      <c r="AG968" s="58">
        <v>0</v>
      </c>
      <c r="AH968" s="59">
        <v>0.40533389018641586</v>
      </c>
      <c r="AI968" s="60">
        <v>30.582810095342001</v>
      </c>
      <c r="AJ968" s="51">
        <f t="shared" si="301"/>
        <v>41.953760782911857</v>
      </c>
    </row>
    <row r="969" spans="2:36" x14ac:dyDescent="0.3">
      <c r="B969" s="4" t="s">
        <v>166</v>
      </c>
      <c r="E969" s="58">
        <v>0</v>
      </c>
      <c r="F969" s="59">
        <v>0</v>
      </c>
      <c r="G969" s="58">
        <v>0</v>
      </c>
      <c r="H969" s="59">
        <v>0</v>
      </c>
      <c r="I969" s="58">
        <v>0</v>
      </c>
      <c r="J969" s="59">
        <v>0.70358205371432814</v>
      </c>
      <c r="K969" s="58">
        <v>0</v>
      </c>
      <c r="L969" s="59">
        <v>8.468333333333497E-2</v>
      </c>
      <c r="M969" s="58">
        <v>0</v>
      </c>
      <c r="N969" s="59">
        <v>0</v>
      </c>
      <c r="O969" s="58">
        <v>0</v>
      </c>
      <c r="P969" s="59">
        <v>0</v>
      </c>
      <c r="Q969" s="58">
        <v>0</v>
      </c>
      <c r="R969" s="59">
        <v>0</v>
      </c>
      <c r="S969" s="58">
        <v>0</v>
      </c>
      <c r="T969" s="59">
        <v>2.2006521048955614</v>
      </c>
      <c r="U969" s="58">
        <v>4.5793943292164441</v>
      </c>
      <c r="V969" s="59">
        <v>0</v>
      </c>
      <c r="W969" s="58">
        <v>2.7843967877217786</v>
      </c>
      <c r="X969" s="59">
        <v>0.60473913616604236</v>
      </c>
      <c r="Y969" s="58">
        <v>0</v>
      </c>
      <c r="Z969" s="59">
        <v>0</v>
      </c>
      <c r="AA969" s="58">
        <v>0</v>
      </c>
      <c r="AB969" s="59">
        <v>0</v>
      </c>
      <c r="AC969" s="58">
        <v>0</v>
      </c>
      <c r="AD969" s="59">
        <v>0</v>
      </c>
      <c r="AE969" s="58">
        <v>8.1690523359510582E-3</v>
      </c>
      <c r="AF969" s="59">
        <v>0</v>
      </c>
      <c r="AG969" s="58">
        <v>0</v>
      </c>
      <c r="AH969" s="59">
        <v>0.40533389018641586</v>
      </c>
      <c r="AI969" s="60">
        <v>30.582810095342001</v>
      </c>
      <c r="AJ969" s="51">
        <f t="shared" si="301"/>
        <v>41.953760782911857</v>
      </c>
    </row>
    <row r="970" spans="2:36" x14ac:dyDescent="0.3">
      <c r="B970" s="4" t="s">
        <v>167</v>
      </c>
      <c r="E970" s="58">
        <v>0</v>
      </c>
      <c r="F970" s="59">
        <v>0</v>
      </c>
      <c r="G970" s="58">
        <v>0</v>
      </c>
      <c r="H970" s="59">
        <v>0</v>
      </c>
      <c r="I970" s="58">
        <v>0</v>
      </c>
      <c r="J970" s="59">
        <v>0.70358205371432814</v>
      </c>
      <c r="K970" s="58">
        <v>0</v>
      </c>
      <c r="L970" s="59">
        <v>8.468333333333497E-2</v>
      </c>
      <c r="M970" s="58">
        <v>0</v>
      </c>
      <c r="N970" s="59">
        <v>0</v>
      </c>
      <c r="O970" s="58">
        <v>0</v>
      </c>
      <c r="P970" s="59">
        <v>0</v>
      </c>
      <c r="Q970" s="58">
        <v>0</v>
      </c>
      <c r="R970" s="59">
        <v>0</v>
      </c>
      <c r="S970" s="58">
        <v>0</v>
      </c>
      <c r="T970" s="59">
        <v>2.2006521048955614</v>
      </c>
      <c r="U970" s="58">
        <v>4.5793943292164441</v>
      </c>
      <c r="V970" s="59">
        <v>0</v>
      </c>
      <c r="W970" s="58">
        <v>2.7843967877217786</v>
      </c>
      <c r="X970" s="59">
        <v>0.60473913616604236</v>
      </c>
      <c r="Y970" s="58">
        <v>0</v>
      </c>
      <c r="Z970" s="59">
        <v>0</v>
      </c>
      <c r="AA970" s="58">
        <v>0</v>
      </c>
      <c r="AB970" s="59">
        <v>0</v>
      </c>
      <c r="AC970" s="58">
        <v>0</v>
      </c>
      <c r="AD970" s="59">
        <v>0</v>
      </c>
      <c r="AE970" s="58">
        <v>8.1690523359510582E-3</v>
      </c>
      <c r="AF970" s="59">
        <v>0</v>
      </c>
      <c r="AG970" s="58">
        <v>0</v>
      </c>
      <c r="AH970" s="59">
        <v>0.40533389018641586</v>
      </c>
      <c r="AI970" s="60">
        <v>30.582810095342001</v>
      </c>
      <c r="AJ970" s="51">
        <f t="shared" si="301"/>
        <v>41.953760782911857</v>
      </c>
    </row>
    <row r="971" spans="2:36" x14ac:dyDescent="0.3">
      <c r="B971" s="4" t="s">
        <v>202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60">
        <v>0</v>
      </c>
      <c r="AJ971" s="51">
        <f t="shared" si="301"/>
        <v>0</v>
      </c>
    </row>
    <row r="972" spans="2:36" x14ac:dyDescent="0.3">
      <c r="B972" s="4" t="s">
        <v>203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60">
        <v>0</v>
      </c>
      <c r="AJ972" s="51">
        <f t="shared" si="301"/>
        <v>0</v>
      </c>
    </row>
    <row r="973" spans="2:36" x14ac:dyDescent="0.3">
      <c r="B973" s="4" t="s">
        <v>204</v>
      </c>
      <c r="E973" s="58">
        <v>0</v>
      </c>
      <c r="F973" s="59">
        <v>0</v>
      </c>
      <c r="G973" s="58">
        <v>0</v>
      </c>
      <c r="H973" s="59">
        <v>0</v>
      </c>
      <c r="I973" s="58">
        <v>0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0</v>
      </c>
      <c r="Q973" s="58">
        <v>0</v>
      </c>
      <c r="R973" s="59">
        <v>0</v>
      </c>
      <c r="S973" s="58">
        <v>0</v>
      </c>
      <c r="T973" s="59">
        <v>0</v>
      </c>
      <c r="U973" s="58">
        <v>0</v>
      </c>
      <c r="V973" s="59">
        <v>0</v>
      </c>
      <c r="W973" s="58">
        <v>0</v>
      </c>
      <c r="X973" s="59">
        <v>0</v>
      </c>
      <c r="Y973" s="58">
        <v>0</v>
      </c>
      <c r="Z973" s="59">
        <v>0</v>
      </c>
      <c r="AA973" s="58">
        <v>0</v>
      </c>
      <c r="AB973" s="59">
        <v>0</v>
      </c>
      <c r="AC973" s="58">
        <v>0</v>
      </c>
      <c r="AD973" s="59">
        <v>0</v>
      </c>
      <c r="AE973" s="58">
        <v>0</v>
      </c>
      <c r="AF973" s="59">
        <v>0</v>
      </c>
      <c r="AG973" s="58">
        <v>0</v>
      </c>
      <c r="AH973" s="59">
        <v>0</v>
      </c>
      <c r="AI973" s="60">
        <v>0</v>
      </c>
      <c r="AJ973" s="51">
        <f t="shared" si="301"/>
        <v>0</v>
      </c>
    </row>
    <row r="974" spans="2:36" x14ac:dyDescent="0.3">
      <c r="B974" s="4" t="s">
        <v>133</v>
      </c>
      <c r="E974" s="58">
        <v>0</v>
      </c>
      <c r="F974" s="59">
        <v>0</v>
      </c>
      <c r="G974" s="58">
        <v>0</v>
      </c>
      <c r="H974" s="59">
        <v>0</v>
      </c>
      <c r="I974" s="58">
        <v>0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0</v>
      </c>
      <c r="Q974" s="58">
        <v>0</v>
      </c>
      <c r="R974" s="59">
        <v>0</v>
      </c>
      <c r="S974" s="58">
        <v>0</v>
      </c>
      <c r="T974" s="59">
        <v>0</v>
      </c>
      <c r="U974" s="58">
        <v>0</v>
      </c>
      <c r="V974" s="59">
        <v>0</v>
      </c>
      <c r="W974" s="58">
        <v>0</v>
      </c>
      <c r="X974" s="59">
        <v>0</v>
      </c>
      <c r="Y974" s="58">
        <v>0</v>
      </c>
      <c r="Z974" s="59">
        <v>0</v>
      </c>
      <c r="AA974" s="58">
        <v>0</v>
      </c>
      <c r="AB974" s="59">
        <v>0</v>
      </c>
      <c r="AC974" s="58">
        <v>0</v>
      </c>
      <c r="AD974" s="59">
        <v>0</v>
      </c>
      <c r="AE974" s="58">
        <v>0</v>
      </c>
      <c r="AF974" s="59">
        <v>0</v>
      </c>
      <c r="AG974" s="58">
        <v>0</v>
      </c>
      <c r="AH974" s="59">
        <v>0</v>
      </c>
      <c r="AI974" s="60">
        <v>0</v>
      </c>
      <c r="AJ974" s="51">
        <f t="shared" si="301"/>
        <v>0</v>
      </c>
    </row>
    <row r="975" spans="2:36" x14ac:dyDescent="0.3">
      <c r="B975" s="4" t="s">
        <v>134</v>
      </c>
      <c r="E975" s="58">
        <v>0</v>
      </c>
      <c r="F975" s="59">
        <v>0</v>
      </c>
      <c r="G975" s="58">
        <v>0</v>
      </c>
      <c r="H975" s="59">
        <v>0</v>
      </c>
      <c r="I975" s="58">
        <v>0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0</v>
      </c>
      <c r="Q975" s="58">
        <v>0</v>
      </c>
      <c r="R975" s="59">
        <v>0</v>
      </c>
      <c r="S975" s="58">
        <v>0</v>
      </c>
      <c r="T975" s="59">
        <v>0</v>
      </c>
      <c r="U975" s="58">
        <v>0</v>
      </c>
      <c r="V975" s="59">
        <v>0</v>
      </c>
      <c r="W975" s="58">
        <v>0</v>
      </c>
      <c r="X975" s="59">
        <v>0</v>
      </c>
      <c r="Y975" s="58">
        <v>0</v>
      </c>
      <c r="Z975" s="59">
        <v>0</v>
      </c>
      <c r="AA975" s="58">
        <v>0</v>
      </c>
      <c r="AB975" s="59">
        <v>0</v>
      </c>
      <c r="AC975" s="58">
        <v>0</v>
      </c>
      <c r="AD975" s="59">
        <v>0</v>
      </c>
      <c r="AE975" s="58">
        <v>0</v>
      </c>
      <c r="AF975" s="59">
        <v>0</v>
      </c>
      <c r="AG975" s="58">
        <v>0</v>
      </c>
      <c r="AH975" s="59">
        <v>0</v>
      </c>
      <c r="AI975" s="60">
        <v>0</v>
      </c>
      <c r="AJ975" s="51">
        <f t="shared" si="301"/>
        <v>0</v>
      </c>
    </row>
    <row r="976" spans="2:36" x14ac:dyDescent="0.3">
      <c r="B976" s="4" t="s">
        <v>135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60">
        <v>0</v>
      </c>
      <c r="AJ976" s="51">
        <f t="shared" si="301"/>
        <v>0</v>
      </c>
    </row>
    <row r="977" spans="2:36" x14ac:dyDescent="0.3">
      <c r="B977" s="4" t="s">
        <v>259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60">
        <v>0</v>
      </c>
      <c r="AJ977" s="51">
        <f t="shared" si="301"/>
        <v>0</v>
      </c>
    </row>
    <row r="978" spans="2:36" x14ac:dyDescent="0.3">
      <c r="B978" s="4" t="s">
        <v>260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40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60">
        <v>0</v>
      </c>
      <c r="AJ978" s="51">
        <f t="shared" si="301"/>
        <v>0</v>
      </c>
    </row>
    <row r="979" spans="2:36" x14ac:dyDescent="0.3">
      <c r="B979" s="4" t="s">
        <v>195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60">
        <v>0</v>
      </c>
      <c r="AJ979" s="51">
        <f t="shared" si="301"/>
        <v>0</v>
      </c>
    </row>
    <row r="980" spans="2:36" x14ac:dyDescent="0.3">
      <c r="B980" s="4" t="s">
        <v>207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6.2302641868591267E-2</v>
      </c>
      <c r="U980" s="58">
        <v>0</v>
      </c>
      <c r="V980" s="59">
        <v>0</v>
      </c>
      <c r="W980" s="58">
        <v>0</v>
      </c>
      <c r="X980" s="59">
        <v>4.7433829307556213E-2</v>
      </c>
      <c r="Y980" s="58">
        <v>0</v>
      </c>
      <c r="Z980" s="59">
        <v>0.25072061618169078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60">
        <v>0</v>
      </c>
      <c r="AJ980" s="51">
        <f t="shared" si="301"/>
        <v>0.36045708735783827</v>
      </c>
    </row>
    <row r="981" spans="2:36" x14ac:dyDescent="0.3">
      <c r="B981" s="4" t="s">
        <v>208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6.2302641868591267E-2</v>
      </c>
      <c r="U981" s="58">
        <v>0</v>
      </c>
      <c r="V981" s="59">
        <v>0</v>
      </c>
      <c r="W981" s="58">
        <v>0</v>
      </c>
      <c r="X981" s="59">
        <v>4.7433829307556213E-2</v>
      </c>
      <c r="Y981" s="58">
        <v>0</v>
      </c>
      <c r="Z981" s="59">
        <v>0.25072061618169078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60">
        <v>0</v>
      </c>
      <c r="AJ981" s="51">
        <f t="shared" si="301"/>
        <v>0.36045708735783827</v>
      </c>
    </row>
    <row r="982" spans="2:36" x14ac:dyDescent="0.3">
      <c r="B982" s="4" t="s">
        <v>209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0</v>
      </c>
      <c r="AG982" s="58">
        <v>0</v>
      </c>
      <c r="AH982" s="59">
        <v>0</v>
      </c>
      <c r="AI982" s="60">
        <v>0</v>
      </c>
      <c r="AJ982" s="51">
        <f t="shared" si="301"/>
        <v>0</v>
      </c>
    </row>
    <row r="983" spans="2:36" x14ac:dyDescent="0.3">
      <c r="B983" s="4" t="s">
        <v>210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0</v>
      </c>
      <c r="AG983" s="58">
        <v>0</v>
      </c>
      <c r="AH983" s="59">
        <v>0</v>
      </c>
      <c r="AI983" s="60">
        <v>0</v>
      </c>
      <c r="AJ983" s="51">
        <f t="shared" si="301"/>
        <v>0</v>
      </c>
    </row>
    <row r="984" spans="2:36" x14ac:dyDescent="0.3">
      <c r="B984" s="4" t="s">
        <v>227</v>
      </c>
      <c r="E984" s="58">
        <v>0</v>
      </c>
      <c r="F984" s="59">
        <v>0</v>
      </c>
      <c r="G984" s="58">
        <v>8.5776637822079102E-2</v>
      </c>
      <c r="H984" s="59">
        <v>12.575467855675765</v>
      </c>
      <c r="I984" s="58">
        <v>0</v>
      </c>
      <c r="J984" s="59">
        <v>0</v>
      </c>
      <c r="K984" s="58">
        <v>0</v>
      </c>
      <c r="L984" s="59">
        <v>101.18631646930666</v>
      </c>
      <c r="M984" s="58">
        <v>71.032373607158675</v>
      </c>
      <c r="N984" s="59">
        <v>30.133038225045748</v>
      </c>
      <c r="O984" s="58">
        <v>23.499869566666476</v>
      </c>
      <c r="P984" s="59">
        <v>0.22635319900388551</v>
      </c>
      <c r="Q984" s="58">
        <v>0</v>
      </c>
      <c r="R984" s="59">
        <v>0</v>
      </c>
      <c r="S984" s="58">
        <v>0</v>
      </c>
      <c r="T984" s="59">
        <v>6.6228029000403099</v>
      </c>
      <c r="U984" s="58">
        <v>11.567692447211948</v>
      </c>
      <c r="V984" s="59">
        <v>0</v>
      </c>
      <c r="W984" s="58">
        <v>0.38631832003593453</v>
      </c>
      <c r="X984" s="59">
        <v>0.46867320301632026</v>
      </c>
      <c r="Y984" s="58">
        <v>0</v>
      </c>
      <c r="Z984" s="59">
        <v>3.1521117973824335</v>
      </c>
      <c r="AA984" s="58">
        <v>0</v>
      </c>
      <c r="AB984" s="59">
        <v>0.51610247060501324</v>
      </c>
      <c r="AC984" s="58">
        <v>0</v>
      </c>
      <c r="AD984" s="59">
        <v>0</v>
      </c>
      <c r="AE984" s="58">
        <v>18.121079155278416</v>
      </c>
      <c r="AF984" s="59">
        <v>5.919922395547232</v>
      </c>
      <c r="AG984" s="58">
        <v>5.3186759448051451</v>
      </c>
      <c r="AH984" s="59">
        <v>67.242737299601217</v>
      </c>
      <c r="AI984" s="60">
        <v>7.226965792179108</v>
      </c>
      <c r="AJ984" s="51">
        <f t="shared" si="301"/>
        <v>365.28227728638228</v>
      </c>
    </row>
    <row r="985" spans="2:36" x14ac:dyDescent="0.3">
      <c r="B985" s="4" t="s">
        <v>228</v>
      </c>
      <c r="E985" s="58">
        <v>0</v>
      </c>
      <c r="F985" s="59">
        <v>0</v>
      </c>
      <c r="G985" s="58">
        <v>8.5776637822079102E-2</v>
      </c>
      <c r="H985" s="59">
        <v>12.575467855675765</v>
      </c>
      <c r="I985" s="58">
        <v>0</v>
      </c>
      <c r="J985" s="59">
        <v>0</v>
      </c>
      <c r="K985" s="58">
        <v>0</v>
      </c>
      <c r="L985" s="59">
        <v>101.18631646930666</v>
      </c>
      <c r="M985" s="58">
        <v>71.032373607158675</v>
      </c>
      <c r="N985" s="59">
        <v>30.133038225045748</v>
      </c>
      <c r="O985" s="58">
        <v>23.499869566666476</v>
      </c>
      <c r="P985" s="59">
        <v>0.22635319900388551</v>
      </c>
      <c r="Q985" s="58">
        <v>0</v>
      </c>
      <c r="R985" s="59">
        <v>0</v>
      </c>
      <c r="S985" s="58">
        <v>0</v>
      </c>
      <c r="T985" s="59">
        <v>6.6228029000403099</v>
      </c>
      <c r="U985" s="58">
        <v>11.567692447211948</v>
      </c>
      <c r="V985" s="59">
        <v>0</v>
      </c>
      <c r="W985" s="58">
        <v>0.38631832003593453</v>
      </c>
      <c r="X985" s="59">
        <v>0.46867320301632026</v>
      </c>
      <c r="Y985" s="58">
        <v>0</v>
      </c>
      <c r="Z985" s="59">
        <v>3.1521117973824335</v>
      </c>
      <c r="AA985" s="58">
        <v>0</v>
      </c>
      <c r="AB985" s="59">
        <v>0.51610247060501324</v>
      </c>
      <c r="AC985" s="58">
        <v>0</v>
      </c>
      <c r="AD985" s="59">
        <v>0</v>
      </c>
      <c r="AE985" s="58">
        <v>18.121079155278416</v>
      </c>
      <c r="AF985" s="59">
        <v>5.919922395547232</v>
      </c>
      <c r="AG985" s="58">
        <v>5.3186759448051451</v>
      </c>
      <c r="AH985" s="59">
        <v>67.242737299601217</v>
      </c>
      <c r="AI985" s="60">
        <v>7.226965792179108</v>
      </c>
      <c r="AJ985" s="51">
        <f t="shared" si="301"/>
        <v>365.28227728638228</v>
      </c>
    </row>
    <row r="986" spans="2:36" x14ac:dyDescent="0.3">
      <c r="B986" s="4" t="s">
        <v>211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27.020487467447911</v>
      </c>
      <c r="K986" s="58">
        <v>3.2122230529785155E-2</v>
      </c>
      <c r="L986" s="59">
        <v>27.695916666666662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0.25727427800496416</v>
      </c>
      <c r="U986" s="58">
        <v>13.699584484100344</v>
      </c>
      <c r="V986" s="59">
        <v>0</v>
      </c>
      <c r="W986" s="58">
        <v>12.019597434997561</v>
      </c>
      <c r="X986" s="59">
        <v>36.292706939909195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51.347329971525404</v>
      </c>
      <c r="AF986" s="59">
        <v>0</v>
      </c>
      <c r="AG986" s="58">
        <v>0</v>
      </c>
      <c r="AH986" s="59">
        <v>4.7150259272257475</v>
      </c>
      <c r="AI986" s="60">
        <v>13.07918650097317</v>
      </c>
      <c r="AJ986" s="51">
        <f t="shared" si="301"/>
        <v>186.15923190138076</v>
      </c>
    </row>
    <row r="987" spans="2:36" x14ac:dyDescent="0.3">
      <c r="B987" s="4" t="s">
        <v>261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60">
        <v>0</v>
      </c>
      <c r="AJ987" s="51">
        <f t="shared" si="301"/>
        <v>0</v>
      </c>
    </row>
    <row r="988" spans="2:36" x14ac:dyDescent="0.3">
      <c r="B988" s="4" t="s">
        <v>262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60">
        <v>0</v>
      </c>
      <c r="AJ988" s="51">
        <f t="shared" si="301"/>
        <v>0</v>
      </c>
    </row>
    <row r="989" spans="2:36" x14ac:dyDescent="0.3">
      <c r="B989" s="4" t="s">
        <v>215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0</v>
      </c>
      <c r="Q989" s="58">
        <v>0</v>
      </c>
      <c r="R989" s="59">
        <v>0</v>
      </c>
      <c r="S989" s="58">
        <v>0</v>
      </c>
      <c r="T989" s="59">
        <v>0</v>
      </c>
      <c r="U989" s="58">
        <v>0</v>
      </c>
      <c r="V989" s="59">
        <v>0</v>
      </c>
      <c r="W989" s="58">
        <v>0</v>
      </c>
      <c r="X989" s="59">
        <v>0</v>
      </c>
      <c r="Y989" s="58">
        <v>0</v>
      </c>
      <c r="Z989" s="59">
        <v>0</v>
      </c>
      <c r="AA989" s="58">
        <v>0</v>
      </c>
      <c r="AB989" s="59">
        <v>0</v>
      </c>
      <c r="AC989" s="58">
        <v>0</v>
      </c>
      <c r="AD989" s="59">
        <v>0</v>
      </c>
      <c r="AE989" s="58">
        <v>0</v>
      </c>
      <c r="AF989" s="59">
        <v>0</v>
      </c>
      <c r="AG989" s="58">
        <v>0</v>
      </c>
      <c r="AH989" s="59">
        <v>0</v>
      </c>
      <c r="AI989" s="60">
        <v>0</v>
      </c>
      <c r="AJ989" s="51">
        <f t="shared" si="301"/>
        <v>0</v>
      </c>
    </row>
    <row r="990" spans="2:36" x14ac:dyDescent="0.3">
      <c r="B990" s="4" t="s">
        <v>216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0</v>
      </c>
      <c r="Q990" s="58">
        <v>0</v>
      </c>
      <c r="R990" s="59">
        <v>0</v>
      </c>
      <c r="S990" s="58">
        <v>0</v>
      </c>
      <c r="T990" s="59">
        <v>0</v>
      </c>
      <c r="U990" s="58">
        <v>0</v>
      </c>
      <c r="V990" s="59">
        <v>0</v>
      </c>
      <c r="W990" s="58">
        <v>0</v>
      </c>
      <c r="X990" s="59">
        <v>0</v>
      </c>
      <c r="Y990" s="58">
        <v>0</v>
      </c>
      <c r="Z990" s="59">
        <v>0</v>
      </c>
      <c r="AA990" s="58">
        <v>0</v>
      </c>
      <c r="AB990" s="59">
        <v>0</v>
      </c>
      <c r="AC990" s="58">
        <v>0</v>
      </c>
      <c r="AD990" s="59">
        <v>0</v>
      </c>
      <c r="AE990" s="58">
        <v>0</v>
      </c>
      <c r="AF990" s="59">
        <v>0</v>
      </c>
      <c r="AG990" s="58">
        <v>0</v>
      </c>
      <c r="AH990" s="59">
        <v>0</v>
      </c>
      <c r="AI990" s="60">
        <v>0</v>
      </c>
      <c r="AJ990" s="51">
        <f t="shared" si="301"/>
        <v>0</v>
      </c>
    </row>
    <row r="991" spans="2:36" x14ac:dyDescent="0.3">
      <c r="B991" s="4" t="s">
        <v>241</v>
      </c>
      <c r="C991" s="4"/>
      <c r="D991" s="4"/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0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0</v>
      </c>
      <c r="AA991" s="58">
        <v>0</v>
      </c>
      <c r="AB991" s="59">
        <v>0</v>
      </c>
      <c r="AC991" s="58">
        <v>0</v>
      </c>
      <c r="AD991" s="59">
        <v>0</v>
      </c>
      <c r="AE991" s="58">
        <v>0</v>
      </c>
      <c r="AF991" s="59">
        <v>0</v>
      </c>
      <c r="AG991" s="58">
        <v>0</v>
      </c>
      <c r="AH991" s="59">
        <v>0</v>
      </c>
      <c r="AI991" s="60">
        <v>0</v>
      </c>
      <c r="AJ991" s="51">
        <f t="shared" si="301"/>
        <v>0</v>
      </c>
    </row>
    <row r="992" spans="2:36" x14ac:dyDescent="0.3">
      <c r="B992" s="4" t="s">
        <v>263</v>
      </c>
      <c r="C992" s="4"/>
      <c r="D992" s="4"/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0</v>
      </c>
      <c r="AF992" s="59">
        <v>0</v>
      </c>
      <c r="AG992" s="58">
        <v>0</v>
      </c>
      <c r="AH992" s="59">
        <v>0</v>
      </c>
      <c r="AI992" s="60">
        <v>0</v>
      </c>
      <c r="AJ992" s="51">
        <f t="shared" si="301"/>
        <v>0</v>
      </c>
    </row>
    <row r="993" spans="2:36" x14ac:dyDescent="0.3">
      <c r="B993" s="4" t="s">
        <v>168</v>
      </c>
      <c r="C993" s="4"/>
      <c r="D993" s="4"/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0</v>
      </c>
      <c r="AF993" s="59">
        <v>0</v>
      </c>
      <c r="AG993" s="58">
        <v>0</v>
      </c>
      <c r="AH993" s="59">
        <v>0</v>
      </c>
      <c r="AI993" s="60">
        <v>0</v>
      </c>
      <c r="AJ993" s="51">
        <f t="shared" si="301"/>
        <v>0</v>
      </c>
    </row>
    <row r="994" spans="2:36" x14ac:dyDescent="0.3">
      <c r="B994" s="4" t="s">
        <v>169</v>
      </c>
      <c r="C994" s="4"/>
      <c r="D994" s="4"/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0</v>
      </c>
      <c r="U994" s="58">
        <v>0</v>
      </c>
      <c r="V994" s="59">
        <v>0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60">
        <v>0</v>
      </c>
      <c r="AJ994" s="51">
        <f t="shared" si="301"/>
        <v>0</v>
      </c>
    </row>
    <row r="995" spans="2:36" x14ac:dyDescent="0.3">
      <c r="B995" s="4" t="s">
        <v>170</v>
      </c>
      <c r="C995" s="4"/>
      <c r="D995" s="4"/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0</v>
      </c>
      <c r="U995" s="58">
        <v>0</v>
      </c>
      <c r="V995" s="59">
        <v>0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60">
        <v>0</v>
      </c>
      <c r="AJ995" s="51">
        <f t="shared" si="301"/>
        <v>0</v>
      </c>
    </row>
    <row r="996" spans="2:36" x14ac:dyDescent="0.3">
      <c r="B996" s="4" t="s">
        <v>171</v>
      </c>
      <c r="C996" s="73"/>
      <c r="D996" s="73"/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60">
        <v>0</v>
      </c>
      <c r="AJ996" s="51">
        <f t="shared" si="301"/>
        <v>0</v>
      </c>
    </row>
    <row r="997" spans="2:36" x14ac:dyDescent="0.3">
      <c r="B997" s="4" t="s">
        <v>136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60">
        <v>0</v>
      </c>
      <c r="AJ997" s="51">
        <f t="shared" si="301"/>
        <v>0</v>
      </c>
    </row>
    <row r="998" spans="2:36" x14ac:dyDescent="0.3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H998" s="3"/>
      <c r="AI998" s="3"/>
      <c r="AJ998" s="3"/>
    </row>
    <row r="999" spans="2:36" x14ac:dyDescent="0.3">
      <c r="B999" s="39">
        <v>45870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H999" s="3"/>
      <c r="AI999" s="3"/>
      <c r="AJ999" s="3"/>
    </row>
    <row r="1000" spans="2:36" x14ac:dyDescent="0.3">
      <c r="C1000" s="4"/>
      <c r="D1000" s="4"/>
      <c r="E1000" s="6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2:36" x14ac:dyDescent="0.3">
      <c r="B1001" s="32" t="s">
        <v>122</v>
      </c>
      <c r="C1001" s="4"/>
      <c r="D1001" s="4"/>
      <c r="E1001" s="33">
        <f>+B999</f>
        <v>45870</v>
      </c>
      <c r="F1001" s="33">
        <f>+E1001+1</f>
        <v>45871</v>
      </c>
      <c r="G1001" s="33">
        <f t="shared" ref="G1001" si="302">+F1001+1</f>
        <v>45872</v>
      </c>
      <c r="H1001" s="33">
        <f t="shared" ref="H1001" si="303">+G1001+1</f>
        <v>45873</v>
      </c>
      <c r="I1001" s="33">
        <f t="shared" ref="I1001" si="304">+H1001+1</f>
        <v>45874</v>
      </c>
      <c r="J1001" s="33">
        <f t="shared" ref="J1001" si="305">+I1001+1</f>
        <v>45875</v>
      </c>
      <c r="K1001" s="33">
        <f t="shared" ref="K1001" si="306">+J1001+1</f>
        <v>45876</v>
      </c>
      <c r="L1001" s="33">
        <f t="shared" ref="L1001" si="307">+K1001+1</f>
        <v>45877</v>
      </c>
      <c r="M1001" s="33">
        <f t="shared" ref="M1001" si="308">+L1001+1</f>
        <v>45878</v>
      </c>
      <c r="N1001" s="33">
        <f t="shared" ref="N1001" si="309">+M1001+1</f>
        <v>45879</v>
      </c>
      <c r="O1001" s="33">
        <f t="shared" ref="O1001" si="310">+N1001+1</f>
        <v>45880</v>
      </c>
      <c r="P1001" s="33">
        <f t="shared" ref="P1001" si="311">+O1001+1</f>
        <v>45881</v>
      </c>
      <c r="Q1001" s="33">
        <f t="shared" ref="Q1001" si="312">+P1001+1</f>
        <v>45882</v>
      </c>
      <c r="R1001" s="33">
        <f t="shared" ref="R1001" si="313">+Q1001+1</f>
        <v>45883</v>
      </c>
      <c r="S1001" s="33">
        <f t="shared" ref="S1001" si="314">+R1001+1</f>
        <v>45884</v>
      </c>
      <c r="T1001" s="33">
        <f t="shared" ref="T1001" si="315">+S1001+1</f>
        <v>45885</v>
      </c>
      <c r="U1001" s="33">
        <f t="shared" ref="U1001" si="316">+T1001+1</f>
        <v>45886</v>
      </c>
      <c r="V1001" s="33">
        <f t="shared" ref="V1001" si="317">+U1001+1</f>
        <v>45887</v>
      </c>
      <c r="W1001" s="33">
        <f t="shared" ref="W1001" si="318">+V1001+1</f>
        <v>45888</v>
      </c>
      <c r="X1001" s="33">
        <f t="shared" ref="X1001" si="319">+W1001+1</f>
        <v>45889</v>
      </c>
      <c r="Y1001" s="33">
        <f t="shared" ref="Y1001" si="320">+X1001+1</f>
        <v>45890</v>
      </c>
      <c r="Z1001" s="33">
        <f t="shared" ref="Z1001" si="321">+Y1001+1</f>
        <v>45891</v>
      </c>
      <c r="AA1001" s="33">
        <f t="shared" ref="AA1001" si="322">+Z1001+1</f>
        <v>45892</v>
      </c>
      <c r="AB1001" s="33">
        <f t="shared" ref="AB1001" si="323">+AA1001+1</f>
        <v>45893</v>
      </c>
      <c r="AC1001" s="33">
        <f t="shared" ref="AC1001" si="324">+AB1001+1</f>
        <v>45894</v>
      </c>
      <c r="AD1001" s="33">
        <f t="shared" ref="AD1001" si="325">+AC1001+1</f>
        <v>45895</v>
      </c>
      <c r="AE1001" s="33">
        <f t="shared" ref="AE1001" si="326">+AD1001+1</f>
        <v>45896</v>
      </c>
      <c r="AF1001" s="33">
        <f t="shared" ref="AF1001" si="327">+AE1001+1</f>
        <v>45897</v>
      </c>
      <c r="AG1001" s="33">
        <f t="shared" ref="AG1001" si="328">+AF1001+1</f>
        <v>45898</v>
      </c>
      <c r="AH1001" s="33">
        <f t="shared" ref="AH1001" si="329">+AG1001+1</f>
        <v>45899</v>
      </c>
      <c r="AI1001" s="33">
        <f t="shared" ref="AI1001" si="330">+AH1001+1</f>
        <v>45900</v>
      </c>
      <c r="AJ1001" s="75" t="s">
        <v>2</v>
      </c>
    </row>
    <row r="1002" spans="2:36" x14ac:dyDescent="0.3">
      <c r="B1002" s="12" t="s">
        <v>2</v>
      </c>
      <c r="C1002" s="12"/>
      <c r="D1002" s="12"/>
      <c r="E1002" s="48">
        <f>SUM(E1003:E1140)</f>
        <v>783.31893531901096</v>
      </c>
      <c r="F1002" s="48">
        <f t="shared" ref="F1002:AI1002" si="331">SUM(F1003:F1140)</f>
        <v>391.96154038863568</v>
      </c>
      <c r="G1002" s="48">
        <f t="shared" si="331"/>
        <v>417.10826311490865</v>
      </c>
      <c r="H1002" s="48">
        <f t="shared" si="331"/>
        <v>581.58019985399983</v>
      </c>
      <c r="I1002" s="48">
        <f t="shared" si="331"/>
        <v>269.3249578797101</v>
      </c>
      <c r="J1002" s="48">
        <f t="shared" si="331"/>
        <v>520.11409670508954</v>
      </c>
      <c r="K1002" s="48">
        <f t="shared" si="331"/>
        <v>1446.376077668039</v>
      </c>
      <c r="L1002" s="48">
        <f t="shared" si="331"/>
        <v>279.12522461279059</v>
      </c>
      <c r="M1002" s="48">
        <f t="shared" si="331"/>
        <v>74.355600565184346</v>
      </c>
      <c r="N1002" s="48">
        <f t="shared" si="331"/>
        <v>897.87631132738977</v>
      </c>
      <c r="O1002" s="48">
        <f t="shared" si="331"/>
        <v>43.6322141262049</v>
      </c>
      <c r="P1002" s="48">
        <f t="shared" si="331"/>
        <v>0</v>
      </c>
      <c r="Q1002" s="48">
        <f t="shared" si="331"/>
        <v>392.19826936120143</v>
      </c>
      <c r="R1002" s="48">
        <f t="shared" si="331"/>
        <v>447.48724229990131</v>
      </c>
      <c r="S1002" s="48">
        <f t="shared" si="331"/>
        <v>676.36935993750069</v>
      </c>
      <c r="T1002" s="48">
        <f t="shared" si="331"/>
        <v>1115.6762798876662</v>
      </c>
      <c r="U1002" s="48">
        <f t="shared" si="331"/>
        <v>235.17406452398066</v>
      </c>
      <c r="V1002" s="48">
        <f t="shared" si="331"/>
        <v>66.087880117749236</v>
      </c>
      <c r="W1002" s="48">
        <f t="shared" si="331"/>
        <v>152.6590076344163</v>
      </c>
      <c r="X1002" s="48">
        <f t="shared" si="331"/>
        <v>353.7526805042977</v>
      </c>
      <c r="Y1002" s="48">
        <f t="shared" si="331"/>
        <v>333.86101375664907</v>
      </c>
      <c r="Z1002" s="48">
        <f t="shared" si="331"/>
        <v>75.060772275302611</v>
      </c>
      <c r="AA1002" s="48">
        <f t="shared" si="331"/>
        <v>599.73897822204424</v>
      </c>
      <c r="AB1002" s="48">
        <f t="shared" si="331"/>
        <v>548.22951835900722</v>
      </c>
      <c r="AC1002" s="48">
        <f t="shared" si="331"/>
        <v>1361.2308773613045</v>
      </c>
      <c r="AD1002" s="48">
        <f t="shared" si="331"/>
        <v>1199.7136250364051</v>
      </c>
      <c r="AE1002" s="48">
        <f t="shared" si="331"/>
        <v>325.33602605531911</v>
      </c>
      <c r="AF1002" s="48">
        <f t="shared" si="331"/>
        <v>51.275453881541807</v>
      </c>
      <c r="AG1002" s="48">
        <f t="shared" si="331"/>
        <v>28.038399411761009</v>
      </c>
      <c r="AH1002" s="48">
        <f t="shared" si="331"/>
        <v>31.8583094187765</v>
      </c>
      <c r="AI1002" s="48">
        <f t="shared" si="331"/>
        <v>526.99392526468137</v>
      </c>
      <c r="AJ1002" s="48">
        <f>SUM(AJ1003:AJ1140)</f>
        <v>14225.515104870467</v>
      </c>
    </row>
    <row r="1003" spans="2:36" x14ac:dyDescent="0.3">
      <c r="B1003" s="4" t="s">
        <v>243</v>
      </c>
      <c r="E1003" s="58">
        <v>2.435025597413381</v>
      </c>
      <c r="F1003" s="59">
        <v>0.32896408875783256</v>
      </c>
      <c r="G1003" s="58">
        <v>0.17650752026587763</v>
      </c>
      <c r="H1003" s="59">
        <v>18.039346501410385</v>
      </c>
      <c r="I1003" s="58">
        <v>7.7538734138059482</v>
      </c>
      <c r="J1003" s="59">
        <v>4.5940802413590225</v>
      </c>
      <c r="K1003" s="58">
        <v>25.355500407170446</v>
      </c>
      <c r="L1003" s="59">
        <v>8.0884303222974125</v>
      </c>
      <c r="M1003" s="58">
        <v>0</v>
      </c>
      <c r="N1003" s="59">
        <v>31.847312400032862</v>
      </c>
      <c r="O1003" s="58">
        <v>5.4055837525268371E-3</v>
      </c>
      <c r="P1003" s="59">
        <v>0</v>
      </c>
      <c r="Q1003" s="58">
        <v>0.57000336363414605</v>
      </c>
      <c r="R1003" s="59">
        <v>42.414499733549363</v>
      </c>
      <c r="S1003" s="58">
        <v>12.40600206907304</v>
      </c>
      <c r="T1003" s="59">
        <v>16.688594962328615</v>
      </c>
      <c r="U1003" s="58">
        <v>0.64224817327208195</v>
      </c>
      <c r="V1003" s="59">
        <v>0</v>
      </c>
      <c r="W1003" s="58">
        <v>2.3671133376228799E-3</v>
      </c>
      <c r="X1003" s="59">
        <v>4.49719992072158</v>
      </c>
      <c r="Y1003" s="58">
        <v>0.19549114147822041</v>
      </c>
      <c r="Z1003" s="59">
        <v>0</v>
      </c>
      <c r="AA1003" s="58">
        <v>16.767608441420887</v>
      </c>
      <c r="AB1003" s="59">
        <v>9.5479808742806753</v>
      </c>
      <c r="AC1003" s="58">
        <v>18.330277620624912</v>
      </c>
      <c r="AD1003" s="59">
        <v>25.778064556382891</v>
      </c>
      <c r="AE1003" s="58">
        <v>0</v>
      </c>
      <c r="AF1003" s="59">
        <v>0</v>
      </c>
      <c r="AG1003" s="58">
        <v>0</v>
      </c>
      <c r="AH1003" s="59">
        <v>0</v>
      </c>
      <c r="AI1003" s="60">
        <v>0</v>
      </c>
      <c r="AJ1003" s="51">
        <f>SUM(E1003:AI1003)</f>
        <v>246.46478404636972</v>
      </c>
    </row>
    <row r="1004" spans="2:36" x14ac:dyDescent="0.3">
      <c r="B1004" s="4" t="s">
        <v>244</v>
      </c>
      <c r="E1004" s="58">
        <v>2.435025597413381</v>
      </c>
      <c r="F1004" s="59">
        <v>0.32896408875783256</v>
      </c>
      <c r="G1004" s="58">
        <v>0.17650752026587763</v>
      </c>
      <c r="H1004" s="59">
        <v>18.039346501410385</v>
      </c>
      <c r="I1004" s="58">
        <v>7.7538734138059482</v>
      </c>
      <c r="J1004" s="59">
        <v>4.5940802413590225</v>
      </c>
      <c r="K1004" s="58">
        <v>25.355500407170446</v>
      </c>
      <c r="L1004" s="59">
        <v>8.0884303222974125</v>
      </c>
      <c r="M1004" s="58">
        <v>0</v>
      </c>
      <c r="N1004" s="59">
        <v>31.847312400032862</v>
      </c>
      <c r="O1004" s="58">
        <v>5.4055837525268371E-3</v>
      </c>
      <c r="P1004" s="59">
        <v>0</v>
      </c>
      <c r="Q1004" s="58">
        <v>0.57000336363414605</v>
      </c>
      <c r="R1004" s="59">
        <v>42.414499733549363</v>
      </c>
      <c r="S1004" s="58">
        <v>12.40600206907304</v>
      </c>
      <c r="T1004" s="59">
        <v>16.688594962328615</v>
      </c>
      <c r="U1004" s="58">
        <v>0.64224817327208195</v>
      </c>
      <c r="V1004" s="59">
        <v>0</v>
      </c>
      <c r="W1004" s="58">
        <v>2.3671133376228799E-3</v>
      </c>
      <c r="X1004" s="59">
        <v>4.49719992072158</v>
      </c>
      <c r="Y1004" s="58">
        <v>0.19549114147822041</v>
      </c>
      <c r="Z1004" s="59">
        <v>0</v>
      </c>
      <c r="AA1004" s="58">
        <v>16.767608441420887</v>
      </c>
      <c r="AB1004" s="59">
        <v>9.5479808742806753</v>
      </c>
      <c r="AC1004" s="58">
        <v>18.330277620624912</v>
      </c>
      <c r="AD1004" s="59">
        <v>25.778064556382891</v>
      </c>
      <c r="AE1004" s="58">
        <v>0</v>
      </c>
      <c r="AF1004" s="59">
        <v>0</v>
      </c>
      <c r="AG1004" s="58">
        <v>0</v>
      </c>
      <c r="AH1004" s="59">
        <v>0</v>
      </c>
      <c r="AI1004" s="60">
        <v>0</v>
      </c>
      <c r="AJ1004" s="51">
        <f t="shared" ref="AJ1004:AJ1067" si="332">SUM(E1004:AI1004)</f>
        <v>246.46478404636972</v>
      </c>
    </row>
    <row r="1005" spans="2:36" x14ac:dyDescent="0.3">
      <c r="B1005" s="4" t="s">
        <v>245</v>
      </c>
      <c r="E1005" s="58">
        <v>2.435025597413381</v>
      </c>
      <c r="F1005" s="59">
        <v>0.32896408875783256</v>
      </c>
      <c r="G1005" s="58">
        <v>0.17650752026587763</v>
      </c>
      <c r="H1005" s="59">
        <v>18.039346501410385</v>
      </c>
      <c r="I1005" s="58">
        <v>7.7538734138059482</v>
      </c>
      <c r="J1005" s="59">
        <v>4.5940802413590225</v>
      </c>
      <c r="K1005" s="58">
        <v>25.355500407170446</v>
      </c>
      <c r="L1005" s="59">
        <v>8.0884303222974125</v>
      </c>
      <c r="M1005" s="58">
        <v>0</v>
      </c>
      <c r="N1005" s="59">
        <v>31.847312400032862</v>
      </c>
      <c r="O1005" s="58">
        <v>5.4055837525268371E-3</v>
      </c>
      <c r="P1005" s="59">
        <v>0</v>
      </c>
      <c r="Q1005" s="58">
        <v>0.57000336363414605</v>
      </c>
      <c r="R1005" s="59">
        <v>42.414499733549363</v>
      </c>
      <c r="S1005" s="58">
        <v>12.40600206907304</v>
      </c>
      <c r="T1005" s="59">
        <v>16.688594962328615</v>
      </c>
      <c r="U1005" s="58">
        <v>0.64224817327208195</v>
      </c>
      <c r="V1005" s="59">
        <v>0</v>
      </c>
      <c r="W1005" s="58">
        <v>2.3671133376228799E-3</v>
      </c>
      <c r="X1005" s="59">
        <v>4.49719992072158</v>
      </c>
      <c r="Y1005" s="58">
        <v>0.19549114147822041</v>
      </c>
      <c r="Z1005" s="59">
        <v>0</v>
      </c>
      <c r="AA1005" s="58">
        <v>16.767608441420887</v>
      </c>
      <c r="AB1005" s="59">
        <v>9.5479808742806753</v>
      </c>
      <c r="AC1005" s="58">
        <v>18.330277620624912</v>
      </c>
      <c r="AD1005" s="59">
        <v>25.778064556382891</v>
      </c>
      <c r="AE1005" s="58">
        <v>0</v>
      </c>
      <c r="AF1005" s="59">
        <v>0</v>
      </c>
      <c r="AG1005" s="58">
        <v>0</v>
      </c>
      <c r="AH1005" s="59">
        <v>0</v>
      </c>
      <c r="AI1005" s="60">
        <v>0</v>
      </c>
      <c r="AJ1005" s="51">
        <f t="shared" si="332"/>
        <v>246.46478404636972</v>
      </c>
    </row>
    <row r="1006" spans="2:36" x14ac:dyDescent="0.3">
      <c r="B1006" s="4" t="s">
        <v>246</v>
      </c>
      <c r="E1006" s="58">
        <v>2.435025597413381</v>
      </c>
      <c r="F1006" s="59">
        <v>0.32896408875783256</v>
      </c>
      <c r="G1006" s="58">
        <v>0.17650752026587763</v>
      </c>
      <c r="H1006" s="59">
        <v>18.039346501410385</v>
      </c>
      <c r="I1006" s="58">
        <v>7.7538734138059482</v>
      </c>
      <c r="J1006" s="59">
        <v>4.5940802413590225</v>
      </c>
      <c r="K1006" s="58">
        <v>25.355500407170446</v>
      </c>
      <c r="L1006" s="59">
        <v>8.0884303222974125</v>
      </c>
      <c r="M1006" s="58">
        <v>0</v>
      </c>
      <c r="N1006" s="59">
        <v>31.847312400032862</v>
      </c>
      <c r="O1006" s="58">
        <v>5.4055837525268371E-3</v>
      </c>
      <c r="P1006" s="59">
        <v>0</v>
      </c>
      <c r="Q1006" s="58">
        <v>0.57000336363414605</v>
      </c>
      <c r="R1006" s="59">
        <v>42.414499733549363</v>
      </c>
      <c r="S1006" s="58">
        <v>12.40600206907304</v>
      </c>
      <c r="T1006" s="59">
        <v>16.688594962328615</v>
      </c>
      <c r="U1006" s="58">
        <v>0.64224817327208195</v>
      </c>
      <c r="V1006" s="59">
        <v>0</v>
      </c>
      <c r="W1006" s="58">
        <v>2.3671133376228799E-3</v>
      </c>
      <c r="X1006" s="59">
        <v>4.49719992072158</v>
      </c>
      <c r="Y1006" s="58">
        <v>0.19549114147822041</v>
      </c>
      <c r="Z1006" s="59">
        <v>0</v>
      </c>
      <c r="AA1006" s="58">
        <v>16.767608441420887</v>
      </c>
      <c r="AB1006" s="59">
        <v>9.5479808742806753</v>
      </c>
      <c r="AC1006" s="58">
        <v>18.330277620624912</v>
      </c>
      <c r="AD1006" s="59">
        <v>25.778064556382891</v>
      </c>
      <c r="AE1006" s="58">
        <v>0</v>
      </c>
      <c r="AF1006" s="59">
        <v>0</v>
      </c>
      <c r="AG1006" s="58">
        <v>0</v>
      </c>
      <c r="AH1006" s="59">
        <v>0</v>
      </c>
      <c r="AI1006" s="60">
        <v>0</v>
      </c>
      <c r="AJ1006" s="51">
        <f t="shared" si="332"/>
        <v>246.46478404636972</v>
      </c>
    </row>
    <row r="1007" spans="2:36" x14ac:dyDescent="0.3">
      <c r="B1007" s="4" t="s">
        <v>237</v>
      </c>
      <c r="E1007" s="58">
        <v>0</v>
      </c>
      <c r="F1007" s="59">
        <v>0</v>
      </c>
      <c r="G1007" s="58">
        <v>0</v>
      </c>
      <c r="H1007" s="59">
        <v>0</v>
      </c>
      <c r="I1007" s="58">
        <v>0</v>
      </c>
      <c r="J1007" s="59">
        <v>0</v>
      </c>
      <c r="K1007" s="58">
        <v>0</v>
      </c>
      <c r="L1007" s="59">
        <v>0</v>
      </c>
      <c r="M1007" s="58">
        <v>0</v>
      </c>
      <c r="N1007" s="59">
        <v>0</v>
      </c>
      <c r="O1007" s="58">
        <v>0</v>
      </c>
      <c r="P1007" s="59">
        <v>0</v>
      </c>
      <c r="Q1007" s="58">
        <v>0</v>
      </c>
      <c r="R1007" s="59">
        <v>0</v>
      </c>
      <c r="S1007" s="58">
        <v>0</v>
      </c>
      <c r="T1007" s="59">
        <v>0</v>
      </c>
      <c r="U1007" s="58">
        <v>0</v>
      </c>
      <c r="V1007" s="59">
        <v>0</v>
      </c>
      <c r="W1007" s="58">
        <v>0</v>
      </c>
      <c r="X1007" s="59">
        <v>0</v>
      </c>
      <c r="Y1007" s="58">
        <v>0</v>
      </c>
      <c r="Z1007" s="59">
        <v>0</v>
      </c>
      <c r="AA1007" s="58">
        <v>0</v>
      </c>
      <c r="AB1007" s="59">
        <v>0</v>
      </c>
      <c r="AC1007" s="58">
        <v>0</v>
      </c>
      <c r="AD1007" s="59">
        <v>0</v>
      </c>
      <c r="AE1007" s="58">
        <v>0</v>
      </c>
      <c r="AF1007" s="59">
        <v>0</v>
      </c>
      <c r="AG1007" s="58">
        <v>0</v>
      </c>
      <c r="AH1007" s="59">
        <v>0</v>
      </c>
      <c r="AI1007" s="60">
        <v>0</v>
      </c>
      <c r="AJ1007" s="51">
        <f t="shared" si="332"/>
        <v>0</v>
      </c>
    </row>
    <row r="1008" spans="2:36" x14ac:dyDescent="0.3">
      <c r="B1008" s="4" t="s">
        <v>137</v>
      </c>
      <c r="E1008" s="58">
        <v>0</v>
      </c>
      <c r="F1008" s="59">
        <v>0</v>
      </c>
      <c r="G1008" s="58">
        <v>0</v>
      </c>
      <c r="H1008" s="59">
        <v>0</v>
      </c>
      <c r="I1008" s="58">
        <v>0</v>
      </c>
      <c r="J1008" s="59">
        <v>0</v>
      </c>
      <c r="K1008" s="58">
        <v>0</v>
      </c>
      <c r="L1008" s="59">
        <v>0</v>
      </c>
      <c r="M1008" s="58">
        <v>0</v>
      </c>
      <c r="N1008" s="59">
        <v>0</v>
      </c>
      <c r="O1008" s="58">
        <v>0</v>
      </c>
      <c r="P1008" s="59">
        <v>0</v>
      </c>
      <c r="Q1008" s="58">
        <v>0</v>
      </c>
      <c r="R1008" s="59">
        <v>0</v>
      </c>
      <c r="S1008" s="58">
        <v>0</v>
      </c>
      <c r="T1008" s="59">
        <v>0</v>
      </c>
      <c r="U1008" s="58">
        <v>0</v>
      </c>
      <c r="V1008" s="59">
        <v>0</v>
      </c>
      <c r="W1008" s="58">
        <v>0</v>
      </c>
      <c r="X1008" s="59">
        <v>0</v>
      </c>
      <c r="Y1008" s="58">
        <v>0</v>
      </c>
      <c r="Z1008" s="59">
        <v>0</v>
      </c>
      <c r="AA1008" s="58">
        <v>0</v>
      </c>
      <c r="AB1008" s="59">
        <v>0</v>
      </c>
      <c r="AC1008" s="58">
        <v>0</v>
      </c>
      <c r="AD1008" s="59">
        <v>0</v>
      </c>
      <c r="AE1008" s="58">
        <v>0</v>
      </c>
      <c r="AF1008" s="59">
        <v>0</v>
      </c>
      <c r="AG1008" s="58">
        <v>0</v>
      </c>
      <c r="AH1008" s="59">
        <v>0</v>
      </c>
      <c r="AI1008" s="60">
        <v>0</v>
      </c>
      <c r="AJ1008" s="51">
        <f t="shared" si="332"/>
        <v>0</v>
      </c>
    </row>
    <row r="1009" spans="2:36" x14ac:dyDescent="0.3">
      <c r="B1009" s="4" t="s">
        <v>138</v>
      </c>
      <c r="E1009" s="58">
        <v>0</v>
      </c>
      <c r="F1009" s="59">
        <v>0</v>
      </c>
      <c r="G1009" s="58">
        <v>0</v>
      </c>
      <c r="H1009" s="59">
        <v>0</v>
      </c>
      <c r="I1009" s="58">
        <v>0</v>
      </c>
      <c r="J1009" s="59">
        <v>0</v>
      </c>
      <c r="K1009" s="58">
        <v>0</v>
      </c>
      <c r="L1009" s="59">
        <v>0</v>
      </c>
      <c r="M1009" s="58">
        <v>0</v>
      </c>
      <c r="N1009" s="59">
        <v>0</v>
      </c>
      <c r="O1009" s="58">
        <v>0</v>
      </c>
      <c r="P1009" s="59">
        <v>0</v>
      </c>
      <c r="Q1009" s="58">
        <v>0</v>
      </c>
      <c r="R1009" s="59">
        <v>0</v>
      </c>
      <c r="S1009" s="58">
        <v>0</v>
      </c>
      <c r="T1009" s="59">
        <v>0</v>
      </c>
      <c r="U1009" s="58">
        <v>0</v>
      </c>
      <c r="V1009" s="59">
        <v>0</v>
      </c>
      <c r="W1009" s="58">
        <v>0</v>
      </c>
      <c r="X1009" s="59">
        <v>0</v>
      </c>
      <c r="Y1009" s="58">
        <v>0</v>
      </c>
      <c r="Z1009" s="59">
        <v>0</v>
      </c>
      <c r="AA1009" s="58">
        <v>0</v>
      </c>
      <c r="AB1009" s="59">
        <v>0</v>
      </c>
      <c r="AC1009" s="58">
        <v>0</v>
      </c>
      <c r="AD1009" s="59">
        <v>0</v>
      </c>
      <c r="AE1009" s="58">
        <v>0</v>
      </c>
      <c r="AF1009" s="59">
        <v>0</v>
      </c>
      <c r="AG1009" s="58">
        <v>0</v>
      </c>
      <c r="AH1009" s="59">
        <v>0</v>
      </c>
      <c r="AI1009" s="60">
        <v>0</v>
      </c>
      <c r="AJ1009" s="51">
        <f t="shared" si="332"/>
        <v>0</v>
      </c>
    </row>
    <row r="1010" spans="2:36" x14ac:dyDescent="0.3">
      <c r="B1010" s="4" t="s">
        <v>126</v>
      </c>
      <c r="E1010" s="58">
        <v>0</v>
      </c>
      <c r="F1010" s="59">
        <v>0</v>
      </c>
      <c r="G1010" s="58">
        <v>0</v>
      </c>
      <c r="H1010" s="59">
        <v>0</v>
      </c>
      <c r="I1010" s="58">
        <v>0</v>
      </c>
      <c r="J1010" s="59">
        <v>0</v>
      </c>
      <c r="K1010" s="58">
        <v>0</v>
      </c>
      <c r="L1010" s="59">
        <v>0</v>
      </c>
      <c r="M1010" s="58">
        <v>0</v>
      </c>
      <c r="N1010" s="59">
        <v>4.7251463784111741E-2</v>
      </c>
      <c r="O1010" s="58">
        <v>0</v>
      </c>
      <c r="P1010" s="59">
        <v>0</v>
      </c>
      <c r="Q1010" s="58">
        <v>5.13992309570277E-5</v>
      </c>
      <c r="R1010" s="59">
        <v>0</v>
      </c>
      <c r="S1010" s="58">
        <v>0</v>
      </c>
      <c r="T1010" s="59">
        <v>0</v>
      </c>
      <c r="U1010" s="58">
        <v>0</v>
      </c>
      <c r="V1010" s="59">
        <v>0</v>
      </c>
      <c r="W1010" s="58">
        <v>0</v>
      </c>
      <c r="X1010" s="59">
        <v>0</v>
      </c>
      <c r="Y1010" s="58">
        <v>0</v>
      </c>
      <c r="Z1010" s="59">
        <v>0</v>
      </c>
      <c r="AA1010" s="58">
        <v>0</v>
      </c>
      <c r="AB1010" s="59">
        <v>0</v>
      </c>
      <c r="AC1010" s="58">
        <v>0</v>
      </c>
      <c r="AD1010" s="59">
        <v>0</v>
      </c>
      <c r="AE1010" s="58">
        <v>0</v>
      </c>
      <c r="AF1010" s="59">
        <v>0</v>
      </c>
      <c r="AG1010" s="58">
        <v>0</v>
      </c>
      <c r="AH1010" s="59">
        <v>0</v>
      </c>
      <c r="AI1010" s="60">
        <v>0</v>
      </c>
      <c r="AJ1010" s="51">
        <f t="shared" si="332"/>
        <v>4.7302863015068766E-2</v>
      </c>
    </row>
    <row r="1011" spans="2:36" x14ac:dyDescent="0.3">
      <c r="B1011" s="4" t="s">
        <v>127</v>
      </c>
      <c r="E1011" s="58">
        <v>0</v>
      </c>
      <c r="F1011" s="59">
        <v>0</v>
      </c>
      <c r="G1011" s="58">
        <v>0</v>
      </c>
      <c r="H1011" s="59">
        <v>0</v>
      </c>
      <c r="I1011" s="58">
        <v>0</v>
      </c>
      <c r="J1011" s="59">
        <v>0</v>
      </c>
      <c r="K1011" s="58">
        <v>0</v>
      </c>
      <c r="L1011" s="59">
        <v>0</v>
      </c>
      <c r="M1011" s="58">
        <v>0</v>
      </c>
      <c r="N1011" s="59">
        <v>4.7251463784111741E-2</v>
      </c>
      <c r="O1011" s="58">
        <v>0</v>
      </c>
      <c r="P1011" s="59">
        <v>0</v>
      </c>
      <c r="Q1011" s="58">
        <v>5.13992309570277E-5</v>
      </c>
      <c r="R1011" s="59">
        <v>0</v>
      </c>
      <c r="S1011" s="58">
        <v>0</v>
      </c>
      <c r="T1011" s="59">
        <v>0</v>
      </c>
      <c r="U1011" s="58">
        <v>0</v>
      </c>
      <c r="V1011" s="59">
        <v>0</v>
      </c>
      <c r="W1011" s="58">
        <v>0</v>
      </c>
      <c r="X1011" s="59">
        <v>0</v>
      </c>
      <c r="Y1011" s="58">
        <v>0</v>
      </c>
      <c r="Z1011" s="59">
        <v>0</v>
      </c>
      <c r="AA1011" s="58">
        <v>0</v>
      </c>
      <c r="AB1011" s="59">
        <v>0</v>
      </c>
      <c r="AC1011" s="58">
        <v>0</v>
      </c>
      <c r="AD1011" s="59">
        <v>0</v>
      </c>
      <c r="AE1011" s="58">
        <v>0</v>
      </c>
      <c r="AF1011" s="59">
        <v>0</v>
      </c>
      <c r="AG1011" s="58">
        <v>0</v>
      </c>
      <c r="AH1011" s="59">
        <v>0</v>
      </c>
      <c r="AI1011" s="60">
        <v>0</v>
      </c>
      <c r="AJ1011" s="51">
        <f t="shared" si="332"/>
        <v>4.7302863015068766E-2</v>
      </c>
    </row>
    <row r="1012" spans="2:36" x14ac:dyDescent="0.3">
      <c r="B1012" s="4" t="s">
        <v>194</v>
      </c>
      <c r="E1012" s="58">
        <v>0</v>
      </c>
      <c r="F1012" s="59">
        <v>0</v>
      </c>
      <c r="G1012" s="58">
        <v>0</v>
      </c>
      <c r="H1012" s="59">
        <v>0</v>
      </c>
      <c r="I1012" s="58">
        <v>0</v>
      </c>
      <c r="J1012" s="59">
        <v>0</v>
      </c>
      <c r="K1012" s="58">
        <v>0</v>
      </c>
      <c r="L1012" s="59">
        <v>0</v>
      </c>
      <c r="M1012" s="58">
        <v>0</v>
      </c>
      <c r="N1012" s="59">
        <v>0</v>
      </c>
      <c r="O1012" s="58">
        <v>0</v>
      </c>
      <c r="P1012" s="59">
        <v>0</v>
      </c>
      <c r="Q1012" s="58">
        <v>0</v>
      </c>
      <c r="R1012" s="59">
        <v>0</v>
      </c>
      <c r="S1012" s="58">
        <v>0</v>
      </c>
      <c r="T1012" s="59">
        <v>0</v>
      </c>
      <c r="U1012" s="58">
        <v>0</v>
      </c>
      <c r="V1012" s="59">
        <v>0</v>
      </c>
      <c r="W1012" s="58">
        <v>0</v>
      </c>
      <c r="X1012" s="59">
        <v>0</v>
      </c>
      <c r="Y1012" s="58">
        <v>0</v>
      </c>
      <c r="Z1012" s="59">
        <v>0</v>
      </c>
      <c r="AA1012" s="58">
        <v>0</v>
      </c>
      <c r="AB1012" s="59">
        <v>0</v>
      </c>
      <c r="AC1012" s="58">
        <v>0</v>
      </c>
      <c r="AD1012" s="59">
        <v>0</v>
      </c>
      <c r="AE1012" s="58">
        <v>0</v>
      </c>
      <c r="AF1012" s="59">
        <v>0</v>
      </c>
      <c r="AG1012" s="58">
        <v>0</v>
      </c>
      <c r="AH1012" s="59">
        <v>0</v>
      </c>
      <c r="AI1012" s="60">
        <v>0</v>
      </c>
      <c r="AJ1012" s="51">
        <f t="shared" si="332"/>
        <v>0</v>
      </c>
    </row>
    <row r="1013" spans="2:36" x14ac:dyDescent="0.3">
      <c r="B1013" s="4" t="s">
        <v>205</v>
      </c>
      <c r="E1013" s="58">
        <v>0</v>
      </c>
      <c r="F1013" s="59">
        <v>0</v>
      </c>
      <c r="G1013" s="58">
        <v>0</v>
      </c>
      <c r="H1013" s="59">
        <v>0</v>
      </c>
      <c r="I1013" s="58">
        <v>0</v>
      </c>
      <c r="J1013" s="59">
        <v>0</v>
      </c>
      <c r="K1013" s="58">
        <v>0</v>
      </c>
      <c r="L1013" s="59">
        <v>0</v>
      </c>
      <c r="M1013" s="58">
        <v>0</v>
      </c>
      <c r="N1013" s="59">
        <v>0</v>
      </c>
      <c r="O1013" s="58">
        <v>0</v>
      </c>
      <c r="P1013" s="59">
        <v>0</v>
      </c>
      <c r="Q1013" s="58">
        <v>0</v>
      </c>
      <c r="R1013" s="59">
        <v>0</v>
      </c>
      <c r="S1013" s="58">
        <v>0</v>
      </c>
      <c r="T1013" s="59">
        <v>0</v>
      </c>
      <c r="U1013" s="58">
        <v>0</v>
      </c>
      <c r="V1013" s="59">
        <v>0</v>
      </c>
      <c r="W1013" s="58">
        <v>0</v>
      </c>
      <c r="X1013" s="59">
        <v>0</v>
      </c>
      <c r="Y1013" s="58">
        <v>0</v>
      </c>
      <c r="Z1013" s="59">
        <v>0</v>
      </c>
      <c r="AA1013" s="58">
        <v>0</v>
      </c>
      <c r="AB1013" s="59">
        <v>0</v>
      </c>
      <c r="AC1013" s="58">
        <v>0</v>
      </c>
      <c r="AD1013" s="59">
        <v>0</v>
      </c>
      <c r="AE1013" s="58">
        <v>0</v>
      </c>
      <c r="AF1013" s="59">
        <v>3.2445986668268853E-2</v>
      </c>
      <c r="AG1013" s="58">
        <v>1.5094697674115509E-2</v>
      </c>
      <c r="AH1013" s="59">
        <v>5.4352020223935475E-2</v>
      </c>
      <c r="AI1013" s="60">
        <v>0.59094712634881363</v>
      </c>
      <c r="AJ1013" s="51">
        <f t="shared" si="332"/>
        <v>0.69283983091513346</v>
      </c>
    </row>
    <row r="1014" spans="2:36" x14ac:dyDescent="0.3">
      <c r="B1014" s="4" t="s">
        <v>206</v>
      </c>
      <c r="E1014" s="58">
        <v>0</v>
      </c>
      <c r="F1014" s="59">
        <v>0</v>
      </c>
      <c r="G1014" s="58">
        <v>0</v>
      </c>
      <c r="H1014" s="59">
        <v>0</v>
      </c>
      <c r="I1014" s="58">
        <v>0</v>
      </c>
      <c r="J1014" s="59">
        <v>0</v>
      </c>
      <c r="K1014" s="58">
        <v>0</v>
      </c>
      <c r="L1014" s="59">
        <v>0</v>
      </c>
      <c r="M1014" s="58">
        <v>0</v>
      </c>
      <c r="N1014" s="59">
        <v>0</v>
      </c>
      <c r="O1014" s="58">
        <v>0</v>
      </c>
      <c r="P1014" s="59">
        <v>0</v>
      </c>
      <c r="Q1014" s="58">
        <v>0</v>
      </c>
      <c r="R1014" s="59">
        <v>0</v>
      </c>
      <c r="S1014" s="58">
        <v>0</v>
      </c>
      <c r="T1014" s="59">
        <v>0</v>
      </c>
      <c r="U1014" s="58">
        <v>0</v>
      </c>
      <c r="V1014" s="59">
        <v>0</v>
      </c>
      <c r="W1014" s="58">
        <v>0</v>
      </c>
      <c r="X1014" s="59">
        <v>0</v>
      </c>
      <c r="Y1014" s="58">
        <v>0</v>
      </c>
      <c r="Z1014" s="59">
        <v>0</v>
      </c>
      <c r="AA1014" s="58">
        <v>0</v>
      </c>
      <c r="AB1014" s="59">
        <v>0</v>
      </c>
      <c r="AC1014" s="58">
        <v>0</v>
      </c>
      <c r="AD1014" s="59">
        <v>0</v>
      </c>
      <c r="AE1014" s="58">
        <v>0</v>
      </c>
      <c r="AF1014" s="59">
        <v>3.2445986668268853E-2</v>
      </c>
      <c r="AG1014" s="58">
        <v>1.5094697674115509E-2</v>
      </c>
      <c r="AH1014" s="59">
        <v>5.4352020223935475E-2</v>
      </c>
      <c r="AI1014" s="60">
        <v>0.59094712634881363</v>
      </c>
      <c r="AJ1014" s="51">
        <f t="shared" si="332"/>
        <v>0.69283983091513346</v>
      </c>
    </row>
    <row r="1015" spans="2:36" x14ac:dyDescent="0.3">
      <c r="B1015" s="4" t="s">
        <v>145</v>
      </c>
      <c r="E1015" s="58">
        <v>0</v>
      </c>
      <c r="F1015" s="59">
        <v>0</v>
      </c>
      <c r="G1015" s="58">
        <v>0</v>
      </c>
      <c r="H1015" s="59">
        <v>0</v>
      </c>
      <c r="I1015" s="58">
        <v>0</v>
      </c>
      <c r="J1015" s="59">
        <v>0</v>
      </c>
      <c r="K1015" s="58">
        <v>0</v>
      </c>
      <c r="L1015" s="59">
        <v>0</v>
      </c>
      <c r="M1015" s="58">
        <v>0</v>
      </c>
      <c r="N1015" s="59">
        <v>0</v>
      </c>
      <c r="O1015" s="58">
        <v>0</v>
      </c>
      <c r="P1015" s="59">
        <v>0</v>
      </c>
      <c r="Q1015" s="58">
        <v>0</v>
      </c>
      <c r="R1015" s="59">
        <v>0</v>
      </c>
      <c r="S1015" s="58">
        <v>0</v>
      </c>
      <c r="T1015" s="59">
        <v>0</v>
      </c>
      <c r="U1015" s="58">
        <v>0</v>
      </c>
      <c r="V1015" s="59">
        <v>0</v>
      </c>
      <c r="W1015" s="58">
        <v>0</v>
      </c>
      <c r="X1015" s="59">
        <v>0</v>
      </c>
      <c r="Y1015" s="58">
        <v>0</v>
      </c>
      <c r="Z1015" s="59">
        <v>0</v>
      </c>
      <c r="AA1015" s="58">
        <v>0</v>
      </c>
      <c r="AB1015" s="59">
        <v>0</v>
      </c>
      <c r="AC1015" s="58">
        <v>0</v>
      </c>
      <c r="AD1015" s="59">
        <v>0</v>
      </c>
      <c r="AE1015" s="58">
        <v>0</v>
      </c>
      <c r="AF1015" s="59">
        <v>0</v>
      </c>
      <c r="AG1015" s="58">
        <v>0</v>
      </c>
      <c r="AH1015" s="59">
        <v>0</v>
      </c>
      <c r="AI1015" s="60">
        <v>0</v>
      </c>
      <c r="AJ1015" s="51">
        <f t="shared" si="332"/>
        <v>0</v>
      </c>
    </row>
    <row r="1016" spans="2:36" x14ac:dyDescent="0.3">
      <c r="B1016" s="4" t="s">
        <v>218</v>
      </c>
      <c r="E1016" s="58">
        <v>0</v>
      </c>
      <c r="F1016" s="59">
        <v>0</v>
      </c>
      <c r="G1016" s="58">
        <v>1.9764810834104609E-2</v>
      </c>
      <c r="H1016" s="59">
        <v>0.41398843288678155</v>
      </c>
      <c r="I1016" s="58">
        <v>0.15888646731774031</v>
      </c>
      <c r="J1016" s="59">
        <v>0.75950302949402915</v>
      </c>
      <c r="K1016" s="58">
        <v>4.2947068996877018</v>
      </c>
      <c r="L1016" s="59">
        <v>0.19989201845968252</v>
      </c>
      <c r="M1016" s="58">
        <v>0.4653556433542495</v>
      </c>
      <c r="N1016" s="59">
        <v>1.3053472956904042</v>
      </c>
      <c r="O1016" s="58">
        <v>0</v>
      </c>
      <c r="P1016" s="59">
        <v>0</v>
      </c>
      <c r="Q1016" s="58">
        <v>0</v>
      </c>
      <c r="R1016" s="59">
        <v>1.0686653735399845</v>
      </c>
      <c r="S1016" s="58">
        <v>3.8787032971878261</v>
      </c>
      <c r="T1016" s="59">
        <v>3.3987244626468289</v>
      </c>
      <c r="U1016" s="58">
        <v>0.88227875021741919</v>
      </c>
      <c r="V1016" s="59">
        <v>0.16537855703025248</v>
      </c>
      <c r="W1016" s="58">
        <v>0.20227871311204387</v>
      </c>
      <c r="X1016" s="59">
        <v>0</v>
      </c>
      <c r="Y1016" s="58">
        <v>0</v>
      </c>
      <c r="Z1016" s="59">
        <v>0</v>
      </c>
      <c r="AA1016" s="58">
        <v>0</v>
      </c>
      <c r="AB1016" s="59">
        <v>0</v>
      </c>
      <c r="AC1016" s="58">
        <v>0</v>
      </c>
      <c r="AD1016" s="59">
        <v>0</v>
      </c>
      <c r="AE1016" s="58">
        <v>0.12719562489150746</v>
      </c>
      <c r="AF1016" s="59">
        <v>0.15611738940322831</v>
      </c>
      <c r="AG1016" s="58">
        <v>0.10533494567519103</v>
      </c>
      <c r="AH1016" s="59">
        <v>0.31723750440801507</v>
      </c>
      <c r="AI1016" s="60">
        <v>2.2363263505033335</v>
      </c>
      <c r="AJ1016" s="51">
        <f t="shared" si="332"/>
        <v>20.155685566340324</v>
      </c>
    </row>
    <row r="1017" spans="2:36" x14ac:dyDescent="0.3">
      <c r="B1017" s="4" t="s">
        <v>219</v>
      </c>
      <c r="E1017" s="58">
        <v>0</v>
      </c>
      <c r="F1017" s="59">
        <v>0</v>
      </c>
      <c r="G1017" s="58">
        <v>1.9764810834104609E-2</v>
      </c>
      <c r="H1017" s="59">
        <v>0.41398843288678155</v>
      </c>
      <c r="I1017" s="58">
        <v>0.15888646731774031</v>
      </c>
      <c r="J1017" s="59">
        <v>0.75950302949402915</v>
      </c>
      <c r="K1017" s="58">
        <v>4.2947068996877018</v>
      </c>
      <c r="L1017" s="59">
        <v>0.19989201845968252</v>
      </c>
      <c r="M1017" s="58">
        <v>0.4653556433542495</v>
      </c>
      <c r="N1017" s="59">
        <v>1.3053472956904042</v>
      </c>
      <c r="O1017" s="58">
        <v>0</v>
      </c>
      <c r="P1017" s="59">
        <v>0</v>
      </c>
      <c r="Q1017" s="58">
        <v>0</v>
      </c>
      <c r="R1017" s="59">
        <v>1.0686653735399845</v>
      </c>
      <c r="S1017" s="58">
        <v>3.8787032971878261</v>
      </c>
      <c r="T1017" s="59">
        <v>3.3987244626468289</v>
      </c>
      <c r="U1017" s="58">
        <v>0.88227875021741919</v>
      </c>
      <c r="V1017" s="59">
        <v>0.16537855703025248</v>
      </c>
      <c r="W1017" s="58">
        <v>0.20227871311204387</v>
      </c>
      <c r="X1017" s="59">
        <v>0</v>
      </c>
      <c r="Y1017" s="58">
        <v>0</v>
      </c>
      <c r="Z1017" s="59">
        <v>0</v>
      </c>
      <c r="AA1017" s="58">
        <v>0</v>
      </c>
      <c r="AB1017" s="59">
        <v>0</v>
      </c>
      <c r="AC1017" s="58">
        <v>0</v>
      </c>
      <c r="AD1017" s="59">
        <v>0</v>
      </c>
      <c r="AE1017" s="58">
        <v>0.12719562489150746</v>
      </c>
      <c r="AF1017" s="59">
        <v>0.15611738940322831</v>
      </c>
      <c r="AG1017" s="58">
        <v>0.10533494567519103</v>
      </c>
      <c r="AH1017" s="59">
        <v>0.31723750440801507</v>
      </c>
      <c r="AI1017" s="60">
        <v>2.2363263505033335</v>
      </c>
      <c r="AJ1017" s="51">
        <f t="shared" si="332"/>
        <v>20.155685566340324</v>
      </c>
    </row>
    <row r="1018" spans="2:36" x14ac:dyDescent="0.3">
      <c r="B1018" s="4" t="s">
        <v>142</v>
      </c>
      <c r="E1018" s="58">
        <v>0</v>
      </c>
      <c r="F1018" s="59">
        <v>0.11302498181660972</v>
      </c>
      <c r="G1018" s="58">
        <v>9.2465029875437423</v>
      </c>
      <c r="H1018" s="59">
        <v>0</v>
      </c>
      <c r="I1018" s="58">
        <v>3.5712242126464842E-3</v>
      </c>
      <c r="J1018" s="59">
        <v>0.28360452651977536</v>
      </c>
      <c r="K1018" s="58">
        <v>36.453918647766116</v>
      </c>
      <c r="L1018" s="59">
        <v>0.42578223546346033</v>
      </c>
      <c r="M1018" s="58">
        <v>0.94302245903015081</v>
      </c>
      <c r="N1018" s="59">
        <v>17.698960196918918</v>
      </c>
      <c r="O1018" s="58">
        <v>2.2713931884765626</v>
      </c>
      <c r="P1018" s="59">
        <v>0</v>
      </c>
      <c r="Q1018" s="58">
        <v>5.0090154012050193E-5</v>
      </c>
      <c r="R1018" s="59">
        <v>0</v>
      </c>
      <c r="S1018" s="58">
        <v>23.235804785092672</v>
      </c>
      <c r="T1018" s="59">
        <v>30.075188406308499</v>
      </c>
      <c r="U1018" s="58">
        <v>1.6105311139424636</v>
      </c>
      <c r="V1018" s="59">
        <v>0.10273626645406086</v>
      </c>
      <c r="W1018" s="58">
        <v>2.7401266924540195</v>
      </c>
      <c r="X1018" s="59">
        <v>11.317643412272135</v>
      </c>
      <c r="Y1018" s="58">
        <v>0</v>
      </c>
      <c r="Z1018" s="59">
        <v>0</v>
      </c>
      <c r="AA1018" s="58">
        <v>0.10262436866760254</v>
      </c>
      <c r="AB1018" s="59">
        <v>6.2397069507175121E-2</v>
      </c>
      <c r="AC1018" s="58">
        <v>24.019999631245934</v>
      </c>
      <c r="AD1018" s="59">
        <v>35.988321415583286</v>
      </c>
      <c r="AE1018" s="58">
        <v>0.57426101366678883</v>
      </c>
      <c r="AF1018" s="59">
        <v>5.6873639424641926E-3</v>
      </c>
      <c r="AG1018" s="58">
        <v>1.8483797709147136E-3</v>
      </c>
      <c r="AH1018" s="59">
        <v>5.0768677393595377E-2</v>
      </c>
      <c r="AI1018" s="60">
        <v>33.301855316162097</v>
      </c>
      <c r="AJ1018" s="51">
        <f t="shared" si="332"/>
        <v>230.62962445036561</v>
      </c>
    </row>
    <row r="1019" spans="2:36" x14ac:dyDescent="0.3">
      <c r="B1019" s="4" t="s">
        <v>186</v>
      </c>
      <c r="E1019" s="58">
        <v>0</v>
      </c>
      <c r="F1019" s="59">
        <v>2.0421905875205995</v>
      </c>
      <c r="G1019" s="58">
        <v>16.552149279912314</v>
      </c>
      <c r="H1019" s="59">
        <v>30.297221427920128</v>
      </c>
      <c r="I1019" s="58">
        <v>17.5139096279939</v>
      </c>
      <c r="J1019" s="59">
        <v>9.3407040814558648</v>
      </c>
      <c r="K1019" s="58">
        <v>63.057496614853541</v>
      </c>
      <c r="L1019" s="59">
        <v>23.932449450095493</v>
      </c>
      <c r="M1019" s="58">
        <v>4.4279014905293783</v>
      </c>
      <c r="N1019" s="59">
        <v>15.343946492671964</v>
      </c>
      <c r="O1019" s="58">
        <v>0</v>
      </c>
      <c r="P1019" s="59">
        <v>0</v>
      </c>
      <c r="Q1019" s="58">
        <v>13.539586814244588</v>
      </c>
      <c r="R1019" s="59">
        <v>15.314977379639945</v>
      </c>
      <c r="S1019" s="58">
        <v>21.803412846724189</v>
      </c>
      <c r="T1019" s="59">
        <v>31.179583231608071</v>
      </c>
      <c r="U1019" s="58">
        <v>2.1555203239123024</v>
      </c>
      <c r="V1019" s="59">
        <v>0.73780892690022781</v>
      </c>
      <c r="W1019" s="58">
        <v>0</v>
      </c>
      <c r="X1019" s="59">
        <v>5.5927307320276896</v>
      </c>
      <c r="Y1019" s="58">
        <v>10.147361052036285</v>
      </c>
      <c r="Z1019" s="59">
        <v>0</v>
      </c>
      <c r="AA1019" s="58">
        <v>6.2352381805578858</v>
      </c>
      <c r="AB1019" s="59">
        <v>3.1323775549729671</v>
      </c>
      <c r="AC1019" s="58">
        <v>9.3402292993333656E-3</v>
      </c>
      <c r="AD1019" s="59">
        <v>24.679319159204415</v>
      </c>
      <c r="AE1019" s="58">
        <v>7.4901085873444879</v>
      </c>
      <c r="AF1019" s="59">
        <v>0.34379108746846521</v>
      </c>
      <c r="AG1019" s="58">
        <v>0.22464533249537152</v>
      </c>
      <c r="AH1019" s="59">
        <v>0.37850469350814819</v>
      </c>
      <c r="AI1019" s="60">
        <v>2.3853827178478242</v>
      </c>
      <c r="AJ1019" s="51">
        <f t="shared" si="332"/>
        <v>327.8576579027453</v>
      </c>
    </row>
    <row r="1020" spans="2:36" x14ac:dyDescent="0.3">
      <c r="B1020" s="4" t="s">
        <v>187</v>
      </c>
      <c r="E1020" s="58">
        <v>0</v>
      </c>
      <c r="F1020" s="59">
        <v>2.0421905875205995</v>
      </c>
      <c r="G1020" s="58">
        <v>16.552149279912314</v>
      </c>
      <c r="H1020" s="59">
        <v>30.297221427920128</v>
      </c>
      <c r="I1020" s="58">
        <v>17.5139096279939</v>
      </c>
      <c r="J1020" s="59">
        <v>9.3407040814558648</v>
      </c>
      <c r="K1020" s="58">
        <v>63.057496614853541</v>
      </c>
      <c r="L1020" s="59">
        <v>23.932449450095493</v>
      </c>
      <c r="M1020" s="58">
        <v>4.4279014905293783</v>
      </c>
      <c r="N1020" s="59">
        <v>15.343946492671964</v>
      </c>
      <c r="O1020" s="58">
        <v>0</v>
      </c>
      <c r="P1020" s="59">
        <v>0</v>
      </c>
      <c r="Q1020" s="58">
        <v>13.539586814244588</v>
      </c>
      <c r="R1020" s="59">
        <v>15.314977379639945</v>
      </c>
      <c r="S1020" s="58">
        <v>21.803412846724189</v>
      </c>
      <c r="T1020" s="59">
        <v>31.179583231608071</v>
      </c>
      <c r="U1020" s="58">
        <v>2.1555203239123024</v>
      </c>
      <c r="V1020" s="59">
        <v>0.73780892690022781</v>
      </c>
      <c r="W1020" s="58">
        <v>0</v>
      </c>
      <c r="X1020" s="59">
        <v>5.5927307320276896</v>
      </c>
      <c r="Y1020" s="58">
        <v>10.147361052036285</v>
      </c>
      <c r="Z1020" s="59">
        <v>0</v>
      </c>
      <c r="AA1020" s="58">
        <v>6.2352381805578858</v>
      </c>
      <c r="AB1020" s="59">
        <v>3.1323775549729671</v>
      </c>
      <c r="AC1020" s="58">
        <v>9.3402292993333656E-3</v>
      </c>
      <c r="AD1020" s="59">
        <v>24.679319159204415</v>
      </c>
      <c r="AE1020" s="58">
        <v>7.4901085873444879</v>
      </c>
      <c r="AF1020" s="59">
        <v>0.34379108746846521</v>
      </c>
      <c r="AG1020" s="58">
        <v>0.22464533249537152</v>
      </c>
      <c r="AH1020" s="59">
        <v>0.37850469350814819</v>
      </c>
      <c r="AI1020" s="60">
        <v>2.3853827178478242</v>
      </c>
      <c r="AJ1020" s="51">
        <f t="shared" si="332"/>
        <v>327.8576579027453</v>
      </c>
    </row>
    <row r="1021" spans="2:36" x14ac:dyDescent="0.3">
      <c r="B1021" s="4" t="s">
        <v>233</v>
      </c>
      <c r="E1021" s="58">
        <v>0</v>
      </c>
      <c r="F1021" s="59">
        <v>0</v>
      </c>
      <c r="G1021" s="58">
        <v>4.9384860263730532</v>
      </c>
      <c r="H1021" s="59">
        <v>0.47541595651904262</v>
      </c>
      <c r="I1021" s="58">
        <v>1.1336654829317103</v>
      </c>
      <c r="J1021" s="59">
        <v>15.098779590725016</v>
      </c>
      <c r="K1021" s="58">
        <v>43.611366951212425</v>
      </c>
      <c r="L1021" s="59">
        <v>0.69418448523376419</v>
      </c>
      <c r="M1021" s="58">
        <v>0.78051662340107431</v>
      </c>
      <c r="N1021" s="59">
        <v>22.343679688716087</v>
      </c>
      <c r="O1021" s="58">
        <v>4.4259266047349581E-2</v>
      </c>
      <c r="P1021" s="59">
        <v>0</v>
      </c>
      <c r="Q1021" s="58">
        <v>11.495831430929398</v>
      </c>
      <c r="R1021" s="59">
        <v>6.9697673277561289</v>
      </c>
      <c r="S1021" s="58">
        <v>17.425680529325454</v>
      </c>
      <c r="T1021" s="59">
        <v>24.779522315897278</v>
      </c>
      <c r="U1021" s="58">
        <v>1.9083317851638895</v>
      </c>
      <c r="V1021" s="59">
        <v>0.41907354983961309</v>
      </c>
      <c r="W1021" s="58">
        <v>7.6272813384919464</v>
      </c>
      <c r="X1021" s="59">
        <v>5.121307099577816</v>
      </c>
      <c r="Y1021" s="58">
        <v>4.4982222170860782</v>
      </c>
      <c r="Z1021" s="59">
        <v>0</v>
      </c>
      <c r="AA1021" s="58">
        <v>13.046866057362617</v>
      </c>
      <c r="AB1021" s="59">
        <v>6.2535702167316618</v>
      </c>
      <c r="AC1021" s="58">
        <v>20.563100691909785</v>
      </c>
      <c r="AD1021" s="59">
        <v>23.123117151475018</v>
      </c>
      <c r="AE1021" s="58">
        <v>0.91879003238706103</v>
      </c>
      <c r="AF1021" s="59">
        <v>0</v>
      </c>
      <c r="AG1021" s="58">
        <v>0.45388093025328763</v>
      </c>
      <c r="AH1021" s="59">
        <v>0.19681244595498418</v>
      </c>
      <c r="AI1021" s="60">
        <v>17.755519943971688</v>
      </c>
      <c r="AJ1021" s="51">
        <f t="shared" si="332"/>
        <v>251.67702913527322</v>
      </c>
    </row>
    <row r="1022" spans="2:36" x14ac:dyDescent="0.3">
      <c r="B1022" s="4" t="s">
        <v>242</v>
      </c>
      <c r="E1022" s="58">
        <v>0</v>
      </c>
      <c r="F1022" s="59">
        <v>0</v>
      </c>
      <c r="G1022" s="58">
        <v>4.1542941843563469E-2</v>
      </c>
      <c r="H1022" s="59">
        <v>1.1375070843588493</v>
      </c>
      <c r="I1022" s="58">
        <v>0.31139302520589235</v>
      </c>
      <c r="J1022" s="59">
        <v>0.59990980557905271</v>
      </c>
      <c r="K1022" s="58">
        <v>4.550076241046682</v>
      </c>
      <c r="L1022" s="59">
        <v>0.1801410812699035</v>
      </c>
      <c r="M1022" s="58">
        <v>0.40463618845608396</v>
      </c>
      <c r="N1022" s="59">
        <v>1.0727835085605795</v>
      </c>
      <c r="O1022" s="58">
        <v>0</v>
      </c>
      <c r="P1022" s="59">
        <v>0</v>
      </c>
      <c r="Q1022" s="58">
        <v>1.4776094409458418</v>
      </c>
      <c r="R1022" s="59">
        <v>2.7505396481330031</v>
      </c>
      <c r="S1022" s="58">
        <v>3.1441894973302684</v>
      </c>
      <c r="T1022" s="59">
        <v>2.0682970001588914</v>
      </c>
      <c r="U1022" s="58">
        <v>0.5984683559239623</v>
      </c>
      <c r="V1022" s="59">
        <v>0.13832676180813619</v>
      </c>
      <c r="W1022" s="58">
        <v>0.15671498008649232</v>
      </c>
      <c r="X1022" s="59">
        <v>0</v>
      </c>
      <c r="Y1022" s="58">
        <v>0</v>
      </c>
      <c r="Z1022" s="59">
        <v>0</v>
      </c>
      <c r="AA1022" s="58">
        <v>0.46298675250457327</v>
      </c>
      <c r="AB1022" s="59">
        <v>0</v>
      </c>
      <c r="AC1022" s="58">
        <v>0.21152251381021925</v>
      </c>
      <c r="AD1022" s="59">
        <v>6.836341475302488</v>
      </c>
      <c r="AE1022" s="58">
        <v>0.98556533243918354</v>
      </c>
      <c r="AF1022" s="59">
        <v>0.15905909233613649</v>
      </c>
      <c r="AG1022" s="58">
        <v>0.10709129516710814</v>
      </c>
      <c r="AH1022" s="59">
        <v>0.31888351787174007</v>
      </c>
      <c r="AI1022" s="60">
        <v>5.7237832298649964</v>
      </c>
      <c r="AJ1022" s="51">
        <f t="shared" si="332"/>
        <v>33.437368770003644</v>
      </c>
    </row>
    <row r="1023" spans="2:36" x14ac:dyDescent="0.3">
      <c r="B1023" s="4" t="s">
        <v>146</v>
      </c>
      <c r="E1023" s="58">
        <v>0</v>
      </c>
      <c r="F1023" s="59">
        <v>0</v>
      </c>
      <c r="G1023" s="58">
        <v>0</v>
      </c>
      <c r="H1023" s="59">
        <v>0</v>
      </c>
      <c r="I1023" s="58">
        <v>0</v>
      </c>
      <c r="J1023" s="59">
        <v>0</v>
      </c>
      <c r="K1023" s="58">
        <v>0</v>
      </c>
      <c r="L1023" s="59">
        <v>0</v>
      </c>
      <c r="M1023" s="58">
        <v>0</v>
      </c>
      <c r="N1023" s="59">
        <v>0</v>
      </c>
      <c r="O1023" s="58">
        <v>0</v>
      </c>
      <c r="P1023" s="59">
        <v>0</v>
      </c>
      <c r="Q1023" s="58">
        <v>0</v>
      </c>
      <c r="R1023" s="59">
        <v>0</v>
      </c>
      <c r="S1023" s="58">
        <v>0</v>
      </c>
      <c r="T1023" s="59">
        <v>0</v>
      </c>
      <c r="U1023" s="58">
        <v>0</v>
      </c>
      <c r="V1023" s="59">
        <v>0</v>
      </c>
      <c r="W1023" s="58">
        <v>0</v>
      </c>
      <c r="X1023" s="59">
        <v>0</v>
      </c>
      <c r="Y1023" s="58">
        <v>0</v>
      </c>
      <c r="Z1023" s="59">
        <v>0</v>
      </c>
      <c r="AA1023" s="58">
        <v>0</v>
      </c>
      <c r="AB1023" s="59">
        <v>0</v>
      </c>
      <c r="AC1023" s="58">
        <v>0</v>
      </c>
      <c r="AD1023" s="59">
        <v>0</v>
      </c>
      <c r="AE1023" s="58">
        <v>0</v>
      </c>
      <c r="AF1023" s="59">
        <v>0</v>
      </c>
      <c r="AG1023" s="58">
        <v>0</v>
      </c>
      <c r="AH1023" s="59">
        <v>0</v>
      </c>
      <c r="AI1023" s="60">
        <v>0</v>
      </c>
      <c r="AJ1023" s="51">
        <f t="shared" si="332"/>
        <v>0</v>
      </c>
    </row>
    <row r="1024" spans="2:36" x14ac:dyDescent="0.3">
      <c r="B1024" s="4" t="s">
        <v>147</v>
      </c>
      <c r="E1024" s="58">
        <v>0</v>
      </c>
      <c r="F1024" s="59">
        <v>0</v>
      </c>
      <c r="G1024" s="58">
        <v>0</v>
      </c>
      <c r="H1024" s="59">
        <v>0</v>
      </c>
      <c r="I1024" s="58">
        <v>0</v>
      </c>
      <c r="J1024" s="59">
        <v>0</v>
      </c>
      <c r="K1024" s="58">
        <v>0</v>
      </c>
      <c r="L1024" s="59">
        <v>0</v>
      </c>
      <c r="M1024" s="58">
        <v>0</v>
      </c>
      <c r="N1024" s="59">
        <v>0</v>
      </c>
      <c r="O1024" s="58">
        <v>0</v>
      </c>
      <c r="P1024" s="59">
        <v>0</v>
      </c>
      <c r="Q1024" s="58">
        <v>0</v>
      </c>
      <c r="R1024" s="59">
        <v>0</v>
      </c>
      <c r="S1024" s="58">
        <v>0</v>
      </c>
      <c r="T1024" s="59">
        <v>0</v>
      </c>
      <c r="U1024" s="58">
        <v>0</v>
      </c>
      <c r="V1024" s="59">
        <v>0</v>
      </c>
      <c r="W1024" s="58">
        <v>0</v>
      </c>
      <c r="X1024" s="59">
        <v>0</v>
      </c>
      <c r="Y1024" s="58">
        <v>0</v>
      </c>
      <c r="Z1024" s="59">
        <v>0</v>
      </c>
      <c r="AA1024" s="58">
        <v>0</v>
      </c>
      <c r="AB1024" s="59">
        <v>0</v>
      </c>
      <c r="AC1024" s="58">
        <v>0</v>
      </c>
      <c r="AD1024" s="59">
        <v>0</v>
      </c>
      <c r="AE1024" s="58">
        <v>0</v>
      </c>
      <c r="AF1024" s="59">
        <v>0</v>
      </c>
      <c r="AG1024" s="58">
        <v>0</v>
      </c>
      <c r="AH1024" s="59">
        <v>0</v>
      </c>
      <c r="AI1024" s="60">
        <v>0</v>
      </c>
      <c r="AJ1024" s="51">
        <f t="shared" si="332"/>
        <v>0</v>
      </c>
    </row>
    <row r="1025" spans="2:36" x14ac:dyDescent="0.3">
      <c r="B1025" s="4" t="s">
        <v>148</v>
      </c>
      <c r="E1025" s="58">
        <v>0</v>
      </c>
      <c r="F1025" s="59">
        <v>0</v>
      </c>
      <c r="G1025" s="58">
        <v>0</v>
      </c>
      <c r="H1025" s="59">
        <v>0</v>
      </c>
      <c r="I1025" s="58">
        <v>0</v>
      </c>
      <c r="J1025" s="59">
        <v>0</v>
      </c>
      <c r="K1025" s="58">
        <v>0</v>
      </c>
      <c r="L1025" s="59">
        <v>0</v>
      </c>
      <c r="M1025" s="58">
        <v>0</v>
      </c>
      <c r="N1025" s="59">
        <v>0</v>
      </c>
      <c r="O1025" s="58">
        <v>0</v>
      </c>
      <c r="P1025" s="59">
        <v>0</v>
      </c>
      <c r="Q1025" s="58">
        <v>0</v>
      </c>
      <c r="R1025" s="59">
        <v>0</v>
      </c>
      <c r="S1025" s="58">
        <v>0</v>
      </c>
      <c r="T1025" s="59">
        <v>0</v>
      </c>
      <c r="U1025" s="58">
        <v>0</v>
      </c>
      <c r="V1025" s="59">
        <v>0</v>
      </c>
      <c r="W1025" s="58">
        <v>0</v>
      </c>
      <c r="X1025" s="59">
        <v>0</v>
      </c>
      <c r="Y1025" s="58">
        <v>0</v>
      </c>
      <c r="Z1025" s="59">
        <v>0</v>
      </c>
      <c r="AA1025" s="58">
        <v>0</v>
      </c>
      <c r="AB1025" s="59">
        <v>0</v>
      </c>
      <c r="AC1025" s="58">
        <v>0</v>
      </c>
      <c r="AD1025" s="59">
        <v>0</v>
      </c>
      <c r="AE1025" s="58">
        <v>0</v>
      </c>
      <c r="AF1025" s="59">
        <v>0</v>
      </c>
      <c r="AG1025" s="58">
        <v>0</v>
      </c>
      <c r="AH1025" s="59">
        <v>0</v>
      </c>
      <c r="AI1025" s="60">
        <v>0</v>
      </c>
      <c r="AJ1025" s="51">
        <f t="shared" si="332"/>
        <v>0</v>
      </c>
    </row>
    <row r="1026" spans="2:36" x14ac:dyDescent="0.3">
      <c r="B1026" s="4" t="s">
        <v>149</v>
      </c>
      <c r="E1026" s="58">
        <v>0</v>
      </c>
      <c r="F1026" s="59">
        <v>0</v>
      </c>
      <c r="G1026" s="58">
        <v>0</v>
      </c>
      <c r="H1026" s="59">
        <v>0</v>
      </c>
      <c r="I1026" s="58">
        <v>0</v>
      </c>
      <c r="J1026" s="59">
        <v>0</v>
      </c>
      <c r="K1026" s="58">
        <v>0</v>
      </c>
      <c r="L1026" s="59">
        <v>0</v>
      </c>
      <c r="M1026" s="58">
        <v>0</v>
      </c>
      <c r="N1026" s="59">
        <v>0</v>
      </c>
      <c r="O1026" s="58">
        <v>0</v>
      </c>
      <c r="P1026" s="59">
        <v>0</v>
      </c>
      <c r="Q1026" s="58">
        <v>0</v>
      </c>
      <c r="R1026" s="59">
        <v>0</v>
      </c>
      <c r="S1026" s="58">
        <v>0</v>
      </c>
      <c r="T1026" s="59">
        <v>0</v>
      </c>
      <c r="U1026" s="58">
        <v>0</v>
      </c>
      <c r="V1026" s="59">
        <v>0</v>
      </c>
      <c r="W1026" s="58">
        <v>0</v>
      </c>
      <c r="X1026" s="59">
        <v>0</v>
      </c>
      <c r="Y1026" s="58">
        <v>0</v>
      </c>
      <c r="Z1026" s="59">
        <v>0</v>
      </c>
      <c r="AA1026" s="58">
        <v>0</v>
      </c>
      <c r="AB1026" s="59">
        <v>0</v>
      </c>
      <c r="AC1026" s="58">
        <v>0</v>
      </c>
      <c r="AD1026" s="59">
        <v>0</v>
      </c>
      <c r="AE1026" s="58">
        <v>0</v>
      </c>
      <c r="AF1026" s="59">
        <v>0</v>
      </c>
      <c r="AG1026" s="58">
        <v>0</v>
      </c>
      <c r="AH1026" s="59">
        <v>0</v>
      </c>
      <c r="AI1026" s="60">
        <v>0</v>
      </c>
      <c r="AJ1026" s="51">
        <f t="shared" si="332"/>
        <v>0</v>
      </c>
    </row>
    <row r="1027" spans="2:36" x14ac:dyDescent="0.3">
      <c r="B1027" s="4" t="s">
        <v>192</v>
      </c>
      <c r="E1027" s="58">
        <v>0</v>
      </c>
      <c r="F1027" s="59">
        <v>0</v>
      </c>
      <c r="G1027" s="58">
        <v>0</v>
      </c>
      <c r="H1027" s="59">
        <v>0</v>
      </c>
      <c r="I1027" s="58">
        <v>0</v>
      </c>
      <c r="J1027" s="59">
        <v>0</v>
      </c>
      <c r="K1027" s="58">
        <v>0</v>
      </c>
      <c r="L1027" s="59">
        <v>0</v>
      </c>
      <c r="M1027" s="58">
        <v>0</v>
      </c>
      <c r="N1027" s="59">
        <v>0</v>
      </c>
      <c r="O1027" s="58">
        <v>0</v>
      </c>
      <c r="P1027" s="59">
        <v>0</v>
      </c>
      <c r="Q1027" s="58">
        <v>0</v>
      </c>
      <c r="R1027" s="59">
        <v>0</v>
      </c>
      <c r="S1027" s="58">
        <v>0</v>
      </c>
      <c r="T1027" s="59">
        <v>0</v>
      </c>
      <c r="U1027" s="58">
        <v>0</v>
      </c>
      <c r="V1027" s="59">
        <v>0</v>
      </c>
      <c r="W1027" s="58">
        <v>0</v>
      </c>
      <c r="X1027" s="59">
        <v>0</v>
      </c>
      <c r="Y1027" s="58">
        <v>0</v>
      </c>
      <c r="Z1027" s="59">
        <v>0</v>
      </c>
      <c r="AA1027" s="58">
        <v>0</v>
      </c>
      <c r="AB1027" s="59">
        <v>0</v>
      </c>
      <c r="AC1027" s="58">
        <v>0</v>
      </c>
      <c r="AD1027" s="59">
        <v>0</v>
      </c>
      <c r="AE1027" s="58">
        <v>0</v>
      </c>
      <c r="AF1027" s="59">
        <v>0</v>
      </c>
      <c r="AG1027" s="58">
        <v>0</v>
      </c>
      <c r="AH1027" s="59">
        <v>0</v>
      </c>
      <c r="AI1027" s="60">
        <v>0</v>
      </c>
      <c r="AJ1027" s="51">
        <f t="shared" si="332"/>
        <v>0</v>
      </c>
    </row>
    <row r="1028" spans="2:36" x14ac:dyDescent="0.3">
      <c r="B1028" s="4" t="s">
        <v>193</v>
      </c>
      <c r="E1028" s="58">
        <v>0</v>
      </c>
      <c r="F1028" s="59">
        <v>0</v>
      </c>
      <c r="G1028" s="58">
        <v>0</v>
      </c>
      <c r="H1028" s="59">
        <v>0</v>
      </c>
      <c r="I1028" s="58">
        <v>0</v>
      </c>
      <c r="J1028" s="59">
        <v>0</v>
      </c>
      <c r="K1028" s="58">
        <v>0</v>
      </c>
      <c r="L1028" s="59">
        <v>0</v>
      </c>
      <c r="M1028" s="58">
        <v>0</v>
      </c>
      <c r="N1028" s="59">
        <v>0</v>
      </c>
      <c r="O1028" s="58">
        <v>0</v>
      </c>
      <c r="P1028" s="59">
        <v>0</v>
      </c>
      <c r="Q1028" s="58">
        <v>0</v>
      </c>
      <c r="R1028" s="59">
        <v>0</v>
      </c>
      <c r="S1028" s="58">
        <v>0</v>
      </c>
      <c r="T1028" s="59">
        <v>0</v>
      </c>
      <c r="U1028" s="58">
        <v>0</v>
      </c>
      <c r="V1028" s="59">
        <v>0</v>
      </c>
      <c r="W1028" s="58">
        <v>0</v>
      </c>
      <c r="X1028" s="59">
        <v>0</v>
      </c>
      <c r="Y1028" s="58">
        <v>0</v>
      </c>
      <c r="Z1028" s="59">
        <v>0</v>
      </c>
      <c r="AA1028" s="58">
        <v>0</v>
      </c>
      <c r="AB1028" s="59">
        <v>0</v>
      </c>
      <c r="AC1028" s="58">
        <v>0</v>
      </c>
      <c r="AD1028" s="59">
        <v>0</v>
      </c>
      <c r="AE1028" s="58">
        <v>0</v>
      </c>
      <c r="AF1028" s="59">
        <v>0</v>
      </c>
      <c r="AG1028" s="58">
        <v>0</v>
      </c>
      <c r="AH1028" s="59">
        <v>0</v>
      </c>
      <c r="AI1028" s="60">
        <v>0</v>
      </c>
      <c r="AJ1028" s="51">
        <f t="shared" si="332"/>
        <v>0</v>
      </c>
    </row>
    <row r="1029" spans="2:36" x14ac:dyDescent="0.3">
      <c r="B1029" s="4" t="s">
        <v>177</v>
      </c>
      <c r="E1029" s="58">
        <v>0</v>
      </c>
      <c r="F1029" s="59">
        <v>0</v>
      </c>
      <c r="G1029" s="58">
        <v>0</v>
      </c>
      <c r="H1029" s="59">
        <v>0</v>
      </c>
      <c r="I1029" s="58">
        <v>0</v>
      </c>
      <c r="J1029" s="59">
        <v>0</v>
      </c>
      <c r="K1029" s="58">
        <v>0</v>
      </c>
      <c r="L1029" s="59">
        <v>0</v>
      </c>
      <c r="M1029" s="58">
        <v>0</v>
      </c>
      <c r="N1029" s="59">
        <v>0</v>
      </c>
      <c r="O1029" s="58">
        <v>0</v>
      </c>
      <c r="P1029" s="59">
        <v>0</v>
      </c>
      <c r="Q1029" s="58">
        <v>0</v>
      </c>
      <c r="R1029" s="59">
        <v>0</v>
      </c>
      <c r="S1029" s="58">
        <v>0</v>
      </c>
      <c r="T1029" s="59">
        <v>0</v>
      </c>
      <c r="U1029" s="58">
        <v>0</v>
      </c>
      <c r="V1029" s="59">
        <v>0</v>
      </c>
      <c r="W1029" s="58">
        <v>0</v>
      </c>
      <c r="X1029" s="59">
        <v>0</v>
      </c>
      <c r="Y1029" s="58">
        <v>0</v>
      </c>
      <c r="Z1029" s="59">
        <v>0</v>
      </c>
      <c r="AA1029" s="58">
        <v>0</v>
      </c>
      <c r="AB1029" s="59">
        <v>0</v>
      </c>
      <c r="AC1029" s="58">
        <v>0</v>
      </c>
      <c r="AD1029" s="59">
        <v>0.23389848655400181</v>
      </c>
      <c r="AE1029" s="58">
        <v>0</v>
      </c>
      <c r="AF1029" s="59">
        <v>0.7845116305164993</v>
      </c>
      <c r="AG1029" s="58">
        <v>0</v>
      </c>
      <c r="AH1029" s="59">
        <v>0</v>
      </c>
      <c r="AI1029" s="60">
        <v>0</v>
      </c>
      <c r="AJ1029" s="51">
        <f t="shared" si="332"/>
        <v>1.0184101170705011</v>
      </c>
    </row>
    <row r="1030" spans="2:36" x14ac:dyDescent="0.3">
      <c r="B1030" s="4" t="s">
        <v>178</v>
      </c>
      <c r="E1030" s="58">
        <v>0</v>
      </c>
      <c r="F1030" s="59">
        <v>0</v>
      </c>
      <c r="G1030" s="58">
        <v>0</v>
      </c>
      <c r="H1030" s="59">
        <v>0</v>
      </c>
      <c r="I1030" s="58">
        <v>0</v>
      </c>
      <c r="J1030" s="59">
        <v>0</v>
      </c>
      <c r="K1030" s="58">
        <v>0</v>
      </c>
      <c r="L1030" s="59">
        <v>0</v>
      </c>
      <c r="M1030" s="58">
        <v>0</v>
      </c>
      <c r="N1030" s="59">
        <v>0</v>
      </c>
      <c r="O1030" s="58">
        <v>0</v>
      </c>
      <c r="P1030" s="59">
        <v>0</v>
      </c>
      <c r="Q1030" s="58">
        <v>0</v>
      </c>
      <c r="R1030" s="59">
        <v>0</v>
      </c>
      <c r="S1030" s="58">
        <v>0</v>
      </c>
      <c r="T1030" s="59">
        <v>0</v>
      </c>
      <c r="U1030" s="58">
        <v>0</v>
      </c>
      <c r="V1030" s="59">
        <v>0</v>
      </c>
      <c r="W1030" s="58">
        <v>0</v>
      </c>
      <c r="X1030" s="59">
        <v>0</v>
      </c>
      <c r="Y1030" s="58">
        <v>0</v>
      </c>
      <c r="Z1030" s="59">
        <v>0</v>
      </c>
      <c r="AA1030" s="58">
        <v>0</v>
      </c>
      <c r="AB1030" s="59">
        <v>0</v>
      </c>
      <c r="AC1030" s="58">
        <v>0</v>
      </c>
      <c r="AD1030" s="59">
        <v>0.23389848655400181</v>
      </c>
      <c r="AE1030" s="58">
        <v>0</v>
      </c>
      <c r="AF1030" s="59">
        <v>0.7845116305164993</v>
      </c>
      <c r="AG1030" s="58">
        <v>0</v>
      </c>
      <c r="AH1030" s="59">
        <v>0</v>
      </c>
      <c r="AI1030" s="60">
        <v>0</v>
      </c>
      <c r="AJ1030" s="51">
        <f t="shared" si="332"/>
        <v>1.0184101170705011</v>
      </c>
    </row>
    <row r="1031" spans="2:36" x14ac:dyDescent="0.3">
      <c r="B1031" s="4" t="s">
        <v>249</v>
      </c>
      <c r="E1031" s="58">
        <v>0</v>
      </c>
      <c r="F1031" s="59">
        <v>0</v>
      </c>
      <c r="G1031" s="58">
        <v>0</v>
      </c>
      <c r="H1031" s="59">
        <v>0</v>
      </c>
      <c r="I1031" s="58">
        <v>0</v>
      </c>
      <c r="J1031" s="59">
        <v>0</v>
      </c>
      <c r="K1031" s="58">
        <v>0</v>
      </c>
      <c r="L1031" s="59">
        <v>0</v>
      </c>
      <c r="M1031" s="58">
        <v>0</v>
      </c>
      <c r="N1031" s="59">
        <v>0</v>
      </c>
      <c r="O1031" s="58">
        <v>0</v>
      </c>
      <c r="P1031" s="59">
        <v>0</v>
      </c>
      <c r="Q1031" s="58">
        <v>0</v>
      </c>
      <c r="R1031" s="59">
        <v>0</v>
      </c>
      <c r="S1031" s="58">
        <v>0</v>
      </c>
      <c r="T1031" s="59">
        <v>0</v>
      </c>
      <c r="U1031" s="58">
        <v>0</v>
      </c>
      <c r="V1031" s="59">
        <v>0</v>
      </c>
      <c r="W1031" s="58">
        <v>0</v>
      </c>
      <c r="X1031" s="59">
        <v>0</v>
      </c>
      <c r="Y1031" s="58">
        <v>0</v>
      </c>
      <c r="Z1031" s="59">
        <v>0</v>
      </c>
      <c r="AA1031" s="58">
        <v>0</v>
      </c>
      <c r="AB1031" s="59">
        <v>0</v>
      </c>
      <c r="AC1031" s="58">
        <v>0</v>
      </c>
      <c r="AD1031" s="59">
        <v>0</v>
      </c>
      <c r="AE1031" s="58">
        <v>0</v>
      </c>
      <c r="AF1031" s="59">
        <v>0</v>
      </c>
      <c r="AG1031" s="58">
        <v>0</v>
      </c>
      <c r="AH1031" s="59">
        <v>0</v>
      </c>
      <c r="AI1031" s="60">
        <v>0</v>
      </c>
      <c r="AJ1031" s="51">
        <f t="shared" si="332"/>
        <v>0</v>
      </c>
    </row>
    <row r="1032" spans="2:36" x14ac:dyDescent="0.3">
      <c r="B1032" s="4" t="s">
        <v>150</v>
      </c>
      <c r="E1032" s="58">
        <v>0</v>
      </c>
      <c r="F1032" s="59">
        <v>0</v>
      </c>
      <c r="G1032" s="58">
        <v>0</v>
      </c>
      <c r="H1032" s="59">
        <v>0</v>
      </c>
      <c r="I1032" s="58">
        <v>0</v>
      </c>
      <c r="J1032" s="59">
        <v>0</v>
      </c>
      <c r="K1032" s="58">
        <v>0</v>
      </c>
      <c r="L1032" s="59">
        <v>0</v>
      </c>
      <c r="M1032" s="58">
        <v>0</v>
      </c>
      <c r="N1032" s="59">
        <v>0</v>
      </c>
      <c r="O1032" s="58">
        <v>0</v>
      </c>
      <c r="P1032" s="59">
        <v>0</v>
      </c>
      <c r="Q1032" s="58">
        <v>0</v>
      </c>
      <c r="R1032" s="59">
        <v>0</v>
      </c>
      <c r="S1032" s="58">
        <v>0</v>
      </c>
      <c r="T1032" s="59">
        <v>0</v>
      </c>
      <c r="U1032" s="58">
        <v>0</v>
      </c>
      <c r="V1032" s="59">
        <v>0</v>
      </c>
      <c r="W1032" s="58">
        <v>0</v>
      </c>
      <c r="X1032" s="59">
        <v>0</v>
      </c>
      <c r="Y1032" s="58">
        <v>0</v>
      </c>
      <c r="Z1032" s="59">
        <v>0</v>
      </c>
      <c r="AA1032" s="58">
        <v>0</v>
      </c>
      <c r="AB1032" s="59">
        <v>0</v>
      </c>
      <c r="AC1032" s="58">
        <v>0</v>
      </c>
      <c r="AD1032" s="59">
        <v>0</v>
      </c>
      <c r="AE1032" s="58">
        <v>0</v>
      </c>
      <c r="AF1032" s="59">
        <v>0</v>
      </c>
      <c r="AG1032" s="58">
        <v>0</v>
      </c>
      <c r="AH1032" s="59">
        <v>0</v>
      </c>
      <c r="AI1032" s="60">
        <v>0</v>
      </c>
      <c r="AJ1032" s="51">
        <f t="shared" si="332"/>
        <v>0</v>
      </c>
    </row>
    <row r="1033" spans="2:36" x14ac:dyDescent="0.3">
      <c r="B1033" s="4" t="s">
        <v>151</v>
      </c>
      <c r="E1033" s="58">
        <v>0</v>
      </c>
      <c r="F1033" s="59">
        <v>0</v>
      </c>
      <c r="G1033" s="58">
        <v>0</v>
      </c>
      <c r="H1033" s="59">
        <v>0</v>
      </c>
      <c r="I1033" s="58">
        <v>0</v>
      </c>
      <c r="J1033" s="59">
        <v>0</v>
      </c>
      <c r="K1033" s="58">
        <v>0</v>
      </c>
      <c r="L1033" s="59">
        <v>0</v>
      </c>
      <c r="M1033" s="58">
        <v>0</v>
      </c>
      <c r="N1033" s="59">
        <v>0</v>
      </c>
      <c r="O1033" s="58">
        <v>0</v>
      </c>
      <c r="P1033" s="59">
        <v>0</v>
      </c>
      <c r="Q1033" s="58">
        <v>0</v>
      </c>
      <c r="R1033" s="59">
        <v>0</v>
      </c>
      <c r="S1033" s="58">
        <v>0</v>
      </c>
      <c r="T1033" s="59">
        <v>0</v>
      </c>
      <c r="U1033" s="58">
        <v>0</v>
      </c>
      <c r="V1033" s="59">
        <v>0</v>
      </c>
      <c r="W1033" s="58">
        <v>0</v>
      </c>
      <c r="X1033" s="59">
        <v>0</v>
      </c>
      <c r="Y1033" s="58">
        <v>0</v>
      </c>
      <c r="Z1033" s="59">
        <v>0</v>
      </c>
      <c r="AA1033" s="58">
        <v>0</v>
      </c>
      <c r="AB1033" s="59">
        <v>0</v>
      </c>
      <c r="AC1033" s="58">
        <v>0</v>
      </c>
      <c r="AD1033" s="59">
        <v>0</v>
      </c>
      <c r="AE1033" s="58">
        <v>0</v>
      </c>
      <c r="AF1033" s="59">
        <v>9.5277777777777798E-4</v>
      </c>
      <c r="AG1033" s="58">
        <v>0</v>
      </c>
      <c r="AH1033" s="59">
        <v>0</v>
      </c>
      <c r="AI1033" s="60">
        <v>4.752777777777778E-2</v>
      </c>
      <c r="AJ1033" s="51">
        <f t="shared" si="332"/>
        <v>4.8480555555555555E-2</v>
      </c>
    </row>
    <row r="1034" spans="2:36" x14ac:dyDescent="0.3">
      <c r="B1034" s="4" t="s">
        <v>152</v>
      </c>
      <c r="E1034" s="58">
        <v>0</v>
      </c>
      <c r="F1034" s="59">
        <v>0</v>
      </c>
      <c r="G1034" s="58">
        <v>0</v>
      </c>
      <c r="H1034" s="59">
        <v>0</v>
      </c>
      <c r="I1034" s="58">
        <v>0</v>
      </c>
      <c r="J1034" s="59">
        <v>0</v>
      </c>
      <c r="K1034" s="58">
        <v>0</v>
      </c>
      <c r="L1034" s="59">
        <v>0</v>
      </c>
      <c r="M1034" s="58">
        <v>0</v>
      </c>
      <c r="N1034" s="59">
        <v>0</v>
      </c>
      <c r="O1034" s="58">
        <v>0</v>
      </c>
      <c r="P1034" s="59">
        <v>0</v>
      </c>
      <c r="Q1034" s="58">
        <v>0</v>
      </c>
      <c r="R1034" s="59">
        <v>0</v>
      </c>
      <c r="S1034" s="58">
        <v>0</v>
      </c>
      <c r="T1034" s="59">
        <v>0</v>
      </c>
      <c r="U1034" s="58">
        <v>0</v>
      </c>
      <c r="V1034" s="59">
        <v>0</v>
      </c>
      <c r="W1034" s="58">
        <v>0</v>
      </c>
      <c r="X1034" s="59">
        <v>0</v>
      </c>
      <c r="Y1034" s="58">
        <v>0</v>
      </c>
      <c r="Z1034" s="59">
        <v>0</v>
      </c>
      <c r="AA1034" s="58">
        <v>0</v>
      </c>
      <c r="AB1034" s="59">
        <v>0</v>
      </c>
      <c r="AC1034" s="58">
        <v>0</v>
      </c>
      <c r="AD1034" s="59">
        <v>0</v>
      </c>
      <c r="AE1034" s="58">
        <v>0</v>
      </c>
      <c r="AF1034" s="59">
        <v>9.5277777777777798E-4</v>
      </c>
      <c r="AG1034" s="58">
        <v>0</v>
      </c>
      <c r="AH1034" s="59">
        <v>0</v>
      </c>
      <c r="AI1034" s="60">
        <v>4.752777777777778E-2</v>
      </c>
      <c r="AJ1034" s="51">
        <f t="shared" si="332"/>
        <v>4.8480555555555555E-2</v>
      </c>
    </row>
    <row r="1035" spans="2:36" x14ac:dyDescent="0.3">
      <c r="B1035" s="4" t="s">
        <v>139</v>
      </c>
      <c r="E1035" s="58">
        <v>0</v>
      </c>
      <c r="F1035" s="59">
        <v>0</v>
      </c>
      <c r="G1035" s="58">
        <v>0</v>
      </c>
      <c r="H1035" s="59">
        <v>0</v>
      </c>
      <c r="I1035" s="58">
        <v>0</v>
      </c>
      <c r="J1035" s="59">
        <v>0</v>
      </c>
      <c r="K1035" s="58">
        <v>0</v>
      </c>
      <c r="L1035" s="59">
        <v>0</v>
      </c>
      <c r="M1035" s="58">
        <v>0</v>
      </c>
      <c r="N1035" s="59">
        <v>0</v>
      </c>
      <c r="O1035" s="58">
        <v>0</v>
      </c>
      <c r="P1035" s="59">
        <v>0</v>
      </c>
      <c r="Q1035" s="58">
        <v>0</v>
      </c>
      <c r="R1035" s="59">
        <v>0</v>
      </c>
      <c r="S1035" s="58">
        <v>0</v>
      </c>
      <c r="T1035" s="59">
        <v>0</v>
      </c>
      <c r="U1035" s="58">
        <v>0</v>
      </c>
      <c r="V1035" s="59">
        <v>0</v>
      </c>
      <c r="W1035" s="58">
        <v>0</v>
      </c>
      <c r="X1035" s="59">
        <v>0</v>
      </c>
      <c r="Y1035" s="58">
        <v>0</v>
      </c>
      <c r="Z1035" s="59">
        <v>0</v>
      </c>
      <c r="AA1035" s="58">
        <v>0</v>
      </c>
      <c r="AB1035" s="59">
        <v>0</v>
      </c>
      <c r="AC1035" s="58">
        <v>0</v>
      </c>
      <c r="AD1035" s="59">
        <v>0</v>
      </c>
      <c r="AE1035" s="58">
        <v>0</v>
      </c>
      <c r="AF1035" s="59">
        <v>0</v>
      </c>
      <c r="AG1035" s="58">
        <v>0</v>
      </c>
      <c r="AH1035" s="59">
        <v>0</v>
      </c>
      <c r="AI1035" s="60">
        <v>0</v>
      </c>
      <c r="AJ1035" s="51">
        <f t="shared" si="332"/>
        <v>0</v>
      </c>
    </row>
    <row r="1036" spans="2:36" x14ac:dyDescent="0.3">
      <c r="B1036" s="4" t="s">
        <v>220</v>
      </c>
      <c r="E1036" s="58">
        <v>0</v>
      </c>
      <c r="F1036" s="59">
        <v>0</v>
      </c>
      <c r="G1036" s="58">
        <v>0</v>
      </c>
      <c r="H1036" s="59">
        <v>0</v>
      </c>
      <c r="I1036" s="58">
        <v>0</v>
      </c>
      <c r="J1036" s="59">
        <v>0</v>
      </c>
      <c r="K1036" s="58">
        <v>0</v>
      </c>
      <c r="L1036" s="59">
        <v>0</v>
      </c>
      <c r="M1036" s="58">
        <v>0</v>
      </c>
      <c r="N1036" s="59">
        <v>0</v>
      </c>
      <c r="O1036" s="58">
        <v>0</v>
      </c>
      <c r="P1036" s="59">
        <v>0</v>
      </c>
      <c r="Q1036" s="58">
        <v>0</v>
      </c>
      <c r="R1036" s="59">
        <v>0</v>
      </c>
      <c r="S1036" s="58">
        <v>0</v>
      </c>
      <c r="T1036" s="59">
        <v>0</v>
      </c>
      <c r="U1036" s="58">
        <v>0</v>
      </c>
      <c r="V1036" s="59">
        <v>0</v>
      </c>
      <c r="W1036" s="58">
        <v>0</v>
      </c>
      <c r="X1036" s="59">
        <v>0</v>
      </c>
      <c r="Y1036" s="58">
        <v>0</v>
      </c>
      <c r="Z1036" s="59">
        <v>0</v>
      </c>
      <c r="AA1036" s="58">
        <v>0</v>
      </c>
      <c r="AB1036" s="59">
        <v>0</v>
      </c>
      <c r="AC1036" s="58">
        <v>0</v>
      </c>
      <c r="AD1036" s="59">
        <v>0</v>
      </c>
      <c r="AE1036" s="58">
        <v>0</v>
      </c>
      <c r="AF1036" s="59">
        <v>0</v>
      </c>
      <c r="AG1036" s="58">
        <v>0</v>
      </c>
      <c r="AH1036" s="59">
        <v>0</v>
      </c>
      <c r="AI1036" s="60">
        <v>0</v>
      </c>
      <c r="AJ1036" s="51">
        <f t="shared" si="332"/>
        <v>0</v>
      </c>
    </row>
    <row r="1037" spans="2:36" x14ac:dyDescent="0.3">
      <c r="B1037" s="4" t="s">
        <v>238</v>
      </c>
      <c r="E1037" s="58">
        <v>0</v>
      </c>
      <c r="F1037" s="59">
        <v>0</v>
      </c>
      <c r="G1037" s="58">
        <v>0</v>
      </c>
      <c r="H1037" s="59">
        <v>0</v>
      </c>
      <c r="I1037" s="58">
        <v>0</v>
      </c>
      <c r="J1037" s="59">
        <v>0</v>
      </c>
      <c r="K1037" s="58">
        <v>0</v>
      </c>
      <c r="L1037" s="59">
        <v>0</v>
      </c>
      <c r="M1037" s="58">
        <v>0</v>
      </c>
      <c r="N1037" s="59">
        <v>0</v>
      </c>
      <c r="O1037" s="58">
        <v>0</v>
      </c>
      <c r="P1037" s="59">
        <v>0</v>
      </c>
      <c r="Q1037" s="58">
        <v>0</v>
      </c>
      <c r="R1037" s="59">
        <v>0</v>
      </c>
      <c r="S1037" s="58">
        <v>0</v>
      </c>
      <c r="T1037" s="59">
        <v>0</v>
      </c>
      <c r="U1037" s="58">
        <v>0</v>
      </c>
      <c r="V1037" s="59">
        <v>0</v>
      </c>
      <c r="W1037" s="58">
        <v>0</v>
      </c>
      <c r="X1037" s="59">
        <v>0</v>
      </c>
      <c r="Y1037" s="58">
        <v>0</v>
      </c>
      <c r="Z1037" s="59">
        <v>0</v>
      </c>
      <c r="AA1037" s="58">
        <v>0</v>
      </c>
      <c r="AB1037" s="59">
        <v>0</v>
      </c>
      <c r="AC1037" s="58">
        <v>0</v>
      </c>
      <c r="AD1037" s="59">
        <v>0</v>
      </c>
      <c r="AE1037" s="58">
        <v>0</v>
      </c>
      <c r="AF1037" s="59">
        <v>0</v>
      </c>
      <c r="AG1037" s="58">
        <v>0</v>
      </c>
      <c r="AH1037" s="59">
        <v>0</v>
      </c>
      <c r="AI1037" s="60">
        <v>0</v>
      </c>
      <c r="AJ1037" s="51">
        <f t="shared" si="332"/>
        <v>0</v>
      </c>
    </row>
    <row r="1038" spans="2:36" x14ac:dyDescent="0.3">
      <c r="B1038" s="4" t="s">
        <v>221</v>
      </c>
      <c r="E1038" s="58">
        <v>0</v>
      </c>
      <c r="F1038" s="59">
        <v>0</v>
      </c>
      <c r="G1038" s="58">
        <v>0</v>
      </c>
      <c r="H1038" s="59">
        <v>0.13233391443888348</v>
      </c>
      <c r="I1038" s="58">
        <v>0.11436360677083325</v>
      </c>
      <c r="J1038" s="59">
        <v>30.00643987031944</v>
      </c>
      <c r="K1038" s="58">
        <v>1.3424467086791987</v>
      </c>
      <c r="L1038" s="59">
        <v>0</v>
      </c>
      <c r="M1038" s="58">
        <v>0</v>
      </c>
      <c r="N1038" s="59">
        <v>24.739869941075643</v>
      </c>
      <c r="O1038" s="58">
        <v>4.9631638888888885</v>
      </c>
      <c r="P1038" s="59">
        <v>0</v>
      </c>
      <c r="Q1038" s="58">
        <v>84.890858867689687</v>
      </c>
      <c r="R1038" s="59">
        <v>23.689028824827407</v>
      </c>
      <c r="S1038" s="58">
        <v>15.215443591690056</v>
      </c>
      <c r="T1038" s="59">
        <v>39.296868115997306</v>
      </c>
      <c r="U1038" s="58">
        <v>13.302416563034058</v>
      </c>
      <c r="V1038" s="59">
        <v>3.0151290257771808</v>
      </c>
      <c r="W1038" s="58">
        <v>7.2058984063466394</v>
      </c>
      <c r="X1038" s="59">
        <v>24.878052361178163</v>
      </c>
      <c r="Y1038" s="58">
        <v>3.7859130032857289</v>
      </c>
      <c r="Z1038" s="59">
        <v>0</v>
      </c>
      <c r="AA1038" s="58">
        <v>2.8293003228081575</v>
      </c>
      <c r="AB1038" s="59">
        <v>2.4472766002019237</v>
      </c>
      <c r="AC1038" s="58">
        <v>0.43876944444444455</v>
      </c>
      <c r="AD1038" s="59">
        <v>102.40113489439223</v>
      </c>
      <c r="AE1038" s="58">
        <v>0</v>
      </c>
      <c r="AF1038" s="59">
        <v>0.51993912061055503</v>
      </c>
      <c r="AG1038" s="58">
        <v>8.783340454101562E-5</v>
      </c>
      <c r="AH1038" s="59">
        <v>1.6781155268351236E-2</v>
      </c>
      <c r="AI1038" s="60">
        <v>2.4922652982499862</v>
      </c>
      <c r="AJ1038" s="51">
        <f t="shared" si="332"/>
        <v>387.7237813593793</v>
      </c>
    </row>
    <row r="1039" spans="2:36" x14ac:dyDescent="0.3">
      <c r="B1039" s="4" t="s">
        <v>282</v>
      </c>
      <c r="E1039" s="58">
        <v>0</v>
      </c>
      <c r="F1039" s="59">
        <v>0</v>
      </c>
      <c r="G1039" s="58">
        <v>0</v>
      </c>
      <c r="H1039" s="59">
        <v>0</v>
      </c>
      <c r="I1039" s="58">
        <v>0</v>
      </c>
      <c r="J1039" s="59">
        <v>0</v>
      </c>
      <c r="K1039" s="58">
        <v>0</v>
      </c>
      <c r="L1039" s="59">
        <v>0</v>
      </c>
      <c r="M1039" s="58">
        <v>0</v>
      </c>
      <c r="N1039" s="59">
        <v>0</v>
      </c>
      <c r="O1039" s="58">
        <v>0</v>
      </c>
      <c r="P1039" s="59">
        <v>0</v>
      </c>
      <c r="Q1039" s="58">
        <v>0</v>
      </c>
      <c r="R1039" s="59">
        <v>0</v>
      </c>
      <c r="S1039" s="58">
        <v>0</v>
      </c>
      <c r="T1039" s="59">
        <v>0</v>
      </c>
      <c r="U1039" s="58">
        <v>0</v>
      </c>
      <c r="V1039" s="59">
        <v>0</v>
      </c>
      <c r="W1039" s="58">
        <v>0</v>
      </c>
      <c r="X1039" s="59">
        <v>0</v>
      </c>
      <c r="Y1039" s="58">
        <v>0</v>
      </c>
      <c r="Z1039" s="59">
        <v>0</v>
      </c>
      <c r="AA1039" s="58">
        <v>0</v>
      </c>
      <c r="AB1039" s="59">
        <v>0</v>
      </c>
      <c r="AC1039" s="58">
        <v>0</v>
      </c>
      <c r="AD1039" s="59">
        <v>0</v>
      </c>
      <c r="AE1039" s="58">
        <v>0</v>
      </c>
      <c r="AF1039" s="59">
        <v>0</v>
      </c>
      <c r="AG1039" s="58">
        <v>0</v>
      </c>
      <c r="AH1039" s="59">
        <v>0</v>
      </c>
      <c r="AI1039" s="60">
        <v>0</v>
      </c>
      <c r="AJ1039" s="51">
        <f t="shared" si="332"/>
        <v>0</v>
      </c>
    </row>
    <row r="1040" spans="2:36" x14ac:dyDescent="0.3">
      <c r="B1040" s="4" t="s">
        <v>234</v>
      </c>
      <c r="E1040" s="58">
        <v>0</v>
      </c>
      <c r="F1040" s="59">
        <v>0</v>
      </c>
      <c r="G1040" s="58">
        <v>0</v>
      </c>
      <c r="H1040" s="59">
        <v>0</v>
      </c>
      <c r="I1040" s="58">
        <v>0</v>
      </c>
      <c r="J1040" s="59">
        <v>0</v>
      </c>
      <c r="K1040" s="58">
        <v>0</v>
      </c>
      <c r="L1040" s="59">
        <v>0</v>
      </c>
      <c r="M1040" s="58">
        <v>0</v>
      </c>
      <c r="N1040" s="59">
        <v>0</v>
      </c>
      <c r="O1040" s="58">
        <v>0</v>
      </c>
      <c r="P1040" s="59">
        <v>0</v>
      </c>
      <c r="Q1040" s="58">
        <v>0</v>
      </c>
      <c r="R1040" s="59">
        <v>0</v>
      </c>
      <c r="S1040" s="58">
        <v>0</v>
      </c>
      <c r="T1040" s="59">
        <v>0</v>
      </c>
      <c r="U1040" s="58">
        <v>0</v>
      </c>
      <c r="V1040" s="59">
        <v>0</v>
      </c>
      <c r="W1040" s="58">
        <v>0</v>
      </c>
      <c r="X1040" s="59">
        <v>0</v>
      </c>
      <c r="Y1040" s="58">
        <v>0</v>
      </c>
      <c r="Z1040" s="59">
        <v>0</v>
      </c>
      <c r="AA1040" s="58">
        <v>0</v>
      </c>
      <c r="AB1040" s="59">
        <v>0</v>
      </c>
      <c r="AC1040" s="58">
        <v>0</v>
      </c>
      <c r="AD1040" s="59">
        <v>0</v>
      </c>
      <c r="AE1040" s="58">
        <v>0</v>
      </c>
      <c r="AF1040" s="59">
        <v>0</v>
      </c>
      <c r="AG1040" s="58">
        <v>0</v>
      </c>
      <c r="AH1040" s="59">
        <v>0</v>
      </c>
      <c r="AI1040" s="60">
        <v>0</v>
      </c>
      <c r="AJ1040" s="51">
        <f t="shared" si="332"/>
        <v>0</v>
      </c>
    </row>
    <row r="1041" spans="2:36" x14ac:dyDescent="0.3">
      <c r="B1041" s="4" t="s">
        <v>235</v>
      </c>
      <c r="E1041" s="58">
        <v>0</v>
      </c>
      <c r="F1041" s="59">
        <v>0</v>
      </c>
      <c r="G1041" s="58">
        <v>0</v>
      </c>
      <c r="H1041" s="59">
        <v>0</v>
      </c>
      <c r="I1041" s="58">
        <v>0</v>
      </c>
      <c r="J1041" s="59">
        <v>0</v>
      </c>
      <c r="K1041" s="58">
        <v>0</v>
      </c>
      <c r="L1041" s="59">
        <v>0</v>
      </c>
      <c r="M1041" s="58">
        <v>0</v>
      </c>
      <c r="N1041" s="59">
        <v>0</v>
      </c>
      <c r="O1041" s="58">
        <v>0</v>
      </c>
      <c r="P1041" s="59">
        <v>0</v>
      </c>
      <c r="Q1041" s="58">
        <v>0</v>
      </c>
      <c r="R1041" s="59">
        <v>0</v>
      </c>
      <c r="S1041" s="58">
        <v>0</v>
      </c>
      <c r="T1041" s="59">
        <v>0</v>
      </c>
      <c r="U1041" s="58">
        <v>0</v>
      </c>
      <c r="V1041" s="59">
        <v>0</v>
      </c>
      <c r="W1041" s="58">
        <v>0</v>
      </c>
      <c r="X1041" s="59">
        <v>0</v>
      </c>
      <c r="Y1041" s="58">
        <v>0</v>
      </c>
      <c r="Z1041" s="59">
        <v>0</v>
      </c>
      <c r="AA1041" s="58">
        <v>0</v>
      </c>
      <c r="AB1041" s="59">
        <v>0</v>
      </c>
      <c r="AC1041" s="58">
        <v>0</v>
      </c>
      <c r="AD1041" s="59">
        <v>0</v>
      </c>
      <c r="AE1041" s="58">
        <v>0</v>
      </c>
      <c r="AF1041" s="59">
        <v>0</v>
      </c>
      <c r="AG1041" s="58">
        <v>0</v>
      </c>
      <c r="AH1041" s="59">
        <v>0</v>
      </c>
      <c r="AI1041" s="60">
        <v>0</v>
      </c>
      <c r="AJ1041" s="51">
        <f t="shared" si="332"/>
        <v>0</v>
      </c>
    </row>
    <row r="1042" spans="2:36" x14ac:dyDescent="0.3">
      <c r="B1042" s="4" t="s">
        <v>247</v>
      </c>
      <c r="E1042" s="58">
        <v>0</v>
      </c>
      <c r="F1042" s="59">
        <v>0</v>
      </c>
      <c r="G1042" s="58">
        <v>0</v>
      </c>
      <c r="H1042" s="59">
        <v>0</v>
      </c>
      <c r="I1042" s="58">
        <v>0</v>
      </c>
      <c r="J1042" s="59">
        <v>0</v>
      </c>
      <c r="K1042" s="58">
        <v>0</v>
      </c>
      <c r="L1042" s="59">
        <v>0</v>
      </c>
      <c r="M1042" s="58">
        <v>0</v>
      </c>
      <c r="N1042" s="59">
        <v>0</v>
      </c>
      <c r="O1042" s="58">
        <v>0</v>
      </c>
      <c r="P1042" s="59">
        <v>0</v>
      </c>
      <c r="Q1042" s="58">
        <v>0</v>
      </c>
      <c r="R1042" s="59">
        <v>0</v>
      </c>
      <c r="S1042" s="58">
        <v>0</v>
      </c>
      <c r="T1042" s="59">
        <v>0</v>
      </c>
      <c r="U1042" s="58">
        <v>0</v>
      </c>
      <c r="V1042" s="59">
        <v>0</v>
      </c>
      <c r="W1042" s="58">
        <v>0</v>
      </c>
      <c r="X1042" s="59">
        <v>0</v>
      </c>
      <c r="Y1042" s="58">
        <v>0</v>
      </c>
      <c r="Z1042" s="59">
        <v>0</v>
      </c>
      <c r="AA1042" s="58">
        <v>0</v>
      </c>
      <c r="AB1042" s="59">
        <v>0</v>
      </c>
      <c r="AC1042" s="58">
        <v>0</v>
      </c>
      <c r="AD1042" s="59">
        <v>0</v>
      </c>
      <c r="AE1042" s="58">
        <v>0</v>
      </c>
      <c r="AF1042" s="59">
        <v>0</v>
      </c>
      <c r="AG1042" s="58">
        <v>0</v>
      </c>
      <c r="AH1042" s="59">
        <v>0</v>
      </c>
      <c r="AI1042" s="60">
        <v>0</v>
      </c>
      <c r="AJ1042" s="51">
        <f t="shared" si="332"/>
        <v>0</v>
      </c>
    </row>
    <row r="1043" spans="2:36" x14ac:dyDescent="0.3">
      <c r="B1043" s="4" t="s">
        <v>212</v>
      </c>
      <c r="E1043" s="58">
        <v>0</v>
      </c>
      <c r="F1043" s="59">
        <v>0</v>
      </c>
      <c r="G1043" s="58">
        <v>0</v>
      </c>
      <c r="H1043" s="59">
        <v>0</v>
      </c>
      <c r="I1043" s="58">
        <v>0</v>
      </c>
      <c r="J1043" s="59">
        <v>0</v>
      </c>
      <c r="K1043" s="58">
        <v>0</v>
      </c>
      <c r="L1043" s="59">
        <v>0</v>
      </c>
      <c r="M1043" s="58">
        <v>0</v>
      </c>
      <c r="N1043" s="59">
        <v>0</v>
      </c>
      <c r="O1043" s="58">
        <v>0</v>
      </c>
      <c r="P1043" s="59">
        <v>0</v>
      </c>
      <c r="Q1043" s="58">
        <v>0</v>
      </c>
      <c r="R1043" s="59">
        <v>0</v>
      </c>
      <c r="S1043" s="58">
        <v>0</v>
      </c>
      <c r="T1043" s="59">
        <v>0</v>
      </c>
      <c r="U1043" s="58">
        <v>0</v>
      </c>
      <c r="V1043" s="59">
        <v>0</v>
      </c>
      <c r="W1043" s="58">
        <v>0</v>
      </c>
      <c r="X1043" s="59">
        <v>0</v>
      </c>
      <c r="Y1043" s="58">
        <v>0</v>
      </c>
      <c r="Z1043" s="59">
        <v>0</v>
      </c>
      <c r="AA1043" s="58">
        <v>0</v>
      </c>
      <c r="AB1043" s="59">
        <v>0</v>
      </c>
      <c r="AC1043" s="58">
        <v>0</v>
      </c>
      <c r="AD1043" s="59">
        <v>0</v>
      </c>
      <c r="AE1043" s="58">
        <v>0</v>
      </c>
      <c r="AF1043" s="59">
        <v>0</v>
      </c>
      <c r="AG1043" s="58">
        <v>0</v>
      </c>
      <c r="AH1043" s="59">
        <v>0</v>
      </c>
      <c r="AI1043" s="60">
        <v>0</v>
      </c>
      <c r="AJ1043" s="51">
        <f t="shared" si="332"/>
        <v>0</v>
      </c>
    </row>
    <row r="1044" spans="2:36" x14ac:dyDescent="0.3">
      <c r="B1044" s="4" t="s">
        <v>213</v>
      </c>
      <c r="E1044" s="58">
        <v>0</v>
      </c>
      <c r="F1044" s="59">
        <v>0</v>
      </c>
      <c r="G1044" s="58">
        <v>0</v>
      </c>
      <c r="H1044" s="59">
        <v>0</v>
      </c>
      <c r="I1044" s="58">
        <v>0</v>
      </c>
      <c r="J1044" s="59">
        <v>0</v>
      </c>
      <c r="K1044" s="58">
        <v>0</v>
      </c>
      <c r="L1044" s="59">
        <v>0</v>
      </c>
      <c r="M1044" s="58">
        <v>0</v>
      </c>
      <c r="N1044" s="59">
        <v>0</v>
      </c>
      <c r="O1044" s="58">
        <v>0</v>
      </c>
      <c r="P1044" s="59">
        <v>0</v>
      </c>
      <c r="Q1044" s="58">
        <v>0</v>
      </c>
      <c r="R1044" s="59">
        <v>0</v>
      </c>
      <c r="S1044" s="58">
        <v>0</v>
      </c>
      <c r="T1044" s="59">
        <v>0</v>
      </c>
      <c r="U1044" s="58">
        <v>0</v>
      </c>
      <c r="V1044" s="59">
        <v>0</v>
      </c>
      <c r="W1044" s="58">
        <v>0</v>
      </c>
      <c r="X1044" s="59">
        <v>0</v>
      </c>
      <c r="Y1044" s="58">
        <v>0</v>
      </c>
      <c r="Z1044" s="59">
        <v>0</v>
      </c>
      <c r="AA1044" s="58">
        <v>0</v>
      </c>
      <c r="AB1044" s="59">
        <v>0</v>
      </c>
      <c r="AC1044" s="58">
        <v>0</v>
      </c>
      <c r="AD1044" s="59">
        <v>0</v>
      </c>
      <c r="AE1044" s="58">
        <v>0</v>
      </c>
      <c r="AF1044" s="59">
        <v>0</v>
      </c>
      <c r="AG1044" s="58">
        <v>0</v>
      </c>
      <c r="AH1044" s="59">
        <v>0</v>
      </c>
      <c r="AI1044" s="60">
        <v>0</v>
      </c>
      <c r="AJ1044" s="51">
        <f t="shared" si="332"/>
        <v>0</v>
      </c>
    </row>
    <row r="1045" spans="2:36" x14ac:dyDescent="0.3">
      <c r="B1045" s="4" t="s">
        <v>214</v>
      </c>
      <c r="E1045" s="58">
        <v>0</v>
      </c>
      <c r="F1045" s="59">
        <v>0</v>
      </c>
      <c r="G1045" s="58">
        <v>0</v>
      </c>
      <c r="H1045" s="59">
        <v>0</v>
      </c>
      <c r="I1045" s="58">
        <v>0</v>
      </c>
      <c r="J1045" s="59">
        <v>0</v>
      </c>
      <c r="K1045" s="58">
        <v>0</v>
      </c>
      <c r="L1045" s="59">
        <v>0</v>
      </c>
      <c r="M1045" s="58">
        <v>0</v>
      </c>
      <c r="N1045" s="59">
        <v>0</v>
      </c>
      <c r="O1045" s="58">
        <v>0</v>
      </c>
      <c r="P1045" s="59">
        <v>0</v>
      </c>
      <c r="Q1045" s="58">
        <v>0</v>
      </c>
      <c r="R1045" s="59">
        <v>0</v>
      </c>
      <c r="S1045" s="58">
        <v>0</v>
      </c>
      <c r="T1045" s="59">
        <v>0</v>
      </c>
      <c r="U1045" s="58">
        <v>0</v>
      </c>
      <c r="V1045" s="59">
        <v>0</v>
      </c>
      <c r="W1045" s="58">
        <v>0</v>
      </c>
      <c r="X1045" s="59">
        <v>0</v>
      </c>
      <c r="Y1045" s="58">
        <v>0</v>
      </c>
      <c r="Z1045" s="59">
        <v>0</v>
      </c>
      <c r="AA1045" s="58">
        <v>0</v>
      </c>
      <c r="AB1045" s="59">
        <v>0</v>
      </c>
      <c r="AC1045" s="58">
        <v>0</v>
      </c>
      <c r="AD1045" s="59">
        <v>0</v>
      </c>
      <c r="AE1045" s="58">
        <v>0</v>
      </c>
      <c r="AF1045" s="59">
        <v>0</v>
      </c>
      <c r="AG1045" s="58">
        <v>0</v>
      </c>
      <c r="AH1045" s="59">
        <v>0</v>
      </c>
      <c r="AI1045" s="60">
        <v>0</v>
      </c>
      <c r="AJ1045" s="51">
        <f t="shared" si="332"/>
        <v>0</v>
      </c>
    </row>
    <row r="1046" spans="2:36" x14ac:dyDescent="0.3">
      <c r="B1046" s="4" t="s">
        <v>248</v>
      </c>
      <c r="E1046" s="58">
        <v>0</v>
      </c>
      <c r="F1046" s="59">
        <v>0</v>
      </c>
      <c r="G1046" s="58">
        <v>0</v>
      </c>
      <c r="H1046" s="59">
        <v>0</v>
      </c>
      <c r="I1046" s="58">
        <v>0</v>
      </c>
      <c r="J1046" s="59">
        <v>0</v>
      </c>
      <c r="K1046" s="58">
        <v>0</v>
      </c>
      <c r="L1046" s="59">
        <v>0</v>
      </c>
      <c r="M1046" s="58">
        <v>0</v>
      </c>
      <c r="N1046" s="59">
        <v>0</v>
      </c>
      <c r="O1046" s="58">
        <v>0</v>
      </c>
      <c r="P1046" s="59">
        <v>0</v>
      </c>
      <c r="Q1046" s="58">
        <v>0</v>
      </c>
      <c r="R1046" s="59">
        <v>0</v>
      </c>
      <c r="S1046" s="58">
        <v>0</v>
      </c>
      <c r="T1046" s="59">
        <v>0</v>
      </c>
      <c r="U1046" s="58">
        <v>0</v>
      </c>
      <c r="V1046" s="59">
        <v>0</v>
      </c>
      <c r="W1046" s="58">
        <v>0</v>
      </c>
      <c r="X1046" s="59">
        <v>0</v>
      </c>
      <c r="Y1046" s="58">
        <v>0</v>
      </c>
      <c r="Z1046" s="59">
        <v>0</v>
      </c>
      <c r="AA1046" s="58">
        <v>0</v>
      </c>
      <c r="AB1046" s="59">
        <v>0</v>
      </c>
      <c r="AC1046" s="58">
        <v>0</v>
      </c>
      <c r="AD1046" s="59">
        <v>0</v>
      </c>
      <c r="AE1046" s="58">
        <v>0</v>
      </c>
      <c r="AF1046" s="59">
        <v>0</v>
      </c>
      <c r="AG1046" s="58">
        <v>0</v>
      </c>
      <c r="AH1046" s="59">
        <v>0</v>
      </c>
      <c r="AI1046" s="60">
        <v>0</v>
      </c>
      <c r="AJ1046" s="51">
        <f t="shared" si="332"/>
        <v>0</v>
      </c>
    </row>
    <row r="1047" spans="2:36" x14ac:dyDescent="0.3">
      <c r="B1047" s="4" t="s">
        <v>236</v>
      </c>
      <c r="E1047" s="58">
        <v>0</v>
      </c>
      <c r="F1047" s="59">
        <v>0</v>
      </c>
      <c r="G1047" s="58">
        <v>0</v>
      </c>
      <c r="H1047" s="59">
        <v>0</v>
      </c>
      <c r="I1047" s="58">
        <v>0</v>
      </c>
      <c r="J1047" s="59">
        <v>0</v>
      </c>
      <c r="K1047" s="58">
        <v>0</v>
      </c>
      <c r="L1047" s="59">
        <v>0</v>
      </c>
      <c r="M1047" s="58">
        <v>0</v>
      </c>
      <c r="N1047" s="59">
        <v>0</v>
      </c>
      <c r="O1047" s="58">
        <v>0</v>
      </c>
      <c r="P1047" s="59">
        <v>0</v>
      </c>
      <c r="Q1047" s="58">
        <v>0</v>
      </c>
      <c r="R1047" s="59">
        <v>0</v>
      </c>
      <c r="S1047" s="58">
        <v>0</v>
      </c>
      <c r="T1047" s="59">
        <v>0</v>
      </c>
      <c r="U1047" s="58">
        <v>0</v>
      </c>
      <c r="V1047" s="59">
        <v>0</v>
      </c>
      <c r="W1047" s="58">
        <v>0</v>
      </c>
      <c r="X1047" s="59">
        <v>0</v>
      </c>
      <c r="Y1047" s="58">
        <v>0</v>
      </c>
      <c r="Z1047" s="59">
        <v>0</v>
      </c>
      <c r="AA1047" s="58">
        <v>0</v>
      </c>
      <c r="AB1047" s="59">
        <v>0</v>
      </c>
      <c r="AC1047" s="58">
        <v>0</v>
      </c>
      <c r="AD1047" s="59">
        <v>0</v>
      </c>
      <c r="AE1047" s="58">
        <v>0</v>
      </c>
      <c r="AF1047" s="59">
        <v>0</v>
      </c>
      <c r="AG1047" s="58">
        <v>0</v>
      </c>
      <c r="AH1047" s="59">
        <v>0</v>
      </c>
      <c r="AI1047" s="60">
        <v>0</v>
      </c>
      <c r="AJ1047" s="51">
        <f t="shared" si="332"/>
        <v>0</v>
      </c>
    </row>
    <row r="1048" spans="2:36" x14ac:dyDescent="0.3">
      <c r="B1048" s="4" t="s">
        <v>179</v>
      </c>
      <c r="E1048" s="58">
        <v>0</v>
      </c>
      <c r="F1048" s="59">
        <v>0</v>
      </c>
      <c r="G1048" s="58">
        <v>0</v>
      </c>
      <c r="H1048" s="59">
        <v>0</v>
      </c>
      <c r="I1048" s="58">
        <v>0</v>
      </c>
      <c r="J1048" s="59">
        <v>0</v>
      </c>
      <c r="K1048" s="58">
        <v>0</v>
      </c>
      <c r="L1048" s="59">
        <v>0</v>
      </c>
      <c r="M1048" s="58">
        <v>0</v>
      </c>
      <c r="N1048" s="59">
        <v>0</v>
      </c>
      <c r="O1048" s="58">
        <v>0</v>
      </c>
      <c r="P1048" s="59">
        <v>0</v>
      </c>
      <c r="Q1048" s="58">
        <v>0</v>
      </c>
      <c r="R1048" s="59">
        <v>0</v>
      </c>
      <c r="S1048" s="58">
        <v>0</v>
      </c>
      <c r="T1048" s="59">
        <v>0</v>
      </c>
      <c r="U1048" s="58">
        <v>0</v>
      </c>
      <c r="V1048" s="59">
        <v>0</v>
      </c>
      <c r="W1048" s="58">
        <v>0</v>
      </c>
      <c r="X1048" s="59">
        <v>0</v>
      </c>
      <c r="Y1048" s="58">
        <v>0</v>
      </c>
      <c r="Z1048" s="59">
        <v>0</v>
      </c>
      <c r="AA1048" s="58">
        <v>0</v>
      </c>
      <c r="AB1048" s="59">
        <v>0</v>
      </c>
      <c r="AC1048" s="58">
        <v>0</v>
      </c>
      <c r="AD1048" s="59">
        <v>0</v>
      </c>
      <c r="AE1048" s="58">
        <v>0</v>
      </c>
      <c r="AF1048" s="59">
        <v>0</v>
      </c>
      <c r="AG1048" s="58">
        <v>0</v>
      </c>
      <c r="AH1048" s="59">
        <v>0</v>
      </c>
      <c r="AI1048" s="60">
        <v>0</v>
      </c>
      <c r="AJ1048" s="51">
        <f t="shared" si="332"/>
        <v>0</v>
      </c>
    </row>
    <row r="1049" spans="2:36" x14ac:dyDescent="0.3">
      <c r="B1049" s="4" t="s">
        <v>180</v>
      </c>
      <c r="E1049" s="58">
        <v>0</v>
      </c>
      <c r="F1049" s="59">
        <v>0</v>
      </c>
      <c r="G1049" s="58">
        <v>0</v>
      </c>
      <c r="H1049" s="59">
        <v>0</v>
      </c>
      <c r="I1049" s="58">
        <v>0</v>
      </c>
      <c r="J1049" s="59">
        <v>0</v>
      </c>
      <c r="K1049" s="58">
        <v>0</v>
      </c>
      <c r="L1049" s="59">
        <v>0</v>
      </c>
      <c r="M1049" s="58">
        <v>0</v>
      </c>
      <c r="N1049" s="59">
        <v>0</v>
      </c>
      <c r="O1049" s="58">
        <v>0</v>
      </c>
      <c r="P1049" s="59">
        <v>0</v>
      </c>
      <c r="Q1049" s="58">
        <v>0</v>
      </c>
      <c r="R1049" s="59">
        <v>0</v>
      </c>
      <c r="S1049" s="58">
        <v>0</v>
      </c>
      <c r="T1049" s="59">
        <v>0</v>
      </c>
      <c r="U1049" s="58">
        <v>0</v>
      </c>
      <c r="V1049" s="59">
        <v>0</v>
      </c>
      <c r="W1049" s="58">
        <v>0</v>
      </c>
      <c r="X1049" s="59">
        <v>0</v>
      </c>
      <c r="Y1049" s="58">
        <v>0</v>
      </c>
      <c r="Z1049" s="59">
        <v>0</v>
      </c>
      <c r="AA1049" s="58">
        <v>0</v>
      </c>
      <c r="AB1049" s="59">
        <v>0</v>
      </c>
      <c r="AC1049" s="58">
        <v>0</v>
      </c>
      <c r="AD1049" s="59">
        <v>0</v>
      </c>
      <c r="AE1049" s="58">
        <v>0</v>
      </c>
      <c r="AF1049" s="59">
        <v>0</v>
      </c>
      <c r="AG1049" s="58">
        <v>0</v>
      </c>
      <c r="AH1049" s="59">
        <v>0</v>
      </c>
      <c r="AI1049" s="60">
        <v>0</v>
      </c>
      <c r="AJ1049" s="51">
        <f t="shared" si="332"/>
        <v>0</v>
      </c>
    </row>
    <row r="1050" spans="2:36" x14ac:dyDescent="0.3">
      <c r="B1050" s="4" t="s">
        <v>198</v>
      </c>
      <c r="E1050" s="58">
        <v>0</v>
      </c>
      <c r="F1050" s="59">
        <v>0</v>
      </c>
      <c r="G1050" s="58">
        <v>0</v>
      </c>
      <c r="H1050" s="59">
        <v>0</v>
      </c>
      <c r="I1050" s="58">
        <v>0</v>
      </c>
      <c r="J1050" s="59">
        <v>0</v>
      </c>
      <c r="K1050" s="58">
        <v>0</v>
      </c>
      <c r="L1050" s="59">
        <v>0</v>
      </c>
      <c r="M1050" s="58">
        <v>0</v>
      </c>
      <c r="N1050" s="59">
        <v>0</v>
      </c>
      <c r="O1050" s="58">
        <v>0</v>
      </c>
      <c r="P1050" s="59">
        <v>0</v>
      </c>
      <c r="Q1050" s="58">
        <v>0</v>
      </c>
      <c r="R1050" s="59">
        <v>0</v>
      </c>
      <c r="S1050" s="58">
        <v>0</v>
      </c>
      <c r="T1050" s="59">
        <v>0</v>
      </c>
      <c r="U1050" s="58">
        <v>0</v>
      </c>
      <c r="V1050" s="59">
        <v>0</v>
      </c>
      <c r="W1050" s="58">
        <v>0</v>
      </c>
      <c r="X1050" s="59">
        <v>0</v>
      </c>
      <c r="Y1050" s="58">
        <v>0</v>
      </c>
      <c r="Z1050" s="59">
        <v>0</v>
      </c>
      <c r="AA1050" s="58">
        <v>0</v>
      </c>
      <c r="AB1050" s="59">
        <v>0</v>
      </c>
      <c r="AC1050" s="58">
        <v>0</v>
      </c>
      <c r="AD1050" s="59">
        <v>0</v>
      </c>
      <c r="AE1050" s="58">
        <v>0</v>
      </c>
      <c r="AF1050" s="59">
        <v>0</v>
      </c>
      <c r="AG1050" s="58">
        <v>0</v>
      </c>
      <c r="AH1050" s="59">
        <v>0</v>
      </c>
      <c r="AI1050" s="60">
        <v>0</v>
      </c>
      <c r="AJ1050" s="51">
        <f t="shared" si="332"/>
        <v>0</v>
      </c>
    </row>
    <row r="1051" spans="2:36" x14ac:dyDescent="0.3">
      <c r="B1051" s="4" t="s">
        <v>199</v>
      </c>
      <c r="E1051" s="58">
        <v>0</v>
      </c>
      <c r="F1051" s="59">
        <v>0</v>
      </c>
      <c r="G1051" s="58">
        <v>0</v>
      </c>
      <c r="H1051" s="59">
        <v>0</v>
      </c>
      <c r="I1051" s="58">
        <v>0</v>
      </c>
      <c r="J1051" s="59">
        <v>0</v>
      </c>
      <c r="K1051" s="58">
        <v>0</v>
      </c>
      <c r="L1051" s="59">
        <v>0</v>
      </c>
      <c r="M1051" s="58">
        <v>0</v>
      </c>
      <c r="N1051" s="59">
        <v>0</v>
      </c>
      <c r="O1051" s="58">
        <v>0</v>
      </c>
      <c r="P1051" s="59">
        <v>0</v>
      </c>
      <c r="Q1051" s="58">
        <v>0</v>
      </c>
      <c r="R1051" s="59">
        <v>0</v>
      </c>
      <c r="S1051" s="58">
        <v>0</v>
      </c>
      <c r="T1051" s="59">
        <v>0</v>
      </c>
      <c r="U1051" s="58">
        <v>0</v>
      </c>
      <c r="V1051" s="59">
        <v>0</v>
      </c>
      <c r="W1051" s="58">
        <v>0</v>
      </c>
      <c r="X1051" s="59">
        <v>0</v>
      </c>
      <c r="Y1051" s="58">
        <v>0</v>
      </c>
      <c r="Z1051" s="59">
        <v>0</v>
      </c>
      <c r="AA1051" s="58">
        <v>0</v>
      </c>
      <c r="AB1051" s="59">
        <v>0</v>
      </c>
      <c r="AC1051" s="58">
        <v>0</v>
      </c>
      <c r="AD1051" s="59">
        <v>0</v>
      </c>
      <c r="AE1051" s="58">
        <v>0</v>
      </c>
      <c r="AF1051" s="59">
        <v>0</v>
      </c>
      <c r="AG1051" s="58">
        <v>0</v>
      </c>
      <c r="AH1051" s="59">
        <v>0</v>
      </c>
      <c r="AI1051" s="60">
        <v>0</v>
      </c>
      <c r="AJ1051" s="51">
        <f t="shared" si="332"/>
        <v>0</v>
      </c>
    </row>
    <row r="1052" spans="2:36" x14ac:dyDescent="0.3">
      <c r="B1052" s="4" t="s">
        <v>200</v>
      </c>
      <c r="E1052" s="58">
        <v>2.8185276985168331E-2</v>
      </c>
      <c r="F1052" s="59">
        <v>0.16408759991327873</v>
      </c>
      <c r="G1052" s="58">
        <v>0.17475835144519763</v>
      </c>
      <c r="H1052" s="59">
        <v>0.2040381918350847</v>
      </c>
      <c r="I1052" s="58">
        <v>0.16118375500043172</v>
      </c>
      <c r="J1052" s="59">
        <v>0.18023953318595809</v>
      </c>
      <c r="K1052" s="58">
        <v>0.18707412381966815</v>
      </c>
      <c r="L1052" s="59">
        <v>0.1595258643229796</v>
      </c>
      <c r="M1052" s="58">
        <v>4.7092468738555729E-2</v>
      </c>
      <c r="N1052" s="59">
        <v>0.19911051948865177</v>
      </c>
      <c r="O1052" s="58">
        <v>2.7167771855989994E-2</v>
      </c>
      <c r="P1052" s="59">
        <v>0</v>
      </c>
      <c r="Q1052" s="58">
        <v>0.20493914941946575</v>
      </c>
      <c r="R1052" s="59">
        <v>0.1168229494492207</v>
      </c>
      <c r="S1052" s="58">
        <v>0.18152002851168228</v>
      </c>
      <c r="T1052" s="59">
        <v>0.19880586345990414</v>
      </c>
      <c r="U1052" s="58">
        <v>4.9436618288357763E-2</v>
      </c>
      <c r="V1052" s="59">
        <v>8.5716931025186637E-3</v>
      </c>
      <c r="W1052" s="58">
        <v>2.8754452069600273E-2</v>
      </c>
      <c r="X1052" s="59">
        <v>0.10546849966049143</v>
      </c>
      <c r="Y1052" s="58">
        <v>7.0451614061991047E-2</v>
      </c>
      <c r="Z1052" s="59">
        <v>0</v>
      </c>
      <c r="AA1052" s="58">
        <v>1.6150174899233714</v>
      </c>
      <c r="AB1052" s="59">
        <v>5.7001833067337664</v>
      </c>
      <c r="AC1052" s="58">
        <v>1.141273700396219</v>
      </c>
      <c r="AD1052" s="59">
        <v>0.17013775249322166</v>
      </c>
      <c r="AE1052" s="58">
        <v>4.7469450036684374E-2</v>
      </c>
      <c r="AF1052" s="59">
        <v>6.3239558537800718E-3</v>
      </c>
      <c r="AG1052" s="58">
        <v>3.8671902815500636E-3</v>
      </c>
      <c r="AH1052" s="59">
        <v>1.942305922508231E-2</v>
      </c>
      <c r="AI1052" s="60">
        <v>8.2927049994468011E-2</v>
      </c>
      <c r="AJ1052" s="51">
        <f t="shared" si="332"/>
        <v>11.283857279552342</v>
      </c>
    </row>
    <row r="1053" spans="2:36" x14ac:dyDescent="0.3">
      <c r="B1053" s="4" t="s">
        <v>201</v>
      </c>
      <c r="E1053" s="58">
        <v>2.8185276985168331E-2</v>
      </c>
      <c r="F1053" s="59">
        <v>0.16408759991327873</v>
      </c>
      <c r="G1053" s="58">
        <v>0.17475835144519763</v>
      </c>
      <c r="H1053" s="59">
        <v>0.2040381918350847</v>
      </c>
      <c r="I1053" s="58">
        <v>0.16118375500043172</v>
      </c>
      <c r="J1053" s="59">
        <v>0.18023953318595809</v>
      </c>
      <c r="K1053" s="58">
        <v>0.18707412381966815</v>
      </c>
      <c r="L1053" s="59">
        <v>0.1595258643229796</v>
      </c>
      <c r="M1053" s="58">
        <v>4.7092468738555729E-2</v>
      </c>
      <c r="N1053" s="59">
        <v>0.19911051948865177</v>
      </c>
      <c r="O1053" s="58">
        <v>2.7167771855989994E-2</v>
      </c>
      <c r="P1053" s="59">
        <v>0</v>
      </c>
      <c r="Q1053" s="58">
        <v>0.20493914941946575</v>
      </c>
      <c r="R1053" s="59">
        <v>0.1168229494492207</v>
      </c>
      <c r="S1053" s="58">
        <v>0.18152002851168228</v>
      </c>
      <c r="T1053" s="59">
        <v>0.19880586345990414</v>
      </c>
      <c r="U1053" s="58">
        <v>4.9436618288357763E-2</v>
      </c>
      <c r="V1053" s="59">
        <v>8.5716931025186637E-3</v>
      </c>
      <c r="W1053" s="58">
        <v>2.8754452069600273E-2</v>
      </c>
      <c r="X1053" s="59">
        <v>0.10546849966049143</v>
      </c>
      <c r="Y1053" s="58">
        <v>7.0451614061991047E-2</v>
      </c>
      <c r="Z1053" s="59">
        <v>0</v>
      </c>
      <c r="AA1053" s="58">
        <v>1.6150174899233714</v>
      </c>
      <c r="AB1053" s="59">
        <v>5.7001833067337664</v>
      </c>
      <c r="AC1053" s="58">
        <v>1.141273700396219</v>
      </c>
      <c r="AD1053" s="59">
        <v>0.17013775249322166</v>
      </c>
      <c r="AE1053" s="58">
        <v>4.7469450036684374E-2</v>
      </c>
      <c r="AF1053" s="59">
        <v>6.3239558537800718E-3</v>
      </c>
      <c r="AG1053" s="58">
        <v>3.8671902815500636E-3</v>
      </c>
      <c r="AH1053" s="59">
        <v>1.942305922508231E-2</v>
      </c>
      <c r="AI1053" s="60">
        <v>8.2927049994468011E-2</v>
      </c>
      <c r="AJ1053" s="51">
        <f t="shared" si="332"/>
        <v>11.283857279552342</v>
      </c>
    </row>
    <row r="1054" spans="2:36" x14ac:dyDescent="0.3">
      <c r="B1054" s="4" t="s">
        <v>128</v>
      </c>
      <c r="E1054" s="58">
        <v>0</v>
      </c>
      <c r="F1054" s="59">
        <v>0</v>
      </c>
      <c r="G1054" s="58">
        <v>0</v>
      </c>
      <c r="H1054" s="59">
        <v>0</v>
      </c>
      <c r="I1054" s="58">
        <v>0</v>
      </c>
      <c r="J1054" s="59">
        <v>4.8925065398216139E-4</v>
      </c>
      <c r="K1054" s="58">
        <v>0.40348193650245717</v>
      </c>
      <c r="L1054" s="59">
        <v>0</v>
      </c>
      <c r="M1054" s="58">
        <v>0</v>
      </c>
      <c r="N1054" s="59">
        <v>2.5122354237768527</v>
      </c>
      <c r="O1054" s="58">
        <v>0</v>
      </c>
      <c r="P1054" s="59">
        <v>0</v>
      </c>
      <c r="Q1054" s="58">
        <v>0.66917586711777577</v>
      </c>
      <c r="R1054" s="59">
        <v>0.47967135956553142</v>
      </c>
      <c r="S1054" s="58">
        <v>4.3808402849462311</v>
      </c>
      <c r="T1054" s="59">
        <v>4.5445033681551612</v>
      </c>
      <c r="U1054" s="58">
        <v>0.88117370738453826</v>
      </c>
      <c r="V1054" s="59">
        <v>0</v>
      </c>
      <c r="W1054" s="58">
        <v>9.1616998937405839E-3</v>
      </c>
      <c r="X1054" s="59">
        <v>0.39601395333608619</v>
      </c>
      <c r="Y1054" s="58">
        <v>3.5054515314474695</v>
      </c>
      <c r="Z1054" s="59">
        <v>0</v>
      </c>
      <c r="AA1054" s="58">
        <v>1.2894638952626201</v>
      </c>
      <c r="AB1054" s="59">
        <v>1.9865500155289968</v>
      </c>
      <c r="AC1054" s="58">
        <v>0.99837415702184051</v>
      </c>
      <c r="AD1054" s="59">
        <v>0</v>
      </c>
      <c r="AE1054" s="58">
        <v>0</v>
      </c>
      <c r="AF1054" s="59">
        <v>0</v>
      </c>
      <c r="AG1054" s="58">
        <v>0</v>
      </c>
      <c r="AH1054" s="59">
        <v>0</v>
      </c>
      <c r="AI1054" s="60">
        <v>1.3557748057365431</v>
      </c>
      <c r="AJ1054" s="51">
        <f t="shared" si="332"/>
        <v>23.412361256329827</v>
      </c>
    </row>
    <row r="1055" spans="2:36" x14ac:dyDescent="0.3">
      <c r="B1055" s="4" t="s">
        <v>129</v>
      </c>
      <c r="E1055" s="58">
        <v>0</v>
      </c>
      <c r="F1055" s="59">
        <v>0</v>
      </c>
      <c r="G1055" s="58">
        <v>0</v>
      </c>
      <c r="H1055" s="59">
        <v>0</v>
      </c>
      <c r="I1055" s="58">
        <v>0</v>
      </c>
      <c r="J1055" s="59">
        <v>4.8925065398216139E-4</v>
      </c>
      <c r="K1055" s="58">
        <v>0.40348193650245717</v>
      </c>
      <c r="L1055" s="59">
        <v>0</v>
      </c>
      <c r="M1055" s="58">
        <v>0</v>
      </c>
      <c r="N1055" s="59">
        <v>2.5122354237768527</v>
      </c>
      <c r="O1055" s="58">
        <v>0</v>
      </c>
      <c r="P1055" s="59">
        <v>0</v>
      </c>
      <c r="Q1055" s="58">
        <v>0.66917586711777577</v>
      </c>
      <c r="R1055" s="59">
        <v>0.47967135956553142</v>
      </c>
      <c r="S1055" s="58">
        <v>4.3808402849462311</v>
      </c>
      <c r="T1055" s="59">
        <v>4.5445033681551612</v>
      </c>
      <c r="U1055" s="58">
        <v>0.88117370738453826</v>
      </c>
      <c r="V1055" s="59">
        <v>0</v>
      </c>
      <c r="W1055" s="58">
        <v>9.1616998937405839E-3</v>
      </c>
      <c r="X1055" s="59">
        <v>0.39601395333608619</v>
      </c>
      <c r="Y1055" s="58">
        <v>3.5054515314474695</v>
      </c>
      <c r="Z1055" s="59">
        <v>0</v>
      </c>
      <c r="AA1055" s="58">
        <v>1.2894638952626201</v>
      </c>
      <c r="AB1055" s="59">
        <v>1.9865500155289968</v>
      </c>
      <c r="AC1055" s="58">
        <v>0.99837415702184051</v>
      </c>
      <c r="AD1055" s="59">
        <v>0</v>
      </c>
      <c r="AE1055" s="58">
        <v>0</v>
      </c>
      <c r="AF1055" s="59">
        <v>0</v>
      </c>
      <c r="AG1055" s="58">
        <v>0</v>
      </c>
      <c r="AH1055" s="59">
        <v>0</v>
      </c>
      <c r="AI1055" s="60">
        <v>1.3557748057365431</v>
      </c>
      <c r="AJ1055" s="51">
        <f t="shared" si="332"/>
        <v>23.412361256329827</v>
      </c>
    </row>
    <row r="1056" spans="2:36" x14ac:dyDescent="0.3">
      <c r="B1056" s="4" t="s">
        <v>217</v>
      </c>
      <c r="E1056" s="58">
        <v>0</v>
      </c>
      <c r="F1056" s="59">
        <v>7.985376501592004</v>
      </c>
      <c r="G1056" s="58">
        <v>30.325440653165185</v>
      </c>
      <c r="H1056" s="59">
        <v>3.2700120290120447</v>
      </c>
      <c r="I1056" s="58">
        <v>0</v>
      </c>
      <c r="J1056" s="59">
        <v>15.061324818929037</v>
      </c>
      <c r="K1056" s="58">
        <v>94.053245772425342</v>
      </c>
      <c r="L1056" s="59">
        <v>0</v>
      </c>
      <c r="M1056" s="58">
        <v>0.35427889823913555</v>
      </c>
      <c r="N1056" s="59">
        <v>40.547845562299102</v>
      </c>
      <c r="O1056" s="58">
        <v>0.64687735239664712</v>
      </c>
      <c r="P1056" s="59">
        <v>0</v>
      </c>
      <c r="Q1056" s="58">
        <v>34.736039607895741</v>
      </c>
      <c r="R1056" s="59">
        <v>34.171834289805098</v>
      </c>
      <c r="S1056" s="58">
        <v>20.991195581181852</v>
      </c>
      <c r="T1056" s="59">
        <v>39.512624737675985</v>
      </c>
      <c r="U1056" s="58">
        <v>11.201962614059447</v>
      </c>
      <c r="V1056" s="59">
        <v>2.526081418991089</v>
      </c>
      <c r="W1056" s="58">
        <v>4.965938234329224</v>
      </c>
      <c r="X1056" s="59">
        <v>0.56397291340298272</v>
      </c>
      <c r="Y1056" s="58">
        <v>37.476285708236695</v>
      </c>
      <c r="Z1056" s="59">
        <v>0</v>
      </c>
      <c r="AA1056" s="58">
        <v>14.445741906801855</v>
      </c>
      <c r="AB1056" s="59">
        <v>2.4497995621999102</v>
      </c>
      <c r="AC1056" s="58">
        <v>2.908287099456786</v>
      </c>
      <c r="AD1056" s="59">
        <v>60.671708854124283</v>
      </c>
      <c r="AE1056" s="58">
        <v>10.089732158915201</v>
      </c>
      <c r="AF1056" s="59">
        <v>1.7423524379730222</v>
      </c>
      <c r="AG1056" s="58">
        <v>0.20253728230794274</v>
      </c>
      <c r="AH1056" s="59">
        <v>0</v>
      </c>
      <c r="AI1056" s="60">
        <v>17.944360423511927</v>
      </c>
      <c r="AJ1056" s="51">
        <f t="shared" si="332"/>
        <v>488.84485641892752</v>
      </c>
    </row>
    <row r="1057" spans="2:36" x14ac:dyDescent="0.3">
      <c r="B1057" s="4" t="s">
        <v>283</v>
      </c>
      <c r="E1057" s="58">
        <v>14.668873138427726</v>
      </c>
      <c r="F1057" s="59">
        <v>15.803266665352712</v>
      </c>
      <c r="G1057" s="58">
        <v>7.8703826872507694</v>
      </c>
      <c r="H1057" s="59">
        <v>9.3055798611111076</v>
      </c>
      <c r="I1057" s="58">
        <v>1.060795892079671</v>
      </c>
      <c r="J1057" s="59">
        <v>4.7489416216844802</v>
      </c>
      <c r="K1057" s="58">
        <v>60.329271882083965</v>
      </c>
      <c r="L1057" s="59">
        <v>1.4559623012845704</v>
      </c>
      <c r="M1057" s="58">
        <v>3.431162467898945</v>
      </c>
      <c r="N1057" s="59">
        <v>48.284200224592965</v>
      </c>
      <c r="O1057" s="58">
        <v>2.6227466243606492</v>
      </c>
      <c r="P1057" s="59">
        <v>0</v>
      </c>
      <c r="Q1057" s="58">
        <v>0.4029262986887554</v>
      </c>
      <c r="R1057" s="59">
        <v>10.829930545708599</v>
      </c>
      <c r="S1057" s="58">
        <v>41.787573012690522</v>
      </c>
      <c r="T1057" s="59">
        <v>64.970863033335903</v>
      </c>
      <c r="U1057" s="58">
        <v>13.502356853658588</v>
      </c>
      <c r="V1057" s="59">
        <v>1.075916227879947</v>
      </c>
      <c r="W1057" s="58">
        <v>3.494203986615072</v>
      </c>
      <c r="X1057" s="59">
        <v>23.941789830150828</v>
      </c>
      <c r="Y1057" s="58">
        <v>0</v>
      </c>
      <c r="Z1057" s="59">
        <v>0</v>
      </c>
      <c r="AA1057" s="58">
        <v>42.496285637619181</v>
      </c>
      <c r="AB1057" s="59">
        <v>47.631836520830802</v>
      </c>
      <c r="AC1057" s="58">
        <v>61.083369666735322</v>
      </c>
      <c r="AD1057" s="59">
        <v>24.534633777406491</v>
      </c>
      <c r="AE1057" s="58">
        <v>62.214997362276627</v>
      </c>
      <c r="AF1057" s="59">
        <v>1.9906594382094904</v>
      </c>
      <c r="AG1057" s="58">
        <v>0.75397887616645998</v>
      </c>
      <c r="AH1057" s="59">
        <v>0</v>
      </c>
      <c r="AI1057" s="60">
        <v>0</v>
      </c>
      <c r="AJ1057" s="51">
        <f t="shared" si="332"/>
        <v>570.29250443410012</v>
      </c>
    </row>
    <row r="1058" spans="2:36" x14ac:dyDescent="0.3">
      <c r="B1058" s="4" t="s">
        <v>284</v>
      </c>
      <c r="E1058" s="58">
        <v>14.668873138427726</v>
      </c>
      <c r="F1058" s="59">
        <v>15.803266665352712</v>
      </c>
      <c r="G1058" s="58">
        <v>7.8703826872507694</v>
      </c>
      <c r="H1058" s="59">
        <v>9.3055798611111076</v>
      </c>
      <c r="I1058" s="58">
        <v>1.060795892079671</v>
      </c>
      <c r="J1058" s="59">
        <v>4.7489416216844802</v>
      </c>
      <c r="K1058" s="58">
        <v>60.329271882083965</v>
      </c>
      <c r="L1058" s="59">
        <v>1.4559623012845704</v>
      </c>
      <c r="M1058" s="58">
        <v>3.431162467898945</v>
      </c>
      <c r="N1058" s="59">
        <v>48.284200224592965</v>
      </c>
      <c r="O1058" s="58">
        <v>2.6227466243606492</v>
      </c>
      <c r="P1058" s="59">
        <v>0</v>
      </c>
      <c r="Q1058" s="58">
        <v>0.4029262986887554</v>
      </c>
      <c r="R1058" s="59">
        <v>10.829930545708599</v>
      </c>
      <c r="S1058" s="58">
        <v>41.787573012690522</v>
      </c>
      <c r="T1058" s="59">
        <v>64.970863033335903</v>
      </c>
      <c r="U1058" s="58">
        <v>13.502356853658588</v>
      </c>
      <c r="V1058" s="59">
        <v>1.075916227879947</v>
      </c>
      <c r="W1058" s="58">
        <v>3.494203986615072</v>
      </c>
      <c r="X1058" s="59">
        <v>23.941789830150828</v>
      </c>
      <c r="Y1058" s="58">
        <v>0</v>
      </c>
      <c r="Z1058" s="59">
        <v>0</v>
      </c>
      <c r="AA1058" s="58">
        <v>42.496285637619181</v>
      </c>
      <c r="AB1058" s="59">
        <v>47.631836520830802</v>
      </c>
      <c r="AC1058" s="58">
        <v>61.083369666735322</v>
      </c>
      <c r="AD1058" s="59">
        <v>24.534633777406491</v>
      </c>
      <c r="AE1058" s="58">
        <v>62.214997362276627</v>
      </c>
      <c r="AF1058" s="59">
        <v>1.9906594382094904</v>
      </c>
      <c r="AG1058" s="58">
        <v>0.75397887616645998</v>
      </c>
      <c r="AH1058" s="59">
        <v>0</v>
      </c>
      <c r="AI1058" s="60">
        <v>0</v>
      </c>
      <c r="AJ1058" s="51">
        <f t="shared" si="332"/>
        <v>570.29250443410012</v>
      </c>
    </row>
    <row r="1059" spans="2:36" x14ac:dyDescent="0.3">
      <c r="B1059" s="4" t="s">
        <v>196</v>
      </c>
      <c r="E1059" s="58">
        <v>0</v>
      </c>
      <c r="F1059" s="59">
        <v>7.5283966243531975</v>
      </c>
      <c r="G1059" s="58">
        <v>21.804332267469828</v>
      </c>
      <c r="H1059" s="59">
        <v>36.726782077948251</v>
      </c>
      <c r="I1059" s="58">
        <v>23.709638123618227</v>
      </c>
      <c r="J1059" s="59">
        <v>38.286338605536351</v>
      </c>
      <c r="K1059" s="58">
        <v>48.424076761881508</v>
      </c>
      <c r="L1059" s="59">
        <v>19.591027632766298</v>
      </c>
      <c r="M1059" s="58">
        <v>4.0072246144612622</v>
      </c>
      <c r="N1059" s="59">
        <v>35.51344844500224</v>
      </c>
      <c r="O1059" s="58">
        <v>0.44647862116495762</v>
      </c>
      <c r="P1059" s="59">
        <v>0</v>
      </c>
      <c r="Q1059" s="58">
        <v>7.0442382057507826</v>
      </c>
      <c r="R1059" s="59">
        <v>8.6657194574673966</v>
      </c>
      <c r="S1059" s="58">
        <v>1.0832116882006324</v>
      </c>
      <c r="T1059" s="59">
        <v>26.50137336433118</v>
      </c>
      <c r="U1059" s="58">
        <v>5.2531201211536933</v>
      </c>
      <c r="V1059" s="59">
        <v>1.7199450000251331</v>
      </c>
      <c r="W1059" s="58">
        <v>4.2662481396185852</v>
      </c>
      <c r="X1059" s="59">
        <v>0.98868586222330712</v>
      </c>
      <c r="Y1059" s="58">
        <v>2.6600774129231772E-2</v>
      </c>
      <c r="Z1059" s="59">
        <v>0</v>
      </c>
      <c r="AA1059" s="58">
        <v>21.754315348466243</v>
      </c>
      <c r="AB1059" s="59">
        <v>31.908775027592974</v>
      </c>
      <c r="AC1059" s="58">
        <v>22.618098169565201</v>
      </c>
      <c r="AD1059" s="59">
        <v>23.88890505830447</v>
      </c>
      <c r="AE1059" s="58">
        <v>0</v>
      </c>
      <c r="AF1059" s="59">
        <v>0</v>
      </c>
      <c r="AG1059" s="58">
        <v>4.3212378025054933E-2</v>
      </c>
      <c r="AH1059" s="59">
        <v>0.63339999914169309</v>
      </c>
      <c r="AI1059" s="60">
        <v>23.156450041135152</v>
      </c>
      <c r="AJ1059" s="51">
        <f t="shared" si="332"/>
        <v>415.59004240933285</v>
      </c>
    </row>
    <row r="1060" spans="2:36" x14ac:dyDescent="0.3">
      <c r="B1060" s="4" t="s">
        <v>197</v>
      </c>
      <c r="E1060" s="58">
        <v>0</v>
      </c>
      <c r="F1060" s="59">
        <v>7.5283966243531975</v>
      </c>
      <c r="G1060" s="58">
        <v>21.804332267469828</v>
      </c>
      <c r="H1060" s="59">
        <v>36.726782077948251</v>
      </c>
      <c r="I1060" s="58">
        <v>23.709638123618227</v>
      </c>
      <c r="J1060" s="59">
        <v>38.286338605536351</v>
      </c>
      <c r="K1060" s="58">
        <v>48.424076761881508</v>
      </c>
      <c r="L1060" s="59">
        <v>19.591027632766298</v>
      </c>
      <c r="M1060" s="58">
        <v>4.0072246144612622</v>
      </c>
      <c r="N1060" s="59">
        <v>35.51344844500224</v>
      </c>
      <c r="O1060" s="58">
        <v>0.44647862116495762</v>
      </c>
      <c r="P1060" s="59">
        <v>0</v>
      </c>
      <c r="Q1060" s="58">
        <v>7.0442382057507826</v>
      </c>
      <c r="R1060" s="59">
        <v>8.6657194574673966</v>
      </c>
      <c r="S1060" s="58">
        <v>1.0832116882006324</v>
      </c>
      <c r="T1060" s="59">
        <v>26.50137336433118</v>
      </c>
      <c r="U1060" s="58">
        <v>5.2531201211536933</v>
      </c>
      <c r="V1060" s="59">
        <v>1.7199450000251331</v>
      </c>
      <c r="W1060" s="58">
        <v>4.2662481396185852</v>
      </c>
      <c r="X1060" s="59">
        <v>0.98868586222330712</v>
      </c>
      <c r="Y1060" s="58">
        <v>2.6600774129231772E-2</v>
      </c>
      <c r="Z1060" s="59">
        <v>0</v>
      </c>
      <c r="AA1060" s="58">
        <v>21.754315348466243</v>
      </c>
      <c r="AB1060" s="59">
        <v>31.908775027592974</v>
      </c>
      <c r="AC1060" s="58">
        <v>22.618098169565201</v>
      </c>
      <c r="AD1060" s="59">
        <v>23.88890505830447</v>
      </c>
      <c r="AE1060" s="58">
        <v>0</v>
      </c>
      <c r="AF1060" s="59">
        <v>0</v>
      </c>
      <c r="AG1060" s="58">
        <v>4.3212378025054933E-2</v>
      </c>
      <c r="AH1060" s="59">
        <v>0.63339999914169309</v>
      </c>
      <c r="AI1060" s="60">
        <v>23.156450041135152</v>
      </c>
      <c r="AJ1060" s="51">
        <f t="shared" si="332"/>
        <v>415.59004240933285</v>
      </c>
    </row>
    <row r="1061" spans="2:36" x14ac:dyDescent="0.3">
      <c r="B1061" s="4" t="s">
        <v>153</v>
      </c>
      <c r="E1061" s="58">
        <v>0</v>
      </c>
      <c r="F1061" s="59">
        <v>0</v>
      </c>
      <c r="G1061" s="58">
        <v>0</v>
      </c>
      <c r="H1061" s="59">
        <v>0</v>
      </c>
      <c r="I1061" s="58">
        <v>0</v>
      </c>
      <c r="J1061" s="59">
        <v>0</v>
      </c>
      <c r="K1061" s="58">
        <v>0</v>
      </c>
      <c r="L1061" s="59">
        <v>0</v>
      </c>
      <c r="M1061" s="58">
        <v>0</v>
      </c>
      <c r="N1061" s="59">
        <v>0</v>
      </c>
      <c r="O1061" s="58">
        <v>0</v>
      </c>
      <c r="P1061" s="59">
        <v>0</v>
      </c>
      <c r="Q1061" s="58">
        <v>0</v>
      </c>
      <c r="R1061" s="59">
        <v>0</v>
      </c>
      <c r="S1061" s="58">
        <v>0</v>
      </c>
      <c r="T1061" s="59">
        <v>0</v>
      </c>
      <c r="U1061" s="58">
        <v>0</v>
      </c>
      <c r="V1061" s="59">
        <v>0</v>
      </c>
      <c r="W1061" s="58">
        <v>0</v>
      </c>
      <c r="X1061" s="59">
        <v>0</v>
      </c>
      <c r="Y1061" s="58">
        <v>0</v>
      </c>
      <c r="Z1061" s="59">
        <v>0</v>
      </c>
      <c r="AA1061" s="58">
        <v>0</v>
      </c>
      <c r="AB1061" s="59">
        <v>0</v>
      </c>
      <c r="AC1061" s="58">
        <v>0</v>
      </c>
      <c r="AD1061" s="59">
        <v>0</v>
      </c>
      <c r="AE1061" s="58">
        <v>0</v>
      </c>
      <c r="AF1061" s="59">
        <v>0</v>
      </c>
      <c r="AG1061" s="58">
        <v>0</v>
      </c>
      <c r="AH1061" s="59">
        <v>0</v>
      </c>
      <c r="AI1061" s="60">
        <v>0</v>
      </c>
      <c r="AJ1061" s="51">
        <f t="shared" si="332"/>
        <v>0</v>
      </c>
    </row>
    <row r="1062" spans="2:36" x14ac:dyDescent="0.3">
      <c r="B1062" s="4" t="s">
        <v>229</v>
      </c>
      <c r="E1062" s="58">
        <v>0</v>
      </c>
      <c r="F1062" s="59">
        <v>0</v>
      </c>
      <c r="G1062" s="58">
        <v>0</v>
      </c>
      <c r="H1062" s="59">
        <v>0</v>
      </c>
      <c r="I1062" s="58">
        <v>0</v>
      </c>
      <c r="J1062" s="59">
        <v>0</v>
      </c>
      <c r="K1062" s="58">
        <v>0</v>
      </c>
      <c r="L1062" s="59">
        <v>0</v>
      </c>
      <c r="M1062" s="58">
        <v>0</v>
      </c>
      <c r="N1062" s="59">
        <v>0</v>
      </c>
      <c r="O1062" s="58">
        <v>0</v>
      </c>
      <c r="P1062" s="59">
        <v>0</v>
      </c>
      <c r="Q1062" s="58">
        <v>0</v>
      </c>
      <c r="R1062" s="59">
        <v>0</v>
      </c>
      <c r="S1062" s="58">
        <v>0</v>
      </c>
      <c r="T1062" s="59">
        <v>1.3416666666666666</v>
      </c>
      <c r="U1062" s="58">
        <v>0</v>
      </c>
      <c r="V1062" s="59">
        <v>0</v>
      </c>
      <c r="W1062" s="58">
        <v>0</v>
      </c>
      <c r="X1062" s="59">
        <v>0</v>
      </c>
      <c r="Y1062" s="58">
        <v>0</v>
      </c>
      <c r="Z1062" s="59">
        <v>0</v>
      </c>
      <c r="AA1062" s="58">
        <v>0</v>
      </c>
      <c r="AB1062" s="59">
        <v>0</v>
      </c>
      <c r="AC1062" s="58">
        <v>0</v>
      </c>
      <c r="AD1062" s="59">
        <v>0</v>
      </c>
      <c r="AE1062" s="58">
        <v>0</v>
      </c>
      <c r="AF1062" s="59">
        <v>0</v>
      </c>
      <c r="AG1062" s="58">
        <v>0</v>
      </c>
      <c r="AH1062" s="59">
        <v>0</v>
      </c>
      <c r="AI1062" s="60">
        <v>0</v>
      </c>
      <c r="AJ1062" s="51">
        <f t="shared" si="332"/>
        <v>1.3416666666666666</v>
      </c>
    </row>
    <row r="1063" spans="2:36" x14ac:dyDescent="0.3">
      <c r="B1063" s="4" t="s">
        <v>230</v>
      </c>
      <c r="E1063" s="58">
        <v>0</v>
      </c>
      <c r="F1063" s="59">
        <v>0</v>
      </c>
      <c r="G1063" s="58">
        <v>0</v>
      </c>
      <c r="H1063" s="59">
        <v>0</v>
      </c>
      <c r="I1063" s="58">
        <v>0</v>
      </c>
      <c r="J1063" s="59">
        <v>0</v>
      </c>
      <c r="K1063" s="58">
        <v>0</v>
      </c>
      <c r="L1063" s="59">
        <v>0</v>
      </c>
      <c r="M1063" s="58">
        <v>0</v>
      </c>
      <c r="N1063" s="59">
        <v>0</v>
      </c>
      <c r="O1063" s="58">
        <v>0</v>
      </c>
      <c r="P1063" s="59">
        <v>0</v>
      </c>
      <c r="Q1063" s="58">
        <v>0</v>
      </c>
      <c r="R1063" s="59">
        <v>0</v>
      </c>
      <c r="S1063" s="58">
        <v>0</v>
      </c>
      <c r="T1063" s="59">
        <v>1.3416666666666666</v>
      </c>
      <c r="U1063" s="58">
        <v>0</v>
      </c>
      <c r="V1063" s="59">
        <v>0</v>
      </c>
      <c r="W1063" s="58">
        <v>0</v>
      </c>
      <c r="X1063" s="59">
        <v>0</v>
      </c>
      <c r="Y1063" s="58">
        <v>0</v>
      </c>
      <c r="Z1063" s="59">
        <v>0</v>
      </c>
      <c r="AA1063" s="58">
        <v>0</v>
      </c>
      <c r="AB1063" s="59">
        <v>0</v>
      </c>
      <c r="AC1063" s="58">
        <v>0</v>
      </c>
      <c r="AD1063" s="59">
        <v>0</v>
      </c>
      <c r="AE1063" s="58">
        <v>0</v>
      </c>
      <c r="AF1063" s="59">
        <v>0</v>
      </c>
      <c r="AG1063" s="58">
        <v>0</v>
      </c>
      <c r="AH1063" s="59">
        <v>0</v>
      </c>
      <c r="AI1063" s="60">
        <v>0</v>
      </c>
      <c r="AJ1063" s="51">
        <f t="shared" si="332"/>
        <v>1.3416666666666666</v>
      </c>
    </row>
    <row r="1064" spans="2:36" x14ac:dyDescent="0.3">
      <c r="B1064" s="4" t="s">
        <v>231</v>
      </c>
      <c r="E1064" s="58">
        <v>0</v>
      </c>
      <c r="F1064" s="59">
        <v>3.4863931794340414E-2</v>
      </c>
      <c r="G1064" s="58">
        <v>1.0671902291062807</v>
      </c>
      <c r="H1064" s="59">
        <v>13.611762852138947</v>
      </c>
      <c r="I1064" s="58">
        <v>0</v>
      </c>
      <c r="J1064" s="59">
        <v>0</v>
      </c>
      <c r="K1064" s="58">
        <v>63.358096819830685</v>
      </c>
      <c r="L1064" s="59">
        <v>0</v>
      </c>
      <c r="M1064" s="58">
        <v>2.7158714290087422</v>
      </c>
      <c r="N1064" s="59">
        <v>0</v>
      </c>
      <c r="O1064" s="58">
        <v>0</v>
      </c>
      <c r="P1064" s="59">
        <v>0</v>
      </c>
      <c r="Q1064" s="58">
        <v>0</v>
      </c>
      <c r="R1064" s="59">
        <v>0</v>
      </c>
      <c r="S1064" s="58">
        <v>0</v>
      </c>
      <c r="T1064" s="59">
        <v>2.1380696796812115</v>
      </c>
      <c r="U1064" s="58">
        <v>5.8795700191830589</v>
      </c>
      <c r="V1064" s="59">
        <v>0</v>
      </c>
      <c r="W1064" s="58">
        <v>0</v>
      </c>
      <c r="X1064" s="59">
        <v>0</v>
      </c>
      <c r="Y1064" s="58">
        <v>0.91111111111111098</v>
      </c>
      <c r="Z1064" s="59">
        <v>0</v>
      </c>
      <c r="AA1064" s="58">
        <v>0</v>
      </c>
      <c r="AB1064" s="59">
        <v>0</v>
      </c>
      <c r="AC1064" s="58">
        <v>0</v>
      </c>
      <c r="AD1064" s="59">
        <v>5.8410513923089535</v>
      </c>
      <c r="AE1064" s="58">
        <v>4.6422590853439458E-2</v>
      </c>
      <c r="AF1064" s="59">
        <v>1.4146844483911993E-2</v>
      </c>
      <c r="AG1064" s="58">
        <v>0</v>
      </c>
      <c r="AH1064" s="59">
        <v>0</v>
      </c>
      <c r="AI1064" s="60">
        <v>0</v>
      </c>
      <c r="AJ1064" s="51">
        <f t="shared" si="332"/>
        <v>95.61815689950069</v>
      </c>
    </row>
    <row r="1065" spans="2:36" x14ac:dyDescent="0.3">
      <c r="B1065" s="4" t="s">
        <v>232</v>
      </c>
      <c r="E1065" s="58">
        <v>0</v>
      </c>
      <c r="F1065" s="59">
        <v>3.4863931794340414E-2</v>
      </c>
      <c r="G1065" s="58">
        <v>1.0671902291062807</v>
      </c>
      <c r="H1065" s="59">
        <v>13.611762852138947</v>
      </c>
      <c r="I1065" s="58">
        <v>0</v>
      </c>
      <c r="J1065" s="59">
        <v>0</v>
      </c>
      <c r="K1065" s="58">
        <v>63.358096819830685</v>
      </c>
      <c r="L1065" s="59">
        <v>0</v>
      </c>
      <c r="M1065" s="58">
        <v>2.7158714290087422</v>
      </c>
      <c r="N1065" s="59">
        <v>0</v>
      </c>
      <c r="O1065" s="58">
        <v>0</v>
      </c>
      <c r="P1065" s="59">
        <v>0</v>
      </c>
      <c r="Q1065" s="58">
        <v>0</v>
      </c>
      <c r="R1065" s="59">
        <v>0</v>
      </c>
      <c r="S1065" s="58">
        <v>0</v>
      </c>
      <c r="T1065" s="59">
        <v>2.1380696796812115</v>
      </c>
      <c r="U1065" s="58">
        <v>5.8795700191830589</v>
      </c>
      <c r="V1065" s="59">
        <v>0</v>
      </c>
      <c r="W1065" s="58">
        <v>0</v>
      </c>
      <c r="X1065" s="59">
        <v>0</v>
      </c>
      <c r="Y1065" s="58">
        <v>0.91111111111111098</v>
      </c>
      <c r="Z1065" s="59">
        <v>0</v>
      </c>
      <c r="AA1065" s="58">
        <v>0</v>
      </c>
      <c r="AB1065" s="59">
        <v>0</v>
      </c>
      <c r="AC1065" s="58">
        <v>0</v>
      </c>
      <c r="AD1065" s="59">
        <v>5.8410513923089535</v>
      </c>
      <c r="AE1065" s="58">
        <v>4.6422590853439458E-2</v>
      </c>
      <c r="AF1065" s="59">
        <v>1.4146844483911993E-2</v>
      </c>
      <c r="AG1065" s="58">
        <v>0</v>
      </c>
      <c r="AH1065" s="59">
        <v>0</v>
      </c>
      <c r="AI1065" s="60">
        <v>0</v>
      </c>
      <c r="AJ1065" s="51">
        <f t="shared" si="332"/>
        <v>95.61815689950069</v>
      </c>
    </row>
    <row r="1066" spans="2:36" x14ac:dyDescent="0.3">
      <c r="B1066" s="4" t="s">
        <v>286</v>
      </c>
      <c r="E1066" s="58">
        <v>203.77211034695304</v>
      </c>
      <c r="F1066" s="59">
        <v>76.911786816925456</v>
      </c>
      <c r="G1066" s="58">
        <v>36.257512716240356</v>
      </c>
      <c r="H1066" s="59">
        <v>10.348818366718433</v>
      </c>
      <c r="I1066" s="58">
        <v>0.31176518705156131</v>
      </c>
      <c r="J1066" s="59">
        <v>6.2713813540828216</v>
      </c>
      <c r="K1066" s="58">
        <v>8.939783708001384</v>
      </c>
      <c r="L1066" s="59">
        <v>4.2663375810388784</v>
      </c>
      <c r="M1066" s="58">
        <v>0</v>
      </c>
      <c r="N1066" s="59">
        <v>1.4510789572018217</v>
      </c>
      <c r="O1066" s="58">
        <v>0</v>
      </c>
      <c r="P1066" s="59">
        <v>0</v>
      </c>
      <c r="Q1066" s="58">
        <v>2.6079004422809193E-2</v>
      </c>
      <c r="R1066" s="59">
        <v>0</v>
      </c>
      <c r="S1066" s="58">
        <v>0.67176988239107116</v>
      </c>
      <c r="T1066" s="59">
        <v>0</v>
      </c>
      <c r="U1066" s="58">
        <v>1.7214117438865258E-2</v>
      </c>
      <c r="V1066" s="59">
        <v>0</v>
      </c>
      <c r="W1066" s="58">
        <v>11.828898656457733</v>
      </c>
      <c r="X1066" s="59">
        <v>9.016732645132624</v>
      </c>
      <c r="Y1066" s="58">
        <v>18.168692103958122</v>
      </c>
      <c r="Z1066" s="59">
        <v>1.0227723691097408</v>
      </c>
      <c r="AA1066" s="58">
        <v>4.8287633906557756</v>
      </c>
      <c r="AB1066" s="59">
        <v>2.6478865411546574E-3</v>
      </c>
      <c r="AC1066" s="58">
        <v>9.9938800668186634</v>
      </c>
      <c r="AD1066" s="59">
        <v>33.742351498305794</v>
      </c>
      <c r="AE1066" s="58">
        <v>19.322599063811914</v>
      </c>
      <c r="AF1066" s="59">
        <v>0</v>
      </c>
      <c r="AG1066" s="58">
        <v>0.1887306067771575</v>
      </c>
      <c r="AH1066" s="59">
        <v>0</v>
      </c>
      <c r="AI1066" s="60">
        <v>0.83429239267773037</v>
      </c>
      <c r="AJ1066" s="51">
        <f t="shared" si="332"/>
        <v>458.19599871871293</v>
      </c>
    </row>
    <row r="1067" spans="2:36" x14ac:dyDescent="0.3">
      <c r="B1067" s="4" t="s">
        <v>287</v>
      </c>
      <c r="E1067" s="58">
        <v>203.77211034695304</v>
      </c>
      <c r="F1067" s="59">
        <v>76.911786816925456</v>
      </c>
      <c r="G1067" s="58">
        <v>36.257512716240356</v>
      </c>
      <c r="H1067" s="59">
        <v>10.348818366718433</v>
      </c>
      <c r="I1067" s="58">
        <v>0.31176518705156131</v>
      </c>
      <c r="J1067" s="59">
        <v>6.2713813540828216</v>
      </c>
      <c r="K1067" s="58">
        <v>8.939783708001384</v>
      </c>
      <c r="L1067" s="59">
        <v>4.2663375810388784</v>
      </c>
      <c r="M1067" s="58">
        <v>0</v>
      </c>
      <c r="N1067" s="59">
        <v>1.4510789572018217</v>
      </c>
      <c r="O1067" s="58">
        <v>0</v>
      </c>
      <c r="P1067" s="59">
        <v>0</v>
      </c>
      <c r="Q1067" s="58">
        <v>2.6079004422809193E-2</v>
      </c>
      <c r="R1067" s="59">
        <v>0</v>
      </c>
      <c r="S1067" s="58">
        <v>0.67176988239107116</v>
      </c>
      <c r="T1067" s="59">
        <v>0</v>
      </c>
      <c r="U1067" s="58">
        <v>1.7214117438865258E-2</v>
      </c>
      <c r="V1067" s="59">
        <v>0</v>
      </c>
      <c r="W1067" s="58">
        <v>11.828898656457733</v>
      </c>
      <c r="X1067" s="59">
        <v>9.016732645132624</v>
      </c>
      <c r="Y1067" s="58">
        <v>18.168692103958122</v>
      </c>
      <c r="Z1067" s="59">
        <v>1.0227723691097408</v>
      </c>
      <c r="AA1067" s="58">
        <v>4.8287633906557756</v>
      </c>
      <c r="AB1067" s="59">
        <v>2.6478865411546574E-3</v>
      </c>
      <c r="AC1067" s="58">
        <v>9.9938800668186634</v>
      </c>
      <c r="AD1067" s="59">
        <v>33.742351498305794</v>
      </c>
      <c r="AE1067" s="58">
        <v>19.322599063811914</v>
      </c>
      <c r="AF1067" s="59">
        <v>0</v>
      </c>
      <c r="AG1067" s="58">
        <v>0.1887306067771575</v>
      </c>
      <c r="AH1067" s="59">
        <v>0</v>
      </c>
      <c r="AI1067" s="60">
        <v>0.83429239267773037</v>
      </c>
      <c r="AJ1067" s="51">
        <f t="shared" si="332"/>
        <v>458.19599871871293</v>
      </c>
    </row>
    <row r="1068" spans="2:36" x14ac:dyDescent="0.3">
      <c r="B1068" s="4" t="s">
        <v>154</v>
      </c>
      <c r="E1068" s="58">
        <v>0</v>
      </c>
      <c r="F1068" s="59">
        <v>0</v>
      </c>
      <c r="G1068" s="58">
        <v>0</v>
      </c>
      <c r="H1068" s="59">
        <v>0</v>
      </c>
      <c r="I1068" s="58">
        <v>0</v>
      </c>
      <c r="J1068" s="59">
        <v>0</v>
      </c>
      <c r="K1068" s="58">
        <v>0</v>
      </c>
      <c r="L1068" s="59">
        <v>0</v>
      </c>
      <c r="M1068" s="58">
        <v>0</v>
      </c>
      <c r="N1068" s="59">
        <v>0</v>
      </c>
      <c r="O1068" s="58">
        <v>0</v>
      </c>
      <c r="P1068" s="59">
        <v>0</v>
      </c>
      <c r="Q1068" s="58">
        <v>0</v>
      </c>
      <c r="R1068" s="59">
        <v>8.8353895568847498E-4</v>
      </c>
      <c r="S1068" s="58">
        <v>0</v>
      </c>
      <c r="T1068" s="59">
        <v>0</v>
      </c>
      <c r="U1068" s="58">
        <v>0</v>
      </c>
      <c r="V1068" s="59">
        <v>0</v>
      </c>
      <c r="W1068" s="58">
        <v>0</v>
      </c>
      <c r="X1068" s="59">
        <v>4.5727886294672349</v>
      </c>
      <c r="Y1068" s="58">
        <v>3.4420200459162404</v>
      </c>
      <c r="Z1068" s="59">
        <v>0</v>
      </c>
      <c r="AA1068" s="58">
        <v>24.966398789157306</v>
      </c>
      <c r="AB1068" s="59">
        <v>0</v>
      </c>
      <c r="AC1068" s="58">
        <v>0</v>
      </c>
      <c r="AD1068" s="59">
        <v>0</v>
      </c>
      <c r="AE1068" s="58">
        <v>0</v>
      </c>
      <c r="AF1068" s="59">
        <v>0</v>
      </c>
      <c r="AG1068" s="58">
        <v>0</v>
      </c>
      <c r="AH1068" s="59">
        <v>0</v>
      </c>
      <c r="AI1068" s="60">
        <v>0</v>
      </c>
      <c r="AJ1068" s="51">
        <f t="shared" ref="AJ1068:AJ1131" si="333">SUM(E1068:AI1068)</f>
        <v>32.982091003496471</v>
      </c>
    </row>
    <row r="1069" spans="2:36" x14ac:dyDescent="0.3">
      <c r="B1069" s="4" t="s">
        <v>190</v>
      </c>
      <c r="E1069" s="58">
        <v>0</v>
      </c>
      <c r="F1069" s="59">
        <v>10.20000000000001</v>
      </c>
      <c r="G1069" s="58">
        <v>0</v>
      </c>
      <c r="H1069" s="59">
        <v>0</v>
      </c>
      <c r="I1069" s="58">
        <v>0</v>
      </c>
      <c r="J1069" s="59">
        <v>0</v>
      </c>
      <c r="K1069" s="58">
        <v>0</v>
      </c>
      <c r="L1069" s="59">
        <v>0</v>
      </c>
      <c r="M1069" s="58">
        <v>8.850000000000005</v>
      </c>
      <c r="N1069" s="59">
        <v>0</v>
      </c>
      <c r="O1069" s="58">
        <v>0</v>
      </c>
      <c r="P1069" s="59">
        <v>0</v>
      </c>
      <c r="Q1069" s="58">
        <v>0</v>
      </c>
      <c r="R1069" s="59">
        <v>0</v>
      </c>
      <c r="S1069" s="58">
        <v>0</v>
      </c>
      <c r="T1069" s="59">
        <v>42.900000000000055</v>
      </c>
      <c r="U1069" s="58">
        <v>13.57500000000001</v>
      </c>
      <c r="V1069" s="59">
        <v>2.7750000000000012</v>
      </c>
      <c r="W1069" s="58">
        <v>1.5467197392781569</v>
      </c>
      <c r="X1069" s="59">
        <v>9.6681599469714712</v>
      </c>
      <c r="Y1069" s="58">
        <v>10.683208582178754</v>
      </c>
      <c r="Z1069" s="59">
        <v>0</v>
      </c>
      <c r="AA1069" s="58">
        <v>15.00781092090077</v>
      </c>
      <c r="AB1069" s="59">
        <v>33.60529018703204</v>
      </c>
      <c r="AC1069" s="58">
        <v>28.429202831512022</v>
      </c>
      <c r="AD1069" s="59">
        <v>33.967687398200567</v>
      </c>
      <c r="AE1069" s="58">
        <v>4.1521715882619219</v>
      </c>
      <c r="AF1069" s="59">
        <v>1.078368203639984</v>
      </c>
      <c r="AG1069" s="58">
        <v>0.28291666666666665</v>
      </c>
      <c r="AH1069" s="59">
        <v>4.7250000000000007E-2</v>
      </c>
      <c r="AI1069" s="60">
        <v>8.908703271056897</v>
      </c>
      <c r="AJ1069" s="51">
        <f t="shared" si="333"/>
        <v>225.67748933569933</v>
      </c>
    </row>
    <row r="1070" spans="2:36" x14ac:dyDescent="0.3">
      <c r="B1070" s="4" t="s">
        <v>191</v>
      </c>
      <c r="E1070" s="58">
        <v>0</v>
      </c>
      <c r="F1070" s="59">
        <v>10.20000000000001</v>
      </c>
      <c r="G1070" s="58">
        <v>0</v>
      </c>
      <c r="H1070" s="59">
        <v>0</v>
      </c>
      <c r="I1070" s="58">
        <v>0</v>
      </c>
      <c r="J1070" s="59">
        <v>0</v>
      </c>
      <c r="K1070" s="58">
        <v>0</v>
      </c>
      <c r="L1070" s="59">
        <v>0</v>
      </c>
      <c r="M1070" s="58">
        <v>8.850000000000005</v>
      </c>
      <c r="N1070" s="59">
        <v>0</v>
      </c>
      <c r="O1070" s="58">
        <v>0</v>
      </c>
      <c r="P1070" s="59">
        <v>0</v>
      </c>
      <c r="Q1070" s="58">
        <v>0</v>
      </c>
      <c r="R1070" s="59">
        <v>0</v>
      </c>
      <c r="S1070" s="58">
        <v>0</v>
      </c>
      <c r="T1070" s="59">
        <v>42.900000000000055</v>
      </c>
      <c r="U1070" s="58">
        <v>13.57500000000001</v>
      </c>
      <c r="V1070" s="59">
        <v>2.7750000000000012</v>
      </c>
      <c r="W1070" s="58">
        <v>1.5467197392781569</v>
      </c>
      <c r="X1070" s="59">
        <v>9.6681599469714712</v>
      </c>
      <c r="Y1070" s="58">
        <v>10.683208582178754</v>
      </c>
      <c r="Z1070" s="59">
        <v>0</v>
      </c>
      <c r="AA1070" s="58">
        <v>15.00781092090077</v>
      </c>
      <c r="AB1070" s="59">
        <v>33.60529018703204</v>
      </c>
      <c r="AC1070" s="58">
        <v>28.429202831512022</v>
      </c>
      <c r="AD1070" s="59">
        <v>33.967687398200567</v>
      </c>
      <c r="AE1070" s="58">
        <v>4.1521715882619219</v>
      </c>
      <c r="AF1070" s="59">
        <v>1.078368203639984</v>
      </c>
      <c r="AG1070" s="58">
        <v>0.28291666666666665</v>
      </c>
      <c r="AH1070" s="59">
        <v>4.7250000000000007E-2</v>
      </c>
      <c r="AI1070" s="60">
        <v>8.908703271056897</v>
      </c>
      <c r="AJ1070" s="51">
        <f t="shared" si="333"/>
        <v>225.67748933569933</v>
      </c>
    </row>
    <row r="1071" spans="2:36" x14ac:dyDescent="0.3">
      <c r="B1071" s="4" t="s">
        <v>182</v>
      </c>
      <c r="E1071" s="58">
        <v>2.7156029487773772</v>
      </c>
      <c r="F1071" s="59">
        <v>0.4006048440933227</v>
      </c>
      <c r="G1071" s="58">
        <v>10.17724221746127</v>
      </c>
      <c r="H1071" s="59">
        <v>26.654002761443458</v>
      </c>
      <c r="I1071" s="58">
        <v>12.677128814167439</v>
      </c>
      <c r="J1071" s="59">
        <v>14.207627703786907</v>
      </c>
      <c r="K1071" s="58">
        <v>24.29538487562289</v>
      </c>
      <c r="L1071" s="59">
        <v>14.626102962096533</v>
      </c>
      <c r="M1071" s="58">
        <v>2.7618036190668738</v>
      </c>
      <c r="N1071" s="59">
        <v>17.791618917385737</v>
      </c>
      <c r="O1071" s="58">
        <v>0.82130961020787563</v>
      </c>
      <c r="P1071" s="59">
        <v>0</v>
      </c>
      <c r="Q1071" s="58">
        <v>0</v>
      </c>
      <c r="R1071" s="59">
        <v>0</v>
      </c>
      <c r="S1071" s="58">
        <v>20.787052768468861</v>
      </c>
      <c r="T1071" s="59">
        <v>21.670073501269027</v>
      </c>
      <c r="U1071" s="58">
        <v>3.5745964805285135</v>
      </c>
      <c r="V1071" s="59">
        <v>0</v>
      </c>
      <c r="W1071" s="58">
        <v>0</v>
      </c>
      <c r="X1071" s="59">
        <v>0</v>
      </c>
      <c r="Y1071" s="58">
        <v>0</v>
      </c>
      <c r="Z1071" s="59">
        <v>0</v>
      </c>
      <c r="AA1071" s="58">
        <v>14.88797389904658</v>
      </c>
      <c r="AB1071" s="59">
        <v>22.32340762813886</v>
      </c>
      <c r="AC1071" s="58">
        <v>24.866997571786243</v>
      </c>
      <c r="AD1071" s="59">
        <v>0</v>
      </c>
      <c r="AE1071" s="58">
        <v>0</v>
      </c>
      <c r="AF1071" s="59">
        <v>0</v>
      </c>
      <c r="AG1071" s="58">
        <v>0</v>
      </c>
      <c r="AH1071" s="59">
        <v>0</v>
      </c>
      <c r="AI1071" s="60">
        <v>0</v>
      </c>
      <c r="AJ1071" s="51">
        <f t="shared" si="333"/>
        <v>235.23853112334777</v>
      </c>
    </row>
    <row r="1072" spans="2:36" x14ac:dyDescent="0.3">
      <c r="B1072" s="4" t="s">
        <v>183</v>
      </c>
      <c r="E1072" s="58">
        <v>2.7156029487773772</v>
      </c>
      <c r="F1072" s="59">
        <v>0.4006048440933227</v>
      </c>
      <c r="G1072" s="58">
        <v>10.17724221746127</v>
      </c>
      <c r="H1072" s="59">
        <v>26.654002761443458</v>
      </c>
      <c r="I1072" s="58">
        <v>12.677128814167439</v>
      </c>
      <c r="J1072" s="59">
        <v>14.207627703786907</v>
      </c>
      <c r="K1072" s="58">
        <v>24.29538487562289</v>
      </c>
      <c r="L1072" s="59">
        <v>14.626102962096533</v>
      </c>
      <c r="M1072" s="58">
        <v>2.7618036190668738</v>
      </c>
      <c r="N1072" s="59">
        <v>17.791618917385737</v>
      </c>
      <c r="O1072" s="58">
        <v>0.82130961020787563</v>
      </c>
      <c r="P1072" s="59">
        <v>0</v>
      </c>
      <c r="Q1072" s="58">
        <v>0</v>
      </c>
      <c r="R1072" s="59">
        <v>0</v>
      </c>
      <c r="S1072" s="58">
        <v>20.787052768468861</v>
      </c>
      <c r="T1072" s="59">
        <v>21.670073501269027</v>
      </c>
      <c r="U1072" s="58">
        <v>3.5745964805285135</v>
      </c>
      <c r="V1072" s="59">
        <v>0</v>
      </c>
      <c r="W1072" s="58">
        <v>0</v>
      </c>
      <c r="X1072" s="59">
        <v>0</v>
      </c>
      <c r="Y1072" s="58">
        <v>0</v>
      </c>
      <c r="Z1072" s="59">
        <v>0</v>
      </c>
      <c r="AA1072" s="58">
        <v>14.88797389904658</v>
      </c>
      <c r="AB1072" s="59">
        <v>22.32340762813886</v>
      </c>
      <c r="AC1072" s="58">
        <v>24.866997571786243</v>
      </c>
      <c r="AD1072" s="59">
        <v>0</v>
      </c>
      <c r="AE1072" s="58">
        <v>0</v>
      </c>
      <c r="AF1072" s="59">
        <v>0</v>
      </c>
      <c r="AG1072" s="58">
        <v>0</v>
      </c>
      <c r="AH1072" s="59">
        <v>0</v>
      </c>
      <c r="AI1072" s="60">
        <v>0</v>
      </c>
      <c r="AJ1072" s="51">
        <f t="shared" si="333"/>
        <v>235.23853112334777</v>
      </c>
    </row>
    <row r="1073" spans="2:36" x14ac:dyDescent="0.3">
      <c r="B1073" s="4" t="s">
        <v>285</v>
      </c>
      <c r="E1073" s="58">
        <v>0</v>
      </c>
      <c r="F1073" s="59">
        <v>0</v>
      </c>
      <c r="G1073" s="58">
        <v>0</v>
      </c>
      <c r="H1073" s="59">
        <v>0</v>
      </c>
      <c r="I1073" s="58">
        <v>0</v>
      </c>
      <c r="J1073" s="59">
        <v>0</v>
      </c>
      <c r="K1073" s="58">
        <v>0</v>
      </c>
      <c r="L1073" s="59">
        <v>0</v>
      </c>
      <c r="M1073" s="58">
        <v>0</v>
      </c>
      <c r="N1073" s="59">
        <v>0</v>
      </c>
      <c r="O1073" s="58">
        <v>0</v>
      </c>
      <c r="P1073" s="59">
        <v>0</v>
      </c>
      <c r="Q1073" s="58">
        <v>0</v>
      </c>
      <c r="R1073" s="59">
        <v>0</v>
      </c>
      <c r="S1073" s="58">
        <v>0</v>
      </c>
      <c r="T1073" s="59">
        <v>0</v>
      </c>
      <c r="U1073" s="58">
        <v>0</v>
      </c>
      <c r="V1073" s="59">
        <v>0</v>
      </c>
      <c r="W1073" s="58">
        <v>0</v>
      </c>
      <c r="X1073" s="59">
        <v>0</v>
      </c>
      <c r="Y1073" s="58">
        <v>0</v>
      </c>
      <c r="Z1073" s="59">
        <v>0</v>
      </c>
      <c r="AA1073" s="58">
        <v>0</v>
      </c>
      <c r="AB1073" s="59">
        <v>0</v>
      </c>
      <c r="AC1073" s="58">
        <v>0</v>
      </c>
      <c r="AD1073" s="59">
        <v>0</v>
      </c>
      <c r="AE1073" s="58">
        <v>0</v>
      </c>
      <c r="AF1073" s="59">
        <v>0</v>
      </c>
      <c r="AG1073" s="58">
        <v>0</v>
      </c>
      <c r="AH1073" s="59">
        <v>0</v>
      </c>
      <c r="AI1073" s="60">
        <v>0</v>
      </c>
      <c r="AJ1073" s="51">
        <f t="shared" si="333"/>
        <v>0</v>
      </c>
    </row>
    <row r="1074" spans="2:36" x14ac:dyDescent="0.3">
      <c r="B1074" s="4" t="s">
        <v>318</v>
      </c>
      <c r="E1074" s="58">
        <v>0</v>
      </c>
      <c r="F1074" s="59">
        <v>0</v>
      </c>
      <c r="G1074" s="58">
        <v>0</v>
      </c>
      <c r="H1074" s="59">
        <v>0</v>
      </c>
      <c r="I1074" s="58">
        <v>0</v>
      </c>
      <c r="J1074" s="59">
        <v>0</v>
      </c>
      <c r="K1074" s="58">
        <v>0</v>
      </c>
      <c r="L1074" s="59">
        <v>0</v>
      </c>
      <c r="M1074" s="58">
        <v>0</v>
      </c>
      <c r="N1074" s="59">
        <v>0</v>
      </c>
      <c r="O1074" s="58">
        <v>0</v>
      </c>
      <c r="P1074" s="59">
        <v>0</v>
      </c>
      <c r="Q1074" s="58">
        <v>0</v>
      </c>
      <c r="R1074" s="59">
        <v>0</v>
      </c>
      <c r="S1074" s="58">
        <v>0</v>
      </c>
      <c r="T1074" s="59">
        <v>0</v>
      </c>
      <c r="U1074" s="58">
        <v>0</v>
      </c>
      <c r="V1074" s="59">
        <v>0</v>
      </c>
      <c r="W1074" s="58">
        <v>0</v>
      </c>
      <c r="X1074" s="59">
        <v>0</v>
      </c>
      <c r="Y1074" s="58">
        <v>0</v>
      </c>
      <c r="Z1074" s="59">
        <v>0</v>
      </c>
      <c r="AA1074" s="58">
        <v>0</v>
      </c>
      <c r="AB1074" s="59">
        <v>0</v>
      </c>
      <c r="AC1074" s="58">
        <v>0</v>
      </c>
      <c r="AD1074" s="59">
        <v>0</v>
      </c>
      <c r="AE1074" s="58">
        <v>0</v>
      </c>
      <c r="AF1074" s="59">
        <v>0</v>
      </c>
      <c r="AG1074" s="58">
        <v>0</v>
      </c>
      <c r="AH1074" s="59">
        <v>0</v>
      </c>
      <c r="AI1074" s="60">
        <v>0</v>
      </c>
      <c r="AJ1074" s="51">
        <f t="shared" si="333"/>
        <v>0</v>
      </c>
    </row>
    <row r="1075" spans="2:36" x14ac:dyDescent="0.3">
      <c r="B1075" s="4" t="s">
        <v>319</v>
      </c>
      <c r="E1075" s="58">
        <v>0</v>
      </c>
      <c r="F1075" s="59">
        <v>0</v>
      </c>
      <c r="G1075" s="58">
        <v>0</v>
      </c>
      <c r="H1075" s="59">
        <v>0</v>
      </c>
      <c r="I1075" s="58">
        <v>0</v>
      </c>
      <c r="J1075" s="59">
        <v>0</v>
      </c>
      <c r="K1075" s="58">
        <v>0</v>
      </c>
      <c r="L1075" s="59">
        <v>0</v>
      </c>
      <c r="M1075" s="58">
        <v>0</v>
      </c>
      <c r="N1075" s="59">
        <v>0</v>
      </c>
      <c r="O1075" s="58">
        <v>0</v>
      </c>
      <c r="P1075" s="59">
        <v>0</v>
      </c>
      <c r="Q1075" s="58">
        <v>0</v>
      </c>
      <c r="R1075" s="59">
        <v>0</v>
      </c>
      <c r="S1075" s="58">
        <v>0</v>
      </c>
      <c r="T1075" s="59">
        <v>0</v>
      </c>
      <c r="U1075" s="58">
        <v>0</v>
      </c>
      <c r="V1075" s="59">
        <v>0</v>
      </c>
      <c r="W1075" s="58">
        <v>0</v>
      </c>
      <c r="X1075" s="59">
        <v>0</v>
      </c>
      <c r="Y1075" s="58">
        <v>0</v>
      </c>
      <c r="Z1075" s="59">
        <v>0</v>
      </c>
      <c r="AA1075" s="58">
        <v>0</v>
      </c>
      <c r="AB1075" s="59">
        <v>0</v>
      </c>
      <c r="AC1075" s="58">
        <v>0</v>
      </c>
      <c r="AD1075" s="59">
        <v>0</v>
      </c>
      <c r="AE1075" s="58">
        <v>0</v>
      </c>
      <c r="AF1075" s="59">
        <v>0</v>
      </c>
      <c r="AG1075" s="58">
        <v>0</v>
      </c>
      <c r="AH1075" s="59">
        <v>0</v>
      </c>
      <c r="AI1075" s="60">
        <v>0</v>
      </c>
      <c r="AJ1075" s="51">
        <f t="shared" si="333"/>
        <v>0</v>
      </c>
    </row>
    <row r="1076" spans="2:36" x14ac:dyDescent="0.3">
      <c r="B1076" s="4" t="s">
        <v>140</v>
      </c>
      <c r="E1076" s="58">
        <v>0</v>
      </c>
      <c r="F1076" s="59">
        <v>0</v>
      </c>
      <c r="G1076" s="58">
        <v>0</v>
      </c>
      <c r="H1076" s="59">
        <v>0</v>
      </c>
      <c r="I1076" s="58">
        <v>0</v>
      </c>
      <c r="J1076" s="59">
        <v>0</v>
      </c>
      <c r="K1076" s="58">
        <v>0</v>
      </c>
      <c r="L1076" s="59">
        <v>0</v>
      </c>
      <c r="M1076" s="58">
        <v>0</v>
      </c>
      <c r="N1076" s="59">
        <v>0</v>
      </c>
      <c r="O1076" s="58">
        <v>0</v>
      </c>
      <c r="P1076" s="59">
        <v>0</v>
      </c>
      <c r="Q1076" s="58">
        <v>0</v>
      </c>
      <c r="R1076" s="59">
        <v>1.1466541666666661</v>
      </c>
      <c r="S1076" s="58">
        <v>0</v>
      </c>
      <c r="T1076" s="59">
        <v>0</v>
      </c>
      <c r="U1076" s="58">
        <v>0</v>
      </c>
      <c r="V1076" s="59">
        <v>0</v>
      </c>
      <c r="W1076" s="58">
        <v>0</v>
      </c>
      <c r="X1076" s="59">
        <v>0</v>
      </c>
      <c r="Y1076" s="58">
        <v>0</v>
      </c>
      <c r="Z1076" s="59">
        <v>0</v>
      </c>
      <c r="AA1076" s="58">
        <v>0</v>
      </c>
      <c r="AB1076" s="59">
        <v>0</v>
      </c>
      <c r="AC1076" s="58">
        <v>0</v>
      </c>
      <c r="AD1076" s="59">
        <v>0</v>
      </c>
      <c r="AE1076" s="58">
        <v>0</v>
      </c>
      <c r="AF1076" s="59">
        <v>0</v>
      </c>
      <c r="AG1076" s="58">
        <v>0</v>
      </c>
      <c r="AH1076" s="59">
        <v>0</v>
      </c>
      <c r="AI1076" s="60">
        <v>0</v>
      </c>
      <c r="AJ1076" s="51">
        <f t="shared" si="333"/>
        <v>1.1466541666666661</v>
      </c>
    </row>
    <row r="1077" spans="2:36" x14ac:dyDescent="0.3">
      <c r="B1077" s="4" t="s">
        <v>141</v>
      </c>
      <c r="E1077" s="58">
        <v>0</v>
      </c>
      <c r="F1077" s="59">
        <v>0</v>
      </c>
      <c r="G1077" s="58">
        <v>0</v>
      </c>
      <c r="H1077" s="59">
        <v>0</v>
      </c>
      <c r="I1077" s="58">
        <v>0</v>
      </c>
      <c r="J1077" s="59">
        <v>0</v>
      </c>
      <c r="K1077" s="58">
        <v>0</v>
      </c>
      <c r="L1077" s="59">
        <v>0</v>
      </c>
      <c r="M1077" s="58">
        <v>0</v>
      </c>
      <c r="N1077" s="59">
        <v>0</v>
      </c>
      <c r="O1077" s="58">
        <v>0</v>
      </c>
      <c r="P1077" s="59">
        <v>0</v>
      </c>
      <c r="Q1077" s="58">
        <v>0</v>
      </c>
      <c r="R1077" s="59">
        <v>1.1466541666666661</v>
      </c>
      <c r="S1077" s="58">
        <v>0</v>
      </c>
      <c r="T1077" s="59">
        <v>0</v>
      </c>
      <c r="U1077" s="58">
        <v>0</v>
      </c>
      <c r="V1077" s="59">
        <v>0</v>
      </c>
      <c r="W1077" s="58">
        <v>0</v>
      </c>
      <c r="X1077" s="59">
        <v>0</v>
      </c>
      <c r="Y1077" s="58">
        <v>0</v>
      </c>
      <c r="Z1077" s="59">
        <v>0</v>
      </c>
      <c r="AA1077" s="58">
        <v>0</v>
      </c>
      <c r="AB1077" s="59">
        <v>0</v>
      </c>
      <c r="AC1077" s="58">
        <v>0</v>
      </c>
      <c r="AD1077" s="59">
        <v>0</v>
      </c>
      <c r="AE1077" s="58">
        <v>0</v>
      </c>
      <c r="AF1077" s="59">
        <v>0</v>
      </c>
      <c r="AG1077" s="58">
        <v>0</v>
      </c>
      <c r="AH1077" s="59">
        <v>0</v>
      </c>
      <c r="AI1077" s="60">
        <v>0</v>
      </c>
      <c r="AJ1077" s="51">
        <f t="shared" si="333"/>
        <v>1.1466541666666661</v>
      </c>
    </row>
    <row r="1078" spans="2:36" x14ac:dyDescent="0.3">
      <c r="B1078" s="4" t="s">
        <v>239</v>
      </c>
      <c r="E1078" s="58">
        <v>0</v>
      </c>
      <c r="F1078" s="59">
        <v>1.3174999999999841E-2</v>
      </c>
      <c r="G1078" s="58">
        <v>2.6841666666666528E-2</v>
      </c>
      <c r="H1078" s="59">
        <v>0.45824999999999921</v>
      </c>
      <c r="I1078" s="58">
        <v>0.63797499999999974</v>
      </c>
      <c r="J1078" s="59">
        <v>3.0794277777777768</v>
      </c>
      <c r="K1078" s="58">
        <v>2.8291805555555567</v>
      </c>
      <c r="L1078" s="59">
        <v>4.0853583333333336</v>
      </c>
      <c r="M1078" s="58">
        <v>0.35649166666666693</v>
      </c>
      <c r="N1078" s="59">
        <v>9.9023250000000029</v>
      </c>
      <c r="O1078" s="58">
        <v>1.9349999999999951E-2</v>
      </c>
      <c r="P1078" s="59">
        <v>0</v>
      </c>
      <c r="Q1078" s="58">
        <v>0</v>
      </c>
      <c r="R1078" s="59">
        <v>0.53887499999999999</v>
      </c>
      <c r="S1078" s="58">
        <v>0</v>
      </c>
      <c r="T1078" s="59">
        <v>0.22395555555555544</v>
      </c>
      <c r="U1078" s="58">
        <v>0</v>
      </c>
      <c r="V1078" s="59">
        <v>0</v>
      </c>
      <c r="W1078" s="58">
        <v>0</v>
      </c>
      <c r="X1078" s="59">
        <v>0</v>
      </c>
      <c r="Y1078" s="58">
        <v>0</v>
      </c>
      <c r="Z1078" s="59">
        <v>0</v>
      </c>
      <c r="AA1078" s="58">
        <v>0</v>
      </c>
      <c r="AB1078" s="59">
        <v>1.4852777777777701E-2</v>
      </c>
      <c r="AC1078" s="58">
        <v>0</v>
      </c>
      <c r="AD1078" s="59">
        <v>0</v>
      </c>
      <c r="AE1078" s="58">
        <v>0</v>
      </c>
      <c r="AF1078" s="59">
        <v>0</v>
      </c>
      <c r="AG1078" s="58">
        <v>0</v>
      </c>
      <c r="AH1078" s="59">
        <v>0</v>
      </c>
      <c r="AI1078" s="60">
        <v>26.658333333333299</v>
      </c>
      <c r="AJ1078" s="51">
        <f t="shared" si="333"/>
        <v>48.844391666666638</v>
      </c>
    </row>
    <row r="1079" spans="2:36" x14ac:dyDescent="0.3">
      <c r="B1079" s="4" t="s">
        <v>158</v>
      </c>
      <c r="E1079" s="58">
        <v>0</v>
      </c>
      <c r="F1079" s="59">
        <v>0</v>
      </c>
      <c r="G1079" s="58">
        <v>0</v>
      </c>
      <c r="H1079" s="59">
        <v>0</v>
      </c>
      <c r="I1079" s="58">
        <v>0</v>
      </c>
      <c r="J1079" s="59">
        <v>0</v>
      </c>
      <c r="K1079" s="58">
        <v>0</v>
      </c>
      <c r="L1079" s="59">
        <v>0</v>
      </c>
      <c r="M1079" s="58">
        <v>0</v>
      </c>
      <c r="N1079" s="59">
        <v>0</v>
      </c>
      <c r="O1079" s="58">
        <v>0</v>
      </c>
      <c r="P1079" s="59">
        <v>0</v>
      </c>
      <c r="Q1079" s="58">
        <v>8.3394341879869209</v>
      </c>
      <c r="R1079" s="59">
        <v>9.9285036944792573</v>
      </c>
      <c r="S1079" s="58">
        <v>15.553302498854944</v>
      </c>
      <c r="T1079" s="59">
        <v>18.157753766661074</v>
      </c>
      <c r="U1079" s="58">
        <v>19.321087189320568</v>
      </c>
      <c r="V1079" s="59">
        <v>16.600100091695737</v>
      </c>
      <c r="W1079" s="58">
        <v>8.5236903866073526</v>
      </c>
      <c r="X1079" s="59">
        <v>14.354644108980557</v>
      </c>
      <c r="Y1079" s="58">
        <v>1.0262891566480639</v>
      </c>
      <c r="Z1079" s="59">
        <v>7.6719207673501222</v>
      </c>
      <c r="AA1079" s="58">
        <v>9.4128299878505572</v>
      </c>
      <c r="AB1079" s="59">
        <v>11.068325288394172</v>
      </c>
      <c r="AC1079" s="58">
        <v>11.321078104645176</v>
      </c>
      <c r="AD1079" s="59">
        <v>0</v>
      </c>
      <c r="AE1079" s="58">
        <v>1.9932986906704873</v>
      </c>
      <c r="AF1079" s="59">
        <v>12.255218144814242</v>
      </c>
      <c r="AG1079" s="58">
        <v>7.5593828124162528</v>
      </c>
      <c r="AH1079" s="59">
        <v>6.366994166647296</v>
      </c>
      <c r="AI1079" s="60">
        <v>1.570920992635318</v>
      </c>
      <c r="AJ1079" s="51">
        <f t="shared" si="333"/>
        <v>181.02477403665807</v>
      </c>
    </row>
    <row r="1080" spans="2:36" x14ac:dyDescent="0.3">
      <c r="B1080" s="4" t="s">
        <v>159</v>
      </c>
      <c r="E1080" s="58">
        <v>0</v>
      </c>
      <c r="F1080" s="59">
        <v>0</v>
      </c>
      <c r="G1080" s="58">
        <v>0</v>
      </c>
      <c r="H1080" s="59">
        <v>0</v>
      </c>
      <c r="I1080" s="58">
        <v>0</v>
      </c>
      <c r="J1080" s="59">
        <v>0</v>
      </c>
      <c r="K1080" s="58">
        <v>0</v>
      </c>
      <c r="L1080" s="59">
        <v>0</v>
      </c>
      <c r="M1080" s="58">
        <v>0</v>
      </c>
      <c r="N1080" s="59">
        <v>0</v>
      </c>
      <c r="O1080" s="58">
        <v>0</v>
      </c>
      <c r="P1080" s="59">
        <v>0</v>
      </c>
      <c r="Q1080" s="58">
        <v>8.3394341879869209</v>
      </c>
      <c r="R1080" s="59">
        <v>9.9285036944792573</v>
      </c>
      <c r="S1080" s="58">
        <v>15.553302498854944</v>
      </c>
      <c r="T1080" s="59">
        <v>18.157753766661074</v>
      </c>
      <c r="U1080" s="58">
        <v>19.321087189320568</v>
      </c>
      <c r="V1080" s="59">
        <v>16.600100091695737</v>
      </c>
      <c r="W1080" s="58">
        <v>8.5236903866073526</v>
      </c>
      <c r="X1080" s="59">
        <v>14.354644108980557</v>
      </c>
      <c r="Y1080" s="58">
        <v>1.0262891566480639</v>
      </c>
      <c r="Z1080" s="59">
        <v>7.6719207673501222</v>
      </c>
      <c r="AA1080" s="58">
        <v>9.4128299878505572</v>
      </c>
      <c r="AB1080" s="59">
        <v>11.068325288394172</v>
      </c>
      <c r="AC1080" s="58">
        <v>11.321078104645176</v>
      </c>
      <c r="AD1080" s="59">
        <v>0</v>
      </c>
      <c r="AE1080" s="58">
        <v>1.9932986906704873</v>
      </c>
      <c r="AF1080" s="59">
        <v>12.255218144814242</v>
      </c>
      <c r="AG1080" s="58">
        <v>7.5593828124162528</v>
      </c>
      <c r="AH1080" s="59">
        <v>6.366994166647296</v>
      </c>
      <c r="AI1080" s="60">
        <v>1.570920992635318</v>
      </c>
      <c r="AJ1080" s="51">
        <f t="shared" si="333"/>
        <v>181.02477403665807</v>
      </c>
    </row>
    <row r="1081" spans="2:36" x14ac:dyDescent="0.3">
      <c r="B1081" s="4" t="s">
        <v>155</v>
      </c>
      <c r="E1081" s="58">
        <v>0</v>
      </c>
      <c r="F1081" s="59">
        <v>0</v>
      </c>
      <c r="G1081" s="58">
        <v>0</v>
      </c>
      <c r="H1081" s="59">
        <v>0</v>
      </c>
      <c r="I1081" s="58">
        <v>0</v>
      </c>
      <c r="J1081" s="59">
        <v>0</v>
      </c>
      <c r="K1081" s="58">
        <v>0</v>
      </c>
      <c r="L1081" s="59">
        <v>0</v>
      </c>
      <c r="M1081" s="58">
        <v>0</v>
      </c>
      <c r="N1081" s="59">
        <v>0</v>
      </c>
      <c r="O1081" s="58">
        <v>0</v>
      </c>
      <c r="P1081" s="59">
        <v>0</v>
      </c>
      <c r="Q1081" s="58">
        <v>0</v>
      </c>
      <c r="R1081" s="59">
        <v>0</v>
      </c>
      <c r="S1081" s="58">
        <v>0</v>
      </c>
      <c r="T1081" s="59">
        <v>0</v>
      </c>
      <c r="U1081" s="58">
        <v>0</v>
      </c>
      <c r="V1081" s="59">
        <v>0</v>
      </c>
      <c r="W1081" s="58">
        <v>0</v>
      </c>
      <c r="X1081" s="59">
        <v>0</v>
      </c>
      <c r="Y1081" s="58">
        <v>0</v>
      </c>
      <c r="Z1081" s="59">
        <v>0</v>
      </c>
      <c r="AA1081" s="58">
        <v>0</v>
      </c>
      <c r="AB1081" s="59">
        <v>0</v>
      </c>
      <c r="AC1081" s="58">
        <v>0</v>
      </c>
      <c r="AD1081" s="59">
        <v>0</v>
      </c>
      <c r="AE1081" s="58">
        <v>0</v>
      </c>
      <c r="AF1081" s="59">
        <v>0</v>
      </c>
      <c r="AG1081" s="58">
        <v>0</v>
      </c>
      <c r="AH1081" s="59">
        <v>0</v>
      </c>
      <c r="AI1081" s="60">
        <v>0</v>
      </c>
      <c r="AJ1081" s="51">
        <f t="shared" si="333"/>
        <v>0</v>
      </c>
    </row>
    <row r="1082" spans="2:36" x14ac:dyDescent="0.3">
      <c r="B1082" s="4" t="s">
        <v>156</v>
      </c>
      <c r="E1082" s="58">
        <v>0</v>
      </c>
      <c r="F1082" s="59">
        <v>0</v>
      </c>
      <c r="G1082" s="58">
        <v>0</v>
      </c>
      <c r="H1082" s="59">
        <v>0</v>
      </c>
      <c r="I1082" s="58">
        <v>0</v>
      </c>
      <c r="J1082" s="59">
        <v>0</v>
      </c>
      <c r="K1082" s="58">
        <v>0</v>
      </c>
      <c r="L1082" s="59">
        <v>0</v>
      </c>
      <c r="M1082" s="58">
        <v>0</v>
      </c>
      <c r="N1082" s="59">
        <v>0</v>
      </c>
      <c r="O1082" s="58">
        <v>0</v>
      </c>
      <c r="P1082" s="59">
        <v>0</v>
      </c>
      <c r="Q1082" s="58">
        <v>0</v>
      </c>
      <c r="R1082" s="59">
        <v>0</v>
      </c>
      <c r="S1082" s="58">
        <v>0</v>
      </c>
      <c r="T1082" s="59">
        <v>0</v>
      </c>
      <c r="U1082" s="58">
        <v>0</v>
      </c>
      <c r="V1082" s="59">
        <v>0</v>
      </c>
      <c r="W1082" s="58">
        <v>0</v>
      </c>
      <c r="X1082" s="59">
        <v>0</v>
      </c>
      <c r="Y1082" s="58">
        <v>0</v>
      </c>
      <c r="Z1082" s="59">
        <v>0</v>
      </c>
      <c r="AA1082" s="58">
        <v>0</v>
      </c>
      <c r="AB1082" s="59">
        <v>0</v>
      </c>
      <c r="AC1082" s="58">
        <v>0</v>
      </c>
      <c r="AD1082" s="59">
        <v>0</v>
      </c>
      <c r="AE1082" s="58">
        <v>0</v>
      </c>
      <c r="AF1082" s="59">
        <v>0</v>
      </c>
      <c r="AG1082" s="58">
        <v>0</v>
      </c>
      <c r="AH1082" s="59">
        <v>0</v>
      </c>
      <c r="AI1082" s="60">
        <v>0</v>
      </c>
      <c r="AJ1082" s="51">
        <f t="shared" si="333"/>
        <v>0</v>
      </c>
    </row>
    <row r="1083" spans="2:36" x14ac:dyDescent="0.3">
      <c r="B1083" s="4" t="s">
        <v>157</v>
      </c>
      <c r="E1083" s="58">
        <v>0</v>
      </c>
      <c r="F1083" s="59">
        <v>0</v>
      </c>
      <c r="G1083" s="58">
        <v>0</v>
      </c>
      <c r="H1083" s="59">
        <v>0</v>
      </c>
      <c r="I1083" s="58">
        <v>0</v>
      </c>
      <c r="J1083" s="59">
        <v>0</v>
      </c>
      <c r="K1083" s="58">
        <v>0</v>
      </c>
      <c r="L1083" s="59">
        <v>0</v>
      </c>
      <c r="M1083" s="58">
        <v>0</v>
      </c>
      <c r="N1083" s="59">
        <v>0</v>
      </c>
      <c r="O1083" s="58">
        <v>0</v>
      </c>
      <c r="P1083" s="59">
        <v>0</v>
      </c>
      <c r="Q1083" s="58">
        <v>0</v>
      </c>
      <c r="R1083" s="59">
        <v>0</v>
      </c>
      <c r="S1083" s="58">
        <v>0</v>
      </c>
      <c r="T1083" s="59">
        <v>0</v>
      </c>
      <c r="U1083" s="58">
        <v>0</v>
      </c>
      <c r="V1083" s="59">
        <v>0</v>
      </c>
      <c r="W1083" s="58">
        <v>0</v>
      </c>
      <c r="X1083" s="59">
        <v>0</v>
      </c>
      <c r="Y1083" s="58">
        <v>0</v>
      </c>
      <c r="Z1083" s="59">
        <v>0</v>
      </c>
      <c r="AA1083" s="58">
        <v>0</v>
      </c>
      <c r="AB1083" s="59">
        <v>0</v>
      </c>
      <c r="AC1083" s="58">
        <v>0</v>
      </c>
      <c r="AD1083" s="59">
        <v>0</v>
      </c>
      <c r="AE1083" s="58">
        <v>0</v>
      </c>
      <c r="AF1083" s="59">
        <v>0</v>
      </c>
      <c r="AG1083" s="58">
        <v>0</v>
      </c>
      <c r="AH1083" s="59">
        <v>0</v>
      </c>
      <c r="AI1083" s="60">
        <v>0</v>
      </c>
      <c r="AJ1083" s="51">
        <f t="shared" si="333"/>
        <v>0</v>
      </c>
    </row>
    <row r="1084" spans="2:36" x14ac:dyDescent="0.3">
      <c r="B1084" s="4" t="s">
        <v>130</v>
      </c>
      <c r="E1084" s="58">
        <v>0</v>
      </c>
      <c r="F1084" s="59">
        <v>0</v>
      </c>
      <c r="G1084" s="58">
        <v>0</v>
      </c>
      <c r="H1084" s="59">
        <v>0</v>
      </c>
      <c r="I1084" s="58">
        <v>0</v>
      </c>
      <c r="J1084" s="59">
        <v>0</v>
      </c>
      <c r="K1084" s="58">
        <v>0</v>
      </c>
      <c r="L1084" s="59">
        <v>0</v>
      </c>
      <c r="M1084" s="58">
        <v>0</v>
      </c>
      <c r="N1084" s="59">
        <v>0</v>
      </c>
      <c r="O1084" s="58">
        <v>0</v>
      </c>
      <c r="P1084" s="59">
        <v>0</v>
      </c>
      <c r="Q1084" s="58">
        <v>0</v>
      </c>
      <c r="R1084" s="59">
        <v>0</v>
      </c>
      <c r="S1084" s="58">
        <v>0</v>
      </c>
      <c r="T1084" s="59">
        <v>0</v>
      </c>
      <c r="U1084" s="58">
        <v>0</v>
      </c>
      <c r="V1084" s="59">
        <v>0</v>
      </c>
      <c r="W1084" s="58">
        <v>0</v>
      </c>
      <c r="X1084" s="59">
        <v>0</v>
      </c>
      <c r="Y1084" s="58">
        <v>0</v>
      </c>
      <c r="Z1084" s="59">
        <v>0</v>
      </c>
      <c r="AA1084" s="58">
        <v>0</v>
      </c>
      <c r="AB1084" s="59">
        <v>0</v>
      </c>
      <c r="AC1084" s="58">
        <v>0</v>
      </c>
      <c r="AD1084" s="59">
        <v>0</v>
      </c>
      <c r="AE1084" s="58">
        <v>0</v>
      </c>
      <c r="AF1084" s="59">
        <v>0</v>
      </c>
      <c r="AG1084" s="58">
        <v>0</v>
      </c>
      <c r="AH1084" s="59">
        <v>0</v>
      </c>
      <c r="AI1084" s="60">
        <v>0</v>
      </c>
      <c r="AJ1084" s="51">
        <f t="shared" si="333"/>
        <v>0</v>
      </c>
    </row>
    <row r="1085" spans="2:36" x14ac:dyDescent="0.3">
      <c r="B1085" s="4" t="s">
        <v>131</v>
      </c>
      <c r="E1085" s="58">
        <v>0</v>
      </c>
      <c r="F1085" s="59">
        <v>0</v>
      </c>
      <c r="G1085" s="58">
        <v>0</v>
      </c>
      <c r="H1085" s="59">
        <v>0</v>
      </c>
      <c r="I1085" s="58">
        <v>0</v>
      </c>
      <c r="J1085" s="59">
        <v>0</v>
      </c>
      <c r="K1085" s="58">
        <v>0</v>
      </c>
      <c r="L1085" s="59">
        <v>0</v>
      </c>
      <c r="M1085" s="58">
        <v>0</v>
      </c>
      <c r="N1085" s="59">
        <v>0</v>
      </c>
      <c r="O1085" s="58">
        <v>0</v>
      </c>
      <c r="P1085" s="59">
        <v>0</v>
      </c>
      <c r="Q1085" s="58">
        <v>0</v>
      </c>
      <c r="R1085" s="59">
        <v>0</v>
      </c>
      <c r="S1085" s="58">
        <v>0</v>
      </c>
      <c r="T1085" s="59">
        <v>0</v>
      </c>
      <c r="U1085" s="58">
        <v>0</v>
      </c>
      <c r="V1085" s="59">
        <v>0</v>
      </c>
      <c r="W1085" s="58">
        <v>0</v>
      </c>
      <c r="X1085" s="59">
        <v>0</v>
      </c>
      <c r="Y1085" s="58">
        <v>0</v>
      </c>
      <c r="Z1085" s="59">
        <v>0</v>
      </c>
      <c r="AA1085" s="58">
        <v>0</v>
      </c>
      <c r="AB1085" s="59">
        <v>0</v>
      </c>
      <c r="AC1085" s="58">
        <v>0</v>
      </c>
      <c r="AD1085" s="59">
        <v>0</v>
      </c>
      <c r="AE1085" s="58">
        <v>0</v>
      </c>
      <c r="AF1085" s="59">
        <v>0</v>
      </c>
      <c r="AG1085" s="58">
        <v>0</v>
      </c>
      <c r="AH1085" s="59">
        <v>0</v>
      </c>
      <c r="AI1085" s="60">
        <v>0</v>
      </c>
      <c r="AJ1085" s="51">
        <f t="shared" si="333"/>
        <v>0</v>
      </c>
    </row>
    <row r="1086" spans="2:36" x14ac:dyDescent="0.3">
      <c r="B1086" s="4" t="s">
        <v>132</v>
      </c>
      <c r="E1086" s="58">
        <v>0</v>
      </c>
      <c r="F1086" s="59">
        <v>0</v>
      </c>
      <c r="G1086" s="58">
        <v>0</v>
      </c>
      <c r="H1086" s="59">
        <v>0</v>
      </c>
      <c r="I1086" s="58">
        <v>0</v>
      </c>
      <c r="J1086" s="59">
        <v>0</v>
      </c>
      <c r="K1086" s="58">
        <v>0</v>
      </c>
      <c r="L1086" s="59">
        <v>0</v>
      </c>
      <c r="M1086" s="58">
        <v>0</v>
      </c>
      <c r="N1086" s="59">
        <v>0</v>
      </c>
      <c r="O1086" s="58">
        <v>0</v>
      </c>
      <c r="P1086" s="59">
        <v>0</v>
      </c>
      <c r="Q1086" s="58">
        <v>0</v>
      </c>
      <c r="R1086" s="59">
        <v>0</v>
      </c>
      <c r="S1086" s="58">
        <v>0</v>
      </c>
      <c r="T1086" s="59">
        <v>0</v>
      </c>
      <c r="U1086" s="58">
        <v>0</v>
      </c>
      <c r="V1086" s="59">
        <v>0</v>
      </c>
      <c r="W1086" s="58">
        <v>0</v>
      </c>
      <c r="X1086" s="59">
        <v>0</v>
      </c>
      <c r="Y1086" s="58">
        <v>0</v>
      </c>
      <c r="Z1086" s="59">
        <v>0</v>
      </c>
      <c r="AA1086" s="58">
        <v>0</v>
      </c>
      <c r="AB1086" s="59">
        <v>0</v>
      </c>
      <c r="AC1086" s="58">
        <v>0</v>
      </c>
      <c r="AD1086" s="59">
        <v>0</v>
      </c>
      <c r="AE1086" s="58">
        <v>0</v>
      </c>
      <c r="AF1086" s="59">
        <v>0</v>
      </c>
      <c r="AG1086" s="58">
        <v>0</v>
      </c>
      <c r="AH1086" s="59">
        <v>0</v>
      </c>
      <c r="AI1086" s="60">
        <v>0</v>
      </c>
      <c r="AJ1086" s="51">
        <f t="shared" si="333"/>
        <v>0</v>
      </c>
    </row>
    <row r="1087" spans="2:36" x14ac:dyDescent="0.3">
      <c r="B1087" s="4" t="s">
        <v>188</v>
      </c>
      <c r="E1087" s="58">
        <v>0</v>
      </c>
      <c r="F1087" s="59">
        <v>0.38204593261082959</v>
      </c>
      <c r="G1087" s="58">
        <v>5.4481355835994076</v>
      </c>
      <c r="H1087" s="59">
        <v>8.326024391253787</v>
      </c>
      <c r="I1087" s="58">
        <v>4.9407548507054635</v>
      </c>
      <c r="J1087" s="59">
        <v>7.5108932539820668</v>
      </c>
      <c r="K1087" s="58">
        <v>8.4090030332406354</v>
      </c>
      <c r="L1087" s="59">
        <v>3.7501150170962014</v>
      </c>
      <c r="M1087" s="58">
        <v>0</v>
      </c>
      <c r="N1087" s="59">
        <v>9.1858083486557014</v>
      </c>
      <c r="O1087" s="58">
        <v>0.30078948338826494</v>
      </c>
      <c r="P1087" s="59">
        <v>0</v>
      </c>
      <c r="Q1087" s="58">
        <v>8.9619843969742465</v>
      </c>
      <c r="R1087" s="59">
        <v>5.9289087494214376</v>
      </c>
      <c r="S1087" s="58">
        <v>7.7128678083419802</v>
      </c>
      <c r="T1087" s="59">
        <v>13.77884376446406</v>
      </c>
      <c r="U1087" s="58">
        <v>0.3110588232676188</v>
      </c>
      <c r="V1087" s="59">
        <v>0</v>
      </c>
      <c r="W1087" s="58">
        <v>0</v>
      </c>
      <c r="X1087" s="59">
        <v>0.8213089303122626</v>
      </c>
      <c r="Y1087" s="58">
        <v>0.66490375204086316</v>
      </c>
      <c r="Z1087" s="59">
        <v>0</v>
      </c>
      <c r="AA1087" s="58">
        <v>9.1494301706552505</v>
      </c>
      <c r="AB1087" s="59">
        <v>6.6756096581617994</v>
      </c>
      <c r="AC1087" s="58">
        <v>6.9724664747714993</v>
      </c>
      <c r="AD1087" s="59">
        <v>8.2206692576408376</v>
      </c>
      <c r="AE1087" s="58">
        <v>1.9786417162734631</v>
      </c>
      <c r="AF1087" s="59">
        <v>0.10093007882436117</v>
      </c>
      <c r="AG1087" s="58">
        <v>0.20896674990653996</v>
      </c>
      <c r="AH1087" s="59">
        <v>0.76113660335540778</v>
      </c>
      <c r="AI1087" s="60">
        <v>10.676892482240993</v>
      </c>
      <c r="AJ1087" s="51">
        <f t="shared" si="333"/>
        <v>131.17818931118495</v>
      </c>
    </row>
    <row r="1088" spans="2:36" x14ac:dyDescent="0.3">
      <c r="B1088" s="4" t="s">
        <v>189</v>
      </c>
      <c r="E1088" s="58">
        <v>0</v>
      </c>
      <c r="F1088" s="59">
        <v>0.38204593261082959</v>
      </c>
      <c r="G1088" s="58">
        <v>5.4481355835994076</v>
      </c>
      <c r="H1088" s="59">
        <v>8.326024391253787</v>
      </c>
      <c r="I1088" s="58">
        <v>4.9407548507054635</v>
      </c>
      <c r="J1088" s="59">
        <v>7.5108932539820668</v>
      </c>
      <c r="K1088" s="58">
        <v>8.4090030332406354</v>
      </c>
      <c r="L1088" s="59">
        <v>3.7501150170962014</v>
      </c>
      <c r="M1088" s="58">
        <v>0</v>
      </c>
      <c r="N1088" s="59">
        <v>9.1858083486557014</v>
      </c>
      <c r="O1088" s="58">
        <v>0.30078948338826494</v>
      </c>
      <c r="P1088" s="59">
        <v>0</v>
      </c>
      <c r="Q1088" s="58">
        <v>8.9619843969742465</v>
      </c>
      <c r="R1088" s="59">
        <v>5.9289087494214376</v>
      </c>
      <c r="S1088" s="58">
        <v>7.7128678083419802</v>
      </c>
      <c r="T1088" s="59">
        <v>13.77884376446406</v>
      </c>
      <c r="U1088" s="58">
        <v>0.3110588232676188</v>
      </c>
      <c r="V1088" s="59">
        <v>0</v>
      </c>
      <c r="W1088" s="58">
        <v>0</v>
      </c>
      <c r="X1088" s="59">
        <v>0.8213089303122626</v>
      </c>
      <c r="Y1088" s="58">
        <v>0.66490375204086316</v>
      </c>
      <c r="Z1088" s="59">
        <v>0</v>
      </c>
      <c r="AA1088" s="58">
        <v>9.1494301706552505</v>
      </c>
      <c r="AB1088" s="59">
        <v>6.6756096581617994</v>
      </c>
      <c r="AC1088" s="58">
        <v>6.9724664747714993</v>
      </c>
      <c r="AD1088" s="59">
        <v>8.2206692576408376</v>
      </c>
      <c r="AE1088" s="58">
        <v>1.9786417162734631</v>
      </c>
      <c r="AF1088" s="59">
        <v>0.10093007882436117</v>
      </c>
      <c r="AG1088" s="58">
        <v>0.20896674990653996</v>
      </c>
      <c r="AH1088" s="59">
        <v>0.76113660335540778</v>
      </c>
      <c r="AI1088" s="60">
        <v>10.676892482240993</v>
      </c>
      <c r="AJ1088" s="51">
        <f t="shared" si="333"/>
        <v>131.17818931118495</v>
      </c>
    </row>
    <row r="1089" spans="2:36" x14ac:dyDescent="0.3">
      <c r="B1089" s="4" t="s">
        <v>173</v>
      </c>
      <c r="E1089" s="58">
        <v>0</v>
      </c>
      <c r="F1089" s="59">
        <v>0</v>
      </c>
      <c r="G1089" s="58">
        <v>0</v>
      </c>
      <c r="H1089" s="59">
        <v>15.776099094920692</v>
      </c>
      <c r="I1089" s="58">
        <v>6.1515101372356495</v>
      </c>
      <c r="J1089" s="59">
        <v>5.7700803729604857</v>
      </c>
      <c r="K1089" s="58">
        <v>2.8325910394162443</v>
      </c>
      <c r="L1089" s="59">
        <v>0.57219363927708611</v>
      </c>
      <c r="M1089" s="58">
        <v>9.2799978786044651E-2</v>
      </c>
      <c r="N1089" s="59">
        <v>6.5491437416225455</v>
      </c>
      <c r="O1089" s="58">
        <v>0</v>
      </c>
      <c r="P1089" s="59">
        <v>0</v>
      </c>
      <c r="Q1089" s="58">
        <v>4.0487928351437166</v>
      </c>
      <c r="R1089" s="59">
        <v>0.35951543820216708</v>
      </c>
      <c r="S1089" s="58">
        <v>8.2921291091840459</v>
      </c>
      <c r="T1089" s="59">
        <v>4.2789351177215575</v>
      </c>
      <c r="U1089" s="58">
        <v>0</v>
      </c>
      <c r="V1089" s="59">
        <v>0</v>
      </c>
      <c r="W1089" s="58">
        <v>0</v>
      </c>
      <c r="X1089" s="59">
        <v>8.0996372899049618</v>
      </c>
      <c r="Y1089" s="58">
        <v>5.4645905717818231</v>
      </c>
      <c r="Z1089" s="59">
        <v>0</v>
      </c>
      <c r="AA1089" s="58">
        <v>2.587346226866257</v>
      </c>
      <c r="AB1089" s="59">
        <v>6.7020592367537644</v>
      </c>
      <c r="AC1089" s="58">
        <v>3.3185769948999075</v>
      </c>
      <c r="AD1089" s="59">
        <v>3.7372481358019196</v>
      </c>
      <c r="AE1089" s="58">
        <v>1.312224963624224</v>
      </c>
      <c r="AF1089" s="59">
        <v>0</v>
      </c>
      <c r="AG1089" s="58">
        <v>0</v>
      </c>
      <c r="AH1089" s="59">
        <v>0</v>
      </c>
      <c r="AI1089" s="60">
        <v>1.787066666666667</v>
      </c>
      <c r="AJ1089" s="51">
        <f t="shared" si="333"/>
        <v>87.732540590769759</v>
      </c>
    </row>
    <row r="1090" spans="2:36" x14ac:dyDescent="0.3">
      <c r="B1090" s="4" t="s">
        <v>174</v>
      </c>
      <c r="E1090" s="58">
        <v>0</v>
      </c>
      <c r="F1090" s="59">
        <v>0</v>
      </c>
      <c r="G1090" s="58">
        <v>0</v>
      </c>
      <c r="H1090" s="59">
        <v>15.776099094920692</v>
      </c>
      <c r="I1090" s="58">
        <v>6.1515101372356495</v>
      </c>
      <c r="J1090" s="59">
        <v>5.7700803729604857</v>
      </c>
      <c r="K1090" s="58">
        <v>2.8325910394162443</v>
      </c>
      <c r="L1090" s="59">
        <v>0.57219363927708611</v>
      </c>
      <c r="M1090" s="58">
        <v>9.2799978786044651E-2</v>
      </c>
      <c r="N1090" s="59">
        <v>6.5491437416225455</v>
      </c>
      <c r="O1090" s="58">
        <v>0</v>
      </c>
      <c r="P1090" s="59">
        <v>0</v>
      </c>
      <c r="Q1090" s="58">
        <v>4.0487928351437166</v>
      </c>
      <c r="R1090" s="59">
        <v>0.35951543820216708</v>
      </c>
      <c r="S1090" s="58">
        <v>8.2921291091840459</v>
      </c>
      <c r="T1090" s="59">
        <v>4.2789351177215575</v>
      </c>
      <c r="U1090" s="58">
        <v>0</v>
      </c>
      <c r="V1090" s="59">
        <v>0</v>
      </c>
      <c r="W1090" s="58">
        <v>0</v>
      </c>
      <c r="X1090" s="59">
        <v>8.0996372899049618</v>
      </c>
      <c r="Y1090" s="58">
        <v>5.4645905717818231</v>
      </c>
      <c r="Z1090" s="59">
        <v>0</v>
      </c>
      <c r="AA1090" s="58">
        <v>2.587346226866257</v>
      </c>
      <c r="AB1090" s="59">
        <v>6.7020592367537644</v>
      </c>
      <c r="AC1090" s="58">
        <v>3.3185769948999075</v>
      </c>
      <c r="AD1090" s="59">
        <v>3.7372481358019196</v>
      </c>
      <c r="AE1090" s="58">
        <v>1.312224963624224</v>
      </c>
      <c r="AF1090" s="59">
        <v>0</v>
      </c>
      <c r="AG1090" s="58">
        <v>0</v>
      </c>
      <c r="AH1090" s="59">
        <v>0</v>
      </c>
      <c r="AI1090" s="60">
        <v>1.787066666666667</v>
      </c>
      <c r="AJ1090" s="51">
        <f t="shared" si="333"/>
        <v>87.732540590769759</v>
      </c>
    </row>
    <row r="1091" spans="2:36" x14ac:dyDescent="0.3">
      <c r="B1091" s="4" t="s">
        <v>181</v>
      </c>
      <c r="E1091" s="58">
        <v>0</v>
      </c>
      <c r="F1091" s="59">
        <v>0</v>
      </c>
      <c r="G1091" s="58">
        <v>0</v>
      </c>
      <c r="H1091" s="59">
        <v>0</v>
      </c>
      <c r="I1091" s="58">
        <v>0</v>
      </c>
      <c r="J1091" s="59">
        <v>0</v>
      </c>
      <c r="K1091" s="58">
        <v>0</v>
      </c>
      <c r="L1091" s="59">
        <v>0</v>
      </c>
      <c r="M1091" s="58">
        <v>0</v>
      </c>
      <c r="N1091" s="59">
        <v>0</v>
      </c>
      <c r="O1091" s="58">
        <v>0</v>
      </c>
      <c r="P1091" s="59">
        <v>0</v>
      </c>
      <c r="Q1091" s="58">
        <v>0</v>
      </c>
      <c r="R1091" s="59">
        <v>0</v>
      </c>
      <c r="S1091" s="58">
        <v>0</v>
      </c>
      <c r="T1091" s="59">
        <v>0</v>
      </c>
      <c r="U1091" s="58">
        <v>0</v>
      </c>
      <c r="V1091" s="59">
        <v>0</v>
      </c>
      <c r="W1091" s="58">
        <v>0</v>
      </c>
      <c r="X1091" s="59">
        <v>0</v>
      </c>
      <c r="Y1091" s="58">
        <v>0</v>
      </c>
      <c r="Z1091" s="59">
        <v>0</v>
      </c>
      <c r="AA1091" s="58">
        <v>0</v>
      </c>
      <c r="AB1091" s="59">
        <v>0</v>
      </c>
      <c r="AC1091" s="58">
        <v>0</v>
      </c>
      <c r="AD1091" s="59">
        <v>0</v>
      </c>
      <c r="AE1091" s="58">
        <v>0</v>
      </c>
      <c r="AF1091" s="59">
        <v>0</v>
      </c>
      <c r="AG1091" s="58">
        <v>0</v>
      </c>
      <c r="AH1091" s="59">
        <v>0</v>
      </c>
      <c r="AI1091" s="60">
        <v>0</v>
      </c>
      <c r="AJ1091" s="51">
        <f t="shared" si="333"/>
        <v>0</v>
      </c>
    </row>
    <row r="1092" spans="2:36" x14ac:dyDescent="0.3">
      <c r="B1092" s="4" t="s">
        <v>222</v>
      </c>
      <c r="E1092" s="58">
        <v>0</v>
      </c>
      <c r="F1092" s="59">
        <v>0.83245688331610435</v>
      </c>
      <c r="G1092" s="58">
        <v>1.6085623527902453</v>
      </c>
      <c r="H1092" s="59">
        <v>0.49656839542918729</v>
      </c>
      <c r="I1092" s="58">
        <v>0</v>
      </c>
      <c r="J1092" s="59">
        <v>2.725195636881542</v>
      </c>
      <c r="K1092" s="58">
        <v>14.098357219393938</v>
      </c>
      <c r="L1092" s="59">
        <v>0.36430822659308076</v>
      </c>
      <c r="M1092" s="58">
        <v>0.60404655274756391</v>
      </c>
      <c r="N1092" s="59">
        <v>3.7123053718081809</v>
      </c>
      <c r="O1092" s="58">
        <v>0.15806961727552876</v>
      </c>
      <c r="P1092" s="59">
        <v>0</v>
      </c>
      <c r="Q1092" s="58">
        <v>10.916932312525734</v>
      </c>
      <c r="R1092" s="59">
        <v>3.2479210155540033</v>
      </c>
      <c r="S1092" s="58">
        <v>2.9460028714093895</v>
      </c>
      <c r="T1092" s="59">
        <v>8.7188948812077136</v>
      </c>
      <c r="U1092" s="58">
        <v>2.814274023960833</v>
      </c>
      <c r="V1092" s="59">
        <v>0.58489365231741997</v>
      </c>
      <c r="W1092" s="58">
        <v>1.3441754858812383</v>
      </c>
      <c r="X1092" s="59">
        <v>0</v>
      </c>
      <c r="Y1092" s="58">
        <v>4.1807549422427321</v>
      </c>
      <c r="Z1092" s="59">
        <v>0</v>
      </c>
      <c r="AA1092" s="58">
        <v>4.0003031917413079</v>
      </c>
      <c r="AB1092" s="59">
        <v>2.9947029560025602E-3</v>
      </c>
      <c r="AC1092" s="58">
        <v>11.026431951887227</v>
      </c>
      <c r="AD1092" s="59">
        <v>9.4695243350402958</v>
      </c>
      <c r="AE1092" s="58">
        <v>1.0024878626399567</v>
      </c>
      <c r="AF1092" s="59">
        <v>0.11520898924933534</v>
      </c>
      <c r="AG1092" s="58">
        <v>9.0536461936103173E-3</v>
      </c>
      <c r="AH1092" s="59">
        <v>7.516893280877017E-2</v>
      </c>
      <c r="AI1092" s="60">
        <v>4.0991043908237517</v>
      </c>
      <c r="AJ1092" s="51">
        <f t="shared" si="333"/>
        <v>89.153997444674687</v>
      </c>
    </row>
    <row r="1093" spans="2:36" x14ac:dyDescent="0.3">
      <c r="B1093" s="4" t="s">
        <v>223</v>
      </c>
      <c r="E1093" s="58">
        <v>0</v>
      </c>
      <c r="F1093" s="59">
        <v>0.83245688331610435</v>
      </c>
      <c r="G1093" s="58">
        <v>1.6085623527902453</v>
      </c>
      <c r="H1093" s="59">
        <v>0.49656839542918729</v>
      </c>
      <c r="I1093" s="58">
        <v>0</v>
      </c>
      <c r="J1093" s="59">
        <v>2.725195636881542</v>
      </c>
      <c r="K1093" s="58">
        <v>14.098357219393938</v>
      </c>
      <c r="L1093" s="59">
        <v>0.36430822659308076</v>
      </c>
      <c r="M1093" s="58">
        <v>0.60404655274756391</v>
      </c>
      <c r="N1093" s="59">
        <v>3.7123053718081809</v>
      </c>
      <c r="O1093" s="58">
        <v>0.15806961727552876</v>
      </c>
      <c r="P1093" s="59">
        <v>0</v>
      </c>
      <c r="Q1093" s="58">
        <v>10.916932312525734</v>
      </c>
      <c r="R1093" s="59">
        <v>3.2479210155540033</v>
      </c>
      <c r="S1093" s="58">
        <v>2.9460028714093895</v>
      </c>
      <c r="T1093" s="59">
        <v>8.7188948812077136</v>
      </c>
      <c r="U1093" s="58">
        <v>2.814274023960833</v>
      </c>
      <c r="V1093" s="59">
        <v>0.58489365231741997</v>
      </c>
      <c r="W1093" s="58">
        <v>1.3441754858812383</v>
      </c>
      <c r="X1093" s="59">
        <v>0</v>
      </c>
      <c r="Y1093" s="58">
        <v>4.1807549422427321</v>
      </c>
      <c r="Z1093" s="59">
        <v>0</v>
      </c>
      <c r="AA1093" s="58">
        <v>4.0003031917413079</v>
      </c>
      <c r="AB1093" s="59">
        <v>2.9947029560025602E-3</v>
      </c>
      <c r="AC1093" s="58">
        <v>11.026431951887227</v>
      </c>
      <c r="AD1093" s="59">
        <v>9.4695243350402958</v>
      </c>
      <c r="AE1093" s="58">
        <v>1.0024878626399567</v>
      </c>
      <c r="AF1093" s="59">
        <v>0.11520898924933534</v>
      </c>
      <c r="AG1093" s="58">
        <v>9.0536461936103173E-3</v>
      </c>
      <c r="AH1093" s="59">
        <v>7.516893280877017E-2</v>
      </c>
      <c r="AI1093" s="60">
        <v>4.0991043908237517</v>
      </c>
      <c r="AJ1093" s="51">
        <f t="shared" si="333"/>
        <v>89.153997444674687</v>
      </c>
    </row>
    <row r="1094" spans="2:36" x14ac:dyDescent="0.3">
      <c r="B1094" s="4" t="s">
        <v>224</v>
      </c>
      <c r="E1094" s="58">
        <v>0</v>
      </c>
      <c r="F1094" s="59">
        <v>0.83245688331610435</v>
      </c>
      <c r="G1094" s="58">
        <v>1.6085623527902453</v>
      </c>
      <c r="H1094" s="59">
        <v>0.49656839542918729</v>
      </c>
      <c r="I1094" s="58">
        <v>0</v>
      </c>
      <c r="J1094" s="59">
        <v>2.725195636881542</v>
      </c>
      <c r="K1094" s="58">
        <v>14.098357219393938</v>
      </c>
      <c r="L1094" s="59">
        <v>0.36430822659308076</v>
      </c>
      <c r="M1094" s="58">
        <v>0.60404655274756391</v>
      </c>
      <c r="N1094" s="59">
        <v>3.7123053718081809</v>
      </c>
      <c r="O1094" s="58">
        <v>0.15806961727552876</v>
      </c>
      <c r="P1094" s="59">
        <v>0</v>
      </c>
      <c r="Q1094" s="58">
        <v>10.916932312525734</v>
      </c>
      <c r="R1094" s="59">
        <v>3.2479210155540033</v>
      </c>
      <c r="S1094" s="58">
        <v>2.9460028714093895</v>
      </c>
      <c r="T1094" s="59">
        <v>8.7188948812077136</v>
      </c>
      <c r="U1094" s="58">
        <v>2.814274023960833</v>
      </c>
      <c r="V1094" s="59">
        <v>0.58489365231741997</v>
      </c>
      <c r="W1094" s="58">
        <v>1.3441754858812383</v>
      </c>
      <c r="X1094" s="59">
        <v>0</v>
      </c>
      <c r="Y1094" s="58">
        <v>4.1807549422427321</v>
      </c>
      <c r="Z1094" s="59">
        <v>0</v>
      </c>
      <c r="AA1094" s="58">
        <v>4.0003031917413079</v>
      </c>
      <c r="AB1094" s="59">
        <v>2.9947029560025602E-3</v>
      </c>
      <c r="AC1094" s="58">
        <v>11.026431951887227</v>
      </c>
      <c r="AD1094" s="59">
        <v>9.4695243350402958</v>
      </c>
      <c r="AE1094" s="58">
        <v>1.0024878626399567</v>
      </c>
      <c r="AF1094" s="59">
        <v>0.11520898924933534</v>
      </c>
      <c r="AG1094" s="58">
        <v>9.0536461936103173E-3</v>
      </c>
      <c r="AH1094" s="59">
        <v>7.516893280877017E-2</v>
      </c>
      <c r="AI1094" s="60">
        <v>4.0991043908237517</v>
      </c>
      <c r="AJ1094" s="51">
        <f t="shared" si="333"/>
        <v>89.153997444674687</v>
      </c>
    </row>
    <row r="1095" spans="2:36" x14ac:dyDescent="0.3">
      <c r="B1095" s="4" t="s">
        <v>172</v>
      </c>
      <c r="E1095" s="58">
        <v>0</v>
      </c>
      <c r="F1095" s="59">
        <v>0</v>
      </c>
      <c r="G1095" s="58">
        <v>0</v>
      </c>
      <c r="H1095" s="59">
        <v>8.4588437500006104E-4</v>
      </c>
      <c r="I1095" s="58">
        <v>0</v>
      </c>
      <c r="J1095" s="59">
        <v>0</v>
      </c>
      <c r="K1095" s="58">
        <v>0</v>
      </c>
      <c r="L1095" s="59">
        <v>0</v>
      </c>
      <c r="M1095" s="58">
        <v>0</v>
      </c>
      <c r="N1095" s="59">
        <v>0</v>
      </c>
      <c r="O1095" s="58">
        <v>0</v>
      </c>
      <c r="P1095" s="59">
        <v>0</v>
      </c>
      <c r="Q1095" s="58">
        <v>0</v>
      </c>
      <c r="R1095" s="59">
        <v>3.4509656249999133E-4</v>
      </c>
      <c r="S1095" s="58">
        <v>0</v>
      </c>
      <c r="T1095" s="59">
        <v>0</v>
      </c>
      <c r="U1095" s="58">
        <v>0</v>
      </c>
      <c r="V1095" s="59">
        <v>0</v>
      </c>
      <c r="W1095" s="58">
        <v>0</v>
      </c>
      <c r="X1095" s="59">
        <v>8.8564618055538471E-5</v>
      </c>
      <c r="Y1095" s="58">
        <v>0</v>
      </c>
      <c r="Z1095" s="59">
        <v>0</v>
      </c>
      <c r="AA1095" s="58">
        <v>0</v>
      </c>
      <c r="AB1095" s="59">
        <v>0</v>
      </c>
      <c r="AC1095" s="58">
        <v>0</v>
      </c>
      <c r="AD1095" s="59">
        <v>0</v>
      </c>
      <c r="AE1095" s="58">
        <v>0</v>
      </c>
      <c r="AF1095" s="59">
        <v>0</v>
      </c>
      <c r="AG1095" s="58">
        <v>0</v>
      </c>
      <c r="AH1095" s="59">
        <v>0</v>
      </c>
      <c r="AI1095" s="60">
        <v>0</v>
      </c>
      <c r="AJ1095" s="51">
        <f t="shared" si="333"/>
        <v>1.2795455555555909E-3</v>
      </c>
    </row>
    <row r="1096" spans="2:36" x14ac:dyDescent="0.3">
      <c r="B1096" s="4" t="s">
        <v>240</v>
      </c>
      <c r="E1096" s="58">
        <v>0</v>
      </c>
      <c r="F1096" s="59">
        <v>0</v>
      </c>
      <c r="G1096" s="58">
        <v>0</v>
      </c>
      <c r="H1096" s="59">
        <v>0</v>
      </c>
      <c r="I1096" s="58">
        <v>0</v>
      </c>
      <c r="J1096" s="59">
        <v>0</v>
      </c>
      <c r="K1096" s="58">
        <v>0</v>
      </c>
      <c r="L1096" s="59">
        <v>0</v>
      </c>
      <c r="M1096" s="58">
        <v>0</v>
      </c>
      <c r="N1096" s="59">
        <v>0</v>
      </c>
      <c r="O1096" s="58">
        <v>0</v>
      </c>
      <c r="P1096" s="59">
        <v>0</v>
      </c>
      <c r="Q1096" s="58">
        <v>0</v>
      </c>
      <c r="R1096" s="59">
        <v>0</v>
      </c>
      <c r="S1096" s="58">
        <v>0</v>
      </c>
      <c r="T1096" s="59">
        <v>0</v>
      </c>
      <c r="U1096" s="58">
        <v>0</v>
      </c>
      <c r="V1096" s="59">
        <v>0</v>
      </c>
      <c r="W1096" s="58">
        <v>0</v>
      </c>
      <c r="X1096" s="59">
        <v>0</v>
      </c>
      <c r="Y1096" s="58">
        <v>0</v>
      </c>
      <c r="Z1096" s="59">
        <v>0</v>
      </c>
      <c r="AA1096" s="58">
        <v>0</v>
      </c>
      <c r="AB1096" s="59">
        <v>0</v>
      </c>
      <c r="AC1096" s="58">
        <v>0</v>
      </c>
      <c r="AD1096" s="59">
        <v>0</v>
      </c>
      <c r="AE1096" s="58">
        <v>0</v>
      </c>
      <c r="AF1096" s="59">
        <v>0</v>
      </c>
      <c r="AG1096" s="58">
        <v>0</v>
      </c>
      <c r="AH1096" s="59">
        <v>0</v>
      </c>
      <c r="AI1096" s="60">
        <v>0</v>
      </c>
      <c r="AJ1096" s="51">
        <f t="shared" si="333"/>
        <v>0</v>
      </c>
    </row>
    <row r="1097" spans="2:36" x14ac:dyDescent="0.3">
      <c r="B1097" s="4" t="s">
        <v>225</v>
      </c>
      <c r="E1097" s="58">
        <v>0</v>
      </c>
      <c r="F1097" s="59">
        <v>0</v>
      </c>
      <c r="G1097" s="58">
        <v>0</v>
      </c>
      <c r="H1097" s="59">
        <v>0</v>
      </c>
      <c r="I1097" s="58">
        <v>0</v>
      </c>
      <c r="J1097" s="59">
        <v>0</v>
      </c>
      <c r="K1097" s="58">
        <v>0</v>
      </c>
      <c r="L1097" s="59">
        <v>0</v>
      </c>
      <c r="M1097" s="58">
        <v>0</v>
      </c>
      <c r="N1097" s="59">
        <v>0</v>
      </c>
      <c r="O1097" s="58">
        <v>0</v>
      </c>
      <c r="P1097" s="59">
        <v>0</v>
      </c>
      <c r="Q1097" s="58">
        <v>0</v>
      </c>
      <c r="R1097" s="59">
        <v>0</v>
      </c>
      <c r="S1097" s="58">
        <v>0</v>
      </c>
      <c r="T1097" s="59">
        <v>0</v>
      </c>
      <c r="U1097" s="58">
        <v>0</v>
      </c>
      <c r="V1097" s="59">
        <v>0</v>
      </c>
      <c r="W1097" s="58">
        <v>0</v>
      </c>
      <c r="X1097" s="59">
        <v>0</v>
      </c>
      <c r="Y1097" s="58">
        <v>0</v>
      </c>
      <c r="Z1097" s="59">
        <v>0</v>
      </c>
      <c r="AA1097" s="58">
        <v>0</v>
      </c>
      <c r="AB1097" s="59">
        <v>0</v>
      </c>
      <c r="AC1097" s="58">
        <v>0</v>
      </c>
      <c r="AD1097" s="59">
        <v>0</v>
      </c>
      <c r="AE1097" s="58">
        <v>0</v>
      </c>
      <c r="AF1097" s="59">
        <v>0</v>
      </c>
      <c r="AG1097" s="58">
        <v>0</v>
      </c>
      <c r="AH1097" s="59">
        <v>0</v>
      </c>
      <c r="AI1097" s="60">
        <v>0</v>
      </c>
      <c r="AJ1097" s="51">
        <f t="shared" si="333"/>
        <v>0</v>
      </c>
    </row>
    <row r="1098" spans="2:36" x14ac:dyDescent="0.3">
      <c r="B1098" s="4" t="s">
        <v>226</v>
      </c>
      <c r="E1098" s="58">
        <v>0</v>
      </c>
      <c r="F1098" s="59">
        <v>0</v>
      </c>
      <c r="G1098" s="58">
        <v>0</v>
      </c>
      <c r="H1098" s="59">
        <v>0</v>
      </c>
      <c r="I1098" s="58">
        <v>0</v>
      </c>
      <c r="J1098" s="59">
        <v>0</v>
      </c>
      <c r="K1098" s="58">
        <v>0</v>
      </c>
      <c r="L1098" s="59">
        <v>0</v>
      </c>
      <c r="M1098" s="58">
        <v>0</v>
      </c>
      <c r="N1098" s="59">
        <v>0</v>
      </c>
      <c r="O1098" s="58">
        <v>0</v>
      </c>
      <c r="P1098" s="59">
        <v>0</v>
      </c>
      <c r="Q1098" s="58">
        <v>0</v>
      </c>
      <c r="R1098" s="59">
        <v>0</v>
      </c>
      <c r="S1098" s="58">
        <v>0</v>
      </c>
      <c r="T1098" s="59">
        <v>0</v>
      </c>
      <c r="U1098" s="58">
        <v>0</v>
      </c>
      <c r="V1098" s="59">
        <v>0</v>
      </c>
      <c r="W1098" s="58">
        <v>0</v>
      </c>
      <c r="X1098" s="59">
        <v>0</v>
      </c>
      <c r="Y1098" s="58">
        <v>0</v>
      </c>
      <c r="Z1098" s="59">
        <v>0</v>
      </c>
      <c r="AA1098" s="58">
        <v>0</v>
      </c>
      <c r="AB1098" s="59">
        <v>0</v>
      </c>
      <c r="AC1098" s="58">
        <v>0</v>
      </c>
      <c r="AD1098" s="59">
        <v>0</v>
      </c>
      <c r="AE1098" s="58">
        <v>0</v>
      </c>
      <c r="AF1098" s="59">
        <v>0</v>
      </c>
      <c r="AG1098" s="58">
        <v>0</v>
      </c>
      <c r="AH1098" s="59">
        <v>0</v>
      </c>
      <c r="AI1098" s="60">
        <v>0</v>
      </c>
      <c r="AJ1098" s="51">
        <f t="shared" si="333"/>
        <v>0</v>
      </c>
    </row>
    <row r="1099" spans="2:36" x14ac:dyDescent="0.3">
      <c r="B1099" s="4" t="s">
        <v>288</v>
      </c>
      <c r="E1099" s="58">
        <v>0</v>
      </c>
      <c r="F1099" s="59">
        <v>0</v>
      </c>
      <c r="G1099" s="58">
        <v>0</v>
      </c>
      <c r="H1099" s="59">
        <v>0</v>
      </c>
      <c r="I1099" s="58">
        <v>0</v>
      </c>
      <c r="J1099" s="59">
        <v>0</v>
      </c>
      <c r="K1099" s="58">
        <v>0</v>
      </c>
      <c r="L1099" s="59">
        <v>0</v>
      </c>
      <c r="M1099" s="58">
        <v>0</v>
      </c>
      <c r="N1099" s="59">
        <v>0</v>
      </c>
      <c r="O1099" s="58">
        <v>0</v>
      </c>
      <c r="P1099" s="59">
        <v>0</v>
      </c>
      <c r="Q1099" s="58">
        <v>0</v>
      </c>
      <c r="R1099" s="59">
        <v>0</v>
      </c>
      <c r="S1099" s="58">
        <v>0</v>
      </c>
      <c r="T1099" s="59">
        <v>0</v>
      </c>
      <c r="U1099" s="58">
        <v>0</v>
      </c>
      <c r="V1099" s="59">
        <v>0</v>
      </c>
      <c r="W1099" s="58">
        <v>0</v>
      </c>
      <c r="X1099" s="59">
        <v>0</v>
      </c>
      <c r="Y1099" s="58">
        <v>0</v>
      </c>
      <c r="Z1099" s="59">
        <v>0</v>
      </c>
      <c r="AA1099" s="58">
        <v>0</v>
      </c>
      <c r="AB1099" s="59">
        <v>0</v>
      </c>
      <c r="AC1099" s="58">
        <v>0</v>
      </c>
      <c r="AD1099" s="59">
        <v>0</v>
      </c>
      <c r="AE1099" s="58">
        <v>0</v>
      </c>
      <c r="AF1099" s="59">
        <v>0</v>
      </c>
      <c r="AG1099" s="58">
        <v>0</v>
      </c>
      <c r="AH1099" s="59">
        <v>0</v>
      </c>
      <c r="AI1099" s="60">
        <v>0</v>
      </c>
      <c r="AJ1099" s="51">
        <f t="shared" si="333"/>
        <v>0</v>
      </c>
    </row>
    <row r="1100" spans="2:36" x14ac:dyDescent="0.3">
      <c r="B1100" s="4" t="s">
        <v>175</v>
      </c>
      <c r="E1100" s="58">
        <v>0</v>
      </c>
      <c r="F1100" s="59">
        <v>1.2282917234632684E-2</v>
      </c>
      <c r="G1100" s="58">
        <v>7.4875678876323999</v>
      </c>
      <c r="H1100" s="59">
        <v>8.5200010108006516</v>
      </c>
      <c r="I1100" s="58">
        <v>3.993218803104658</v>
      </c>
      <c r="J1100" s="59">
        <v>0</v>
      </c>
      <c r="K1100" s="58">
        <v>5.6711548222880808</v>
      </c>
      <c r="L1100" s="59">
        <v>0</v>
      </c>
      <c r="M1100" s="58">
        <v>0</v>
      </c>
      <c r="N1100" s="59">
        <v>0</v>
      </c>
      <c r="O1100" s="58">
        <v>0</v>
      </c>
      <c r="P1100" s="59">
        <v>0</v>
      </c>
      <c r="Q1100" s="58">
        <v>0</v>
      </c>
      <c r="R1100" s="59">
        <v>0</v>
      </c>
      <c r="S1100" s="58">
        <v>12.314390707534377</v>
      </c>
      <c r="T1100" s="59">
        <v>21.828270053707897</v>
      </c>
      <c r="U1100" s="58">
        <v>0</v>
      </c>
      <c r="V1100" s="59">
        <v>0</v>
      </c>
      <c r="W1100" s="58">
        <v>0</v>
      </c>
      <c r="X1100" s="59">
        <v>0</v>
      </c>
      <c r="Y1100" s="58">
        <v>0</v>
      </c>
      <c r="Z1100" s="59">
        <v>0</v>
      </c>
      <c r="AA1100" s="58">
        <v>0</v>
      </c>
      <c r="AB1100" s="59">
        <v>0</v>
      </c>
      <c r="AC1100" s="58">
        <v>0</v>
      </c>
      <c r="AD1100" s="59">
        <v>0</v>
      </c>
      <c r="AE1100" s="58">
        <v>5.4659783599654723</v>
      </c>
      <c r="AF1100" s="59">
        <v>0</v>
      </c>
      <c r="AG1100" s="58">
        <v>0</v>
      </c>
      <c r="AH1100" s="59">
        <v>0</v>
      </c>
      <c r="AI1100" s="60">
        <v>0</v>
      </c>
      <c r="AJ1100" s="51">
        <f t="shared" si="333"/>
        <v>65.292864562268164</v>
      </c>
    </row>
    <row r="1101" spans="2:36" x14ac:dyDescent="0.3">
      <c r="B1101" s="4" t="s">
        <v>176</v>
      </c>
      <c r="E1101" s="58">
        <v>0</v>
      </c>
      <c r="F1101" s="59">
        <v>1.2282917234632684E-2</v>
      </c>
      <c r="G1101" s="58">
        <v>7.4875678876323999</v>
      </c>
      <c r="H1101" s="59">
        <v>8.5200010108006516</v>
      </c>
      <c r="I1101" s="58">
        <v>3.993218803104658</v>
      </c>
      <c r="J1101" s="59">
        <v>0</v>
      </c>
      <c r="K1101" s="58">
        <v>5.6711548222880808</v>
      </c>
      <c r="L1101" s="59">
        <v>0</v>
      </c>
      <c r="M1101" s="58">
        <v>0</v>
      </c>
      <c r="N1101" s="59">
        <v>0</v>
      </c>
      <c r="O1101" s="58">
        <v>0</v>
      </c>
      <c r="P1101" s="59">
        <v>0</v>
      </c>
      <c r="Q1101" s="58">
        <v>0</v>
      </c>
      <c r="R1101" s="59">
        <v>0</v>
      </c>
      <c r="S1101" s="58">
        <v>12.314390707534377</v>
      </c>
      <c r="T1101" s="59">
        <v>21.828270053707897</v>
      </c>
      <c r="U1101" s="58">
        <v>0</v>
      </c>
      <c r="V1101" s="59">
        <v>0</v>
      </c>
      <c r="W1101" s="58">
        <v>0</v>
      </c>
      <c r="X1101" s="59">
        <v>0</v>
      </c>
      <c r="Y1101" s="58">
        <v>0</v>
      </c>
      <c r="Z1101" s="59">
        <v>0</v>
      </c>
      <c r="AA1101" s="58">
        <v>0</v>
      </c>
      <c r="AB1101" s="59">
        <v>0</v>
      </c>
      <c r="AC1101" s="58">
        <v>0</v>
      </c>
      <c r="AD1101" s="59">
        <v>0</v>
      </c>
      <c r="AE1101" s="58">
        <v>5.4659783599654723</v>
      </c>
      <c r="AF1101" s="59">
        <v>0</v>
      </c>
      <c r="AG1101" s="58">
        <v>0</v>
      </c>
      <c r="AH1101" s="59">
        <v>0</v>
      </c>
      <c r="AI1101" s="60">
        <v>0</v>
      </c>
      <c r="AJ1101" s="51">
        <f t="shared" si="333"/>
        <v>65.292864562268164</v>
      </c>
    </row>
    <row r="1102" spans="2:36" x14ac:dyDescent="0.3">
      <c r="B1102" s="4" t="s">
        <v>160</v>
      </c>
      <c r="E1102" s="58">
        <v>0</v>
      </c>
      <c r="F1102" s="59">
        <v>2.4468196486595524</v>
      </c>
      <c r="G1102" s="58">
        <v>0.61892602986695056</v>
      </c>
      <c r="H1102" s="59">
        <v>1.2891212381413029</v>
      </c>
      <c r="I1102" s="58">
        <v>1.0967953686218574</v>
      </c>
      <c r="J1102" s="59">
        <v>4.250447088027336</v>
      </c>
      <c r="K1102" s="58">
        <v>15.303234198694787</v>
      </c>
      <c r="L1102" s="59">
        <v>0.6276543336812308</v>
      </c>
      <c r="M1102" s="58">
        <v>1.4389835469169279</v>
      </c>
      <c r="N1102" s="59">
        <v>13.405556751702022</v>
      </c>
      <c r="O1102" s="58">
        <v>0.89053255163009681</v>
      </c>
      <c r="P1102" s="59">
        <v>0</v>
      </c>
      <c r="Q1102" s="58">
        <v>6.2002587370844013</v>
      </c>
      <c r="R1102" s="59">
        <v>4.9342778255547799</v>
      </c>
      <c r="S1102" s="58">
        <v>9.9405231062893868</v>
      </c>
      <c r="T1102" s="59">
        <v>23.241499419265718</v>
      </c>
      <c r="U1102" s="58">
        <v>5.0141019451459714</v>
      </c>
      <c r="V1102" s="59">
        <v>0.41552854030501085</v>
      </c>
      <c r="W1102" s="58">
        <v>1.115282715412264</v>
      </c>
      <c r="X1102" s="59">
        <v>4.0143065780071421</v>
      </c>
      <c r="Y1102" s="58">
        <v>0</v>
      </c>
      <c r="Z1102" s="59">
        <v>0</v>
      </c>
      <c r="AA1102" s="58">
        <v>0</v>
      </c>
      <c r="AB1102" s="59">
        <v>0</v>
      </c>
      <c r="AC1102" s="58">
        <v>22.595350611059814</v>
      </c>
      <c r="AD1102" s="59">
        <v>16.001166734254692</v>
      </c>
      <c r="AE1102" s="58">
        <v>2.3471162786165261</v>
      </c>
      <c r="AF1102" s="59">
        <v>0.59598662053056528</v>
      </c>
      <c r="AG1102" s="58">
        <v>0.20378316032295293</v>
      </c>
      <c r="AH1102" s="59">
        <v>0.79931905250117496</v>
      </c>
      <c r="AI1102" s="60">
        <v>12.01156866829065</v>
      </c>
      <c r="AJ1102" s="51">
        <f t="shared" si="333"/>
        <v>150.79814074858314</v>
      </c>
    </row>
    <row r="1103" spans="2:36" x14ac:dyDescent="0.3">
      <c r="B1103" s="4" t="s">
        <v>161</v>
      </c>
      <c r="E1103" s="58">
        <v>0</v>
      </c>
      <c r="F1103" s="59">
        <v>2.4468196486595524</v>
      </c>
      <c r="G1103" s="58">
        <v>0.61892602986695056</v>
      </c>
      <c r="H1103" s="59">
        <v>1.2891212381413029</v>
      </c>
      <c r="I1103" s="58">
        <v>1.0967953686218574</v>
      </c>
      <c r="J1103" s="59">
        <v>4.250447088027336</v>
      </c>
      <c r="K1103" s="58">
        <v>15.303234198694787</v>
      </c>
      <c r="L1103" s="59">
        <v>0.6276543336812308</v>
      </c>
      <c r="M1103" s="58">
        <v>1.4389835469169279</v>
      </c>
      <c r="N1103" s="59">
        <v>13.405556751702022</v>
      </c>
      <c r="O1103" s="58">
        <v>0.89053255163009681</v>
      </c>
      <c r="P1103" s="59">
        <v>0</v>
      </c>
      <c r="Q1103" s="58">
        <v>6.2002587370844013</v>
      </c>
      <c r="R1103" s="59">
        <v>4.9342778255547799</v>
      </c>
      <c r="S1103" s="58">
        <v>9.9405231062893868</v>
      </c>
      <c r="T1103" s="59">
        <v>23.241499419265718</v>
      </c>
      <c r="U1103" s="58">
        <v>5.0141019451459714</v>
      </c>
      <c r="V1103" s="59">
        <v>0.41552854030501085</v>
      </c>
      <c r="W1103" s="58">
        <v>1.115282715412264</v>
      </c>
      <c r="X1103" s="59">
        <v>4.0143065780071421</v>
      </c>
      <c r="Y1103" s="58">
        <v>0</v>
      </c>
      <c r="Z1103" s="59">
        <v>0</v>
      </c>
      <c r="AA1103" s="58">
        <v>0</v>
      </c>
      <c r="AB1103" s="59">
        <v>0</v>
      </c>
      <c r="AC1103" s="58">
        <v>22.595350611059814</v>
      </c>
      <c r="AD1103" s="59">
        <v>16.001166734254692</v>
      </c>
      <c r="AE1103" s="58">
        <v>2.3471162786165261</v>
      </c>
      <c r="AF1103" s="59">
        <v>0.59598662053056528</v>
      </c>
      <c r="AG1103" s="58">
        <v>0.20378316032295293</v>
      </c>
      <c r="AH1103" s="59">
        <v>0.79931905250117496</v>
      </c>
      <c r="AI1103" s="60">
        <v>12.01156866829065</v>
      </c>
      <c r="AJ1103" s="51">
        <f t="shared" si="333"/>
        <v>150.79814074858314</v>
      </c>
    </row>
    <row r="1104" spans="2:36" x14ac:dyDescent="0.3">
      <c r="B1104" s="4" t="s">
        <v>162</v>
      </c>
      <c r="E1104" s="58">
        <v>0</v>
      </c>
      <c r="F1104" s="59">
        <v>2.4468196486595524</v>
      </c>
      <c r="G1104" s="58">
        <v>0.61892602986695056</v>
      </c>
      <c r="H1104" s="59">
        <v>1.2891212381413029</v>
      </c>
      <c r="I1104" s="58">
        <v>1.0967953686218574</v>
      </c>
      <c r="J1104" s="59">
        <v>4.250447088027336</v>
      </c>
      <c r="K1104" s="58">
        <v>15.303234198694787</v>
      </c>
      <c r="L1104" s="59">
        <v>0.6276543336812308</v>
      </c>
      <c r="M1104" s="58">
        <v>1.4389835469169279</v>
      </c>
      <c r="N1104" s="59">
        <v>13.405556751702022</v>
      </c>
      <c r="O1104" s="58">
        <v>0.89053255163009681</v>
      </c>
      <c r="P1104" s="59">
        <v>0</v>
      </c>
      <c r="Q1104" s="58">
        <v>6.2002587370844013</v>
      </c>
      <c r="R1104" s="59">
        <v>4.9342778255547799</v>
      </c>
      <c r="S1104" s="58">
        <v>9.9405231062893868</v>
      </c>
      <c r="T1104" s="59">
        <v>23.241499419265718</v>
      </c>
      <c r="U1104" s="58">
        <v>5.0141019451459714</v>
      </c>
      <c r="V1104" s="59">
        <v>0.41552854030501085</v>
      </c>
      <c r="W1104" s="58">
        <v>1.115282715412264</v>
      </c>
      <c r="X1104" s="59">
        <v>4.0143065780071421</v>
      </c>
      <c r="Y1104" s="58">
        <v>0</v>
      </c>
      <c r="Z1104" s="59">
        <v>0</v>
      </c>
      <c r="AA1104" s="58">
        <v>0</v>
      </c>
      <c r="AB1104" s="59">
        <v>0</v>
      </c>
      <c r="AC1104" s="58">
        <v>22.595350611059814</v>
      </c>
      <c r="AD1104" s="59">
        <v>16.001166734254692</v>
      </c>
      <c r="AE1104" s="58">
        <v>2.3471162786165261</v>
      </c>
      <c r="AF1104" s="59">
        <v>0.59598662053056528</v>
      </c>
      <c r="AG1104" s="58">
        <v>0.20378316032295293</v>
      </c>
      <c r="AH1104" s="59">
        <v>0.79931905250117496</v>
      </c>
      <c r="AI1104" s="60">
        <v>12.01156866829065</v>
      </c>
      <c r="AJ1104" s="51">
        <f t="shared" si="333"/>
        <v>150.79814074858314</v>
      </c>
    </row>
    <row r="1105" spans="2:36" x14ac:dyDescent="0.3">
      <c r="B1105" s="4" t="s">
        <v>163</v>
      </c>
      <c r="E1105" s="58">
        <v>0</v>
      </c>
      <c r="F1105" s="59">
        <v>5.2431849614133235</v>
      </c>
      <c r="G1105" s="58">
        <v>1.326270064000608</v>
      </c>
      <c r="H1105" s="59">
        <v>2.7624026531599339</v>
      </c>
      <c r="I1105" s="58">
        <v>2.3502757899039799</v>
      </c>
      <c r="J1105" s="59">
        <v>9.1081009029157194</v>
      </c>
      <c r="K1105" s="58">
        <v>32.792644711488819</v>
      </c>
      <c r="L1105" s="59">
        <v>1.3449735721740659</v>
      </c>
      <c r="M1105" s="58">
        <v>3.0835361719648455</v>
      </c>
      <c r="N1105" s="59">
        <v>28.72619303936148</v>
      </c>
      <c r="O1105" s="58">
        <v>1.9082840392073499</v>
      </c>
      <c r="P1105" s="59">
        <v>0</v>
      </c>
      <c r="Q1105" s="58">
        <v>13.286268722323715</v>
      </c>
      <c r="R1105" s="59">
        <v>10.573452483331668</v>
      </c>
      <c r="S1105" s="58">
        <v>21.301120942048684</v>
      </c>
      <c r="T1105" s="59">
        <v>49.803213041283655</v>
      </c>
      <c r="U1105" s="58">
        <v>10.744504168169934</v>
      </c>
      <c r="V1105" s="59">
        <v>0.89041830065359451</v>
      </c>
      <c r="W1105" s="58">
        <v>2.3898915330262791</v>
      </c>
      <c r="X1105" s="59">
        <v>8.6020855243010157</v>
      </c>
      <c r="Y1105" s="58">
        <v>0</v>
      </c>
      <c r="Z1105" s="59">
        <v>0</v>
      </c>
      <c r="AA1105" s="58">
        <v>0</v>
      </c>
      <c r="AB1105" s="59">
        <v>0</v>
      </c>
      <c r="AC1105" s="58">
        <v>48.41860845227103</v>
      </c>
      <c r="AD1105" s="59">
        <v>34.288214430545757</v>
      </c>
      <c r="AE1105" s="58">
        <v>5.0295348827496973</v>
      </c>
      <c r="AF1105" s="59">
        <v>1.2771141868512113</v>
      </c>
      <c r="AG1105" s="58">
        <v>0.43667820069204216</v>
      </c>
      <c r="AH1105" s="59">
        <v>1.7128265410739456</v>
      </c>
      <c r="AI1105" s="60">
        <v>25.739075717765672</v>
      </c>
      <c r="AJ1105" s="51">
        <f t="shared" si="333"/>
        <v>323.13887303267802</v>
      </c>
    </row>
    <row r="1106" spans="2:36" x14ac:dyDescent="0.3">
      <c r="B1106" s="4" t="s">
        <v>164</v>
      </c>
      <c r="E1106" s="58">
        <v>0</v>
      </c>
      <c r="F1106" s="59">
        <v>5.2431849614133235</v>
      </c>
      <c r="G1106" s="58">
        <v>1.326270064000608</v>
      </c>
      <c r="H1106" s="59">
        <v>2.7624026531599339</v>
      </c>
      <c r="I1106" s="58">
        <v>2.3502757899039799</v>
      </c>
      <c r="J1106" s="59">
        <v>9.1081009029157194</v>
      </c>
      <c r="K1106" s="58">
        <v>32.792644711488819</v>
      </c>
      <c r="L1106" s="59">
        <v>1.3449735721740659</v>
      </c>
      <c r="M1106" s="58">
        <v>3.0835361719648455</v>
      </c>
      <c r="N1106" s="59">
        <v>28.72619303936148</v>
      </c>
      <c r="O1106" s="58">
        <v>1.9082840392073499</v>
      </c>
      <c r="P1106" s="59">
        <v>0</v>
      </c>
      <c r="Q1106" s="58">
        <v>13.286268722323715</v>
      </c>
      <c r="R1106" s="59">
        <v>10.573452483331668</v>
      </c>
      <c r="S1106" s="58">
        <v>21.301120942048684</v>
      </c>
      <c r="T1106" s="59">
        <v>49.803213041283655</v>
      </c>
      <c r="U1106" s="58">
        <v>10.744504168169934</v>
      </c>
      <c r="V1106" s="59">
        <v>0.89041830065359451</v>
      </c>
      <c r="W1106" s="58">
        <v>2.3898915330262791</v>
      </c>
      <c r="X1106" s="59">
        <v>8.6020855243010157</v>
      </c>
      <c r="Y1106" s="58">
        <v>0</v>
      </c>
      <c r="Z1106" s="59">
        <v>0</v>
      </c>
      <c r="AA1106" s="58">
        <v>0</v>
      </c>
      <c r="AB1106" s="59">
        <v>0</v>
      </c>
      <c r="AC1106" s="58">
        <v>48.41860845227103</v>
      </c>
      <c r="AD1106" s="59">
        <v>34.288214430545757</v>
      </c>
      <c r="AE1106" s="58">
        <v>5.0295348827496973</v>
      </c>
      <c r="AF1106" s="59">
        <v>1.2771141868512113</v>
      </c>
      <c r="AG1106" s="58">
        <v>0.43667820069204216</v>
      </c>
      <c r="AH1106" s="59">
        <v>1.7128265410739456</v>
      </c>
      <c r="AI1106" s="60">
        <v>25.739075717765672</v>
      </c>
      <c r="AJ1106" s="51">
        <f t="shared" si="333"/>
        <v>323.13887303267802</v>
      </c>
    </row>
    <row r="1107" spans="2:36" x14ac:dyDescent="0.3">
      <c r="B1107" s="4" t="s">
        <v>184</v>
      </c>
      <c r="E1107" s="58">
        <v>4.4553095102310175E-2</v>
      </c>
      <c r="F1107" s="59">
        <v>0.51488839189211544</v>
      </c>
      <c r="G1107" s="58">
        <v>7.3618643959363297</v>
      </c>
      <c r="H1107" s="59">
        <v>6.7926077226797741</v>
      </c>
      <c r="I1107" s="58">
        <v>5.4270822525024425</v>
      </c>
      <c r="J1107" s="59">
        <v>13.890434308846791</v>
      </c>
      <c r="K1107" s="58">
        <v>17.734066621462503</v>
      </c>
      <c r="L1107" s="59">
        <v>12.147081945339838</v>
      </c>
      <c r="M1107" s="58">
        <v>0.50809381604194648</v>
      </c>
      <c r="N1107" s="59">
        <v>6.3180562506119404</v>
      </c>
      <c r="O1107" s="58">
        <v>0</v>
      </c>
      <c r="P1107" s="59">
        <v>0</v>
      </c>
      <c r="Q1107" s="58">
        <v>0</v>
      </c>
      <c r="R1107" s="59">
        <v>0.29585159619649259</v>
      </c>
      <c r="S1107" s="58">
        <v>7.2163147222732533</v>
      </c>
      <c r="T1107" s="59">
        <v>8.9443765600522358</v>
      </c>
      <c r="U1107" s="58">
        <v>0.77583059271176658</v>
      </c>
      <c r="V1107" s="59">
        <v>0</v>
      </c>
      <c r="W1107" s="58">
        <v>0</v>
      </c>
      <c r="X1107" s="59">
        <v>0</v>
      </c>
      <c r="Y1107" s="58">
        <v>0</v>
      </c>
      <c r="Z1107" s="59">
        <v>0</v>
      </c>
      <c r="AA1107" s="58">
        <v>4.6961958944797519</v>
      </c>
      <c r="AB1107" s="59">
        <v>5.1826114793618512</v>
      </c>
      <c r="AC1107" s="58">
        <v>4.9854311664899198</v>
      </c>
      <c r="AD1107" s="59">
        <v>0</v>
      </c>
      <c r="AE1107" s="58">
        <v>0</v>
      </c>
      <c r="AF1107" s="59">
        <v>0</v>
      </c>
      <c r="AG1107" s="58">
        <v>0</v>
      </c>
      <c r="AH1107" s="59">
        <v>2.975735664367676E-2</v>
      </c>
      <c r="AI1107" s="60">
        <v>8.9101356009642281</v>
      </c>
      <c r="AJ1107" s="51">
        <f t="shared" si="333"/>
        <v>111.77523376958918</v>
      </c>
    </row>
    <row r="1108" spans="2:36" x14ac:dyDescent="0.3">
      <c r="B1108" s="4" t="s">
        <v>185</v>
      </c>
      <c r="E1108" s="58">
        <v>4.4553095102310175E-2</v>
      </c>
      <c r="F1108" s="59">
        <v>0.51488839189211544</v>
      </c>
      <c r="G1108" s="58">
        <v>7.3618643959363297</v>
      </c>
      <c r="H1108" s="59">
        <v>6.7926077226797741</v>
      </c>
      <c r="I1108" s="58">
        <v>5.4270822525024425</v>
      </c>
      <c r="J1108" s="59">
        <v>13.890434308846791</v>
      </c>
      <c r="K1108" s="58">
        <v>17.734066621462503</v>
      </c>
      <c r="L1108" s="59">
        <v>12.147081945339838</v>
      </c>
      <c r="M1108" s="58">
        <v>0.50809381604194648</v>
      </c>
      <c r="N1108" s="59">
        <v>6.3180562506119404</v>
      </c>
      <c r="O1108" s="58">
        <v>0</v>
      </c>
      <c r="P1108" s="59">
        <v>0</v>
      </c>
      <c r="Q1108" s="58">
        <v>0</v>
      </c>
      <c r="R1108" s="59">
        <v>0.29585159619649259</v>
      </c>
      <c r="S1108" s="58">
        <v>7.2163147222732533</v>
      </c>
      <c r="T1108" s="59">
        <v>8.9443765600522358</v>
      </c>
      <c r="U1108" s="58">
        <v>0.77583059271176658</v>
      </c>
      <c r="V1108" s="59">
        <v>0</v>
      </c>
      <c r="W1108" s="58">
        <v>0</v>
      </c>
      <c r="X1108" s="59">
        <v>0</v>
      </c>
      <c r="Y1108" s="58">
        <v>0</v>
      </c>
      <c r="Z1108" s="59">
        <v>0</v>
      </c>
      <c r="AA1108" s="58">
        <v>4.6961958944797519</v>
      </c>
      <c r="AB1108" s="59">
        <v>5.1826114793618512</v>
      </c>
      <c r="AC1108" s="58">
        <v>4.9854311664899198</v>
      </c>
      <c r="AD1108" s="59">
        <v>0</v>
      </c>
      <c r="AE1108" s="58">
        <v>0</v>
      </c>
      <c r="AF1108" s="59">
        <v>0</v>
      </c>
      <c r="AG1108" s="58">
        <v>0</v>
      </c>
      <c r="AH1108" s="59">
        <v>2.975735664367676E-2</v>
      </c>
      <c r="AI1108" s="60">
        <v>8.9101356009642281</v>
      </c>
      <c r="AJ1108" s="51">
        <f t="shared" si="333"/>
        <v>111.77523376958918</v>
      </c>
    </row>
    <row r="1109" spans="2:36" x14ac:dyDescent="0.3">
      <c r="B1109" s="4" t="s">
        <v>143</v>
      </c>
      <c r="E1109" s="58">
        <v>0</v>
      </c>
      <c r="F1109" s="59">
        <v>1.1564788413047795</v>
      </c>
      <c r="G1109" s="58">
        <v>6.5522257805029565</v>
      </c>
      <c r="H1109" s="59">
        <v>0.32698296070098898</v>
      </c>
      <c r="I1109" s="58">
        <v>0.34320869525273662</v>
      </c>
      <c r="J1109" s="59">
        <v>1.1925692542394006</v>
      </c>
      <c r="K1109" s="58">
        <v>25.306372814006274</v>
      </c>
      <c r="L1109" s="59">
        <v>0.52796555519104027</v>
      </c>
      <c r="M1109" s="58">
        <v>0.61991249084472699</v>
      </c>
      <c r="N1109" s="59">
        <v>7.4066681425403083</v>
      </c>
      <c r="O1109" s="58">
        <v>1.5258516975243888</v>
      </c>
      <c r="P1109" s="59">
        <v>0</v>
      </c>
      <c r="Q1109" s="58">
        <v>10.406010392983756</v>
      </c>
      <c r="R1109" s="59">
        <v>1.3368344219525659</v>
      </c>
      <c r="S1109" s="58">
        <v>14.477849848445262</v>
      </c>
      <c r="T1109" s="59">
        <v>11.171397695938746</v>
      </c>
      <c r="U1109" s="58">
        <v>1.847111111111112</v>
      </c>
      <c r="V1109" s="59">
        <v>0.28297382275263494</v>
      </c>
      <c r="W1109" s="58">
        <v>0.67526709755261738</v>
      </c>
      <c r="X1109" s="59">
        <v>2.3048583333333332</v>
      </c>
      <c r="Y1109" s="58">
        <v>1.3709757049878442</v>
      </c>
      <c r="Z1109" s="59">
        <v>0</v>
      </c>
      <c r="AA1109" s="58">
        <v>1.5599032426834119</v>
      </c>
      <c r="AB1109" s="59">
        <v>0</v>
      </c>
      <c r="AC1109" s="58">
        <v>15.527670409011842</v>
      </c>
      <c r="AD1109" s="59">
        <v>18.858000623989106</v>
      </c>
      <c r="AE1109" s="58">
        <v>1.8176135612063948</v>
      </c>
      <c r="AF1109" s="59">
        <v>8.6666666666666739E-2</v>
      </c>
      <c r="AG1109" s="58">
        <v>0.10183457183837902</v>
      </c>
      <c r="AH1109" s="59">
        <v>0.35146921555201227</v>
      </c>
      <c r="AI1109" s="60">
        <v>14.273533841172849</v>
      </c>
      <c r="AJ1109" s="51">
        <f t="shared" si="333"/>
        <v>141.40820679328618</v>
      </c>
    </row>
    <row r="1110" spans="2:36" x14ac:dyDescent="0.3">
      <c r="B1110" s="4" t="s">
        <v>144</v>
      </c>
      <c r="E1110" s="58">
        <v>0</v>
      </c>
      <c r="F1110" s="59">
        <v>1.1564788413047795</v>
      </c>
      <c r="G1110" s="58">
        <v>6.5522257805029565</v>
      </c>
      <c r="H1110" s="59">
        <v>0.32698296070098898</v>
      </c>
      <c r="I1110" s="58">
        <v>0.34320869525273662</v>
      </c>
      <c r="J1110" s="59">
        <v>1.1925692542394006</v>
      </c>
      <c r="K1110" s="58">
        <v>25.306372814006274</v>
      </c>
      <c r="L1110" s="59">
        <v>0.52796555519104027</v>
      </c>
      <c r="M1110" s="58">
        <v>0.61991249084472699</v>
      </c>
      <c r="N1110" s="59">
        <v>7.4066681425403083</v>
      </c>
      <c r="O1110" s="58">
        <v>1.5258516975243888</v>
      </c>
      <c r="P1110" s="59">
        <v>0</v>
      </c>
      <c r="Q1110" s="58">
        <v>10.406010392983756</v>
      </c>
      <c r="R1110" s="59">
        <v>1.3368344219525659</v>
      </c>
      <c r="S1110" s="58">
        <v>14.477849848445262</v>
      </c>
      <c r="T1110" s="59">
        <v>11.171397695938746</v>
      </c>
      <c r="U1110" s="58">
        <v>1.847111111111112</v>
      </c>
      <c r="V1110" s="59">
        <v>0.28297382275263494</v>
      </c>
      <c r="W1110" s="58">
        <v>0.67526709755261738</v>
      </c>
      <c r="X1110" s="59">
        <v>2.3048583333333332</v>
      </c>
      <c r="Y1110" s="58">
        <v>1.3709757049878442</v>
      </c>
      <c r="Z1110" s="59">
        <v>0</v>
      </c>
      <c r="AA1110" s="58">
        <v>1.5599032426834119</v>
      </c>
      <c r="AB1110" s="59">
        <v>0</v>
      </c>
      <c r="AC1110" s="58">
        <v>15.527670409011842</v>
      </c>
      <c r="AD1110" s="59">
        <v>18.858000623989106</v>
      </c>
      <c r="AE1110" s="58">
        <v>1.8176135612063948</v>
      </c>
      <c r="AF1110" s="59">
        <v>8.6666666666666739E-2</v>
      </c>
      <c r="AG1110" s="58">
        <v>0.10183457183837902</v>
      </c>
      <c r="AH1110" s="59">
        <v>0.35146921555201227</v>
      </c>
      <c r="AI1110" s="60">
        <v>14.273533841172849</v>
      </c>
      <c r="AJ1110" s="51">
        <f t="shared" si="333"/>
        <v>141.40820679328618</v>
      </c>
    </row>
    <row r="1111" spans="2:36" x14ac:dyDescent="0.3">
      <c r="B1111" s="4" t="s">
        <v>165</v>
      </c>
      <c r="E1111" s="58">
        <v>0</v>
      </c>
      <c r="F1111" s="59">
        <v>0</v>
      </c>
      <c r="G1111" s="58">
        <v>0</v>
      </c>
      <c r="H1111" s="59">
        <v>0</v>
      </c>
      <c r="I1111" s="58">
        <v>0</v>
      </c>
      <c r="J1111" s="59">
        <v>0</v>
      </c>
      <c r="K1111" s="58">
        <v>23.029359240002101</v>
      </c>
      <c r="L1111" s="59">
        <v>0</v>
      </c>
      <c r="M1111" s="58">
        <v>0</v>
      </c>
      <c r="N1111" s="59">
        <v>25.86956379307642</v>
      </c>
      <c r="O1111" s="58">
        <v>0</v>
      </c>
      <c r="P1111" s="59">
        <v>0</v>
      </c>
      <c r="Q1111" s="58">
        <v>3.1723897145026276</v>
      </c>
      <c r="R1111" s="59">
        <v>3.3878553761376291</v>
      </c>
      <c r="S1111" s="58">
        <v>26.733882171417328</v>
      </c>
      <c r="T1111" s="59">
        <v>14.97999659644233</v>
      </c>
      <c r="U1111" s="58">
        <v>0.36298577520582426</v>
      </c>
      <c r="V1111" s="59">
        <v>1.9560530397627092</v>
      </c>
      <c r="W1111" s="58">
        <v>5.5350753020816388</v>
      </c>
      <c r="X1111" s="59">
        <v>17.877635854709688</v>
      </c>
      <c r="Y1111" s="58">
        <v>1.2954329066806363</v>
      </c>
      <c r="Z1111" s="59">
        <v>0</v>
      </c>
      <c r="AA1111" s="58">
        <v>27.197875932884216</v>
      </c>
      <c r="AB1111" s="59">
        <v>30.698572222222229</v>
      </c>
      <c r="AC1111" s="58">
        <v>45.985446188015402</v>
      </c>
      <c r="AD1111" s="59">
        <v>0</v>
      </c>
      <c r="AE1111" s="58">
        <v>0</v>
      </c>
      <c r="AF1111" s="59">
        <v>0.96618363327450218</v>
      </c>
      <c r="AG1111" s="58">
        <v>1.9483262089288065</v>
      </c>
      <c r="AH1111" s="59">
        <v>2.1727111922370059</v>
      </c>
      <c r="AI1111" s="60">
        <v>30.602531765657869</v>
      </c>
      <c r="AJ1111" s="51">
        <f t="shared" si="333"/>
        <v>263.771876913239</v>
      </c>
    </row>
    <row r="1112" spans="2:36" x14ac:dyDescent="0.3">
      <c r="B1112" s="4" t="s">
        <v>166</v>
      </c>
      <c r="E1112" s="58">
        <v>0</v>
      </c>
      <c r="F1112" s="59">
        <v>0</v>
      </c>
      <c r="G1112" s="58">
        <v>0</v>
      </c>
      <c r="H1112" s="59">
        <v>0</v>
      </c>
      <c r="I1112" s="58">
        <v>0</v>
      </c>
      <c r="J1112" s="59">
        <v>0</v>
      </c>
      <c r="K1112" s="58">
        <v>23.029359240002101</v>
      </c>
      <c r="L1112" s="59">
        <v>0</v>
      </c>
      <c r="M1112" s="58">
        <v>0</v>
      </c>
      <c r="N1112" s="59">
        <v>25.86956379307642</v>
      </c>
      <c r="O1112" s="58">
        <v>0</v>
      </c>
      <c r="P1112" s="59">
        <v>0</v>
      </c>
      <c r="Q1112" s="58">
        <v>3.1723897145026276</v>
      </c>
      <c r="R1112" s="59">
        <v>3.3878553761376291</v>
      </c>
      <c r="S1112" s="58">
        <v>26.733882171417328</v>
      </c>
      <c r="T1112" s="59">
        <v>14.97999659644233</v>
      </c>
      <c r="U1112" s="58">
        <v>0.36298577520582426</v>
      </c>
      <c r="V1112" s="59">
        <v>1.9560530397627092</v>
      </c>
      <c r="W1112" s="58">
        <v>5.5350753020816388</v>
      </c>
      <c r="X1112" s="59">
        <v>17.877635854709688</v>
      </c>
      <c r="Y1112" s="58">
        <v>1.2954329066806363</v>
      </c>
      <c r="Z1112" s="59">
        <v>0</v>
      </c>
      <c r="AA1112" s="58">
        <v>27.197875932884216</v>
      </c>
      <c r="AB1112" s="59">
        <v>30.698572222222229</v>
      </c>
      <c r="AC1112" s="58">
        <v>45.985446188015402</v>
      </c>
      <c r="AD1112" s="59">
        <v>0</v>
      </c>
      <c r="AE1112" s="58">
        <v>0</v>
      </c>
      <c r="AF1112" s="59">
        <v>0.96618363327450218</v>
      </c>
      <c r="AG1112" s="58">
        <v>1.9483262089288065</v>
      </c>
      <c r="AH1112" s="59">
        <v>2.1727111922370059</v>
      </c>
      <c r="AI1112" s="60">
        <v>30.602531765657869</v>
      </c>
      <c r="AJ1112" s="51">
        <f t="shared" si="333"/>
        <v>263.771876913239</v>
      </c>
    </row>
    <row r="1113" spans="2:36" x14ac:dyDescent="0.3">
      <c r="B1113" s="4" t="s">
        <v>167</v>
      </c>
      <c r="E1113" s="58">
        <v>0</v>
      </c>
      <c r="F1113" s="59">
        <v>0</v>
      </c>
      <c r="G1113" s="58">
        <v>0</v>
      </c>
      <c r="H1113" s="59">
        <v>0</v>
      </c>
      <c r="I1113" s="58">
        <v>0</v>
      </c>
      <c r="J1113" s="59">
        <v>0</v>
      </c>
      <c r="K1113" s="58">
        <v>23.029359240002101</v>
      </c>
      <c r="L1113" s="59">
        <v>0</v>
      </c>
      <c r="M1113" s="58">
        <v>0</v>
      </c>
      <c r="N1113" s="59">
        <v>25.86956379307642</v>
      </c>
      <c r="O1113" s="58">
        <v>0</v>
      </c>
      <c r="P1113" s="59">
        <v>0</v>
      </c>
      <c r="Q1113" s="58">
        <v>3.1723897145026276</v>
      </c>
      <c r="R1113" s="59">
        <v>3.3878553761376291</v>
      </c>
      <c r="S1113" s="58">
        <v>26.733882171417328</v>
      </c>
      <c r="T1113" s="59">
        <v>14.97999659644233</v>
      </c>
      <c r="U1113" s="58">
        <v>0.36298577520582426</v>
      </c>
      <c r="V1113" s="59">
        <v>1.9560530397627092</v>
      </c>
      <c r="W1113" s="58">
        <v>5.5350753020816388</v>
      </c>
      <c r="X1113" s="59">
        <v>17.877635854709688</v>
      </c>
      <c r="Y1113" s="58">
        <v>1.2954329066806363</v>
      </c>
      <c r="Z1113" s="59">
        <v>0</v>
      </c>
      <c r="AA1113" s="58">
        <v>27.197875932884216</v>
      </c>
      <c r="AB1113" s="59">
        <v>30.698572222222229</v>
      </c>
      <c r="AC1113" s="58">
        <v>45.985446188015402</v>
      </c>
      <c r="AD1113" s="59">
        <v>0</v>
      </c>
      <c r="AE1113" s="58">
        <v>0</v>
      </c>
      <c r="AF1113" s="59">
        <v>0.96618363327450218</v>
      </c>
      <c r="AG1113" s="58">
        <v>1.9483262089288065</v>
      </c>
      <c r="AH1113" s="59">
        <v>2.1727111922370059</v>
      </c>
      <c r="AI1113" s="60">
        <v>30.602531765657869</v>
      </c>
      <c r="AJ1113" s="51">
        <f t="shared" si="333"/>
        <v>263.771876913239</v>
      </c>
    </row>
    <row r="1114" spans="2:36" x14ac:dyDescent="0.3">
      <c r="B1114" s="4" t="s">
        <v>202</v>
      </c>
      <c r="E1114" s="58">
        <v>0</v>
      </c>
      <c r="F1114" s="59">
        <v>0</v>
      </c>
      <c r="G1114" s="58">
        <v>0</v>
      </c>
      <c r="H1114" s="59">
        <v>0</v>
      </c>
      <c r="I1114" s="58">
        <v>0</v>
      </c>
      <c r="J1114" s="59">
        <v>0</v>
      </c>
      <c r="K1114" s="58">
        <v>0</v>
      </c>
      <c r="L1114" s="59">
        <v>0</v>
      </c>
      <c r="M1114" s="58">
        <v>0</v>
      </c>
      <c r="N1114" s="59">
        <v>0</v>
      </c>
      <c r="O1114" s="58">
        <v>0</v>
      </c>
      <c r="P1114" s="59">
        <v>0</v>
      </c>
      <c r="Q1114" s="58">
        <v>0</v>
      </c>
      <c r="R1114" s="59">
        <v>0</v>
      </c>
      <c r="S1114" s="58">
        <v>0</v>
      </c>
      <c r="T1114" s="59">
        <v>0</v>
      </c>
      <c r="U1114" s="58">
        <v>0</v>
      </c>
      <c r="V1114" s="59">
        <v>0</v>
      </c>
      <c r="W1114" s="58">
        <v>0</v>
      </c>
      <c r="X1114" s="59">
        <v>0</v>
      </c>
      <c r="Y1114" s="58">
        <v>0</v>
      </c>
      <c r="Z1114" s="59">
        <v>0</v>
      </c>
      <c r="AA1114" s="58">
        <v>0</v>
      </c>
      <c r="AB1114" s="59">
        <v>0</v>
      </c>
      <c r="AC1114" s="58">
        <v>0</v>
      </c>
      <c r="AD1114" s="59">
        <v>0</v>
      </c>
      <c r="AE1114" s="58">
        <v>0</v>
      </c>
      <c r="AF1114" s="59">
        <v>0</v>
      </c>
      <c r="AG1114" s="58">
        <v>0</v>
      </c>
      <c r="AH1114" s="59">
        <v>0</v>
      </c>
      <c r="AI1114" s="60">
        <v>0</v>
      </c>
      <c r="AJ1114" s="51">
        <f t="shared" si="333"/>
        <v>0</v>
      </c>
    </row>
    <row r="1115" spans="2:36" x14ac:dyDescent="0.3">
      <c r="B1115" s="4" t="s">
        <v>203</v>
      </c>
      <c r="E1115" s="58">
        <v>0</v>
      </c>
      <c r="F1115" s="59">
        <v>0</v>
      </c>
      <c r="G1115" s="58">
        <v>0</v>
      </c>
      <c r="H1115" s="59">
        <v>0</v>
      </c>
      <c r="I1115" s="58">
        <v>0</v>
      </c>
      <c r="J1115" s="59">
        <v>0</v>
      </c>
      <c r="K1115" s="58">
        <v>0</v>
      </c>
      <c r="L1115" s="59">
        <v>0</v>
      </c>
      <c r="M1115" s="58">
        <v>0</v>
      </c>
      <c r="N1115" s="59">
        <v>0</v>
      </c>
      <c r="O1115" s="58">
        <v>0</v>
      </c>
      <c r="P1115" s="59">
        <v>0</v>
      </c>
      <c r="Q1115" s="58">
        <v>0</v>
      </c>
      <c r="R1115" s="59">
        <v>0</v>
      </c>
      <c r="S1115" s="58">
        <v>0</v>
      </c>
      <c r="T1115" s="59">
        <v>0</v>
      </c>
      <c r="U1115" s="58">
        <v>0</v>
      </c>
      <c r="V1115" s="59">
        <v>0</v>
      </c>
      <c r="W1115" s="58">
        <v>0</v>
      </c>
      <c r="X1115" s="59">
        <v>0</v>
      </c>
      <c r="Y1115" s="58">
        <v>0</v>
      </c>
      <c r="Z1115" s="59">
        <v>0</v>
      </c>
      <c r="AA1115" s="58">
        <v>0</v>
      </c>
      <c r="AB1115" s="59">
        <v>0</v>
      </c>
      <c r="AC1115" s="58">
        <v>0</v>
      </c>
      <c r="AD1115" s="59">
        <v>0</v>
      </c>
      <c r="AE1115" s="58">
        <v>0</v>
      </c>
      <c r="AF1115" s="59">
        <v>0</v>
      </c>
      <c r="AG1115" s="58">
        <v>0</v>
      </c>
      <c r="AH1115" s="59">
        <v>0</v>
      </c>
      <c r="AI1115" s="60">
        <v>0</v>
      </c>
      <c r="AJ1115" s="51">
        <f t="shared" si="333"/>
        <v>0</v>
      </c>
    </row>
    <row r="1116" spans="2:36" x14ac:dyDescent="0.3">
      <c r="B1116" s="4" t="s">
        <v>204</v>
      </c>
      <c r="E1116" s="58">
        <v>0</v>
      </c>
      <c r="F1116" s="59">
        <v>0</v>
      </c>
      <c r="G1116" s="58">
        <v>0</v>
      </c>
      <c r="H1116" s="59">
        <v>0</v>
      </c>
      <c r="I1116" s="58">
        <v>0</v>
      </c>
      <c r="J1116" s="59">
        <v>0</v>
      </c>
      <c r="K1116" s="58">
        <v>0</v>
      </c>
      <c r="L1116" s="59">
        <v>0</v>
      </c>
      <c r="M1116" s="58">
        <v>0</v>
      </c>
      <c r="N1116" s="59">
        <v>0</v>
      </c>
      <c r="O1116" s="58">
        <v>0</v>
      </c>
      <c r="P1116" s="59">
        <v>0</v>
      </c>
      <c r="Q1116" s="58">
        <v>0</v>
      </c>
      <c r="R1116" s="59">
        <v>0</v>
      </c>
      <c r="S1116" s="58">
        <v>0</v>
      </c>
      <c r="T1116" s="59">
        <v>0</v>
      </c>
      <c r="U1116" s="58">
        <v>0</v>
      </c>
      <c r="V1116" s="59">
        <v>0</v>
      </c>
      <c r="W1116" s="58">
        <v>0</v>
      </c>
      <c r="X1116" s="59">
        <v>0</v>
      </c>
      <c r="Y1116" s="58">
        <v>0</v>
      </c>
      <c r="Z1116" s="59">
        <v>0</v>
      </c>
      <c r="AA1116" s="58">
        <v>0</v>
      </c>
      <c r="AB1116" s="59">
        <v>0</v>
      </c>
      <c r="AC1116" s="58">
        <v>0</v>
      </c>
      <c r="AD1116" s="59">
        <v>0</v>
      </c>
      <c r="AE1116" s="58">
        <v>0</v>
      </c>
      <c r="AF1116" s="59">
        <v>0</v>
      </c>
      <c r="AG1116" s="58">
        <v>0</v>
      </c>
      <c r="AH1116" s="59">
        <v>0</v>
      </c>
      <c r="AI1116" s="60">
        <v>0</v>
      </c>
      <c r="AJ1116" s="51">
        <f t="shared" si="333"/>
        <v>0</v>
      </c>
    </row>
    <row r="1117" spans="2:36" x14ac:dyDescent="0.3">
      <c r="B1117" s="4" t="s">
        <v>133</v>
      </c>
      <c r="E1117" s="58">
        <v>0</v>
      </c>
      <c r="F1117" s="59">
        <v>0</v>
      </c>
      <c r="G1117" s="58">
        <v>0</v>
      </c>
      <c r="H1117" s="59">
        <v>0</v>
      </c>
      <c r="I1117" s="58">
        <v>0</v>
      </c>
      <c r="J1117" s="59">
        <v>0</v>
      </c>
      <c r="K1117" s="58">
        <v>0</v>
      </c>
      <c r="L1117" s="59">
        <v>0</v>
      </c>
      <c r="M1117" s="58">
        <v>0</v>
      </c>
      <c r="N1117" s="59">
        <v>0</v>
      </c>
      <c r="O1117" s="58">
        <v>0</v>
      </c>
      <c r="P1117" s="59">
        <v>0</v>
      </c>
      <c r="Q1117" s="58">
        <v>0</v>
      </c>
      <c r="R1117" s="59">
        <v>0</v>
      </c>
      <c r="S1117" s="58">
        <v>0</v>
      </c>
      <c r="T1117" s="59">
        <v>0</v>
      </c>
      <c r="U1117" s="58">
        <v>0</v>
      </c>
      <c r="V1117" s="59">
        <v>0</v>
      </c>
      <c r="W1117" s="58">
        <v>0</v>
      </c>
      <c r="X1117" s="59">
        <v>0</v>
      </c>
      <c r="Y1117" s="58">
        <v>0</v>
      </c>
      <c r="Z1117" s="59">
        <v>0</v>
      </c>
      <c r="AA1117" s="58">
        <v>0</v>
      </c>
      <c r="AB1117" s="59">
        <v>0</v>
      </c>
      <c r="AC1117" s="58">
        <v>0</v>
      </c>
      <c r="AD1117" s="59">
        <v>0</v>
      </c>
      <c r="AE1117" s="58">
        <v>0</v>
      </c>
      <c r="AF1117" s="59">
        <v>0</v>
      </c>
      <c r="AG1117" s="58">
        <v>0</v>
      </c>
      <c r="AH1117" s="59">
        <v>0</v>
      </c>
      <c r="AI1117" s="60">
        <v>0</v>
      </c>
      <c r="AJ1117" s="51">
        <f t="shared" si="333"/>
        <v>0</v>
      </c>
    </row>
    <row r="1118" spans="2:36" x14ac:dyDescent="0.3">
      <c r="B1118" s="4" t="s">
        <v>134</v>
      </c>
      <c r="E1118" s="58">
        <v>0</v>
      </c>
      <c r="F1118" s="59">
        <v>0</v>
      </c>
      <c r="G1118" s="58">
        <v>0</v>
      </c>
      <c r="H1118" s="59">
        <v>0</v>
      </c>
      <c r="I1118" s="58">
        <v>0</v>
      </c>
      <c r="J1118" s="59">
        <v>0</v>
      </c>
      <c r="K1118" s="58">
        <v>0</v>
      </c>
      <c r="L1118" s="59">
        <v>0</v>
      </c>
      <c r="M1118" s="58">
        <v>0</v>
      </c>
      <c r="N1118" s="59">
        <v>0</v>
      </c>
      <c r="O1118" s="58">
        <v>0</v>
      </c>
      <c r="P1118" s="59">
        <v>0</v>
      </c>
      <c r="Q1118" s="58">
        <v>0</v>
      </c>
      <c r="R1118" s="59">
        <v>0</v>
      </c>
      <c r="S1118" s="58">
        <v>0</v>
      </c>
      <c r="T1118" s="59">
        <v>0</v>
      </c>
      <c r="U1118" s="58">
        <v>0</v>
      </c>
      <c r="V1118" s="59">
        <v>0</v>
      </c>
      <c r="W1118" s="58">
        <v>0</v>
      </c>
      <c r="X1118" s="59">
        <v>0</v>
      </c>
      <c r="Y1118" s="58">
        <v>0</v>
      </c>
      <c r="Z1118" s="59">
        <v>0</v>
      </c>
      <c r="AA1118" s="58">
        <v>0</v>
      </c>
      <c r="AB1118" s="59">
        <v>0</v>
      </c>
      <c r="AC1118" s="58">
        <v>0</v>
      </c>
      <c r="AD1118" s="59">
        <v>0</v>
      </c>
      <c r="AE1118" s="58">
        <v>0</v>
      </c>
      <c r="AF1118" s="59">
        <v>0</v>
      </c>
      <c r="AG1118" s="58">
        <v>0</v>
      </c>
      <c r="AH1118" s="59">
        <v>0</v>
      </c>
      <c r="AI1118" s="60">
        <v>0</v>
      </c>
      <c r="AJ1118" s="51">
        <f t="shared" si="333"/>
        <v>0</v>
      </c>
    </row>
    <row r="1119" spans="2:36" x14ac:dyDescent="0.3">
      <c r="B1119" s="4" t="s">
        <v>135</v>
      </c>
      <c r="E1119" s="58">
        <v>0</v>
      </c>
      <c r="F1119" s="59">
        <v>0</v>
      </c>
      <c r="G1119" s="58">
        <v>0</v>
      </c>
      <c r="H1119" s="59">
        <v>0</v>
      </c>
      <c r="I1119" s="58">
        <v>0</v>
      </c>
      <c r="J1119" s="59">
        <v>0</v>
      </c>
      <c r="K1119" s="58">
        <v>0</v>
      </c>
      <c r="L1119" s="59">
        <v>0</v>
      </c>
      <c r="M1119" s="58">
        <v>0</v>
      </c>
      <c r="N1119" s="59">
        <v>0</v>
      </c>
      <c r="O1119" s="58">
        <v>0</v>
      </c>
      <c r="P1119" s="59">
        <v>0</v>
      </c>
      <c r="Q1119" s="58">
        <v>0</v>
      </c>
      <c r="R1119" s="59">
        <v>0</v>
      </c>
      <c r="S1119" s="58">
        <v>0</v>
      </c>
      <c r="T1119" s="59">
        <v>0</v>
      </c>
      <c r="U1119" s="58">
        <v>0</v>
      </c>
      <c r="V1119" s="59">
        <v>0</v>
      </c>
      <c r="W1119" s="58">
        <v>0</v>
      </c>
      <c r="X1119" s="59">
        <v>0</v>
      </c>
      <c r="Y1119" s="58">
        <v>0</v>
      </c>
      <c r="Z1119" s="59">
        <v>0</v>
      </c>
      <c r="AA1119" s="58">
        <v>0</v>
      </c>
      <c r="AB1119" s="59">
        <v>0</v>
      </c>
      <c r="AC1119" s="58">
        <v>0</v>
      </c>
      <c r="AD1119" s="59">
        <v>0</v>
      </c>
      <c r="AE1119" s="58">
        <v>0</v>
      </c>
      <c r="AF1119" s="59">
        <v>0</v>
      </c>
      <c r="AG1119" s="58">
        <v>0</v>
      </c>
      <c r="AH1119" s="59">
        <v>0</v>
      </c>
      <c r="AI1119" s="60">
        <v>0</v>
      </c>
      <c r="AJ1119" s="51">
        <f t="shared" si="333"/>
        <v>0</v>
      </c>
    </row>
    <row r="1120" spans="2:36" x14ac:dyDescent="0.3">
      <c r="B1120" s="4" t="s">
        <v>259</v>
      </c>
      <c r="E1120" s="58">
        <v>0</v>
      </c>
      <c r="F1120" s="59">
        <v>0</v>
      </c>
      <c r="G1120" s="58">
        <v>0</v>
      </c>
      <c r="H1120" s="59">
        <v>0</v>
      </c>
      <c r="I1120" s="58">
        <v>0</v>
      </c>
      <c r="J1120" s="59">
        <v>0</v>
      </c>
      <c r="K1120" s="58">
        <v>0</v>
      </c>
      <c r="L1120" s="59">
        <v>0</v>
      </c>
      <c r="M1120" s="58">
        <v>0</v>
      </c>
      <c r="N1120" s="59">
        <v>0</v>
      </c>
      <c r="O1120" s="58">
        <v>0</v>
      </c>
      <c r="P1120" s="59">
        <v>0</v>
      </c>
      <c r="Q1120" s="58">
        <v>0</v>
      </c>
      <c r="R1120" s="59">
        <v>0</v>
      </c>
      <c r="S1120" s="58">
        <v>0</v>
      </c>
      <c r="T1120" s="59">
        <v>0</v>
      </c>
      <c r="U1120" s="58">
        <v>0</v>
      </c>
      <c r="V1120" s="59">
        <v>0</v>
      </c>
      <c r="W1120" s="58">
        <v>0</v>
      </c>
      <c r="X1120" s="59">
        <v>0</v>
      </c>
      <c r="Y1120" s="58">
        <v>0</v>
      </c>
      <c r="Z1120" s="59">
        <v>0</v>
      </c>
      <c r="AA1120" s="58">
        <v>0</v>
      </c>
      <c r="AB1120" s="59">
        <v>0</v>
      </c>
      <c r="AC1120" s="58">
        <v>0</v>
      </c>
      <c r="AD1120" s="59">
        <v>0</v>
      </c>
      <c r="AE1120" s="58">
        <v>0</v>
      </c>
      <c r="AF1120" s="59">
        <v>0</v>
      </c>
      <c r="AG1120" s="58">
        <v>0</v>
      </c>
      <c r="AH1120" s="59">
        <v>0</v>
      </c>
      <c r="AI1120" s="60">
        <v>0</v>
      </c>
      <c r="AJ1120" s="51">
        <f t="shared" si="333"/>
        <v>0</v>
      </c>
    </row>
    <row r="1121" spans="2:36" x14ac:dyDescent="0.3">
      <c r="B1121" s="4" t="s">
        <v>260</v>
      </c>
      <c r="E1121" s="58">
        <v>0</v>
      </c>
      <c r="F1121" s="59">
        <v>0</v>
      </c>
      <c r="G1121" s="58">
        <v>0</v>
      </c>
      <c r="H1121" s="59">
        <v>0</v>
      </c>
      <c r="I1121" s="58">
        <v>0</v>
      </c>
      <c r="J1121" s="40">
        <v>0</v>
      </c>
      <c r="K1121" s="58">
        <v>0</v>
      </c>
      <c r="L1121" s="59">
        <v>0</v>
      </c>
      <c r="M1121" s="58">
        <v>0</v>
      </c>
      <c r="N1121" s="59">
        <v>0</v>
      </c>
      <c r="O1121" s="58">
        <v>0</v>
      </c>
      <c r="P1121" s="59">
        <v>0</v>
      </c>
      <c r="Q1121" s="58">
        <v>0</v>
      </c>
      <c r="R1121" s="59">
        <v>0</v>
      </c>
      <c r="S1121" s="58">
        <v>0</v>
      </c>
      <c r="T1121" s="59">
        <v>0</v>
      </c>
      <c r="U1121" s="58">
        <v>0</v>
      </c>
      <c r="V1121" s="59">
        <v>0</v>
      </c>
      <c r="W1121" s="58">
        <v>0</v>
      </c>
      <c r="X1121" s="59">
        <v>0</v>
      </c>
      <c r="Y1121" s="58">
        <v>0</v>
      </c>
      <c r="Z1121" s="59">
        <v>0</v>
      </c>
      <c r="AA1121" s="58">
        <v>0</v>
      </c>
      <c r="AB1121" s="59">
        <v>0</v>
      </c>
      <c r="AC1121" s="58">
        <v>0</v>
      </c>
      <c r="AD1121" s="59">
        <v>0</v>
      </c>
      <c r="AE1121" s="58">
        <v>0</v>
      </c>
      <c r="AF1121" s="59">
        <v>0</v>
      </c>
      <c r="AG1121" s="58">
        <v>0</v>
      </c>
      <c r="AH1121" s="59">
        <v>0</v>
      </c>
      <c r="AI1121" s="60">
        <v>0</v>
      </c>
      <c r="AJ1121" s="51">
        <f t="shared" si="333"/>
        <v>0</v>
      </c>
    </row>
    <row r="1122" spans="2:36" x14ac:dyDescent="0.3">
      <c r="B1122" s="4" t="s">
        <v>195</v>
      </c>
      <c r="E1122" s="58">
        <v>0</v>
      </c>
      <c r="F1122" s="59">
        <v>0</v>
      </c>
      <c r="G1122" s="58">
        <v>0</v>
      </c>
      <c r="H1122" s="59">
        <v>0</v>
      </c>
      <c r="I1122" s="58">
        <v>0</v>
      </c>
      <c r="J1122" s="59">
        <v>0</v>
      </c>
      <c r="K1122" s="58">
        <v>0</v>
      </c>
      <c r="L1122" s="59">
        <v>0</v>
      </c>
      <c r="M1122" s="58">
        <v>0</v>
      </c>
      <c r="N1122" s="59">
        <v>0</v>
      </c>
      <c r="O1122" s="58">
        <v>0</v>
      </c>
      <c r="P1122" s="59">
        <v>0</v>
      </c>
      <c r="Q1122" s="58">
        <v>0</v>
      </c>
      <c r="R1122" s="59">
        <v>0</v>
      </c>
      <c r="S1122" s="58">
        <v>0</v>
      </c>
      <c r="T1122" s="59">
        <v>0</v>
      </c>
      <c r="U1122" s="58">
        <v>0</v>
      </c>
      <c r="V1122" s="59">
        <v>0</v>
      </c>
      <c r="W1122" s="58">
        <v>0</v>
      </c>
      <c r="X1122" s="59">
        <v>0</v>
      </c>
      <c r="Y1122" s="58">
        <v>0</v>
      </c>
      <c r="Z1122" s="59">
        <v>0</v>
      </c>
      <c r="AA1122" s="58">
        <v>0</v>
      </c>
      <c r="AB1122" s="59">
        <v>0</v>
      </c>
      <c r="AC1122" s="58">
        <v>0</v>
      </c>
      <c r="AD1122" s="59">
        <v>0</v>
      </c>
      <c r="AE1122" s="58">
        <v>0</v>
      </c>
      <c r="AF1122" s="59">
        <v>0</v>
      </c>
      <c r="AG1122" s="58">
        <v>0</v>
      </c>
      <c r="AH1122" s="59">
        <v>0</v>
      </c>
      <c r="AI1122" s="60">
        <v>0</v>
      </c>
      <c r="AJ1122" s="51">
        <f t="shared" si="333"/>
        <v>0</v>
      </c>
    </row>
    <row r="1123" spans="2:36" x14ac:dyDescent="0.3">
      <c r="B1123" s="4" t="s">
        <v>207</v>
      </c>
      <c r="E1123" s="58">
        <v>0.61490341027577711</v>
      </c>
      <c r="F1123" s="59">
        <v>4.2703097621599833</v>
      </c>
      <c r="G1123" s="58">
        <v>13.366477825244267</v>
      </c>
      <c r="H1123" s="59">
        <v>26.86200162768364</v>
      </c>
      <c r="I1123" s="58">
        <v>12.675641189416254</v>
      </c>
      <c r="J1123" s="59">
        <v>19.118567433754603</v>
      </c>
      <c r="K1123" s="58">
        <v>19.721460224986078</v>
      </c>
      <c r="L1123" s="59">
        <v>14.551889759302139</v>
      </c>
      <c r="M1123" s="58">
        <v>1.3343304729461671</v>
      </c>
      <c r="N1123" s="59">
        <v>16.229299243688583</v>
      </c>
      <c r="O1123" s="58">
        <v>0.92808487653732308</v>
      </c>
      <c r="P1123" s="59">
        <v>0</v>
      </c>
      <c r="Q1123" s="58">
        <v>12.34186553532304</v>
      </c>
      <c r="R1123" s="59">
        <v>1.4814058939614998E-3</v>
      </c>
      <c r="S1123" s="58">
        <v>2.4909902612368269</v>
      </c>
      <c r="T1123" s="59">
        <v>7.7299689312775932</v>
      </c>
      <c r="U1123" s="58">
        <v>4.9494160608996944</v>
      </c>
      <c r="V1123" s="59">
        <v>0.42195578416188556</v>
      </c>
      <c r="W1123" s="58">
        <v>0</v>
      </c>
      <c r="X1123" s="59">
        <v>2.3348195991789318</v>
      </c>
      <c r="Y1123" s="58">
        <v>1.1122998575369516</v>
      </c>
      <c r="Z1123" s="59">
        <v>0</v>
      </c>
      <c r="AA1123" s="58">
        <v>4.5455695772171048</v>
      </c>
      <c r="AB1123" s="59">
        <v>4.6451590222617002E-2</v>
      </c>
      <c r="AC1123" s="58">
        <v>9.1349761249932193</v>
      </c>
      <c r="AD1123" s="59">
        <v>4.1189592787809675</v>
      </c>
      <c r="AE1123" s="58">
        <v>2.1792681266491614</v>
      </c>
      <c r="AF1123" s="59">
        <v>0.90617015150686109</v>
      </c>
      <c r="AG1123" s="58">
        <v>0.3454761198430788</v>
      </c>
      <c r="AH1123" s="59">
        <v>0.18719768157849703</v>
      </c>
      <c r="AI1123" s="60">
        <v>4.4366759349902463</v>
      </c>
      <c r="AJ1123" s="51">
        <f t="shared" si="333"/>
        <v>186.95650784728551</v>
      </c>
    </row>
    <row r="1124" spans="2:36" x14ac:dyDescent="0.3">
      <c r="B1124" s="4" t="s">
        <v>208</v>
      </c>
      <c r="E1124" s="58">
        <v>0.61490341027577711</v>
      </c>
      <c r="F1124" s="59">
        <v>4.2703097621599833</v>
      </c>
      <c r="G1124" s="58">
        <v>13.366477825244267</v>
      </c>
      <c r="H1124" s="59">
        <v>26.86200162768364</v>
      </c>
      <c r="I1124" s="58">
        <v>12.675641189416254</v>
      </c>
      <c r="J1124" s="59">
        <v>19.118567433754603</v>
      </c>
      <c r="K1124" s="58">
        <v>19.721460224986078</v>
      </c>
      <c r="L1124" s="59">
        <v>14.551889759302139</v>
      </c>
      <c r="M1124" s="58">
        <v>1.3343304729461671</v>
      </c>
      <c r="N1124" s="59">
        <v>16.229299243688583</v>
      </c>
      <c r="O1124" s="58">
        <v>0.92808487653732308</v>
      </c>
      <c r="P1124" s="59">
        <v>0</v>
      </c>
      <c r="Q1124" s="58">
        <v>12.34186553532304</v>
      </c>
      <c r="R1124" s="59">
        <v>1.4814058939614998E-3</v>
      </c>
      <c r="S1124" s="58">
        <v>2.4909902612368269</v>
      </c>
      <c r="T1124" s="59">
        <v>7.7299689312775932</v>
      </c>
      <c r="U1124" s="58">
        <v>4.9494160608996944</v>
      </c>
      <c r="V1124" s="59">
        <v>0.42195578416188556</v>
      </c>
      <c r="W1124" s="58">
        <v>0</v>
      </c>
      <c r="X1124" s="59">
        <v>2.3348195991789318</v>
      </c>
      <c r="Y1124" s="58">
        <v>1.1122998575369516</v>
      </c>
      <c r="Z1124" s="59">
        <v>0</v>
      </c>
      <c r="AA1124" s="58">
        <v>4.5455695772171048</v>
      </c>
      <c r="AB1124" s="59">
        <v>4.6451590222617002E-2</v>
      </c>
      <c r="AC1124" s="58">
        <v>9.1349761249932193</v>
      </c>
      <c r="AD1124" s="59">
        <v>4.1189592787809675</v>
      </c>
      <c r="AE1124" s="58">
        <v>2.1792681266491614</v>
      </c>
      <c r="AF1124" s="59">
        <v>0.90617015150686109</v>
      </c>
      <c r="AG1124" s="58">
        <v>0.3454761198430788</v>
      </c>
      <c r="AH1124" s="59">
        <v>0.18719768157849703</v>
      </c>
      <c r="AI1124" s="60">
        <v>4.4366759349902463</v>
      </c>
      <c r="AJ1124" s="51">
        <f t="shared" si="333"/>
        <v>186.95650784728551</v>
      </c>
    </row>
    <row r="1125" spans="2:36" x14ac:dyDescent="0.3">
      <c r="B1125" s="4" t="s">
        <v>209</v>
      </c>
      <c r="E1125" s="58">
        <v>0</v>
      </c>
      <c r="F1125" s="59">
        <v>0</v>
      </c>
      <c r="G1125" s="58">
        <v>0</v>
      </c>
      <c r="H1125" s="59">
        <v>0</v>
      </c>
      <c r="I1125" s="58">
        <v>0</v>
      </c>
      <c r="J1125" s="59">
        <v>0</v>
      </c>
      <c r="K1125" s="58">
        <v>0</v>
      </c>
      <c r="L1125" s="59">
        <v>0</v>
      </c>
      <c r="M1125" s="58">
        <v>0</v>
      </c>
      <c r="N1125" s="59">
        <v>0</v>
      </c>
      <c r="O1125" s="58">
        <v>0</v>
      </c>
      <c r="P1125" s="59">
        <v>0</v>
      </c>
      <c r="Q1125" s="58">
        <v>0</v>
      </c>
      <c r="R1125" s="59">
        <v>0</v>
      </c>
      <c r="S1125" s="58">
        <v>0</v>
      </c>
      <c r="T1125" s="59">
        <v>0</v>
      </c>
      <c r="U1125" s="58">
        <v>0</v>
      </c>
      <c r="V1125" s="59">
        <v>0</v>
      </c>
      <c r="W1125" s="58">
        <v>0</v>
      </c>
      <c r="X1125" s="59">
        <v>0</v>
      </c>
      <c r="Y1125" s="58">
        <v>0</v>
      </c>
      <c r="Z1125" s="59">
        <v>0</v>
      </c>
      <c r="AA1125" s="58">
        <v>0</v>
      </c>
      <c r="AB1125" s="59">
        <v>0</v>
      </c>
      <c r="AC1125" s="58">
        <v>0</v>
      </c>
      <c r="AD1125" s="59">
        <v>0</v>
      </c>
      <c r="AE1125" s="58">
        <v>0</v>
      </c>
      <c r="AF1125" s="59">
        <v>0</v>
      </c>
      <c r="AG1125" s="58">
        <v>0</v>
      </c>
      <c r="AH1125" s="59">
        <v>0</v>
      </c>
      <c r="AI1125" s="60">
        <v>0</v>
      </c>
      <c r="AJ1125" s="51">
        <f t="shared" si="333"/>
        <v>0</v>
      </c>
    </row>
    <row r="1126" spans="2:36" x14ac:dyDescent="0.3">
      <c r="B1126" s="4" t="s">
        <v>210</v>
      </c>
      <c r="E1126" s="58">
        <v>0</v>
      </c>
      <c r="F1126" s="59">
        <v>0</v>
      </c>
      <c r="G1126" s="58">
        <v>0</v>
      </c>
      <c r="H1126" s="59">
        <v>0</v>
      </c>
      <c r="I1126" s="58">
        <v>0</v>
      </c>
      <c r="J1126" s="59">
        <v>0</v>
      </c>
      <c r="K1126" s="58">
        <v>0</v>
      </c>
      <c r="L1126" s="59">
        <v>0</v>
      </c>
      <c r="M1126" s="58">
        <v>0</v>
      </c>
      <c r="N1126" s="59">
        <v>0</v>
      </c>
      <c r="O1126" s="58">
        <v>0</v>
      </c>
      <c r="P1126" s="59">
        <v>0</v>
      </c>
      <c r="Q1126" s="58">
        <v>0</v>
      </c>
      <c r="R1126" s="59">
        <v>0</v>
      </c>
      <c r="S1126" s="58">
        <v>0</v>
      </c>
      <c r="T1126" s="59">
        <v>0</v>
      </c>
      <c r="U1126" s="58">
        <v>0</v>
      </c>
      <c r="V1126" s="59">
        <v>0</v>
      </c>
      <c r="W1126" s="58">
        <v>0</v>
      </c>
      <c r="X1126" s="59">
        <v>0</v>
      </c>
      <c r="Y1126" s="58">
        <v>0</v>
      </c>
      <c r="Z1126" s="59">
        <v>0</v>
      </c>
      <c r="AA1126" s="58">
        <v>0</v>
      </c>
      <c r="AB1126" s="59">
        <v>0</v>
      </c>
      <c r="AC1126" s="58">
        <v>0</v>
      </c>
      <c r="AD1126" s="59">
        <v>0</v>
      </c>
      <c r="AE1126" s="58">
        <v>0</v>
      </c>
      <c r="AF1126" s="59">
        <v>0</v>
      </c>
      <c r="AG1126" s="58">
        <v>0</v>
      </c>
      <c r="AH1126" s="59">
        <v>0</v>
      </c>
      <c r="AI1126" s="60">
        <v>0</v>
      </c>
      <c r="AJ1126" s="51">
        <f t="shared" si="333"/>
        <v>0</v>
      </c>
    </row>
    <row r="1127" spans="2:36" x14ac:dyDescent="0.3">
      <c r="B1127" s="4" t="s">
        <v>227</v>
      </c>
      <c r="E1127" s="58">
        <v>164.94518824815742</v>
      </c>
      <c r="F1127" s="59">
        <v>59.678539000218962</v>
      </c>
      <c r="G1127" s="58">
        <v>36.295776405022572</v>
      </c>
      <c r="H1127" s="59">
        <v>51.731586480740916</v>
      </c>
      <c r="I1127" s="58">
        <v>24.934055304399653</v>
      </c>
      <c r="J1127" s="59">
        <v>46.007035629656819</v>
      </c>
      <c r="K1127" s="58">
        <v>58.574349347454415</v>
      </c>
      <c r="L1127" s="59">
        <v>19.920405376665471</v>
      </c>
      <c r="M1127" s="58">
        <v>0.34869755155712784</v>
      </c>
      <c r="N1127" s="59">
        <v>24.820881018767562</v>
      </c>
      <c r="O1127" s="58">
        <v>0.30203992128372192</v>
      </c>
      <c r="P1127" s="59">
        <v>0</v>
      </c>
      <c r="Q1127" s="58">
        <v>11.302056225776388</v>
      </c>
      <c r="R1127" s="59">
        <v>13.538049757083254</v>
      </c>
      <c r="S1127" s="58">
        <v>3.5141557971636455</v>
      </c>
      <c r="T1127" s="59">
        <v>14.146865820884706</v>
      </c>
      <c r="U1127" s="58">
        <v>2.8236149271329247</v>
      </c>
      <c r="V1127" s="59">
        <v>0.82938436667124438</v>
      </c>
      <c r="W1127" s="58">
        <v>19.162382467750586</v>
      </c>
      <c r="X1127" s="59">
        <v>23.379469997090411</v>
      </c>
      <c r="Y1127" s="58">
        <v>80.572086522802124</v>
      </c>
      <c r="Z1127" s="59">
        <v>28.835693001191444</v>
      </c>
      <c r="AA1127" s="58">
        <v>51.543900580406188</v>
      </c>
      <c r="AB1127" s="59">
        <v>27.386373549699787</v>
      </c>
      <c r="AC1127" s="58">
        <v>123.65765212078888</v>
      </c>
      <c r="AD1127" s="59">
        <v>144.8807887544807</v>
      </c>
      <c r="AE1127" s="58">
        <v>36.890402339696891</v>
      </c>
      <c r="AF1127" s="59">
        <v>1.6335021789868671</v>
      </c>
      <c r="AG1127" s="58">
        <v>0.11861049334208171</v>
      </c>
      <c r="AH1127" s="59">
        <v>0.16095499992370607</v>
      </c>
      <c r="AI1127" s="60">
        <v>9.3636809488137551</v>
      </c>
      <c r="AJ1127" s="51">
        <f t="shared" si="333"/>
        <v>1081.2981791336101</v>
      </c>
    </row>
    <row r="1128" spans="2:36" x14ac:dyDescent="0.3">
      <c r="B1128" s="4" t="s">
        <v>228</v>
      </c>
      <c r="E1128" s="58">
        <v>164.94518824815742</v>
      </c>
      <c r="F1128" s="59">
        <v>59.678539000218962</v>
      </c>
      <c r="G1128" s="58">
        <v>36.295776405022572</v>
      </c>
      <c r="H1128" s="59">
        <v>51.731586480740916</v>
      </c>
      <c r="I1128" s="58">
        <v>24.934055304399653</v>
      </c>
      <c r="J1128" s="59">
        <v>46.007035629656819</v>
      </c>
      <c r="K1128" s="58">
        <v>58.574349347454415</v>
      </c>
      <c r="L1128" s="59">
        <v>19.920405376665471</v>
      </c>
      <c r="M1128" s="58">
        <v>0.34869755155712784</v>
      </c>
      <c r="N1128" s="59">
        <v>24.820881018767562</v>
      </c>
      <c r="O1128" s="58">
        <v>0.30203992128372192</v>
      </c>
      <c r="P1128" s="59">
        <v>0</v>
      </c>
      <c r="Q1128" s="58">
        <v>11.302056225776388</v>
      </c>
      <c r="R1128" s="59">
        <v>13.538049757083254</v>
      </c>
      <c r="S1128" s="58">
        <v>3.5141557971636455</v>
      </c>
      <c r="T1128" s="59">
        <v>14.146865820884706</v>
      </c>
      <c r="U1128" s="58">
        <v>2.8236149271329247</v>
      </c>
      <c r="V1128" s="59">
        <v>0.82938436667124438</v>
      </c>
      <c r="W1128" s="58">
        <v>19.162382467750586</v>
      </c>
      <c r="X1128" s="59">
        <v>23.379469997090411</v>
      </c>
      <c r="Y1128" s="58">
        <v>80.572086522802124</v>
      </c>
      <c r="Z1128" s="59">
        <v>28.835693001191444</v>
      </c>
      <c r="AA1128" s="58">
        <v>51.543900580406188</v>
      </c>
      <c r="AB1128" s="59">
        <v>27.386373549699787</v>
      </c>
      <c r="AC1128" s="58">
        <v>123.65765212078888</v>
      </c>
      <c r="AD1128" s="59">
        <v>144.8807887544807</v>
      </c>
      <c r="AE1128" s="58">
        <v>36.890402339696891</v>
      </c>
      <c r="AF1128" s="59">
        <v>1.6335021789868671</v>
      </c>
      <c r="AG1128" s="58">
        <v>0.11861049334208171</v>
      </c>
      <c r="AH1128" s="59">
        <v>0.16095499992370607</v>
      </c>
      <c r="AI1128" s="60">
        <v>9.3636809488137551</v>
      </c>
      <c r="AJ1128" s="51">
        <f t="shared" si="333"/>
        <v>1081.2981791336101</v>
      </c>
    </row>
    <row r="1129" spans="2:36" x14ac:dyDescent="0.3">
      <c r="B1129" s="4" t="s">
        <v>211</v>
      </c>
      <c r="E1129" s="58">
        <v>0</v>
      </c>
      <c r="F1129" s="59">
        <v>4.010424200693766</v>
      </c>
      <c r="G1129" s="58">
        <v>21.617652606964118</v>
      </c>
      <c r="H1129" s="59">
        <v>1.2715802510579428</v>
      </c>
      <c r="I1129" s="58">
        <v>0</v>
      </c>
      <c r="J1129" s="59">
        <v>63.895548502604164</v>
      </c>
      <c r="K1129" s="58">
        <v>116.06073496288721</v>
      </c>
      <c r="L1129" s="59">
        <v>4.3183041572570806</v>
      </c>
      <c r="M1129" s="58">
        <v>0</v>
      </c>
      <c r="N1129" s="59">
        <v>81.850745030242336</v>
      </c>
      <c r="O1129" s="58">
        <v>14.754236297607424</v>
      </c>
      <c r="P1129" s="59">
        <v>0</v>
      </c>
      <c r="Q1129" s="58">
        <v>11.628124059041339</v>
      </c>
      <c r="R1129" s="59">
        <v>15.827729430728487</v>
      </c>
      <c r="S1129" s="58">
        <v>52.977402220831969</v>
      </c>
      <c r="T1129" s="59">
        <v>74.777695369720448</v>
      </c>
      <c r="U1129" s="58">
        <v>6.3234964370727536</v>
      </c>
      <c r="V1129" s="59">
        <v>2.2018559773762545E-3</v>
      </c>
      <c r="W1129" s="58">
        <v>1.7149852752685548</v>
      </c>
      <c r="X1129" s="59">
        <v>4.4213900375366215</v>
      </c>
      <c r="Y1129" s="58">
        <v>0</v>
      </c>
      <c r="Z1129" s="59">
        <v>0</v>
      </c>
      <c r="AA1129" s="58">
        <v>0</v>
      </c>
      <c r="AB1129" s="59">
        <v>0</v>
      </c>
      <c r="AC1129" s="58">
        <v>58.325742096371123</v>
      </c>
      <c r="AD1129" s="59">
        <v>68.844939804077157</v>
      </c>
      <c r="AE1129" s="58">
        <v>2.5830112775166829</v>
      </c>
      <c r="AF1129" s="59">
        <v>2.4824406941731771</v>
      </c>
      <c r="AG1129" s="58">
        <v>1.2005360921223958E-2</v>
      </c>
      <c r="AH1129" s="59">
        <v>9.2458407084147154E-2</v>
      </c>
      <c r="AI1129" s="60">
        <v>50.265565808614092</v>
      </c>
      <c r="AJ1129" s="51">
        <f t="shared" si="333"/>
        <v>658.05841414424901</v>
      </c>
    </row>
    <row r="1130" spans="2:36" x14ac:dyDescent="0.3">
      <c r="B1130" s="4" t="s">
        <v>261</v>
      </c>
      <c r="E1130" s="58">
        <v>0</v>
      </c>
      <c r="F1130" s="59">
        <v>0</v>
      </c>
      <c r="G1130" s="58">
        <v>0</v>
      </c>
      <c r="H1130" s="59">
        <v>0</v>
      </c>
      <c r="I1130" s="58">
        <v>0</v>
      </c>
      <c r="J1130" s="59">
        <v>0</v>
      </c>
      <c r="K1130" s="58">
        <v>0</v>
      </c>
      <c r="L1130" s="59">
        <v>0</v>
      </c>
      <c r="M1130" s="58">
        <v>0</v>
      </c>
      <c r="N1130" s="59">
        <v>0</v>
      </c>
      <c r="O1130" s="58">
        <v>0</v>
      </c>
      <c r="P1130" s="59">
        <v>0</v>
      </c>
      <c r="Q1130" s="58">
        <v>0</v>
      </c>
      <c r="R1130" s="59">
        <v>0</v>
      </c>
      <c r="S1130" s="58">
        <v>0</v>
      </c>
      <c r="T1130" s="59">
        <v>0</v>
      </c>
      <c r="U1130" s="58">
        <v>0</v>
      </c>
      <c r="V1130" s="59">
        <v>0</v>
      </c>
      <c r="W1130" s="58">
        <v>0</v>
      </c>
      <c r="X1130" s="59">
        <v>0</v>
      </c>
      <c r="Y1130" s="58">
        <v>0</v>
      </c>
      <c r="Z1130" s="59">
        <v>0</v>
      </c>
      <c r="AA1130" s="58">
        <v>0</v>
      </c>
      <c r="AB1130" s="59">
        <v>0</v>
      </c>
      <c r="AC1130" s="58">
        <v>0</v>
      </c>
      <c r="AD1130" s="59">
        <v>0</v>
      </c>
      <c r="AE1130" s="58">
        <v>0</v>
      </c>
      <c r="AF1130" s="59">
        <v>0</v>
      </c>
      <c r="AG1130" s="58">
        <v>0</v>
      </c>
      <c r="AH1130" s="59">
        <v>0</v>
      </c>
      <c r="AI1130" s="60">
        <v>0</v>
      </c>
      <c r="AJ1130" s="51">
        <f t="shared" si="333"/>
        <v>0</v>
      </c>
    </row>
    <row r="1131" spans="2:36" x14ac:dyDescent="0.3">
      <c r="B1131" s="4" t="s">
        <v>262</v>
      </c>
      <c r="E1131" s="58">
        <v>0</v>
      </c>
      <c r="F1131" s="59">
        <v>0</v>
      </c>
      <c r="G1131" s="58">
        <v>0</v>
      </c>
      <c r="H1131" s="59">
        <v>0</v>
      </c>
      <c r="I1131" s="58">
        <v>0</v>
      </c>
      <c r="J1131" s="59">
        <v>0</v>
      </c>
      <c r="K1131" s="58">
        <v>0</v>
      </c>
      <c r="L1131" s="59">
        <v>0</v>
      </c>
      <c r="M1131" s="58">
        <v>0</v>
      </c>
      <c r="N1131" s="59">
        <v>0</v>
      </c>
      <c r="O1131" s="58">
        <v>0</v>
      </c>
      <c r="P1131" s="59">
        <v>0</v>
      </c>
      <c r="Q1131" s="58">
        <v>0</v>
      </c>
      <c r="R1131" s="59">
        <v>0</v>
      </c>
      <c r="S1131" s="58">
        <v>0</v>
      </c>
      <c r="T1131" s="59">
        <v>0</v>
      </c>
      <c r="U1131" s="58">
        <v>0</v>
      </c>
      <c r="V1131" s="59">
        <v>0</v>
      </c>
      <c r="W1131" s="58">
        <v>0</v>
      </c>
      <c r="X1131" s="59">
        <v>0</v>
      </c>
      <c r="Y1131" s="58">
        <v>0</v>
      </c>
      <c r="Z1131" s="59">
        <v>0</v>
      </c>
      <c r="AA1131" s="58">
        <v>0</v>
      </c>
      <c r="AB1131" s="59">
        <v>0</v>
      </c>
      <c r="AC1131" s="58">
        <v>0</v>
      </c>
      <c r="AD1131" s="59">
        <v>0</v>
      </c>
      <c r="AE1131" s="58">
        <v>0</v>
      </c>
      <c r="AF1131" s="59">
        <v>0</v>
      </c>
      <c r="AG1131" s="58">
        <v>0</v>
      </c>
      <c r="AH1131" s="59">
        <v>0</v>
      </c>
      <c r="AI1131" s="60">
        <v>0</v>
      </c>
      <c r="AJ1131" s="51">
        <f t="shared" si="333"/>
        <v>0</v>
      </c>
    </row>
    <row r="1132" spans="2:36" x14ac:dyDescent="0.3">
      <c r="B1132" s="4" t="s">
        <v>215</v>
      </c>
      <c r="E1132" s="58">
        <v>0</v>
      </c>
      <c r="F1132" s="59">
        <v>0</v>
      </c>
      <c r="G1132" s="58">
        <v>0</v>
      </c>
      <c r="H1132" s="59">
        <v>0</v>
      </c>
      <c r="I1132" s="58">
        <v>0</v>
      </c>
      <c r="J1132" s="59">
        <v>0</v>
      </c>
      <c r="K1132" s="58">
        <v>4.9110876129343686E-2</v>
      </c>
      <c r="L1132" s="59">
        <v>0</v>
      </c>
      <c r="M1132" s="58">
        <v>0</v>
      </c>
      <c r="N1132" s="59">
        <v>0</v>
      </c>
      <c r="O1132" s="58">
        <v>0</v>
      </c>
      <c r="P1132" s="59">
        <v>0</v>
      </c>
      <c r="Q1132" s="58">
        <v>1.8370910234482718</v>
      </c>
      <c r="R1132" s="59">
        <v>0</v>
      </c>
      <c r="S1132" s="58">
        <v>0</v>
      </c>
      <c r="T1132" s="59">
        <v>0</v>
      </c>
      <c r="U1132" s="58">
        <v>0</v>
      </c>
      <c r="V1132" s="59">
        <v>0</v>
      </c>
      <c r="W1132" s="58">
        <v>0</v>
      </c>
      <c r="X1132" s="59">
        <v>0</v>
      </c>
      <c r="Y1132" s="58">
        <v>0</v>
      </c>
      <c r="Z1132" s="59">
        <v>0</v>
      </c>
      <c r="AA1132" s="58">
        <v>0</v>
      </c>
      <c r="AB1132" s="59">
        <v>0</v>
      </c>
      <c r="AC1132" s="58">
        <v>98.833333333333314</v>
      </c>
      <c r="AD1132" s="59">
        <v>0</v>
      </c>
      <c r="AE1132" s="58">
        <v>0</v>
      </c>
      <c r="AF1132" s="59">
        <v>0</v>
      </c>
      <c r="AG1132" s="58">
        <v>0</v>
      </c>
      <c r="AH1132" s="59">
        <v>0</v>
      </c>
      <c r="AI1132" s="60">
        <v>0</v>
      </c>
      <c r="AJ1132" s="51">
        <f t="shared" ref="AJ1132:AJ1140" si="334">SUM(E1132:AI1132)</f>
        <v>100.71953523291093</v>
      </c>
    </row>
    <row r="1133" spans="2:36" x14ac:dyDescent="0.3">
      <c r="B1133" s="4" t="s">
        <v>216</v>
      </c>
      <c r="E1133" s="58">
        <v>0</v>
      </c>
      <c r="F1133" s="59">
        <v>0</v>
      </c>
      <c r="G1133" s="58">
        <v>0</v>
      </c>
      <c r="H1133" s="59">
        <v>0</v>
      </c>
      <c r="I1133" s="58">
        <v>0</v>
      </c>
      <c r="J1133" s="59">
        <v>0</v>
      </c>
      <c r="K1133" s="58">
        <v>4.9110876129343686E-2</v>
      </c>
      <c r="L1133" s="59">
        <v>0</v>
      </c>
      <c r="M1133" s="58">
        <v>0</v>
      </c>
      <c r="N1133" s="59">
        <v>0</v>
      </c>
      <c r="O1133" s="58">
        <v>0</v>
      </c>
      <c r="P1133" s="59">
        <v>0</v>
      </c>
      <c r="Q1133" s="58">
        <v>1.8370910234482718</v>
      </c>
      <c r="R1133" s="59">
        <v>0</v>
      </c>
      <c r="S1133" s="58">
        <v>0</v>
      </c>
      <c r="T1133" s="59">
        <v>0</v>
      </c>
      <c r="U1133" s="58">
        <v>0</v>
      </c>
      <c r="V1133" s="59">
        <v>0</v>
      </c>
      <c r="W1133" s="58">
        <v>0</v>
      </c>
      <c r="X1133" s="59">
        <v>0</v>
      </c>
      <c r="Y1133" s="58">
        <v>0</v>
      </c>
      <c r="Z1133" s="59">
        <v>0</v>
      </c>
      <c r="AA1133" s="58">
        <v>0</v>
      </c>
      <c r="AB1133" s="59">
        <v>0</v>
      </c>
      <c r="AC1133" s="58">
        <v>98.833333333333314</v>
      </c>
      <c r="AD1133" s="59">
        <v>0</v>
      </c>
      <c r="AE1133" s="58">
        <v>0</v>
      </c>
      <c r="AF1133" s="59">
        <v>0</v>
      </c>
      <c r="AG1133" s="58">
        <v>0</v>
      </c>
      <c r="AH1133" s="59">
        <v>0</v>
      </c>
      <c r="AI1133" s="60">
        <v>0</v>
      </c>
      <c r="AJ1133" s="51">
        <f t="shared" si="334"/>
        <v>100.71953523291093</v>
      </c>
    </row>
    <row r="1134" spans="2:36" x14ac:dyDescent="0.3">
      <c r="B1134" s="4" t="s">
        <v>241</v>
      </c>
      <c r="E1134" s="58">
        <v>0</v>
      </c>
      <c r="F1134" s="59">
        <v>0</v>
      </c>
      <c r="G1134" s="58">
        <v>0</v>
      </c>
      <c r="H1134" s="59">
        <v>0</v>
      </c>
      <c r="I1134" s="58">
        <v>0</v>
      </c>
      <c r="J1134" s="59">
        <v>0</v>
      </c>
      <c r="K1134" s="58">
        <v>0</v>
      </c>
      <c r="L1134" s="59">
        <v>0</v>
      </c>
      <c r="M1134" s="58">
        <v>0</v>
      </c>
      <c r="N1134" s="59">
        <v>0</v>
      </c>
      <c r="O1134" s="58">
        <v>0</v>
      </c>
      <c r="P1134" s="59">
        <v>0</v>
      </c>
      <c r="Q1134" s="58">
        <v>0</v>
      </c>
      <c r="R1134" s="59">
        <v>0</v>
      </c>
      <c r="S1134" s="58">
        <v>0</v>
      </c>
      <c r="T1134" s="59">
        <v>0</v>
      </c>
      <c r="U1134" s="58">
        <v>0</v>
      </c>
      <c r="V1134" s="59">
        <v>0</v>
      </c>
      <c r="W1134" s="58">
        <v>0</v>
      </c>
      <c r="X1134" s="59">
        <v>0</v>
      </c>
      <c r="Y1134" s="58">
        <v>0</v>
      </c>
      <c r="Z1134" s="59">
        <v>0</v>
      </c>
      <c r="AA1134" s="58">
        <v>0</v>
      </c>
      <c r="AB1134" s="59">
        <v>0</v>
      </c>
      <c r="AC1134" s="58">
        <v>0</v>
      </c>
      <c r="AD1134" s="59">
        <v>0</v>
      </c>
      <c r="AE1134" s="58">
        <v>0</v>
      </c>
      <c r="AF1134" s="59">
        <v>0</v>
      </c>
      <c r="AG1134" s="58">
        <v>0</v>
      </c>
      <c r="AH1134" s="59">
        <v>0</v>
      </c>
      <c r="AI1134" s="60">
        <v>0</v>
      </c>
      <c r="AJ1134" s="51">
        <f t="shared" si="334"/>
        <v>0</v>
      </c>
    </row>
    <row r="1135" spans="2:36" x14ac:dyDescent="0.3">
      <c r="B1135" s="4" t="s">
        <v>263</v>
      </c>
      <c r="E1135" s="58">
        <v>0</v>
      </c>
      <c r="F1135" s="59">
        <v>0</v>
      </c>
      <c r="G1135" s="58">
        <v>0</v>
      </c>
      <c r="H1135" s="59">
        <v>0</v>
      </c>
      <c r="I1135" s="58">
        <v>0</v>
      </c>
      <c r="J1135" s="59">
        <v>0</v>
      </c>
      <c r="K1135" s="58">
        <v>0</v>
      </c>
      <c r="L1135" s="59">
        <v>0</v>
      </c>
      <c r="M1135" s="58">
        <v>0</v>
      </c>
      <c r="N1135" s="59">
        <v>0</v>
      </c>
      <c r="O1135" s="58">
        <v>0</v>
      </c>
      <c r="P1135" s="59">
        <v>0</v>
      </c>
      <c r="Q1135" s="58">
        <v>0</v>
      </c>
      <c r="R1135" s="59">
        <v>0</v>
      </c>
      <c r="S1135" s="58">
        <v>0</v>
      </c>
      <c r="T1135" s="59">
        <v>0</v>
      </c>
      <c r="U1135" s="58">
        <v>0</v>
      </c>
      <c r="V1135" s="59">
        <v>0</v>
      </c>
      <c r="W1135" s="58">
        <v>0</v>
      </c>
      <c r="X1135" s="59">
        <v>0</v>
      </c>
      <c r="Y1135" s="58">
        <v>0</v>
      </c>
      <c r="Z1135" s="59">
        <v>0</v>
      </c>
      <c r="AA1135" s="58">
        <v>0</v>
      </c>
      <c r="AB1135" s="59">
        <v>0</v>
      </c>
      <c r="AC1135" s="58">
        <v>0</v>
      </c>
      <c r="AD1135" s="59">
        <v>0</v>
      </c>
      <c r="AE1135" s="58">
        <v>0</v>
      </c>
      <c r="AF1135" s="59">
        <v>0</v>
      </c>
      <c r="AG1135" s="58">
        <v>0</v>
      </c>
      <c r="AH1135" s="59">
        <v>0</v>
      </c>
      <c r="AI1135" s="60">
        <v>0</v>
      </c>
      <c r="AJ1135" s="51">
        <f t="shared" si="334"/>
        <v>0</v>
      </c>
    </row>
    <row r="1136" spans="2:36" x14ac:dyDescent="0.3">
      <c r="B1136" s="4" t="s">
        <v>168</v>
      </c>
      <c r="E1136" s="58">
        <v>0</v>
      </c>
      <c r="F1136" s="59">
        <v>0</v>
      </c>
      <c r="G1136" s="58">
        <v>0</v>
      </c>
      <c r="H1136" s="59">
        <v>0</v>
      </c>
      <c r="I1136" s="58">
        <v>0</v>
      </c>
      <c r="J1136" s="59">
        <v>0</v>
      </c>
      <c r="K1136" s="58">
        <v>0</v>
      </c>
      <c r="L1136" s="59">
        <v>0</v>
      </c>
      <c r="M1136" s="58">
        <v>0</v>
      </c>
      <c r="N1136" s="59">
        <v>0</v>
      </c>
      <c r="O1136" s="58">
        <v>0</v>
      </c>
      <c r="P1136" s="59">
        <v>0</v>
      </c>
      <c r="Q1136" s="58">
        <v>0</v>
      </c>
      <c r="R1136" s="59">
        <v>0</v>
      </c>
      <c r="S1136" s="58">
        <v>0</v>
      </c>
      <c r="T1136" s="59">
        <v>0</v>
      </c>
      <c r="U1136" s="58">
        <v>0</v>
      </c>
      <c r="V1136" s="59">
        <v>0</v>
      </c>
      <c r="W1136" s="58">
        <v>0</v>
      </c>
      <c r="X1136" s="59">
        <v>0</v>
      </c>
      <c r="Y1136" s="58">
        <v>0</v>
      </c>
      <c r="Z1136" s="59">
        <v>0</v>
      </c>
      <c r="AA1136" s="58">
        <v>0</v>
      </c>
      <c r="AB1136" s="59">
        <v>0</v>
      </c>
      <c r="AC1136" s="58">
        <v>0</v>
      </c>
      <c r="AD1136" s="59">
        <v>0</v>
      </c>
      <c r="AE1136" s="58">
        <v>0</v>
      </c>
      <c r="AF1136" s="59">
        <v>0</v>
      </c>
      <c r="AG1136" s="58">
        <v>0</v>
      </c>
      <c r="AH1136" s="59">
        <v>0</v>
      </c>
      <c r="AI1136" s="60">
        <v>0</v>
      </c>
      <c r="AJ1136" s="51">
        <f t="shared" si="334"/>
        <v>0</v>
      </c>
    </row>
    <row r="1137" spans="2:36" x14ac:dyDescent="0.3">
      <c r="B1137" s="4" t="s">
        <v>169</v>
      </c>
      <c r="E1137" s="58">
        <v>0</v>
      </c>
      <c r="F1137" s="59">
        <v>0</v>
      </c>
      <c r="G1137" s="58">
        <v>0</v>
      </c>
      <c r="H1137" s="59">
        <v>0</v>
      </c>
      <c r="I1137" s="58">
        <v>0</v>
      </c>
      <c r="J1137" s="59">
        <v>0</v>
      </c>
      <c r="K1137" s="58">
        <v>0</v>
      </c>
      <c r="L1137" s="59">
        <v>0</v>
      </c>
      <c r="M1137" s="58">
        <v>0</v>
      </c>
      <c r="N1137" s="59">
        <v>0</v>
      </c>
      <c r="O1137" s="58">
        <v>0</v>
      </c>
      <c r="P1137" s="59">
        <v>0</v>
      </c>
      <c r="Q1137" s="58">
        <v>0</v>
      </c>
      <c r="R1137" s="59">
        <v>0</v>
      </c>
      <c r="S1137" s="58">
        <v>0</v>
      </c>
      <c r="T1137" s="59">
        <v>0</v>
      </c>
      <c r="U1137" s="58">
        <v>0</v>
      </c>
      <c r="V1137" s="59">
        <v>0</v>
      </c>
      <c r="W1137" s="58">
        <v>0</v>
      </c>
      <c r="X1137" s="59">
        <v>0</v>
      </c>
      <c r="Y1137" s="58">
        <v>0</v>
      </c>
      <c r="Z1137" s="59">
        <v>0</v>
      </c>
      <c r="AA1137" s="58">
        <v>0</v>
      </c>
      <c r="AB1137" s="59">
        <v>0</v>
      </c>
      <c r="AC1137" s="58">
        <v>0</v>
      </c>
      <c r="AD1137" s="59">
        <v>0</v>
      </c>
      <c r="AE1137" s="58">
        <v>0</v>
      </c>
      <c r="AF1137" s="59">
        <v>0</v>
      </c>
      <c r="AG1137" s="58">
        <v>0</v>
      </c>
      <c r="AH1137" s="59">
        <v>0</v>
      </c>
      <c r="AI1137" s="60">
        <v>0</v>
      </c>
      <c r="AJ1137" s="51">
        <f t="shared" si="334"/>
        <v>0</v>
      </c>
    </row>
    <row r="1138" spans="2:36" x14ac:dyDescent="0.3">
      <c r="B1138" s="4" t="s">
        <v>170</v>
      </c>
      <c r="E1138" s="58">
        <v>0</v>
      </c>
      <c r="F1138" s="59">
        <v>0</v>
      </c>
      <c r="G1138" s="58">
        <v>0</v>
      </c>
      <c r="H1138" s="59">
        <v>0</v>
      </c>
      <c r="I1138" s="58">
        <v>0</v>
      </c>
      <c r="J1138" s="59">
        <v>0</v>
      </c>
      <c r="K1138" s="58">
        <v>0</v>
      </c>
      <c r="L1138" s="59">
        <v>0</v>
      </c>
      <c r="M1138" s="58">
        <v>0</v>
      </c>
      <c r="N1138" s="59">
        <v>0</v>
      </c>
      <c r="O1138" s="58">
        <v>0</v>
      </c>
      <c r="P1138" s="59">
        <v>0</v>
      </c>
      <c r="Q1138" s="58">
        <v>0</v>
      </c>
      <c r="R1138" s="59">
        <v>0</v>
      </c>
      <c r="S1138" s="58">
        <v>0</v>
      </c>
      <c r="T1138" s="59">
        <v>0</v>
      </c>
      <c r="U1138" s="58">
        <v>0</v>
      </c>
      <c r="V1138" s="59">
        <v>0</v>
      </c>
      <c r="W1138" s="58">
        <v>0</v>
      </c>
      <c r="X1138" s="59">
        <v>0</v>
      </c>
      <c r="Y1138" s="58">
        <v>0</v>
      </c>
      <c r="Z1138" s="59">
        <v>0</v>
      </c>
      <c r="AA1138" s="58">
        <v>0</v>
      </c>
      <c r="AB1138" s="59">
        <v>0</v>
      </c>
      <c r="AC1138" s="58">
        <v>0</v>
      </c>
      <c r="AD1138" s="59">
        <v>0</v>
      </c>
      <c r="AE1138" s="58">
        <v>0</v>
      </c>
      <c r="AF1138" s="59">
        <v>0</v>
      </c>
      <c r="AG1138" s="58">
        <v>0</v>
      </c>
      <c r="AH1138" s="59">
        <v>0</v>
      </c>
      <c r="AI1138" s="60">
        <v>0</v>
      </c>
      <c r="AJ1138" s="51">
        <f t="shared" si="334"/>
        <v>0</v>
      </c>
    </row>
    <row r="1139" spans="2:36" x14ac:dyDescent="0.3">
      <c r="B1139" s="4" t="s">
        <v>171</v>
      </c>
      <c r="E1139" s="58">
        <v>0</v>
      </c>
      <c r="F1139" s="59">
        <v>0</v>
      </c>
      <c r="G1139" s="58">
        <v>0</v>
      </c>
      <c r="H1139" s="59">
        <v>0</v>
      </c>
      <c r="I1139" s="58">
        <v>0</v>
      </c>
      <c r="J1139" s="59">
        <v>0</v>
      </c>
      <c r="K1139" s="58">
        <v>0</v>
      </c>
      <c r="L1139" s="59">
        <v>0</v>
      </c>
      <c r="M1139" s="58">
        <v>0</v>
      </c>
      <c r="N1139" s="59">
        <v>0</v>
      </c>
      <c r="O1139" s="58">
        <v>0</v>
      </c>
      <c r="P1139" s="59">
        <v>0</v>
      </c>
      <c r="Q1139" s="58">
        <v>0</v>
      </c>
      <c r="R1139" s="59">
        <v>0</v>
      </c>
      <c r="S1139" s="58">
        <v>0</v>
      </c>
      <c r="T1139" s="59">
        <v>0</v>
      </c>
      <c r="U1139" s="58">
        <v>0</v>
      </c>
      <c r="V1139" s="59">
        <v>0</v>
      </c>
      <c r="W1139" s="58">
        <v>0</v>
      </c>
      <c r="X1139" s="59">
        <v>0</v>
      </c>
      <c r="Y1139" s="58">
        <v>0</v>
      </c>
      <c r="Z1139" s="59">
        <v>0</v>
      </c>
      <c r="AA1139" s="58">
        <v>0</v>
      </c>
      <c r="AB1139" s="59">
        <v>0</v>
      </c>
      <c r="AC1139" s="58">
        <v>0</v>
      </c>
      <c r="AD1139" s="59">
        <v>0</v>
      </c>
      <c r="AE1139" s="58">
        <v>0</v>
      </c>
      <c r="AF1139" s="59">
        <v>0</v>
      </c>
      <c r="AG1139" s="58">
        <v>0</v>
      </c>
      <c r="AH1139" s="59">
        <v>0</v>
      </c>
      <c r="AI1139" s="60">
        <v>0</v>
      </c>
      <c r="AJ1139" s="51">
        <f t="shared" si="334"/>
        <v>0</v>
      </c>
    </row>
    <row r="1140" spans="2:36" x14ac:dyDescent="0.3">
      <c r="B1140" s="4" t="s">
        <v>136</v>
      </c>
      <c r="E1140" s="58">
        <v>0</v>
      </c>
      <c r="F1140" s="59">
        <v>0</v>
      </c>
      <c r="G1140" s="58">
        <v>0</v>
      </c>
      <c r="H1140" s="59">
        <v>0</v>
      </c>
      <c r="I1140" s="58">
        <v>0</v>
      </c>
      <c r="J1140" s="59">
        <v>0</v>
      </c>
      <c r="K1140" s="58">
        <v>0</v>
      </c>
      <c r="L1140" s="59">
        <v>0</v>
      </c>
      <c r="M1140" s="58">
        <v>0</v>
      </c>
      <c r="N1140" s="59">
        <v>0</v>
      </c>
      <c r="O1140" s="58">
        <v>0</v>
      </c>
      <c r="P1140" s="59">
        <v>0</v>
      </c>
      <c r="Q1140" s="58">
        <v>0</v>
      </c>
      <c r="R1140" s="59">
        <v>0</v>
      </c>
      <c r="S1140" s="58">
        <v>0</v>
      </c>
      <c r="T1140" s="59">
        <v>0</v>
      </c>
      <c r="U1140" s="58">
        <v>0</v>
      </c>
      <c r="V1140" s="59">
        <v>0</v>
      </c>
      <c r="W1140" s="58">
        <v>0</v>
      </c>
      <c r="X1140" s="59">
        <v>0</v>
      </c>
      <c r="Y1140" s="58">
        <v>0</v>
      </c>
      <c r="Z1140" s="59">
        <v>0</v>
      </c>
      <c r="AA1140" s="58">
        <v>0</v>
      </c>
      <c r="AB1140" s="59">
        <v>0</v>
      </c>
      <c r="AC1140" s="58">
        <v>0</v>
      </c>
      <c r="AD1140" s="59">
        <v>0</v>
      </c>
      <c r="AE1140" s="58">
        <v>0</v>
      </c>
      <c r="AF1140" s="59">
        <v>0</v>
      </c>
      <c r="AG1140" s="58">
        <v>0</v>
      </c>
      <c r="AH1140" s="59">
        <v>0</v>
      </c>
      <c r="AI1140" s="60">
        <v>0</v>
      </c>
      <c r="AJ1140" s="51">
        <f t="shared" si="334"/>
        <v>0</v>
      </c>
    </row>
    <row r="1141" spans="2:36" x14ac:dyDescent="0.3"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H1141" s="3"/>
      <c r="AI1141" s="3"/>
      <c r="AJ1141" s="3"/>
    </row>
    <row r="1142" spans="2:36" x14ac:dyDescent="0.3">
      <c r="B1142" s="39">
        <v>45901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H1142" s="3"/>
      <c r="AI1142" s="3"/>
      <c r="AJ1142" s="3"/>
    </row>
    <row r="1143" spans="2:36" x14ac:dyDescent="0.3">
      <c r="C1143" s="4"/>
      <c r="D1143" s="4"/>
      <c r="E1143" s="6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2:36" x14ac:dyDescent="0.3">
      <c r="B1144" s="32" t="s">
        <v>122</v>
      </c>
      <c r="C1144" s="4"/>
      <c r="D1144" s="4"/>
      <c r="E1144" s="33">
        <f>+B1142</f>
        <v>45901</v>
      </c>
      <c r="F1144" s="33">
        <f>+E1144+1</f>
        <v>45902</v>
      </c>
      <c r="G1144" s="33">
        <f t="shared" ref="G1144" si="335">+F1144+1</f>
        <v>45903</v>
      </c>
      <c r="H1144" s="33">
        <f t="shared" ref="H1144" si="336">+G1144+1</f>
        <v>45904</v>
      </c>
      <c r="I1144" s="33">
        <f t="shared" ref="I1144" si="337">+H1144+1</f>
        <v>45905</v>
      </c>
      <c r="J1144" s="33">
        <f t="shared" ref="J1144" si="338">+I1144+1</f>
        <v>45906</v>
      </c>
      <c r="K1144" s="33">
        <f t="shared" ref="K1144" si="339">+J1144+1</f>
        <v>45907</v>
      </c>
      <c r="L1144" s="33">
        <f t="shared" ref="L1144" si="340">+K1144+1</f>
        <v>45908</v>
      </c>
      <c r="M1144" s="33">
        <f t="shared" ref="M1144" si="341">+L1144+1</f>
        <v>45909</v>
      </c>
      <c r="N1144" s="33">
        <f t="shared" ref="N1144" si="342">+M1144+1</f>
        <v>45910</v>
      </c>
      <c r="O1144" s="33">
        <f t="shared" ref="O1144" si="343">+N1144+1</f>
        <v>45911</v>
      </c>
      <c r="P1144" s="33">
        <f t="shared" ref="P1144" si="344">+O1144+1</f>
        <v>45912</v>
      </c>
      <c r="Q1144" s="33">
        <f t="shared" ref="Q1144" si="345">+P1144+1</f>
        <v>45913</v>
      </c>
      <c r="R1144" s="33">
        <f t="shared" ref="R1144" si="346">+Q1144+1</f>
        <v>45914</v>
      </c>
      <c r="S1144" s="33">
        <f t="shared" ref="S1144" si="347">+R1144+1</f>
        <v>45915</v>
      </c>
      <c r="T1144" s="33">
        <f t="shared" ref="T1144" si="348">+S1144+1</f>
        <v>45916</v>
      </c>
      <c r="U1144" s="33">
        <f t="shared" ref="U1144" si="349">+T1144+1</f>
        <v>45917</v>
      </c>
      <c r="V1144" s="33">
        <f t="shared" ref="V1144" si="350">+U1144+1</f>
        <v>45918</v>
      </c>
      <c r="W1144" s="33">
        <f t="shared" ref="W1144" si="351">+V1144+1</f>
        <v>45919</v>
      </c>
      <c r="X1144" s="33">
        <f t="shared" ref="X1144" si="352">+W1144+1</f>
        <v>45920</v>
      </c>
      <c r="Y1144" s="33">
        <f t="shared" ref="Y1144" si="353">+X1144+1</f>
        <v>45921</v>
      </c>
      <c r="Z1144" s="33">
        <f t="shared" ref="Z1144" si="354">+Y1144+1</f>
        <v>45922</v>
      </c>
      <c r="AA1144" s="33">
        <f t="shared" ref="AA1144" si="355">+Z1144+1</f>
        <v>45923</v>
      </c>
      <c r="AB1144" s="33">
        <f t="shared" ref="AB1144" si="356">+AA1144+1</f>
        <v>45924</v>
      </c>
      <c r="AC1144" s="33">
        <f t="shared" ref="AC1144" si="357">+AB1144+1</f>
        <v>45925</v>
      </c>
      <c r="AD1144" s="33">
        <f t="shared" ref="AD1144" si="358">+AC1144+1</f>
        <v>45926</v>
      </c>
      <c r="AE1144" s="33">
        <f t="shared" ref="AE1144" si="359">+AD1144+1</f>
        <v>45927</v>
      </c>
      <c r="AF1144" s="33">
        <f t="shared" ref="AF1144" si="360">+AE1144+1</f>
        <v>45928</v>
      </c>
      <c r="AG1144" s="33">
        <f t="shared" ref="AG1144" si="361">+AF1144+1</f>
        <v>45929</v>
      </c>
      <c r="AH1144" s="33">
        <f t="shared" ref="AH1144" si="362">+AG1144+1</f>
        <v>45930</v>
      </c>
      <c r="AI1144" s="33" t="s">
        <v>314</v>
      </c>
      <c r="AJ1144" s="75" t="s">
        <v>2</v>
      </c>
    </row>
    <row r="1145" spans="2:36" x14ac:dyDescent="0.3">
      <c r="B1145" s="12" t="s">
        <v>2</v>
      </c>
      <c r="C1145" s="12"/>
      <c r="D1145" s="12"/>
      <c r="E1145" s="48">
        <f>SUM(E1146:E1283)</f>
        <v>272.70298659638041</v>
      </c>
      <c r="F1145" s="48">
        <f t="shared" ref="F1145:AI1145" si="363">SUM(F1146:F1283)</f>
        <v>41.840068846412983</v>
      </c>
      <c r="G1145" s="48">
        <f t="shared" si="363"/>
        <v>293.29731762955817</v>
      </c>
      <c r="H1145" s="48">
        <f t="shared" si="363"/>
        <v>1113.8794206468485</v>
      </c>
      <c r="I1145" s="48">
        <f t="shared" si="363"/>
        <v>0</v>
      </c>
      <c r="J1145" s="48">
        <f t="shared" si="363"/>
        <v>51.917242281084683</v>
      </c>
      <c r="K1145" s="48">
        <f t="shared" si="363"/>
        <v>29.985082093382147</v>
      </c>
      <c r="L1145" s="48">
        <f t="shared" si="363"/>
        <v>1103.3221458222238</v>
      </c>
      <c r="M1145" s="48">
        <f t="shared" si="363"/>
        <v>1217.5811992032163</v>
      </c>
      <c r="N1145" s="48">
        <f t="shared" si="363"/>
        <v>523.55661433676426</v>
      </c>
      <c r="O1145" s="48">
        <f t="shared" si="363"/>
        <v>1092.0121977563972</v>
      </c>
      <c r="P1145" s="48">
        <f t="shared" si="363"/>
        <v>756.33986767053659</v>
      </c>
      <c r="Q1145" s="48">
        <f t="shared" si="363"/>
        <v>783.35395464031683</v>
      </c>
      <c r="R1145" s="48">
        <f t="shared" si="363"/>
        <v>826.57098151050866</v>
      </c>
      <c r="S1145" s="48">
        <f t="shared" si="363"/>
        <v>845.77427078572475</v>
      </c>
      <c r="T1145" s="48">
        <f t="shared" si="363"/>
        <v>951.61822784597086</v>
      </c>
      <c r="U1145" s="48">
        <f t="shared" si="363"/>
        <v>257.11917796701124</v>
      </c>
      <c r="V1145" s="48">
        <f t="shared" si="363"/>
        <v>1059.8974121456101</v>
      </c>
      <c r="W1145" s="48">
        <f t="shared" si="363"/>
        <v>601.68111461923093</v>
      </c>
      <c r="X1145" s="48">
        <f t="shared" si="363"/>
        <v>475.07520340439783</v>
      </c>
      <c r="Y1145" s="48">
        <f t="shared" si="363"/>
        <v>1025.1011222386874</v>
      </c>
      <c r="Z1145" s="48">
        <f t="shared" si="363"/>
        <v>197.35430334482723</v>
      </c>
      <c r="AA1145" s="48">
        <f t="shared" si="363"/>
        <v>536.02114140604613</v>
      </c>
      <c r="AB1145" s="48">
        <f t="shared" si="363"/>
        <v>534.35368312178252</v>
      </c>
      <c r="AC1145" s="48">
        <f t="shared" si="363"/>
        <v>1043.4054780751162</v>
      </c>
      <c r="AD1145" s="48">
        <f t="shared" si="363"/>
        <v>237.25924822970313</v>
      </c>
      <c r="AE1145" s="48">
        <f t="shared" si="363"/>
        <v>1098.6295066290706</v>
      </c>
      <c r="AF1145" s="48">
        <f t="shared" si="363"/>
        <v>961.54913056393059</v>
      </c>
      <c r="AG1145" s="48">
        <f t="shared" si="363"/>
        <v>426.24186383719018</v>
      </c>
      <c r="AH1145" s="48">
        <f t="shared" si="363"/>
        <v>773.06828488676661</v>
      </c>
      <c r="AI1145" s="48">
        <f t="shared" si="363"/>
        <v>0</v>
      </c>
      <c r="AJ1145" s="48">
        <f>SUM(AJ1146:AJ1283)</f>
        <v>19130.508248134694</v>
      </c>
    </row>
    <row r="1146" spans="2:36" x14ac:dyDescent="0.3">
      <c r="B1146" s="4" t="s">
        <v>243</v>
      </c>
      <c r="E1146" s="58">
        <v>1.2215472053819381</v>
      </c>
      <c r="F1146" s="59">
        <v>0</v>
      </c>
      <c r="G1146" s="58">
        <v>0</v>
      </c>
      <c r="H1146" s="59">
        <v>40.869199448942787</v>
      </c>
      <c r="I1146" s="58">
        <v>0</v>
      </c>
      <c r="J1146" s="59">
        <v>0</v>
      </c>
      <c r="K1146" s="58">
        <v>0</v>
      </c>
      <c r="L1146" s="59">
        <v>0</v>
      </c>
      <c r="M1146" s="58">
        <v>7.0685079314541932</v>
      </c>
      <c r="N1146" s="59">
        <v>7.2277823424142476</v>
      </c>
      <c r="O1146" s="58">
        <v>11.287818600977726</v>
      </c>
      <c r="P1146" s="59">
        <v>9.2035718545338696</v>
      </c>
      <c r="Q1146" s="58">
        <v>3.5943662179392826</v>
      </c>
      <c r="R1146" s="59">
        <v>33.897006936359865</v>
      </c>
      <c r="S1146" s="58">
        <v>1.3387476361735515</v>
      </c>
      <c r="T1146" s="59">
        <v>23.320837796589633</v>
      </c>
      <c r="U1146" s="58">
        <v>0</v>
      </c>
      <c r="V1146" s="59">
        <v>28.224611051474678</v>
      </c>
      <c r="W1146" s="58">
        <v>17.555089304712361</v>
      </c>
      <c r="X1146" s="59">
        <v>8.6937324318917604</v>
      </c>
      <c r="Y1146" s="58">
        <v>7.4306968420107546</v>
      </c>
      <c r="Z1146" s="59">
        <v>3.3354681031986386</v>
      </c>
      <c r="AA1146" s="58">
        <v>8.828354492681548</v>
      </c>
      <c r="AB1146" s="59">
        <v>41.801016505408633</v>
      </c>
      <c r="AC1146" s="58">
        <v>30.807396298042935</v>
      </c>
      <c r="AD1146" s="59">
        <v>0</v>
      </c>
      <c r="AE1146" s="58">
        <v>8.7984499649656946</v>
      </c>
      <c r="AF1146" s="59">
        <v>0</v>
      </c>
      <c r="AG1146" s="58">
        <v>0</v>
      </c>
      <c r="AH1146" s="59">
        <v>0</v>
      </c>
      <c r="AI1146" s="60"/>
      <c r="AJ1146" s="51">
        <f>SUM(E1146:AI1146)</f>
        <v>294.5042009651541</v>
      </c>
    </row>
    <row r="1147" spans="2:36" x14ac:dyDescent="0.3">
      <c r="B1147" s="4" t="s">
        <v>244</v>
      </c>
      <c r="E1147" s="58">
        <v>1.2215472053819381</v>
      </c>
      <c r="F1147" s="59">
        <v>0</v>
      </c>
      <c r="G1147" s="58">
        <v>0</v>
      </c>
      <c r="H1147" s="59">
        <v>40.869199448942787</v>
      </c>
      <c r="I1147" s="58">
        <v>0</v>
      </c>
      <c r="J1147" s="59">
        <v>0</v>
      </c>
      <c r="K1147" s="58">
        <v>0</v>
      </c>
      <c r="L1147" s="59">
        <v>0</v>
      </c>
      <c r="M1147" s="58">
        <v>7.0685079314541932</v>
      </c>
      <c r="N1147" s="59">
        <v>7.2277823424142476</v>
      </c>
      <c r="O1147" s="58">
        <v>11.287818600977726</v>
      </c>
      <c r="P1147" s="59">
        <v>9.2035718545338696</v>
      </c>
      <c r="Q1147" s="58">
        <v>3.5943662179392826</v>
      </c>
      <c r="R1147" s="59">
        <v>33.897006936359865</v>
      </c>
      <c r="S1147" s="58">
        <v>1.3387476361735515</v>
      </c>
      <c r="T1147" s="59">
        <v>23.320837796589633</v>
      </c>
      <c r="U1147" s="58">
        <v>0</v>
      </c>
      <c r="V1147" s="59">
        <v>28.224611051474678</v>
      </c>
      <c r="W1147" s="58">
        <v>17.555089304712361</v>
      </c>
      <c r="X1147" s="59">
        <v>8.6937324318917604</v>
      </c>
      <c r="Y1147" s="58">
        <v>7.4306968420107546</v>
      </c>
      <c r="Z1147" s="59">
        <v>3.3354681031986386</v>
      </c>
      <c r="AA1147" s="58">
        <v>8.828354492681548</v>
      </c>
      <c r="AB1147" s="59">
        <v>41.801016505408633</v>
      </c>
      <c r="AC1147" s="58">
        <v>30.807396298042935</v>
      </c>
      <c r="AD1147" s="59">
        <v>0</v>
      </c>
      <c r="AE1147" s="58">
        <v>8.7984499649656946</v>
      </c>
      <c r="AF1147" s="59">
        <v>0</v>
      </c>
      <c r="AG1147" s="58">
        <v>0</v>
      </c>
      <c r="AH1147" s="59">
        <v>0</v>
      </c>
      <c r="AI1147" s="60"/>
      <c r="AJ1147" s="51">
        <f t="shared" ref="AJ1147:AJ1210" si="364">SUM(E1147:AI1147)</f>
        <v>294.5042009651541</v>
      </c>
    </row>
    <row r="1148" spans="2:36" x14ac:dyDescent="0.3">
      <c r="B1148" s="4" t="s">
        <v>245</v>
      </c>
      <c r="E1148" s="58">
        <v>1.2215472053819381</v>
      </c>
      <c r="F1148" s="59">
        <v>0</v>
      </c>
      <c r="G1148" s="58">
        <v>0</v>
      </c>
      <c r="H1148" s="59">
        <v>40.869199448942787</v>
      </c>
      <c r="I1148" s="58">
        <v>0</v>
      </c>
      <c r="J1148" s="59">
        <v>0</v>
      </c>
      <c r="K1148" s="58">
        <v>0</v>
      </c>
      <c r="L1148" s="59">
        <v>0</v>
      </c>
      <c r="M1148" s="58">
        <v>7.0685079314541932</v>
      </c>
      <c r="N1148" s="59">
        <v>7.2277823424142476</v>
      </c>
      <c r="O1148" s="58">
        <v>11.287818600977726</v>
      </c>
      <c r="P1148" s="59">
        <v>9.2035718545338696</v>
      </c>
      <c r="Q1148" s="58">
        <v>3.5943662179392826</v>
      </c>
      <c r="R1148" s="59">
        <v>33.897006936359865</v>
      </c>
      <c r="S1148" s="58">
        <v>1.3387476361735515</v>
      </c>
      <c r="T1148" s="59">
        <v>23.320837796589633</v>
      </c>
      <c r="U1148" s="58">
        <v>0</v>
      </c>
      <c r="V1148" s="59">
        <v>28.224611051474678</v>
      </c>
      <c r="W1148" s="58">
        <v>17.555089304712361</v>
      </c>
      <c r="X1148" s="59">
        <v>8.6937324318917604</v>
      </c>
      <c r="Y1148" s="58">
        <v>7.4306968420107546</v>
      </c>
      <c r="Z1148" s="59">
        <v>3.3354681031986386</v>
      </c>
      <c r="AA1148" s="58">
        <v>8.828354492681548</v>
      </c>
      <c r="AB1148" s="59">
        <v>41.801016505408633</v>
      </c>
      <c r="AC1148" s="58">
        <v>30.807396298042935</v>
      </c>
      <c r="AD1148" s="59">
        <v>0</v>
      </c>
      <c r="AE1148" s="58">
        <v>8.7984499649656946</v>
      </c>
      <c r="AF1148" s="59">
        <v>0</v>
      </c>
      <c r="AG1148" s="58">
        <v>0</v>
      </c>
      <c r="AH1148" s="59">
        <v>0</v>
      </c>
      <c r="AI1148" s="60"/>
      <c r="AJ1148" s="51">
        <f t="shared" si="364"/>
        <v>294.5042009651541</v>
      </c>
    </row>
    <row r="1149" spans="2:36" x14ac:dyDescent="0.3">
      <c r="B1149" s="4" t="s">
        <v>246</v>
      </c>
      <c r="E1149" s="58">
        <v>1.2215472053819381</v>
      </c>
      <c r="F1149" s="59">
        <v>0</v>
      </c>
      <c r="G1149" s="58">
        <v>0</v>
      </c>
      <c r="H1149" s="59">
        <v>40.869199448942787</v>
      </c>
      <c r="I1149" s="58">
        <v>0</v>
      </c>
      <c r="J1149" s="59">
        <v>0</v>
      </c>
      <c r="K1149" s="58">
        <v>0</v>
      </c>
      <c r="L1149" s="59">
        <v>0</v>
      </c>
      <c r="M1149" s="58">
        <v>7.0685079314541932</v>
      </c>
      <c r="N1149" s="59">
        <v>7.2277823424142476</v>
      </c>
      <c r="O1149" s="58">
        <v>11.287818600977726</v>
      </c>
      <c r="P1149" s="59">
        <v>9.2035718545338696</v>
      </c>
      <c r="Q1149" s="58">
        <v>3.5943662179392826</v>
      </c>
      <c r="R1149" s="59">
        <v>33.897006936359865</v>
      </c>
      <c r="S1149" s="58">
        <v>1.3387476361735515</v>
      </c>
      <c r="T1149" s="59">
        <v>23.320837796589633</v>
      </c>
      <c r="U1149" s="58">
        <v>0</v>
      </c>
      <c r="V1149" s="59">
        <v>28.224611051474678</v>
      </c>
      <c r="W1149" s="58">
        <v>17.555089304712361</v>
      </c>
      <c r="X1149" s="59">
        <v>8.6937324318917604</v>
      </c>
      <c r="Y1149" s="58">
        <v>7.4306968420107546</v>
      </c>
      <c r="Z1149" s="59">
        <v>3.3354681031986386</v>
      </c>
      <c r="AA1149" s="58">
        <v>8.828354492681548</v>
      </c>
      <c r="AB1149" s="59">
        <v>41.801016505408633</v>
      </c>
      <c r="AC1149" s="58">
        <v>30.807396298042935</v>
      </c>
      <c r="AD1149" s="59">
        <v>0</v>
      </c>
      <c r="AE1149" s="58">
        <v>8.7984499649656946</v>
      </c>
      <c r="AF1149" s="59">
        <v>0</v>
      </c>
      <c r="AG1149" s="58">
        <v>0</v>
      </c>
      <c r="AH1149" s="59">
        <v>0</v>
      </c>
      <c r="AI1149" s="60"/>
      <c r="AJ1149" s="51">
        <f t="shared" si="364"/>
        <v>294.5042009651541</v>
      </c>
    </row>
    <row r="1150" spans="2:36" x14ac:dyDescent="0.3">
      <c r="B1150" s="4" t="s">
        <v>237</v>
      </c>
      <c r="E1150" s="58">
        <v>0</v>
      </c>
      <c r="F1150" s="59">
        <v>0</v>
      </c>
      <c r="G1150" s="58">
        <v>0</v>
      </c>
      <c r="H1150" s="59">
        <v>0</v>
      </c>
      <c r="I1150" s="58">
        <v>0</v>
      </c>
      <c r="J1150" s="59">
        <v>0</v>
      </c>
      <c r="K1150" s="58">
        <v>0</v>
      </c>
      <c r="L1150" s="59">
        <v>0</v>
      </c>
      <c r="M1150" s="58">
        <v>0</v>
      </c>
      <c r="N1150" s="59">
        <v>0</v>
      </c>
      <c r="O1150" s="58">
        <v>0</v>
      </c>
      <c r="P1150" s="59">
        <v>0</v>
      </c>
      <c r="Q1150" s="58">
        <v>0</v>
      </c>
      <c r="R1150" s="59">
        <v>0</v>
      </c>
      <c r="S1150" s="58">
        <v>0</v>
      </c>
      <c r="T1150" s="59">
        <v>0</v>
      </c>
      <c r="U1150" s="58">
        <v>0</v>
      </c>
      <c r="V1150" s="59">
        <v>0</v>
      </c>
      <c r="W1150" s="58">
        <v>0</v>
      </c>
      <c r="X1150" s="59">
        <v>0</v>
      </c>
      <c r="Y1150" s="58">
        <v>0</v>
      </c>
      <c r="Z1150" s="59">
        <v>0</v>
      </c>
      <c r="AA1150" s="58">
        <v>0</v>
      </c>
      <c r="AB1150" s="59">
        <v>0</v>
      </c>
      <c r="AC1150" s="58">
        <v>0</v>
      </c>
      <c r="AD1150" s="59">
        <v>0</v>
      </c>
      <c r="AE1150" s="58">
        <v>0</v>
      </c>
      <c r="AF1150" s="59">
        <v>0</v>
      </c>
      <c r="AG1150" s="58">
        <v>0</v>
      </c>
      <c r="AH1150" s="59">
        <v>0</v>
      </c>
      <c r="AI1150" s="60"/>
      <c r="AJ1150" s="51">
        <f t="shared" si="364"/>
        <v>0</v>
      </c>
    </row>
    <row r="1151" spans="2:36" x14ac:dyDescent="0.3">
      <c r="B1151" s="4" t="s">
        <v>137</v>
      </c>
      <c r="E1151" s="58">
        <v>0</v>
      </c>
      <c r="F1151" s="59">
        <v>0</v>
      </c>
      <c r="G1151" s="58">
        <v>0</v>
      </c>
      <c r="H1151" s="59">
        <v>0</v>
      </c>
      <c r="I1151" s="58">
        <v>0</v>
      </c>
      <c r="J1151" s="59">
        <v>0</v>
      </c>
      <c r="K1151" s="58">
        <v>0</v>
      </c>
      <c r="L1151" s="59">
        <v>0</v>
      </c>
      <c r="M1151" s="58">
        <v>0</v>
      </c>
      <c r="N1151" s="59">
        <v>0</v>
      </c>
      <c r="O1151" s="58">
        <v>0</v>
      </c>
      <c r="P1151" s="59">
        <v>0</v>
      </c>
      <c r="Q1151" s="58">
        <v>0</v>
      </c>
      <c r="R1151" s="59">
        <v>0</v>
      </c>
      <c r="S1151" s="58">
        <v>0</v>
      </c>
      <c r="T1151" s="59">
        <v>0</v>
      </c>
      <c r="U1151" s="58">
        <v>0</v>
      </c>
      <c r="V1151" s="59">
        <v>0</v>
      </c>
      <c r="W1151" s="58">
        <v>0</v>
      </c>
      <c r="X1151" s="59">
        <v>0</v>
      </c>
      <c r="Y1151" s="58">
        <v>0</v>
      </c>
      <c r="Z1151" s="59">
        <v>0</v>
      </c>
      <c r="AA1151" s="58">
        <v>0</v>
      </c>
      <c r="AB1151" s="59">
        <v>0</v>
      </c>
      <c r="AC1151" s="58">
        <v>0</v>
      </c>
      <c r="AD1151" s="59">
        <v>0</v>
      </c>
      <c r="AE1151" s="58">
        <v>0</v>
      </c>
      <c r="AF1151" s="59">
        <v>0</v>
      </c>
      <c r="AG1151" s="58">
        <v>0</v>
      </c>
      <c r="AH1151" s="59">
        <v>0</v>
      </c>
      <c r="AI1151" s="60"/>
      <c r="AJ1151" s="51">
        <f t="shared" si="364"/>
        <v>0</v>
      </c>
    </row>
    <row r="1152" spans="2:36" x14ac:dyDescent="0.3">
      <c r="B1152" s="4" t="s">
        <v>138</v>
      </c>
      <c r="E1152" s="58">
        <v>0</v>
      </c>
      <c r="F1152" s="59">
        <v>0</v>
      </c>
      <c r="G1152" s="58">
        <v>0</v>
      </c>
      <c r="H1152" s="59">
        <v>0</v>
      </c>
      <c r="I1152" s="58">
        <v>0</v>
      </c>
      <c r="J1152" s="59">
        <v>0</v>
      </c>
      <c r="K1152" s="58">
        <v>0</v>
      </c>
      <c r="L1152" s="59">
        <v>0</v>
      </c>
      <c r="M1152" s="58">
        <v>0</v>
      </c>
      <c r="N1152" s="59">
        <v>0</v>
      </c>
      <c r="O1152" s="58">
        <v>0</v>
      </c>
      <c r="P1152" s="59">
        <v>0</v>
      </c>
      <c r="Q1152" s="58">
        <v>0</v>
      </c>
      <c r="R1152" s="59">
        <v>0</v>
      </c>
      <c r="S1152" s="58">
        <v>0</v>
      </c>
      <c r="T1152" s="59">
        <v>0</v>
      </c>
      <c r="U1152" s="58">
        <v>0</v>
      </c>
      <c r="V1152" s="59">
        <v>0</v>
      </c>
      <c r="W1152" s="58">
        <v>0</v>
      </c>
      <c r="X1152" s="59">
        <v>0</v>
      </c>
      <c r="Y1152" s="58">
        <v>0</v>
      </c>
      <c r="Z1152" s="59">
        <v>0</v>
      </c>
      <c r="AA1152" s="58">
        <v>0</v>
      </c>
      <c r="AB1152" s="59">
        <v>0</v>
      </c>
      <c r="AC1152" s="58">
        <v>0</v>
      </c>
      <c r="AD1152" s="59">
        <v>0</v>
      </c>
      <c r="AE1152" s="58">
        <v>0</v>
      </c>
      <c r="AF1152" s="59">
        <v>0</v>
      </c>
      <c r="AG1152" s="58">
        <v>0</v>
      </c>
      <c r="AH1152" s="59">
        <v>0</v>
      </c>
      <c r="AI1152" s="60"/>
      <c r="AJ1152" s="51">
        <f t="shared" si="364"/>
        <v>0</v>
      </c>
    </row>
    <row r="1153" spans="2:36" x14ac:dyDescent="0.3">
      <c r="B1153" s="4" t="s">
        <v>126</v>
      </c>
      <c r="E1153" s="58">
        <v>0</v>
      </c>
      <c r="F1153" s="59">
        <v>0</v>
      </c>
      <c r="G1153" s="58">
        <v>0</v>
      </c>
      <c r="H1153" s="59">
        <v>0</v>
      </c>
      <c r="I1153" s="58">
        <v>0</v>
      </c>
      <c r="J1153" s="59">
        <v>0</v>
      </c>
      <c r="K1153" s="58">
        <v>0</v>
      </c>
      <c r="L1153" s="59">
        <v>0</v>
      </c>
      <c r="M1153" s="58">
        <v>0</v>
      </c>
      <c r="N1153" s="59">
        <v>0</v>
      </c>
      <c r="O1153" s="58">
        <v>0</v>
      </c>
      <c r="P1153" s="59">
        <v>0</v>
      </c>
      <c r="Q1153" s="58">
        <v>0</v>
      </c>
      <c r="R1153" s="59">
        <v>0</v>
      </c>
      <c r="S1153" s="58">
        <v>0</v>
      </c>
      <c r="T1153" s="59">
        <v>0</v>
      </c>
      <c r="U1153" s="58">
        <v>0</v>
      </c>
      <c r="V1153" s="59">
        <v>0</v>
      </c>
      <c r="W1153" s="58">
        <v>0</v>
      </c>
      <c r="X1153" s="59">
        <v>0</v>
      </c>
      <c r="Y1153" s="58">
        <v>0</v>
      </c>
      <c r="Z1153" s="59">
        <v>0</v>
      </c>
      <c r="AA1153" s="58">
        <v>0</v>
      </c>
      <c r="AB1153" s="59">
        <v>0</v>
      </c>
      <c r="AC1153" s="58">
        <v>0</v>
      </c>
      <c r="AD1153" s="59">
        <v>0</v>
      </c>
      <c r="AE1153" s="58">
        <v>0</v>
      </c>
      <c r="AF1153" s="59">
        <v>0</v>
      </c>
      <c r="AG1153" s="58">
        <v>0</v>
      </c>
      <c r="AH1153" s="59">
        <v>0</v>
      </c>
      <c r="AI1153" s="60"/>
      <c r="AJ1153" s="51">
        <f t="shared" si="364"/>
        <v>0</v>
      </c>
    </row>
    <row r="1154" spans="2:36" x14ac:dyDescent="0.3">
      <c r="B1154" s="4" t="s">
        <v>127</v>
      </c>
      <c r="E1154" s="58">
        <v>0</v>
      </c>
      <c r="F1154" s="59">
        <v>0</v>
      </c>
      <c r="G1154" s="58">
        <v>0</v>
      </c>
      <c r="H1154" s="59">
        <v>0</v>
      </c>
      <c r="I1154" s="58">
        <v>0</v>
      </c>
      <c r="J1154" s="59">
        <v>0</v>
      </c>
      <c r="K1154" s="58">
        <v>0</v>
      </c>
      <c r="L1154" s="59">
        <v>0</v>
      </c>
      <c r="M1154" s="58">
        <v>0</v>
      </c>
      <c r="N1154" s="59">
        <v>0</v>
      </c>
      <c r="O1154" s="58">
        <v>0</v>
      </c>
      <c r="P1154" s="59">
        <v>0</v>
      </c>
      <c r="Q1154" s="58">
        <v>0</v>
      </c>
      <c r="R1154" s="59">
        <v>0</v>
      </c>
      <c r="S1154" s="58">
        <v>0</v>
      </c>
      <c r="T1154" s="59">
        <v>0</v>
      </c>
      <c r="U1154" s="58">
        <v>0</v>
      </c>
      <c r="V1154" s="59">
        <v>0</v>
      </c>
      <c r="W1154" s="58">
        <v>0</v>
      </c>
      <c r="X1154" s="59">
        <v>0</v>
      </c>
      <c r="Y1154" s="58">
        <v>0</v>
      </c>
      <c r="Z1154" s="59">
        <v>0</v>
      </c>
      <c r="AA1154" s="58">
        <v>0</v>
      </c>
      <c r="AB1154" s="59">
        <v>0</v>
      </c>
      <c r="AC1154" s="58">
        <v>0</v>
      </c>
      <c r="AD1154" s="59">
        <v>0</v>
      </c>
      <c r="AE1154" s="58">
        <v>0</v>
      </c>
      <c r="AF1154" s="59">
        <v>0</v>
      </c>
      <c r="AG1154" s="58">
        <v>0</v>
      </c>
      <c r="AH1154" s="59">
        <v>0</v>
      </c>
      <c r="AI1154" s="60"/>
      <c r="AJ1154" s="51">
        <f t="shared" si="364"/>
        <v>0</v>
      </c>
    </row>
    <row r="1155" spans="2:36" x14ac:dyDescent="0.3">
      <c r="B1155" s="4" t="s">
        <v>194</v>
      </c>
      <c r="E1155" s="58">
        <v>0</v>
      </c>
      <c r="F1155" s="59">
        <v>0</v>
      </c>
      <c r="G1155" s="58">
        <v>0</v>
      </c>
      <c r="H1155" s="59">
        <v>0</v>
      </c>
      <c r="I1155" s="58">
        <v>0</v>
      </c>
      <c r="J1155" s="59">
        <v>0</v>
      </c>
      <c r="K1155" s="58">
        <v>0</v>
      </c>
      <c r="L1155" s="59">
        <v>0</v>
      </c>
      <c r="M1155" s="58">
        <v>0</v>
      </c>
      <c r="N1155" s="59">
        <v>0</v>
      </c>
      <c r="O1155" s="58">
        <v>0</v>
      </c>
      <c r="P1155" s="59">
        <v>0</v>
      </c>
      <c r="Q1155" s="58">
        <v>0</v>
      </c>
      <c r="R1155" s="59">
        <v>0</v>
      </c>
      <c r="S1155" s="58">
        <v>0</v>
      </c>
      <c r="T1155" s="59">
        <v>0</v>
      </c>
      <c r="U1155" s="58">
        <v>0</v>
      </c>
      <c r="V1155" s="59">
        <v>0</v>
      </c>
      <c r="W1155" s="58">
        <v>0</v>
      </c>
      <c r="X1155" s="59">
        <v>0</v>
      </c>
      <c r="Y1155" s="58">
        <v>0</v>
      </c>
      <c r="Z1155" s="59">
        <v>0</v>
      </c>
      <c r="AA1155" s="58">
        <v>0</v>
      </c>
      <c r="AB1155" s="59">
        <v>0</v>
      </c>
      <c r="AC1155" s="58">
        <v>0</v>
      </c>
      <c r="AD1155" s="59">
        <v>0</v>
      </c>
      <c r="AE1155" s="58">
        <v>0</v>
      </c>
      <c r="AF1155" s="59">
        <v>0</v>
      </c>
      <c r="AG1155" s="58">
        <v>0</v>
      </c>
      <c r="AH1155" s="59">
        <v>0</v>
      </c>
      <c r="AI1155" s="60"/>
      <c r="AJ1155" s="51">
        <f t="shared" si="364"/>
        <v>0</v>
      </c>
    </row>
    <row r="1156" spans="2:36" x14ac:dyDescent="0.3">
      <c r="B1156" s="4" t="s">
        <v>205</v>
      </c>
      <c r="E1156" s="58">
        <v>0.7163879149158795</v>
      </c>
      <c r="F1156" s="59">
        <v>0</v>
      </c>
      <c r="G1156" s="58">
        <v>0.54974398831526461</v>
      </c>
      <c r="H1156" s="59">
        <v>1.1746122482915722</v>
      </c>
      <c r="I1156" s="58">
        <v>0</v>
      </c>
      <c r="J1156" s="59">
        <v>5.2734972425381352</v>
      </c>
      <c r="K1156" s="58">
        <v>2.3150163336753842</v>
      </c>
      <c r="L1156" s="59">
        <v>51.406871667667218</v>
      </c>
      <c r="M1156" s="58">
        <v>1.0837027805050217</v>
      </c>
      <c r="N1156" s="59">
        <v>0.55468723860051916</v>
      </c>
      <c r="O1156" s="58">
        <v>1.6444437619626138</v>
      </c>
      <c r="P1156" s="59">
        <v>1.1507885200033587</v>
      </c>
      <c r="Q1156" s="58">
        <v>1.1725333372751876</v>
      </c>
      <c r="R1156" s="59">
        <v>1.3995708162585898</v>
      </c>
      <c r="S1156" s="58">
        <v>0.96901672532161109</v>
      </c>
      <c r="T1156" s="59">
        <v>0.9781007211407029</v>
      </c>
      <c r="U1156" s="58">
        <v>0.5133977264165881</v>
      </c>
      <c r="V1156" s="59">
        <v>1.0825093751152361</v>
      </c>
      <c r="W1156" s="58">
        <v>0.9448587872584665</v>
      </c>
      <c r="X1156" s="59">
        <v>0.51237581402063381</v>
      </c>
      <c r="Y1156" s="58">
        <v>1.0672384657959146</v>
      </c>
      <c r="Z1156" s="59">
        <v>0.55896830191214908</v>
      </c>
      <c r="AA1156" s="58">
        <v>6.1079352200031301E-2</v>
      </c>
      <c r="AB1156" s="59">
        <v>0.82436090325315803</v>
      </c>
      <c r="AC1156" s="58">
        <v>6.6274342159352587E-2</v>
      </c>
      <c r="AD1156" s="59">
        <v>0</v>
      </c>
      <c r="AE1156" s="58">
        <v>6.5761038362979918E-2</v>
      </c>
      <c r="AF1156" s="59">
        <v>5.3711782296498638E-2</v>
      </c>
      <c r="AG1156" s="58">
        <v>6.7339147279659922E-2</v>
      </c>
      <c r="AH1156" s="59">
        <v>0.77079858700434423</v>
      </c>
      <c r="AI1156" s="60"/>
      <c r="AJ1156" s="51">
        <f t="shared" si="364"/>
        <v>76.977646919546046</v>
      </c>
    </row>
    <row r="1157" spans="2:36" x14ac:dyDescent="0.3">
      <c r="B1157" s="4" t="s">
        <v>206</v>
      </c>
      <c r="E1157" s="58">
        <v>0.7163879149158795</v>
      </c>
      <c r="F1157" s="59">
        <v>0</v>
      </c>
      <c r="G1157" s="58">
        <v>0.54974398831526461</v>
      </c>
      <c r="H1157" s="59">
        <v>1.1746122482915722</v>
      </c>
      <c r="I1157" s="58">
        <v>0</v>
      </c>
      <c r="J1157" s="59">
        <v>5.2734972425381352</v>
      </c>
      <c r="K1157" s="58">
        <v>2.3150163336753842</v>
      </c>
      <c r="L1157" s="59">
        <v>51.406871667667218</v>
      </c>
      <c r="M1157" s="58">
        <v>1.0837027805050217</v>
      </c>
      <c r="N1157" s="59">
        <v>0.55468723860051916</v>
      </c>
      <c r="O1157" s="58">
        <v>1.6444437619626138</v>
      </c>
      <c r="P1157" s="59">
        <v>1.1507885200033587</v>
      </c>
      <c r="Q1157" s="58">
        <v>1.1725333372751876</v>
      </c>
      <c r="R1157" s="59">
        <v>1.3995708162585898</v>
      </c>
      <c r="S1157" s="58">
        <v>0.96901672532161109</v>
      </c>
      <c r="T1157" s="59">
        <v>0.9781007211407029</v>
      </c>
      <c r="U1157" s="58">
        <v>0.5133977264165881</v>
      </c>
      <c r="V1157" s="59">
        <v>1.0825093751152361</v>
      </c>
      <c r="W1157" s="58">
        <v>0.9448587872584665</v>
      </c>
      <c r="X1157" s="59">
        <v>0.51237581402063381</v>
      </c>
      <c r="Y1157" s="58">
        <v>1.0672384657959146</v>
      </c>
      <c r="Z1157" s="59">
        <v>0.55896830191214908</v>
      </c>
      <c r="AA1157" s="58">
        <v>6.1079352200031301E-2</v>
      </c>
      <c r="AB1157" s="59">
        <v>0.82436090325315803</v>
      </c>
      <c r="AC1157" s="58">
        <v>6.6274342159352587E-2</v>
      </c>
      <c r="AD1157" s="59">
        <v>0</v>
      </c>
      <c r="AE1157" s="58">
        <v>6.5761038362979918E-2</v>
      </c>
      <c r="AF1157" s="59">
        <v>5.3711782296498638E-2</v>
      </c>
      <c r="AG1157" s="58">
        <v>6.7339147279659922E-2</v>
      </c>
      <c r="AH1157" s="59">
        <v>0.77079858700434423</v>
      </c>
      <c r="AI1157" s="60"/>
      <c r="AJ1157" s="51">
        <f t="shared" si="364"/>
        <v>76.977646919546046</v>
      </c>
    </row>
    <row r="1158" spans="2:36" x14ac:dyDescent="0.3">
      <c r="B1158" s="4" t="s">
        <v>145</v>
      </c>
      <c r="E1158" s="58">
        <v>0</v>
      </c>
      <c r="F1158" s="59">
        <v>0</v>
      </c>
      <c r="G1158" s="58">
        <v>0</v>
      </c>
      <c r="H1158" s="59">
        <v>0</v>
      </c>
      <c r="I1158" s="58">
        <v>0</v>
      </c>
      <c r="J1158" s="59">
        <v>0</v>
      </c>
      <c r="K1158" s="58">
        <v>0</v>
      </c>
      <c r="L1158" s="59">
        <v>0</v>
      </c>
      <c r="M1158" s="58">
        <v>0</v>
      </c>
      <c r="N1158" s="59">
        <v>0</v>
      </c>
      <c r="O1158" s="58">
        <v>0</v>
      </c>
      <c r="P1158" s="59">
        <v>0</v>
      </c>
      <c r="Q1158" s="58">
        <v>0</v>
      </c>
      <c r="R1158" s="59">
        <v>0</v>
      </c>
      <c r="S1158" s="58">
        <v>0</v>
      </c>
      <c r="T1158" s="59">
        <v>0</v>
      </c>
      <c r="U1158" s="58">
        <v>0</v>
      </c>
      <c r="V1158" s="59">
        <v>0</v>
      </c>
      <c r="W1158" s="58">
        <v>0</v>
      </c>
      <c r="X1158" s="59">
        <v>0</v>
      </c>
      <c r="Y1158" s="58">
        <v>0</v>
      </c>
      <c r="Z1158" s="59">
        <v>0</v>
      </c>
      <c r="AA1158" s="58">
        <v>0</v>
      </c>
      <c r="AB1158" s="59">
        <v>0</v>
      </c>
      <c r="AC1158" s="58">
        <v>0</v>
      </c>
      <c r="AD1158" s="59">
        <v>0</v>
      </c>
      <c r="AE1158" s="58">
        <v>0</v>
      </c>
      <c r="AF1158" s="59">
        <v>0</v>
      </c>
      <c r="AG1158" s="58">
        <v>0</v>
      </c>
      <c r="AH1158" s="59">
        <v>0</v>
      </c>
      <c r="AI1158" s="60"/>
      <c r="AJ1158" s="51">
        <f t="shared" si="364"/>
        <v>0</v>
      </c>
    </row>
    <row r="1159" spans="2:36" x14ac:dyDescent="0.3">
      <c r="B1159" s="4" t="s">
        <v>218</v>
      </c>
      <c r="E1159" s="58">
        <v>0.72034007991714155</v>
      </c>
      <c r="F1159" s="59">
        <v>0</v>
      </c>
      <c r="G1159" s="58">
        <v>0.30599412299773932</v>
      </c>
      <c r="H1159" s="59">
        <v>0.80400629563975357</v>
      </c>
      <c r="I1159" s="58">
        <v>0</v>
      </c>
      <c r="J1159" s="59">
        <v>6.3914377826054886E-2</v>
      </c>
      <c r="K1159" s="58">
        <v>2.9551914195219652E-2</v>
      </c>
      <c r="L1159" s="59">
        <v>0.59556565277724804</v>
      </c>
      <c r="M1159" s="58">
        <v>0</v>
      </c>
      <c r="N1159" s="59">
        <v>0</v>
      </c>
      <c r="O1159" s="58">
        <v>0</v>
      </c>
      <c r="P1159" s="59">
        <v>0</v>
      </c>
      <c r="Q1159" s="58">
        <v>0</v>
      </c>
      <c r="R1159" s="59">
        <v>0</v>
      </c>
      <c r="S1159" s="58">
        <v>0</v>
      </c>
      <c r="T1159" s="59">
        <v>0</v>
      </c>
      <c r="U1159" s="58">
        <v>0</v>
      </c>
      <c r="V1159" s="59">
        <v>0</v>
      </c>
      <c r="W1159" s="58">
        <v>0</v>
      </c>
      <c r="X1159" s="59">
        <v>0</v>
      </c>
      <c r="Y1159" s="58">
        <v>0</v>
      </c>
      <c r="Z1159" s="59">
        <v>0</v>
      </c>
      <c r="AA1159" s="58">
        <v>0</v>
      </c>
      <c r="AB1159" s="59">
        <v>0</v>
      </c>
      <c r="AC1159" s="58">
        <v>0</v>
      </c>
      <c r="AD1159" s="59">
        <v>0</v>
      </c>
      <c r="AE1159" s="58">
        <v>0</v>
      </c>
      <c r="AF1159" s="59">
        <v>0</v>
      </c>
      <c r="AG1159" s="58">
        <v>0</v>
      </c>
      <c r="AH1159" s="59">
        <v>0</v>
      </c>
      <c r="AI1159" s="60"/>
      <c r="AJ1159" s="51">
        <f t="shared" si="364"/>
        <v>2.519372443353157</v>
      </c>
    </row>
    <row r="1160" spans="2:36" x14ac:dyDescent="0.3">
      <c r="B1160" s="4" t="s">
        <v>219</v>
      </c>
      <c r="E1160" s="58">
        <v>0.72034007991714155</v>
      </c>
      <c r="F1160" s="59">
        <v>0</v>
      </c>
      <c r="G1160" s="58">
        <v>0.30599412299773932</v>
      </c>
      <c r="H1160" s="59">
        <v>0.80400629563975357</v>
      </c>
      <c r="I1160" s="58">
        <v>0</v>
      </c>
      <c r="J1160" s="59">
        <v>6.3914377826054886E-2</v>
      </c>
      <c r="K1160" s="58">
        <v>2.9551914195219652E-2</v>
      </c>
      <c r="L1160" s="59">
        <v>0.59556565277724804</v>
      </c>
      <c r="M1160" s="58">
        <v>0</v>
      </c>
      <c r="N1160" s="59">
        <v>0</v>
      </c>
      <c r="O1160" s="58">
        <v>0</v>
      </c>
      <c r="P1160" s="59">
        <v>0</v>
      </c>
      <c r="Q1160" s="58">
        <v>0</v>
      </c>
      <c r="R1160" s="59">
        <v>0</v>
      </c>
      <c r="S1160" s="58">
        <v>0</v>
      </c>
      <c r="T1160" s="59">
        <v>0</v>
      </c>
      <c r="U1160" s="58">
        <v>0</v>
      </c>
      <c r="V1160" s="59">
        <v>0</v>
      </c>
      <c r="W1160" s="58">
        <v>0</v>
      </c>
      <c r="X1160" s="59">
        <v>0</v>
      </c>
      <c r="Y1160" s="58">
        <v>0</v>
      </c>
      <c r="Z1160" s="59">
        <v>0</v>
      </c>
      <c r="AA1160" s="58">
        <v>0</v>
      </c>
      <c r="AB1160" s="59">
        <v>0</v>
      </c>
      <c r="AC1160" s="58">
        <v>0</v>
      </c>
      <c r="AD1160" s="59">
        <v>0</v>
      </c>
      <c r="AE1160" s="58">
        <v>0</v>
      </c>
      <c r="AF1160" s="59">
        <v>0</v>
      </c>
      <c r="AG1160" s="58">
        <v>0</v>
      </c>
      <c r="AH1160" s="59">
        <v>0</v>
      </c>
      <c r="AI1160" s="60"/>
      <c r="AJ1160" s="51">
        <f t="shared" si="364"/>
        <v>2.519372443353157</v>
      </c>
    </row>
    <row r="1161" spans="2:36" x14ac:dyDescent="0.3">
      <c r="B1161" s="4" t="s">
        <v>142</v>
      </c>
      <c r="E1161" s="58">
        <v>5.5951506280899039</v>
      </c>
      <c r="F1161" s="59">
        <v>0</v>
      </c>
      <c r="G1161" s="58">
        <v>10.150548521677653</v>
      </c>
      <c r="H1161" s="59">
        <v>27.308142280578622</v>
      </c>
      <c r="I1161" s="58">
        <v>0</v>
      </c>
      <c r="J1161" s="59">
        <v>0.11410445213317834</v>
      </c>
      <c r="K1161" s="58">
        <v>0.26864385604858404</v>
      </c>
      <c r="L1161" s="59">
        <v>20.51739088694254</v>
      </c>
      <c r="M1161" s="58">
        <v>14.178060794830325</v>
      </c>
      <c r="N1161" s="59">
        <v>25.276875890625842</v>
      </c>
      <c r="O1161" s="58">
        <v>3.6758708953857418E-2</v>
      </c>
      <c r="P1161" s="59">
        <v>11.73694973786672</v>
      </c>
      <c r="Q1161" s="58">
        <v>7.9347562789916989E-2</v>
      </c>
      <c r="R1161" s="59">
        <v>65.804135990142825</v>
      </c>
      <c r="S1161" s="58">
        <v>31.521727665265399</v>
      </c>
      <c r="T1161" s="59">
        <v>60.727005704243979</v>
      </c>
      <c r="U1161" s="58">
        <v>11.087805851300557</v>
      </c>
      <c r="V1161" s="59">
        <v>57.18859146436057</v>
      </c>
      <c r="W1161" s="58">
        <v>38.878408324453567</v>
      </c>
      <c r="X1161" s="59">
        <v>14.996643408139548</v>
      </c>
      <c r="Y1161" s="58">
        <v>54.614283831514577</v>
      </c>
      <c r="Z1161" s="59">
        <v>0</v>
      </c>
      <c r="AA1161" s="58">
        <v>32.576780978838599</v>
      </c>
      <c r="AB1161" s="59">
        <v>1.9638048092524212</v>
      </c>
      <c r="AC1161" s="58">
        <v>35.644309976895663</v>
      </c>
      <c r="AD1161" s="59">
        <v>10.616032973925273</v>
      </c>
      <c r="AE1161" s="58">
        <v>55.101047872531552</v>
      </c>
      <c r="AF1161" s="59">
        <v>36.631968331336978</v>
      </c>
      <c r="AG1161" s="58">
        <v>31.785041602452601</v>
      </c>
      <c r="AH1161" s="59">
        <v>48.130139160156261</v>
      </c>
      <c r="AI1161" s="60"/>
      <c r="AJ1161" s="51">
        <f t="shared" si="364"/>
        <v>702.52970126534751</v>
      </c>
    </row>
    <row r="1162" spans="2:36" x14ac:dyDescent="0.3">
      <c r="B1162" s="4" t="s">
        <v>186</v>
      </c>
      <c r="E1162" s="58">
        <v>1.1414730548858642E-2</v>
      </c>
      <c r="F1162" s="59">
        <v>0</v>
      </c>
      <c r="G1162" s="58">
        <v>0.55672500647438894</v>
      </c>
      <c r="H1162" s="59">
        <v>9.5613320489724458</v>
      </c>
      <c r="I1162" s="58">
        <v>0</v>
      </c>
      <c r="J1162" s="59">
        <v>1.0653440694014229</v>
      </c>
      <c r="K1162" s="58">
        <v>0.21662469108899438</v>
      </c>
      <c r="L1162" s="59">
        <v>11.24516233976682</v>
      </c>
      <c r="M1162" s="58">
        <v>18.334008439779286</v>
      </c>
      <c r="N1162" s="59">
        <v>6.6679210587342581</v>
      </c>
      <c r="O1162" s="58">
        <v>45.628476742903395</v>
      </c>
      <c r="P1162" s="59">
        <v>31.36985616008441</v>
      </c>
      <c r="Q1162" s="58">
        <v>26.813808124468061</v>
      </c>
      <c r="R1162" s="59">
        <v>38.743839935461686</v>
      </c>
      <c r="S1162" s="58">
        <v>17.177006258567172</v>
      </c>
      <c r="T1162" s="59">
        <v>22.129913408676781</v>
      </c>
      <c r="U1162" s="58">
        <v>8.5749929050604496</v>
      </c>
      <c r="V1162" s="59">
        <v>16.465575591723127</v>
      </c>
      <c r="W1162" s="58">
        <v>4.8579101979732515</v>
      </c>
      <c r="X1162" s="59">
        <v>1.4091195603211721</v>
      </c>
      <c r="Y1162" s="58">
        <v>9.3147533655166637</v>
      </c>
      <c r="Z1162" s="59">
        <v>1.1952975070476535</v>
      </c>
      <c r="AA1162" s="58">
        <v>2.8071332151028843</v>
      </c>
      <c r="AB1162" s="59">
        <v>4.17229948223879</v>
      </c>
      <c r="AC1162" s="58">
        <v>7.8226079647555551</v>
      </c>
      <c r="AD1162" s="59">
        <v>4.3278976832826945</v>
      </c>
      <c r="AE1162" s="58">
        <v>4.8578372557957969</v>
      </c>
      <c r="AF1162" s="59">
        <v>4.0233964860439295</v>
      </c>
      <c r="AG1162" s="58">
        <v>2.8824835280577346</v>
      </c>
      <c r="AH1162" s="59">
        <v>11.413799744982189</v>
      </c>
      <c r="AI1162" s="60"/>
      <c r="AJ1162" s="51">
        <f t="shared" si="364"/>
        <v>313.64653750282986</v>
      </c>
    </row>
    <row r="1163" spans="2:36" x14ac:dyDescent="0.3">
      <c r="B1163" s="4" t="s">
        <v>187</v>
      </c>
      <c r="E1163" s="58">
        <v>1.1414730548858642E-2</v>
      </c>
      <c r="F1163" s="59">
        <v>0</v>
      </c>
      <c r="G1163" s="58">
        <v>0.55672500647438894</v>
      </c>
      <c r="H1163" s="59">
        <v>9.5613320489724458</v>
      </c>
      <c r="I1163" s="58">
        <v>0</v>
      </c>
      <c r="J1163" s="59">
        <v>1.0653440694014229</v>
      </c>
      <c r="K1163" s="58">
        <v>0.21662469108899438</v>
      </c>
      <c r="L1163" s="59">
        <v>11.24516233976682</v>
      </c>
      <c r="M1163" s="58">
        <v>18.334008439779286</v>
      </c>
      <c r="N1163" s="59">
        <v>6.6679210587342581</v>
      </c>
      <c r="O1163" s="58">
        <v>45.628476742903395</v>
      </c>
      <c r="P1163" s="59">
        <v>31.36985616008441</v>
      </c>
      <c r="Q1163" s="58">
        <v>26.813808124468061</v>
      </c>
      <c r="R1163" s="59">
        <v>38.743839935461686</v>
      </c>
      <c r="S1163" s="58">
        <v>17.177006258567172</v>
      </c>
      <c r="T1163" s="59">
        <v>22.129913408676781</v>
      </c>
      <c r="U1163" s="58">
        <v>8.5749929050604496</v>
      </c>
      <c r="V1163" s="59">
        <v>16.465575591723127</v>
      </c>
      <c r="W1163" s="58">
        <v>4.8579101979732515</v>
      </c>
      <c r="X1163" s="59">
        <v>1.4091195603211721</v>
      </c>
      <c r="Y1163" s="58">
        <v>9.3147533655166637</v>
      </c>
      <c r="Z1163" s="59">
        <v>1.1952975070476535</v>
      </c>
      <c r="AA1163" s="58">
        <v>2.8071332151028843</v>
      </c>
      <c r="AB1163" s="59">
        <v>4.17229948223879</v>
      </c>
      <c r="AC1163" s="58">
        <v>7.8226079647555551</v>
      </c>
      <c r="AD1163" s="59">
        <v>4.3278976832826945</v>
      </c>
      <c r="AE1163" s="58">
        <v>4.8578372557957969</v>
      </c>
      <c r="AF1163" s="59">
        <v>4.0233964860439295</v>
      </c>
      <c r="AG1163" s="58">
        <v>2.8824835280577346</v>
      </c>
      <c r="AH1163" s="59">
        <v>11.413799744982189</v>
      </c>
      <c r="AI1163" s="60"/>
      <c r="AJ1163" s="51">
        <f t="shared" si="364"/>
        <v>313.64653750282986</v>
      </c>
    </row>
    <row r="1164" spans="2:36" x14ac:dyDescent="0.3">
      <c r="B1164" s="4" t="s">
        <v>233</v>
      </c>
      <c r="E1164" s="58">
        <v>4.1422943754501658</v>
      </c>
      <c r="F1164" s="59">
        <v>0</v>
      </c>
      <c r="G1164" s="58">
        <v>2.4817677592378105</v>
      </c>
      <c r="H1164" s="59">
        <v>17.608415477359951</v>
      </c>
      <c r="I1164" s="58">
        <v>0</v>
      </c>
      <c r="J1164" s="59">
        <v>0.76345067920684839</v>
      </c>
      <c r="K1164" s="58">
        <v>0.31828730115254705</v>
      </c>
      <c r="L1164" s="59">
        <v>5.7160040478937937</v>
      </c>
      <c r="M1164" s="58">
        <v>2.702440325441994</v>
      </c>
      <c r="N1164" s="59">
        <v>7.8977837326653919</v>
      </c>
      <c r="O1164" s="58">
        <v>0</v>
      </c>
      <c r="P1164" s="59">
        <v>0</v>
      </c>
      <c r="Q1164" s="58">
        <v>2.035623615662415</v>
      </c>
      <c r="R1164" s="59">
        <v>0</v>
      </c>
      <c r="S1164" s="58">
        <v>0</v>
      </c>
      <c r="T1164" s="59">
        <v>4.9757827476547743E-2</v>
      </c>
      <c r="U1164" s="58">
        <v>0</v>
      </c>
      <c r="V1164" s="59">
        <v>6.6290680171054319</v>
      </c>
      <c r="W1164" s="58">
        <v>24.395673219783543</v>
      </c>
      <c r="X1164" s="59">
        <v>6.8969384958850446</v>
      </c>
      <c r="Y1164" s="58">
        <v>9.1849392930235005</v>
      </c>
      <c r="Z1164" s="59">
        <v>0</v>
      </c>
      <c r="AA1164" s="58">
        <v>0</v>
      </c>
      <c r="AB1164" s="59">
        <v>0</v>
      </c>
      <c r="AC1164" s="58">
        <v>0</v>
      </c>
      <c r="AD1164" s="59">
        <v>0</v>
      </c>
      <c r="AE1164" s="58">
        <v>0</v>
      </c>
      <c r="AF1164" s="59">
        <v>0</v>
      </c>
      <c r="AG1164" s="58">
        <v>0</v>
      </c>
      <c r="AH1164" s="59">
        <v>0</v>
      </c>
      <c r="AI1164" s="60"/>
      <c r="AJ1164" s="51">
        <f t="shared" si="364"/>
        <v>90.822444167344983</v>
      </c>
    </row>
    <row r="1165" spans="2:36" x14ac:dyDescent="0.3">
      <c r="B1165" s="4" t="s">
        <v>242</v>
      </c>
      <c r="E1165" s="58">
        <v>0.94278342680371985</v>
      </c>
      <c r="F1165" s="59">
        <v>0</v>
      </c>
      <c r="G1165" s="58">
        <v>0.42461061545389944</v>
      </c>
      <c r="H1165" s="59">
        <v>2.3831458974535065</v>
      </c>
      <c r="I1165" s="58">
        <v>0</v>
      </c>
      <c r="J1165" s="59">
        <v>0.1456676109155019</v>
      </c>
      <c r="K1165" s="58">
        <v>5.7483960622151692E-2</v>
      </c>
      <c r="L1165" s="59">
        <v>0.91269157041372795</v>
      </c>
      <c r="M1165" s="58">
        <v>0.34628730825195281</v>
      </c>
      <c r="N1165" s="59">
        <v>0.9559148027409039</v>
      </c>
      <c r="O1165" s="58">
        <v>0</v>
      </c>
      <c r="P1165" s="59">
        <v>0</v>
      </c>
      <c r="Q1165" s="58">
        <v>0.26736034040332618</v>
      </c>
      <c r="R1165" s="59">
        <v>0</v>
      </c>
      <c r="S1165" s="58">
        <v>0.50431460162501318</v>
      </c>
      <c r="T1165" s="59">
        <v>0.90924442861025734</v>
      </c>
      <c r="U1165" s="58">
        <v>0</v>
      </c>
      <c r="V1165" s="59">
        <v>0.57015370355696271</v>
      </c>
      <c r="W1165" s="58">
        <v>0</v>
      </c>
      <c r="X1165" s="59">
        <v>1.8614722764055114</v>
      </c>
      <c r="Y1165" s="58">
        <v>0.48725818693177386</v>
      </c>
      <c r="Z1165" s="59">
        <v>0</v>
      </c>
      <c r="AA1165" s="58">
        <v>0.51112621912411771</v>
      </c>
      <c r="AB1165" s="59">
        <v>0</v>
      </c>
      <c r="AC1165" s="58">
        <v>0</v>
      </c>
      <c r="AD1165" s="59">
        <v>0</v>
      </c>
      <c r="AE1165" s="58">
        <v>0</v>
      </c>
      <c r="AF1165" s="59">
        <v>0</v>
      </c>
      <c r="AG1165" s="58">
        <v>0</v>
      </c>
      <c r="AH1165" s="59">
        <v>0</v>
      </c>
      <c r="AI1165" s="60"/>
      <c r="AJ1165" s="51">
        <f t="shared" si="364"/>
        <v>11.279514949312325</v>
      </c>
    </row>
    <row r="1166" spans="2:36" x14ac:dyDescent="0.3">
      <c r="B1166" s="4" t="s">
        <v>146</v>
      </c>
      <c r="E1166" s="58">
        <v>0</v>
      </c>
      <c r="F1166" s="59">
        <v>0</v>
      </c>
      <c r="G1166" s="58">
        <v>0</v>
      </c>
      <c r="H1166" s="59">
        <v>0</v>
      </c>
      <c r="I1166" s="58">
        <v>0</v>
      </c>
      <c r="J1166" s="59">
        <v>0</v>
      </c>
      <c r="K1166" s="58">
        <v>0</v>
      </c>
      <c r="L1166" s="59">
        <v>0</v>
      </c>
      <c r="M1166" s="58">
        <v>0</v>
      </c>
      <c r="N1166" s="59">
        <v>0</v>
      </c>
      <c r="O1166" s="58">
        <v>0</v>
      </c>
      <c r="P1166" s="59">
        <v>0</v>
      </c>
      <c r="Q1166" s="58">
        <v>0</v>
      </c>
      <c r="R1166" s="59">
        <v>0</v>
      </c>
      <c r="S1166" s="58">
        <v>0</v>
      </c>
      <c r="T1166" s="59">
        <v>0</v>
      </c>
      <c r="U1166" s="58">
        <v>0</v>
      </c>
      <c r="V1166" s="59">
        <v>0</v>
      </c>
      <c r="W1166" s="58">
        <v>0</v>
      </c>
      <c r="X1166" s="59">
        <v>0</v>
      </c>
      <c r="Y1166" s="58">
        <v>0</v>
      </c>
      <c r="Z1166" s="59">
        <v>0</v>
      </c>
      <c r="AA1166" s="58">
        <v>0</v>
      </c>
      <c r="AB1166" s="59">
        <v>0</v>
      </c>
      <c r="AC1166" s="58">
        <v>0</v>
      </c>
      <c r="AD1166" s="59">
        <v>0</v>
      </c>
      <c r="AE1166" s="58">
        <v>0</v>
      </c>
      <c r="AF1166" s="59">
        <v>0</v>
      </c>
      <c r="AG1166" s="58">
        <v>0</v>
      </c>
      <c r="AH1166" s="59">
        <v>0</v>
      </c>
      <c r="AI1166" s="60"/>
      <c r="AJ1166" s="51">
        <f t="shared" si="364"/>
        <v>0</v>
      </c>
    </row>
    <row r="1167" spans="2:36" x14ac:dyDescent="0.3">
      <c r="B1167" s="4" t="s">
        <v>147</v>
      </c>
      <c r="E1167" s="58">
        <v>0</v>
      </c>
      <c r="F1167" s="59">
        <v>0</v>
      </c>
      <c r="G1167" s="58">
        <v>0</v>
      </c>
      <c r="H1167" s="59">
        <v>0</v>
      </c>
      <c r="I1167" s="58">
        <v>0</v>
      </c>
      <c r="J1167" s="59">
        <v>0</v>
      </c>
      <c r="K1167" s="58">
        <v>0</v>
      </c>
      <c r="L1167" s="59">
        <v>0</v>
      </c>
      <c r="M1167" s="58">
        <v>0</v>
      </c>
      <c r="N1167" s="59">
        <v>0</v>
      </c>
      <c r="O1167" s="58">
        <v>0</v>
      </c>
      <c r="P1167" s="59">
        <v>0</v>
      </c>
      <c r="Q1167" s="58">
        <v>0</v>
      </c>
      <c r="R1167" s="59">
        <v>0</v>
      </c>
      <c r="S1167" s="58">
        <v>0</v>
      </c>
      <c r="T1167" s="59">
        <v>0</v>
      </c>
      <c r="U1167" s="58">
        <v>0</v>
      </c>
      <c r="V1167" s="59">
        <v>0</v>
      </c>
      <c r="W1167" s="58">
        <v>0</v>
      </c>
      <c r="X1167" s="59">
        <v>0</v>
      </c>
      <c r="Y1167" s="58">
        <v>0</v>
      </c>
      <c r="Z1167" s="59">
        <v>0</v>
      </c>
      <c r="AA1167" s="58">
        <v>0</v>
      </c>
      <c r="AB1167" s="59">
        <v>0</v>
      </c>
      <c r="AC1167" s="58">
        <v>0</v>
      </c>
      <c r="AD1167" s="59">
        <v>0</v>
      </c>
      <c r="AE1167" s="58">
        <v>0</v>
      </c>
      <c r="AF1167" s="59">
        <v>0</v>
      </c>
      <c r="AG1167" s="58">
        <v>0</v>
      </c>
      <c r="AH1167" s="59">
        <v>0</v>
      </c>
      <c r="AI1167" s="60"/>
      <c r="AJ1167" s="51">
        <f t="shared" si="364"/>
        <v>0</v>
      </c>
    </row>
    <row r="1168" spans="2:36" x14ac:dyDescent="0.3">
      <c r="B1168" s="4" t="s">
        <v>148</v>
      </c>
      <c r="E1168" s="58">
        <v>0</v>
      </c>
      <c r="F1168" s="59">
        <v>0</v>
      </c>
      <c r="G1168" s="58">
        <v>0</v>
      </c>
      <c r="H1168" s="59">
        <v>0</v>
      </c>
      <c r="I1168" s="58">
        <v>0</v>
      </c>
      <c r="J1168" s="59">
        <v>0</v>
      </c>
      <c r="K1168" s="58">
        <v>0</v>
      </c>
      <c r="L1168" s="59">
        <v>0</v>
      </c>
      <c r="M1168" s="58">
        <v>0</v>
      </c>
      <c r="N1168" s="59">
        <v>0</v>
      </c>
      <c r="O1168" s="58">
        <v>0</v>
      </c>
      <c r="P1168" s="59">
        <v>0</v>
      </c>
      <c r="Q1168" s="58">
        <v>0</v>
      </c>
      <c r="R1168" s="59">
        <v>0</v>
      </c>
      <c r="S1168" s="58">
        <v>0</v>
      </c>
      <c r="T1168" s="59">
        <v>0</v>
      </c>
      <c r="U1168" s="58">
        <v>0</v>
      </c>
      <c r="V1168" s="59">
        <v>0</v>
      </c>
      <c r="W1168" s="58">
        <v>0</v>
      </c>
      <c r="X1168" s="59">
        <v>0</v>
      </c>
      <c r="Y1168" s="58">
        <v>0</v>
      </c>
      <c r="Z1168" s="59">
        <v>0</v>
      </c>
      <c r="AA1168" s="58">
        <v>0</v>
      </c>
      <c r="AB1168" s="59">
        <v>0</v>
      </c>
      <c r="AC1168" s="58">
        <v>0</v>
      </c>
      <c r="AD1168" s="59">
        <v>0</v>
      </c>
      <c r="AE1168" s="58">
        <v>0</v>
      </c>
      <c r="AF1168" s="59">
        <v>0</v>
      </c>
      <c r="AG1168" s="58">
        <v>0</v>
      </c>
      <c r="AH1168" s="59">
        <v>0</v>
      </c>
      <c r="AI1168" s="60"/>
      <c r="AJ1168" s="51">
        <f t="shared" si="364"/>
        <v>0</v>
      </c>
    </row>
    <row r="1169" spans="2:36" x14ac:dyDescent="0.3">
      <c r="B1169" s="4" t="s">
        <v>149</v>
      </c>
      <c r="E1169" s="58">
        <v>0</v>
      </c>
      <c r="F1169" s="59">
        <v>0</v>
      </c>
      <c r="G1169" s="58">
        <v>0</v>
      </c>
      <c r="H1169" s="59">
        <v>0</v>
      </c>
      <c r="I1169" s="58">
        <v>0</v>
      </c>
      <c r="J1169" s="59">
        <v>0</v>
      </c>
      <c r="K1169" s="58">
        <v>0</v>
      </c>
      <c r="L1169" s="59">
        <v>0</v>
      </c>
      <c r="M1169" s="58">
        <v>0</v>
      </c>
      <c r="N1169" s="59">
        <v>0</v>
      </c>
      <c r="O1169" s="58">
        <v>0</v>
      </c>
      <c r="P1169" s="59">
        <v>0</v>
      </c>
      <c r="Q1169" s="58">
        <v>0</v>
      </c>
      <c r="R1169" s="59">
        <v>0</v>
      </c>
      <c r="S1169" s="58">
        <v>0</v>
      </c>
      <c r="T1169" s="59">
        <v>0</v>
      </c>
      <c r="U1169" s="58">
        <v>0</v>
      </c>
      <c r="V1169" s="59">
        <v>0</v>
      </c>
      <c r="W1169" s="58">
        <v>0</v>
      </c>
      <c r="X1169" s="59">
        <v>0</v>
      </c>
      <c r="Y1169" s="58">
        <v>0</v>
      </c>
      <c r="Z1169" s="59">
        <v>0</v>
      </c>
      <c r="AA1169" s="58">
        <v>0</v>
      </c>
      <c r="AB1169" s="59">
        <v>0</v>
      </c>
      <c r="AC1169" s="58">
        <v>0</v>
      </c>
      <c r="AD1169" s="59">
        <v>0</v>
      </c>
      <c r="AE1169" s="58">
        <v>0</v>
      </c>
      <c r="AF1169" s="59">
        <v>0</v>
      </c>
      <c r="AG1169" s="58">
        <v>0</v>
      </c>
      <c r="AH1169" s="59">
        <v>0</v>
      </c>
      <c r="AI1169" s="60"/>
      <c r="AJ1169" s="51">
        <f t="shared" si="364"/>
        <v>0</v>
      </c>
    </row>
    <row r="1170" spans="2:36" x14ac:dyDescent="0.3">
      <c r="B1170" s="4" t="s">
        <v>192</v>
      </c>
      <c r="E1170" s="58">
        <v>0</v>
      </c>
      <c r="F1170" s="59">
        <v>0</v>
      </c>
      <c r="G1170" s="58">
        <v>0</v>
      </c>
      <c r="H1170" s="59">
        <v>0</v>
      </c>
      <c r="I1170" s="58">
        <v>0</v>
      </c>
      <c r="J1170" s="59">
        <v>0</v>
      </c>
      <c r="K1170" s="58">
        <v>0</v>
      </c>
      <c r="L1170" s="59">
        <v>0</v>
      </c>
      <c r="M1170" s="58">
        <v>0</v>
      </c>
      <c r="N1170" s="59">
        <v>0</v>
      </c>
      <c r="O1170" s="58">
        <v>0</v>
      </c>
      <c r="P1170" s="59">
        <v>0</v>
      </c>
      <c r="Q1170" s="58">
        <v>0</v>
      </c>
      <c r="R1170" s="59">
        <v>0</v>
      </c>
      <c r="S1170" s="58">
        <v>0</v>
      </c>
      <c r="T1170" s="59">
        <v>0</v>
      </c>
      <c r="U1170" s="58">
        <v>0</v>
      </c>
      <c r="V1170" s="59">
        <v>0</v>
      </c>
      <c r="W1170" s="58">
        <v>0</v>
      </c>
      <c r="X1170" s="59">
        <v>0</v>
      </c>
      <c r="Y1170" s="58">
        <v>0</v>
      </c>
      <c r="Z1170" s="59">
        <v>0</v>
      </c>
      <c r="AA1170" s="58">
        <v>0</v>
      </c>
      <c r="AB1170" s="59">
        <v>0</v>
      </c>
      <c r="AC1170" s="58">
        <v>0</v>
      </c>
      <c r="AD1170" s="59">
        <v>0</v>
      </c>
      <c r="AE1170" s="58">
        <v>0</v>
      </c>
      <c r="AF1170" s="59">
        <v>0</v>
      </c>
      <c r="AG1170" s="58">
        <v>0</v>
      </c>
      <c r="AH1170" s="59">
        <v>0</v>
      </c>
      <c r="AI1170" s="60"/>
      <c r="AJ1170" s="51">
        <f t="shared" si="364"/>
        <v>0</v>
      </c>
    </row>
    <row r="1171" spans="2:36" x14ac:dyDescent="0.3">
      <c r="B1171" s="4" t="s">
        <v>193</v>
      </c>
      <c r="E1171" s="58">
        <v>0</v>
      </c>
      <c r="F1171" s="59">
        <v>0</v>
      </c>
      <c r="G1171" s="58">
        <v>0</v>
      </c>
      <c r="H1171" s="59">
        <v>0</v>
      </c>
      <c r="I1171" s="58">
        <v>0</v>
      </c>
      <c r="J1171" s="59">
        <v>0</v>
      </c>
      <c r="K1171" s="58">
        <v>0</v>
      </c>
      <c r="L1171" s="59">
        <v>0</v>
      </c>
      <c r="M1171" s="58">
        <v>0</v>
      </c>
      <c r="N1171" s="59">
        <v>0</v>
      </c>
      <c r="O1171" s="58">
        <v>0</v>
      </c>
      <c r="P1171" s="59">
        <v>0</v>
      </c>
      <c r="Q1171" s="58">
        <v>0</v>
      </c>
      <c r="R1171" s="59">
        <v>0</v>
      </c>
      <c r="S1171" s="58">
        <v>0</v>
      </c>
      <c r="T1171" s="59">
        <v>0</v>
      </c>
      <c r="U1171" s="58">
        <v>0</v>
      </c>
      <c r="V1171" s="59">
        <v>0</v>
      </c>
      <c r="W1171" s="58">
        <v>0</v>
      </c>
      <c r="X1171" s="59">
        <v>0</v>
      </c>
      <c r="Y1171" s="58">
        <v>0</v>
      </c>
      <c r="Z1171" s="59">
        <v>0</v>
      </c>
      <c r="AA1171" s="58">
        <v>0</v>
      </c>
      <c r="AB1171" s="59">
        <v>0</v>
      </c>
      <c r="AC1171" s="58">
        <v>0</v>
      </c>
      <c r="AD1171" s="59">
        <v>0</v>
      </c>
      <c r="AE1171" s="58">
        <v>0</v>
      </c>
      <c r="AF1171" s="59">
        <v>0</v>
      </c>
      <c r="AG1171" s="58">
        <v>0</v>
      </c>
      <c r="AH1171" s="59">
        <v>0</v>
      </c>
      <c r="AI1171" s="60"/>
      <c r="AJ1171" s="51">
        <f t="shared" si="364"/>
        <v>0</v>
      </c>
    </row>
    <row r="1172" spans="2:36" x14ac:dyDescent="0.3">
      <c r="B1172" s="4" t="s">
        <v>177</v>
      </c>
      <c r="E1172" s="58">
        <v>8.0668962529549998E-2</v>
      </c>
      <c r="F1172" s="59">
        <v>0</v>
      </c>
      <c r="G1172" s="58">
        <v>0</v>
      </c>
      <c r="H1172" s="59">
        <v>2.0940437972235184</v>
      </c>
      <c r="I1172" s="58">
        <v>0</v>
      </c>
      <c r="J1172" s="59">
        <v>0.52399267339706435</v>
      </c>
      <c r="K1172" s="58">
        <v>0.93794567528367057</v>
      </c>
      <c r="L1172" s="59">
        <v>20.461583633776758</v>
      </c>
      <c r="M1172" s="58">
        <v>1.8687793089111036</v>
      </c>
      <c r="N1172" s="59">
        <v>1.4064371495431502</v>
      </c>
      <c r="O1172" s="58">
        <v>18.73750337717744</v>
      </c>
      <c r="P1172" s="59">
        <v>0</v>
      </c>
      <c r="Q1172" s="58">
        <v>0</v>
      </c>
      <c r="R1172" s="59">
        <v>0</v>
      </c>
      <c r="S1172" s="58">
        <v>0</v>
      </c>
      <c r="T1172" s="59">
        <v>0</v>
      </c>
      <c r="U1172" s="58">
        <v>0</v>
      </c>
      <c r="V1172" s="59">
        <v>0</v>
      </c>
      <c r="W1172" s="58">
        <v>0</v>
      </c>
      <c r="X1172" s="59">
        <v>0</v>
      </c>
      <c r="Y1172" s="58">
        <v>0</v>
      </c>
      <c r="Z1172" s="59">
        <v>0</v>
      </c>
      <c r="AA1172" s="58">
        <v>0</v>
      </c>
      <c r="AB1172" s="59">
        <v>1.3740793460359176E-2</v>
      </c>
      <c r="AC1172" s="58">
        <v>0</v>
      </c>
      <c r="AD1172" s="59">
        <v>0</v>
      </c>
      <c r="AE1172" s="58">
        <v>0.27880072689747648</v>
      </c>
      <c r="AF1172" s="59">
        <v>0.36434928795622862</v>
      </c>
      <c r="AG1172" s="58">
        <v>1.3906709090744453</v>
      </c>
      <c r="AH1172" s="59">
        <v>1.4380984910292964</v>
      </c>
      <c r="AI1172" s="60"/>
      <c r="AJ1172" s="51">
        <f t="shared" si="364"/>
        <v>49.596614786260062</v>
      </c>
    </row>
    <row r="1173" spans="2:36" x14ac:dyDescent="0.3">
      <c r="B1173" s="4" t="s">
        <v>178</v>
      </c>
      <c r="E1173" s="58">
        <v>8.0668962529549998E-2</v>
      </c>
      <c r="F1173" s="59">
        <v>0</v>
      </c>
      <c r="G1173" s="58">
        <v>0</v>
      </c>
      <c r="H1173" s="59">
        <v>2.0940437972235184</v>
      </c>
      <c r="I1173" s="58">
        <v>0</v>
      </c>
      <c r="J1173" s="59">
        <v>0.52399267339706435</v>
      </c>
      <c r="K1173" s="58">
        <v>0.93794567528367057</v>
      </c>
      <c r="L1173" s="59">
        <v>20.461583633776758</v>
      </c>
      <c r="M1173" s="58">
        <v>1.8687793089111036</v>
      </c>
      <c r="N1173" s="59">
        <v>1.4064371495431502</v>
      </c>
      <c r="O1173" s="58">
        <v>18.73750337717744</v>
      </c>
      <c r="P1173" s="59">
        <v>0</v>
      </c>
      <c r="Q1173" s="58">
        <v>0</v>
      </c>
      <c r="R1173" s="59">
        <v>0</v>
      </c>
      <c r="S1173" s="58">
        <v>0</v>
      </c>
      <c r="T1173" s="59">
        <v>0</v>
      </c>
      <c r="U1173" s="58">
        <v>0</v>
      </c>
      <c r="V1173" s="59">
        <v>0</v>
      </c>
      <c r="W1173" s="58">
        <v>0</v>
      </c>
      <c r="X1173" s="59">
        <v>0</v>
      </c>
      <c r="Y1173" s="58">
        <v>0</v>
      </c>
      <c r="Z1173" s="59">
        <v>0</v>
      </c>
      <c r="AA1173" s="58">
        <v>0</v>
      </c>
      <c r="AB1173" s="59">
        <v>1.3740793460359176E-2</v>
      </c>
      <c r="AC1173" s="58">
        <v>0</v>
      </c>
      <c r="AD1173" s="59">
        <v>0</v>
      </c>
      <c r="AE1173" s="58">
        <v>0.27880072689747648</v>
      </c>
      <c r="AF1173" s="59">
        <v>0.36434928795622862</v>
      </c>
      <c r="AG1173" s="58">
        <v>1.3906709090744453</v>
      </c>
      <c r="AH1173" s="59">
        <v>1.4380984910292964</v>
      </c>
      <c r="AI1173" s="60"/>
      <c r="AJ1173" s="51">
        <f t="shared" si="364"/>
        <v>49.596614786260062</v>
      </c>
    </row>
    <row r="1174" spans="2:36" x14ac:dyDescent="0.3">
      <c r="B1174" s="4" t="s">
        <v>249</v>
      </c>
      <c r="E1174" s="58">
        <v>0</v>
      </c>
      <c r="F1174" s="59">
        <v>0</v>
      </c>
      <c r="G1174" s="58">
        <v>0</v>
      </c>
      <c r="H1174" s="59">
        <v>0</v>
      </c>
      <c r="I1174" s="58">
        <v>0</v>
      </c>
      <c r="J1174" s="59">
        <v>0</v>
      </c>
      <c r="K1174" s="58">
        <v>0</v>
      </c>
      <c r="L1174" s="59">
        <v>0</v>
      </c>
      <c r="M1174" s="58">
        <v>0</v>
      </c>
      <c r="N1174" s="59">
        <v>0</v>
      </c>
      <c r="O1174" s="58">
        <v>0</v>
      </c>
      <c r="P1174" s="59">
        <v>0</v>
      </c>
      <c r="Q1174" s="58">
        <v>0</v>
      </c>
      <c r="R1174" s="59">
        <v>0</v>
      </c>
      <c r="S1174" s="58">
        <v>0</v>
      </c>
      <c r="T1174" s="59">
        <v>0</v>
      </c>
      <c r="U1174" s="58">
        <v>0</v>
      </c>
      <c r="V1174" s="59">
        <v>0</v>
      </c>
      <c r="W1174" s="58">
        <v>0</v>
      </c>
      <c r="X1174" s="59">
        <v>0</v>
      </c>
      <c r="Y1174" s="58">
        <v>0</v>
      </c>
      <c r="Z1174" s="59">
        <v>0</v>
      </c>
      <c r="AA1174" s="58">
        <v>0</v>
      </c>
      <c r="AB1174" s="59">
        <v>0</v>
      </c>
      <c r="AC1174" s="58">
        <v>0</v>
      </c>
      <c r="AD1174" s="59">
        <v>0</v>
      </c>
      <c r="AE1174" s="58">
        <v>0</v>
      </c>
      <c r="AF1174" s="59">
        <v>0</v>
      </c>
      <c r="AG1174" s="58">
        <v>0</v>
      </c>
      <c r="AH1174" s="59">
        <v>0</v>
      </c>
      <c r="AI1174" s="60"/>
      <c r="AJ1174" s="51">
        <f t="shared" si="364"/>
        <v>0</v>
      </c>
    </row>
    <row r="1175" spans="2:36" x14ac:dyDescent="0.3">
      <c r="B1175" s="4" t="s">
        <v>150</v>
      </c>
      <c r="E1175" s="58">
        <v>0</v>
      </c>
      <c r="F1175" s="59">
        <v>0</v>
      </c>
      <c r="G1175" s="58">
        <v>0</v>
      </c>
      <c r="H1175" s="59">
        <v>0</v>
      </c>
      <c r="I1175" s="58">
        <v>0</v>
      </c>
      <c r="J1175" s="59">
        <v>0</v>
      </c>
      <c r="K1175" s="58">
        <v>0</v>
      </c>
      <c r="L1175" s="59">
        <v>0</v>
      </c>
      <c r="M1175" s="58">
        <v>0</v>
      </c>
      <c r="N1175" s="59">
        <v>0</v>
      </c>
      <c r="O1175" s="58">
        <v>0</v>
      </c>
      <c r="P1175" s="59">
        <v>0</v>
      </c>
      <c r="Q1175" s="58">
        <v>0</v>
      </c>
      <c r="R1175" s="59">
        <v>0</v>
      </c>
      <c r="S1175" s="58">
        <v>0</v>
      </c>
      <c r="T1175" s="59">
        <v>0</v>
      </c>
      <c r="U1175" s="58">
        <v>0</v>
      </c>
      <c r="V1175" s="59">
        <v>0</v>
      </c>
      <c r="W1175" s="58">
        <v>0</v>
      </c>
      <c r="X1175" s="59">
        <v>0</v>
      </c>
      <c r="Y1175" s="58">
        <v>0</v>
      </c>
      <c r="Z1175" s="59">
        <v>0</v>
      </c>
      <c r="AA1175" s="58">
        <v>0</v>
      </c>
      <c r="AB1175" s="59">
        <v>0</v>
      </c>
      <c r="AC1175" s="58">
        <v>0</v>
      </c>
      <c r="AD1175" s="59">
        <v>0</v>
      </c>
      <c r="AE1175" s="58">
        <v>0</v>
      </c>
      <c r="AF1175" s="59">
        <v>0</v>
      </c>
      <c r="AG1175" s="58">
        <v>0</v>
      </c>
      <c r="AH1175" s="59">
        <v>0</v>
      </c>
      <c r="AI1175" s="60"/>
      <c r="AJ1175" s="51">
        <f t="shared" si="364"/>
        <v>0</v>
      </c>
    </row>
    <row r="1176" spans="2:36" x14ac:dyDescent="0.3">
      <c r="B1176" s="4" t="s">
        <v>151</v>
      </c>
      <c r="E1176" s="58">
        <v>0</v>
      </c>
      <c r="F1176" s="59">
        <v>0</v>
      </c>
      <c r="G1176" s="58">
        <v>0</v>
      </c>
      <c r="H1176" s="59">
        <v>0</v>
      </c>
      <c r="I1176" s="58">
        <v>0</v>
      </c>
      <c r="J1176" s="59">
        <v>0</v>
      </c>
      <c r="K1176" s="58">
        <v>0</v>
      </c>
      <c r="L1176" s="59">
        <v>0</v>
      </c>
      <c r="M1176" s="58">
        <v>0</v>
      </c>
      <c r="N1176" s="59">
        <v>0</v>
      </c>
      <c r="O1176" s="58">
        <v>0</v>
      </c>
      <c r="P1176" s="59">
        <v>0</v>
      </c>
      <c r="Q1176" s="58">
        <v>0</v>
      </c>
      <c r="R1176" s="59">
        <v>0</v>
      </c>
      <c r="S1176" s="58">
        <v>0</v>
      </c>
      <c r="T1176" s="59">
        <v>0</v>
      </c>
      <c r="U1176" s="58">
        <v>0</v>
      </c>
      <c r="V1176" s="59">
        <v>0</v>
      </c>
      <c r="W1176" s="58">
        <v>0</v>
      </c>
      <c r="X1176" s="59">
        <v>0</v>
      </c>
      <c r="Y1176" s="58">
        <v>0</v>
      </c>
      <c r="Z1176" s="59">
        <v>0</v>
      </c>
      <c r="AA1176" s="58">
        <v>0</v>
      </c>
      <c r="AB1176" s="59">
        <v>0</v>
      </c>
      <c r="AC1176" s="58">
        <v>0</v>
      </c>
      <c r="AD1176" s="59">
        <v>0</v>
      </c>
      <c r="AE1176" s="58">
        <v>0</v>
      </c>
      <c r="AF1176" s="59">
        <v>0</v>
      </c>
      <c r="AG1176" s="58">
        <v>0</v>
      </c>
      <c r="AH1176" s="59">
        <v>0</v>
      </c>
      <c r="AI1176" s="60"/>
      <c r="AJ1176" s="51">
        <f t="shared" si="364"/>
        <v>0</v>
      </c>
    </row>
    <row r="1177" spans="2:36" x14ac:dyDescent="0.3">
      <c r="B1177" s="4" t="s">
        <v>152</v>
      </c>
      <c r="E1177" s="58">
        <v>0</v>
      </c>
      <c r="F1177" s="59">
        <v>0</v>
      </c>
      <c r="G1177" s="58">
        <v>0</v>
      </c>
      <c r="H1177" s="59">
        <v>0</v>
      </c>
      <c r="I1177" s="58">
        <v>0</v>
      </c>
      <c r="J1177" s="59">
        <v>0</v>
      </c>
      <c r="K1177" s="58">
        <v>0</v>
      </c>
      <c r="L1177" s="59">
        <v>0</v>
      </c>
      <c r="M1177" s="58">
        <v>0</v>
      </c>
      <c r="N1177" s="59">
        <v>0</v>
      </c>
      <c r="O1177" s="58">
        <v>0</v>
      </c>
      <c r="P1177" s="59">
        <v>0</v>
      </c>
      <c r="Q1177" s="58">
        <v>0</v>
      </c>
      <c r="R1177" s="59">
        <v>0</v>
      </c>
      <c r="S1177" s="58">
        <v>0</v>
      </c>
      <c r="T1177" s="59">
        <v>0</v>
      </c>
      <c r="U1177" s="58">
        <v>0</v>
      </c>
      <c r="V1177" s="59">
        <v>0</v>
      </c>
      <c r="W1177" s="58">
        <v>0</v>
      </c>
      <c r="X1177" s="59">
        <v>0</v>
      </c>
      <c r="Y1177" s="58">
        <v>0</v>
      </c>
      <c r="Z1177" s="59">
        <v>0</v>
      </c>
      <c r="AA1177" s="58">
        <v>0</v>
      </c>
      <c r="AB1177" s="59">
        <v>0</v>
      </c>
      <c r="AC1177" s="58">
        <v>0</v>
      </c>
      <c r="AD1177" s="59">
        <v>0</v>
      </c>
      <c r="AE1177" s="58">
        <v>0</v>
      </c>
      <c r="AF1177" s="59">
        <v>0</v>
      </c>
      <c r="AG1177" s="58">
        <v>0</v>
      </c>
      <c r="AH1177" s="59">
        <v>0</v>
      </c>
      <c r="AI1177" s="60"/>
      <c r="AJ1177" s="51">
        <f t="shared" si="364"/>
        <v>0</v>
      </c>
    </row>
    <row r="1178" spans="2:36" x14ac:dyDescent="0.3">
      <c r="B1178" s="4" t="s">
        <v>139</v>
      </c>
      <c r="E1178" s="58">
        <v>0</v>
      </c>
      <c r="F1178" s="59">
        <v>0</v>
      </c>
      <c r="G1178" s="58">
        <v>0</v>
      </c>
      <c r="H1178" s="59">
        <v>0</v>
      </c>
      <c r="I1178" s="58">
        <v>0</v>
      </c>
      <c r="J1178" s="59">
        <v>0</v>
      </c>
      <c r="K1178" s="58">
        <v>0</v>
      </c>
      <c r="L1178" s="59">
        <v>0</v>
      </c>
      <c r="M1178" s="58">
        <v>0</v>
      </c>
      <c r="N1178" s="59">
        <v>0</v>
      </c>
      <c r="O1178" s="58">
        <v>0</v>
      </c>
      <c r="P1178" s="59">
        <v>0</v>
      </c>
      <c r="Q1178" s="58">
        <v>0</v>
      </c>
      <c r="R1178" s="59">
        <v>0</v>
      </c>
      <c r="S1178" s="58">
        <v>0</v>
      </c>
      <c r="T1178" s="59">
        <v>0</v>
      </c>
      <c r="U1178" s="58">
        <v>0</v>
      </c>
      <c r="V1178" s="59">
        <v>0</v>
      </c>
      <c r="W1178" s="58">
        <v>0</v>
      </c>
      <c r="X1178" s="59">
        <v>0</v>
      </c>
      <c r="Y1178" s="58">
        <v>0</v>
      </c>
      <c r="Z1178" s="59">
        <v>0</v>
      </c>
      <c r="AA1178" s="58">
        <v>0</v>
      </c>
      <c r="AB1178" s="59">
        <v>0</v>
      </c>
      <c r="AC1178" s="58">
        <v>0</v>
      </c>
      <c r="AD1178" s="59">
        <v>0</v>
      </c>
      <c r="AE1178" s="58">
        <v>0</v>
      </c>
      <c r="AF1178" s="59">
        <v>0</v>
      </c>
      <c r="AG1178" s="58">
        <v>0</v>
      </c>
      <c r="AH1178" s="59">
        <v>0</v>
      </c>
      <c r="AI1178" s="60"/>
      <c r="AJ1178" s="51">
        <f t="shared" si="364"/>
        <v>0</v>
      </c>
    </row>
    <row r="1179" spans="2:36" x14ac:dyDescent="0.3">
      <c r="B1179" s="4" t="s">
        <v>220</v>
      </c>
      <c r="E1179" s="58">
        <v>0</v>
      </c>
      <c r="F1179" s="59">
        <v>0</v>
      </c>
      <c r="G1179" s="58">
        <v>0</v>
      </c>
      <c r="H1179" s="59">
        <v>0</v>
      </c>
      <c r="I1179" s="58">
        <v>0</v>
      </c>
      <c r="J1179" s="59">
        <v>0</v>
      </c>
      <c r="K1179" s="58">
        <v>0</v>
      </c>
      <c r="L1179" s="59">
        <v>0</v>
      </c>
      <c r="M1179" s="58">
        <v>0</v>
      </c>
      <c r="N1179" s="59">
        <v>0</v>
      </c>
      <c r="O1179" s="58">
        <v>0</v>
      </c>
      <c r="P1179" s="59">
        <v>0</v>
      </c>
      <c r="Q1179" s="58">
        <v>0</v>
      </c>
      <c r="R1179" s="59">
        <v>0</v>
      </c>
      <c r="S1179" s="58">
        <v>0</v>
      </c>
      <c r="T1179" s="59">
        <v>0</v>
      </c>
      <c r="U1179" s="58">
        <v>0</v>
      </c>
      <c r="V1179" s="59">
        <v>0</v>
      </c>
      <c r="W1179" s="58">
        <v>0</v>
      </c>
      <c r="X1179" s="59">
        <v>0</v>
      </c>
      <c r="Y1179" s="58">
        <v>0</v>
      </c>
      <c r="Z1179" s="59">
        <v>0</v>
      </c>
      <c r="AA1179" s="58">
        <v>0</v>
      </c>
      <c r="AB1179" s="59">
        <v>0</v>
      </c>
      <c r="AC1179" s="58">
        <v>0</v>
      </c>
      <c r="AD1179" s="59">
        <v>0</v>
      </c>
      <c r="AE1179" s="58">
        <v>0</v>
      </c>
      <c r="AF1179" s="59">
        <v>0</v>
      </c>
      <c r="AG1179" s="58">
        <v>0</v>
      </c>
      <c r="AH1179" s="59">
        <v>0</v>
      </c>
      <c r="AI1179" s="60"/>
      <c r="AJ1179" s="51">
        <f t="shared" si="364"/>
        <v>0</v>
      </c>
    </row>
    <row r="1180" spans="2:36" x14ac:dyDescent="0.3">
      <c r="B1180" s="4" t="s">
        <v>238</v>
      </c>
      <c r="E1180" s="58">
        <v>0</v>
      </c>
      <c r="F1180" s="59">
        <v>0</v>
      </c>
      <c r="G1180" s="58">
        <v>0</v>
      </c>
      <c r="H1180" s="59">
        <v>0</v>
      </c>
      <c r="I1180" s="58">
        <v>0</v>
      </c>
      <c r="J1180" s="59">
        <v>0</v>
      </c>
      <c r="K1180" s="58">
        <v>0</v>
      </c>
      <c r="L1180" s="59">
        <v>0</v>
      </c>
      <c r="M1180" s="58">
        <v>0</v>
      </c>
      <c r="N1180" s="59">
        <v>0</v>
      </c>
      <c r="O1180" s="58">
        <v>0</v>
      </c>
      <c r="P1180" s="59">
        <v>0</v>
      </c>
      <c r="Q1180" s="58">
        <v>0</v>
      </c>
      <c r="R1180" s="59">
        <v>0</v>
      </c>
      <c r="S1180" s="58">
        <v>0</v>
      </c>
      <c r="T1180" s="59">
        <v>0</v>
      </c>
      <c r="U1180" s="58">
        <v>0</v>
      </c>
      <c r="V1180" s="59">
        <v>0</v>
      </c>
      <c r="W1180" s="58">
        <v>0</v>
      </c>
      <c r="X1180" s="59">
        <v>0</v>
      </c>
      <c r="Y1180" s="58">
        <v>0</v>
      </c>
      <c r="Z1180" s="59">
        <v>0</v>
      </c>
      <c r="AA1180" s="58">
        <v>0</v>
      </c>
      <c r="AB1180" s="59">
        <v>0</v>
      </c>
      <c r="AC1180" s="58">
        <v>0</v>
      </c>
      <c r="AD1180" s="59">
        <v>0</v>
      </c>
      <c r="AE1180" s="58">
        <v>0</v>
      </c>
      <c r="AF1180" s="59">
        <v>0</v>
      </c>
      <c r="AG1180" s="58">
        <v>0</v>
      </c>
      <c r="AH1180" s="59">
        <v>0</v>
      </c>
      <c r="AI1180" s="60"/>
      <c r="AJ1180" s="51">
        <f t="shared" si="364"/>
        <v>0</v>
      </c>
    </row>
    <row r="1181" spans="2:36" x14ac:dyDescent="0.3">
      <c r="B1181" s="4" t="s">
        <v>221</v>
      </c>
      <c r="E1181" s="58">
        <v>5.9012747259775811</v>
      </c>
      <c r="F1181" s="59">
        <v>0</v>
      </c>
      <c r="G1181" s="58">
        <v>2.1964942887200247</v>
      </c>
      <c r="H1181" s="59">
        <v>3.8938611620797152</v>
      </c>
      <c r="I1181" s="58">
        <v>0</v>
      </c>
      <c r="J1181" s="59">
        <v>0</v>
      </c>
      <c r="K1181" s="58">
        <v>8.947553634643883E-3</v>
      </c>
      <c r="L1181" s="59">
        <v>3.0758742310841942</v>
      </c>
      <c r="M1181" s="58">
        <v>23.079086755752563</v>
      </c>
      <c r="N1181" s="59">
        <v>0</v>
      </c>
      <c r="O1181" s="58">
        <v>17.73741469434102</v>
      </c>
      <c r="P1181" s="59">
        <v>49.936945175960325</v>
      </c>
      <c r="Q1181" s="58">
        <v>0</v>
      </c>
      <c r="R1181" s="59">
        <v>0</v>
      </c>
      <c r="S1181" s="58">
        <v>0</v>
      </c>
      <c r="T1181" s="59">
        <v>27.574272396830448</v>
      </c>
      <c r="U1181" s="58">
        <v>1.6563594023386636</v>
      </c>
      <c r="V1181" s="59">
        <v>0</v>
      </c>
      <c r="W1181" s="58">
        <v>5.2466936747233062</v>
      </c>
      <c r="X1181" s="59">
        <v>43.301105274671343</v>
      </c>
      <c r="Y1181" s="58">
        <v>27.422046412006022</v>
      </c>
      <c r="Z1181" s="59">
        <v>6.0765600522359211</v>
      </c>
      <c r="AA1181" s="58">
        <v>10.98199920336406</v>
      </c>
      <c r="AB1181" s="59">
        <v>2.2805224323272695</v>
      </c>
      <c r="AC1181" s="58">
        <v>100.86442561987242</v>
      </c>
      <c r="AD1181" s="59">
        <v>16.208064889907838</v>
      </c>
      <c r="AE1181" s="58">
        <v>92.296959209442136</v>
      </c>
      <c r="AF1181" s="59">
        <v>75.623283825683586</v>
      </c>
      <c r="AG1181" s="58">
        <v>7.4179093519846591</v>
      </c>
      <c r="AH1181" s="59">
        <v>0.20233100255330402</v>
      </c>
      <c r="AI1181" s="60"/>
      <c r="AJ1181" s="51">
        <f t="shared" si="364"/>
        <v>522.98243133549101</v>
      </c>
    </row>
    <row r="1182" spans="2:36" x14ac:dyDescent="0.3">
      <c r="B1182" s="4" t="s">
        <v>282</v>
      </c>
      <c r="E1182" s="58">
        <v>0</v>
      </c>
      <c r="F1182" s="59">
        <v>0</v>
      </c>
      <c r="G1182" s="58">
        <v>0</v>
      </c>
      <c r="H1182" s="59">
        <v>0</v>
      </c>
      <c r="I1182" s="58">
        <v>0</v>
      </c>
      <c r="J1182" s="59">
        <v>0</v>
      </c>
      <c r="K1182" s="58">
        <v>0</v>
      </c>
      <c r="L1182" s="59">
        <v>0</v>
      </c>
      <c r="M1182" s="58">
        <v>0</v>
      </c>
      <c r="N1182" s="59">
        <v>0</v>
      </c>
      <c r="O1182" s="58">
        <v>0</v>
      </c>
      <c r="P1182" s="59">
        <v>0</v>
      </c>
      <c r="Q1182" s="58">
        <v>0</v>
      </c>
      <c r="R1182" s="59">
        <v>0</v>
      </c>
      <c r="S1182" s="58">
        <v>0</v>
      </c>
      <c r="T1182" s="59">
        <v>0</v>
      </c>
      <c r="U1182" s="58">
        <v>0</v>
      </c>
      <c r="V1182" s="59">
        <v>0</v>
      </c>
      <c r="W1182" s="58">
        <v>0</v>
      </c>
      <c r="X1182" s="59">
        <v>0</v>
      </c>
      <c r="Y1182" s="58">
        <v>0</v>
      </c>
      <c r="Z1182" s="59">
        <v>0</v>
      </c>
      <c r="AA1182" s="58">
        <v>0</v>
      </c>
      <c r="AB1182" s="59">
        <v>0</v>
      </c>
      <c r="AC1182" s="58">
        <v>0</v>
      </c>
      <c r="AD1182" s="59">
        <v>0</v>
      </c>
      <c r="AE1182" s="58">
        <v>0</v>
      </c>
      <c r="AF1182" s="59">
        <v>0</v>
      </c>
      <c r="AG1182" s="58">
        <v>0</v>
      </c>
      <c r="AH1182" s="59">
        <v>0</v>
      </c>
      <c r="AI1182" s="60"/>
      <c r="AJ1182" s="51">
        <f t="shared" si="364"/>
        <v>0</v>
      </c>
    </row>
    <row r="1183" spans="2:36" x14ac:dyDescent="0.3">
      <c r="B1183" s="4" t="s">
        <v>234</v>
      </c>
      <c r="E1183" s="58">
        <v>0</v>
      </c>
      <c r="F1183" s="59">
        <v>0</v>
      </c>
      <c r="G1183" s="58">
        <v>0</v>
      </c>
      <c r="H1183" s="59">
        <v>0</v>
      </c>
      <c r="I1183" s="58">
        <v>0</v>
      </c>
      <c r="J1183" s="59">
        <v>0</v>
      </c>
      <c r="K1183" s="58">
        <v>0</v>
      </c>
      <c r="L1183" s="59">
        <v>0</v>
      </c>
      <c r="M1183" s="58">
        <v>0</v>
      </c>
      <c r="N1183" s="59">
        <v>0</v>
      </c>
      <c r="O1183" s="58">
        <v>0</v>
      </c>
      <c r="P1183" s="59">
        <v>0</v>
      </c>
      <c r="Q1183" s="58">
        <v>0</v>
      </c>
      <c r="R1183" s="59">
        <v>0</v>
      </c>
      <c r="S1183" s="58">
        <v>0</v>
      </c>
      <c r="T1183" s="59">
        <v>0</v>
      </c>
      <c r="U1183" s="58">
        <v>0</v>
      </c>
      <c r="V1183" s="59">
        <v>0</v>
      </c>
      <c r="W1183" s="58">
        <v>0</v>
      </c>
      <c r="X1183" s="59">
        <v>0</v>
      </c>
      <c r="Y1183" s="58">
        <v>0</v>
      </c>
      <c r="Z1183" s="59">
        <v>0</v>
      </c>
      <c r="AA1183" s="58">
        <v>3.9554611111111111</v>
      </c>
      <c r="AB1183" s="59">
        <v>4.3229833333333341</v>
      </c>
      <c r="AC1183" s="58">
        <v>0</v>
      </c>
      <c r="AD1183" s="59">
        <v>0</v>
      </c>
      <c r="AE1183" s="58">
        <v>0</v>
      </c>
      <c r="AF1183" s="59">
        <v>0</v>
      </c>
      <c r="AG1183" s="58">
        <v>0</v>
      </c>
      <c r="AH1183" s="59">
        <v>0</v>
      </c>
      <c r="AI1183" s="60"/>
      <c r="AJ1183" s="51">
        <f t="shared" si="364"/>
        <v>8.278444444444446</v>
      </c>
    </row>
    <row r="1184" spans="2:36" x14ac:dyDescent="0.3">
      <c r="B1184" s="4" t="s">
        <v>235</v>
      </c>
      <c r="E1184" s="58">
        <v>0</v>
      </c>
      <c r="F1184" s="59">
        <v>0</v>
      </c>
      <c r="G1184" s="58">
        <v>0</v>
      </c>
      <c r="H1184" s="59">
        <v>0</v>
      </c>
      <c r="I1184" s="58">
        <v>0</v>
      </c>
      <c r="J1184" s="59">
        <v>0</v>
      </c>
      <c r="K1184" s="58">
        <v>0</v>
      </c>
      <c r="L1184" s="59">
        <v>0</v>
      </c>
      <c r="M1184" s="58">
        <v>0</v>
      </c>
      <c r="N1184" s="59">
        <v>0</v>
      </c>
      <c r="O1184" s="58">
        <v>0</v>
      </c>
      <c r="P1184" s="59">
        <v>0</v>
      </c>
      <c r="Q1184" s="58">
        <v>0</v>
      </c>
      <c r="R1184" s="59">
        <v>0</v>
      </c>
      <c r="S1184" s="58">
        <v>0</v>
      </c>
      <c r="T1184" s="59">
        <v>0</v>
      </c>
      <c r="U1184" s="58">
        <v>0</v>
      </c>
      <c r="V1184" s="59">
        <v>0</v>
      </c>
      <c r="W1184" s="58">
        <v>0</v>
      </c>
      <c r="X1184" s="59">
        <v>0</v>
      </c>
      <c r="Y1184" s="58">
        <v>0</v>
      </c>
      <c r="Z1184" s="59">
        <v>0</v>
      </c>
      <c r="AA1184" s="58">
        <v>3.9554611111111111</v>
      </c>
      <c r="AB1184" s="59">
        <v>4.3229833333333341</v>
      </c>
      <c r="AC1184" s="58">
        <v>0</v>
      </c>
      <c r="AD1184" s="59">
        <v>0</v>
      </c>
      <c r="AE1184" s="58">
        <v>0</v>
      </c>
      <c r="AF1184" s="59">
        <v>0</v>
      </c>
      <c r="AG1184" s="58">
        <v>0</v>
      </c>
      <c r="AH1184" s="59">
        <v>0</v>
      </c>
      <c r="AI1184" s="60"/>
      <c r="AJ1184" s="51">
        <f t="shared" si="364"/>
        <v>8.278444444444446</v>
      </c>
    </row>
    <row r="1185" spans="2:36" x14ac:dyDescent="0.3">
      <c r="B1185" s="4" t="s">
        <v>247</v>
      </c>
      <c r="E1185" s="58">
        <v>0</v>
      </c>
      <c r="F1185" s="59">
        <v>0</v>
      </c>
      <c r="G1185" s="58">
        <v>0</v>
      </c>
      <c r="H1185" s="59">
        <v>0</v>
      </c>
      <c r="I1185" s="58">
        <v>0</v>
      </c>
      <c r="J1185" s="59">
        <v>0</v>
      </c>
      <c r="K1185" s="58">
        <v>0</v>
      </c>
      <c r="L1185" s="59">
        <v>0</v>
      </c>
      <c r="M1185" s="58">
        <v>0</v>
      </c>
      <c r="N1185" s="59">
        <v>0</v>
      </c>
      <c r="O1185" s="58">
        <v>0</v>
      </c>
      <c r="P1185" s="59">
        <v>0</v>
      </c>
      <c r="Q1185" s="58">
        <v>0</v>
      </c>
      <c r="R1185" s="59">
        <v>0</v>
      </c>
      <c r="S1185" s="58">
        <v>0</v>
      </c>
      <c r="T1185" s="59">
        <v>0</v>
      </c>
      <c r="U1185" s="58">
        <v>0</v>
      </c>
      <c r="V1185" s="59">
        <v>0</v>
      </c>
      <c r="W1185" s="58">
        <v>0</v>
      </c>
      <c r="X1185" s="59">
        <v>0</v>
      </c>
      <c r="Y1185" s="58">
        <v>0</v>
      </c>
      <c r="Z1185" s="59">
        <v>0</v>
      </c>
      <c r="AA1185" s="58">
        <v>0</v>
      </c>
      <c r="AB1185" s="59">
        <v>0</v>
      </c>
      <c r="AC1185" s="58">
        <v>0</v>
      </c>
      <c r="AD1185" s="59">
        <v>0</v>
      </c>
      <c r="AE1185" s="58">
        <v>0</v>
      </c>
      <c r="AF1185" s="59">
        <v>0</v>
      </c>
      <c r="AG1185" s="58">
        <v>0</v>
      </c>
      <c r="AH1185" s="59">
        <v>0</v>
      </c>
      <c r="AI1185" s="60"/>
      <c r="AJ1185" s="51">
        <f t="shared" si="364"/>
        <v>0</v>
      </c>
    </row>
    <row r="1186" spans="2:36" x14ac:dyDescent="0.3">
      <c r="B1186" s="4" t="s">
        <v>212</v>
      </c>
      <c r="E1186" s="58">
        <v>0</v>
      </c>
      <c r="F1186" s="59">
        <v>0</v>
      </c>
      <c r="G1186" s="58">
        <v>0</v>
      </c>
      <c r="H1186" s="59">
        <v>0</v>
      </c>
      <c r="I1186" s="58">
        <v>0</v>
      </c>
      <c r="J1186" s="59">
        <v>0</v>
      </c>
      <c r="K1186" s="58">
        <v>0</v>
      </c>
      <c r="L1186" s="59">
        <v>0</v>
      </c>
      <c r="M1186" s="58">
        <v>0</v>
      </c>
      <c r="N1186" s="59">
        <v>0</v>
      </c>
      <c r="O1186" s="58">
        <v>0</v>
      </c>
      <c r="P1186" s="59">
        <v>0</v>
      </c>
      <c r="Q1186" s="58">
        <v>0</v>
      </c>
      <c r="R1186" s="59">
        <v>0</v>
      </c>
      <c r="S1186" s="58">
        <v>0</v>
      </c>
      <c r="T1186" s="59">
        <v>0</v>
      </c>
      <c r="U1186" s="58">
        <v>0</v>
      </c>
      <c r="V1186" s="59">
        <v>0</v>
      </c>
      <c r="W1186" s="58">
        <v>0</v>
      </c>
      <c r="X1186" s="59">
        <v>0</v>
      </c>
      <c r="Y1186" s="58">
        <v>0</v>
      </c>
      <c r="Z1186" s="59">
        <v>0</v>
      </c>
      <c r="AA1186" s="58">
        <v>0</v>
      </c>
      <c r="AB1186" s="59">
        <v>0</v>
      </c>
      <c r="AC1186" s="58">
        <v>0</v>
      </c>
      <c r="AD1186" s="59">
        <v>0</v>
      </c>
      <c r="AE1186" s="58">
        <v>0</v>
      </c>
      <c r="AF1186" s="59">
        <v>0</v>
      </c>
      <c r="AG1186" s="58">
        <v>0</v>
      </c>
      <c r="AH1186" s="59">
        <v>0</v>
      </c>
      <c r="AI1186" s="60"/>
      <c r="AJ1186" s="51">
        <f t="shared" si="364"/>
        <v>0</v>
      </c>
    </row>
    <row r="1187" spans="2:36" x14ac:dyDescent="0.3">
      <c r="B1187" s="4" t="s">
        <v>213</v>
      </c>
      <c r="E1187" s="58">
        <v>0</v>
      </c>
      <c r="F1187" s="59">
        <v>0</v>
      </c>
      <c r="G1187" s="58">
        <v>0</v>
      </c>
      <c r="H1187" s="59">
        <v>0</v>
      </c>
      <c r="I1187" s="58">
        <v>0</v>
      </c>
      <c r="J1187" s="59">
        <v>0</v>
      </c>
      <c r="K1187" s="58">
        <v>0</v>
      </c>
      <c r="L1187" s="59">
        <v>0</v>
      </c>
      <c r="M1187" s="58">
        <v>0</v>
      </c>
      <c r="N1187" s="59">
        <v>0</v>
      </c>
      <c r="O1187" s="58">
        <v>0</v>
      </c>
      <c r="P1187" s="59">
        <v>0</v>
      </c>
      <c r="Q1187" s="58">
        <v>0</v>
      </c>
      <c r="R1187" s="59">
        <v>0</v>
      </c>
      <c r="S1187" s="58">
        <v>0</v>
      </c>
      <c r="T1187" s="59">
        <v>0</v>
      </c>
      <c r="U1187" s="58">
        <v>0</v>
      </c>
      <c r="V1187" s="59">
        <v>0</v>
      </c>
      <c r="W1187" s="58">
        <v>0</v>
      </c>
      <c r="X1187" s="59">
        <v>0</v>
      </c>
      <c r="Y1187" s="58">
        <v>0</v>
      </c>
      <c r="Z1187" s="59">
        <v>0</v>
      </c>
      <c r="AA1187" s="58">
        <v>0</v>
      </c>
      <c r="AB1187" s="59">
        <v>0</v>
      </c>
      <c r="AC1187" s="58">
        <v>0</v>
      </c>
      <c r="AD1187" s="59">
        <v>0</v>
      </c>
      <c r="AE1187" s="58">
        <v>0</v>
      </c>
      <c r="AF1187" s="59">
        <v>0</v>
      </c>
      <c r="AG1187" s="58">
        <v>0</v>
      </c>
      <c r="AH1187" s="59">
        <v>0</v>
      </c>
      <c r="AI1187" s="60"/>
      <c r="AJ1187" s="51">
        <f t="shared" si="364"/>
        <v>0</v>
      </c>
    </row>
    <row r="1188" spans="2:36" x14ac:dyDescent="0.3">
      <c r="B1188" s="4" t="s">
        <v>214</v>
      </c>
      <c r="E1188" s="58">
        <v>0</v>
      </c>
      <c r="F1188" s="59">
        <v>0</v>
      </c>
      <c r="G1188" s="58">
        <v>0</v>
      </c>
      <c r="H1188" s="59">
        <v>0</v>
      </c>
      <c r="I1188" s="58">
        <v>0</v>
      </c>
      <c r="J1188" s="59">
        <v>0</v>
      </c>
      <c r="K1188" s="58">
        <v>0</v>
      </c>
      <c r="L1188" s="59">
        <v>0</v>
      </c>
      <c r="M1188" s="58">
        <v>0</v>
      </c>
      <c r="N1188" s="59">
        <v>0</v>
      </c>
      <c r="O1188" s="58">
        <v>0</v>
      </c>
      <c r="P1188" s="59">
        <v>0</v>
      </c>
      <c r="Q1188" s="58">
        <v>0</v>
      </c>
      <c r="R1188" s="59">
        <v>0</v>
      </c>
      <c r="S1188" s="58">
        <v>0</v>
      </c>
      <c r="T1188" s="59">
        <v>0</v>
      </c>
      <c r="U1188" s="58">
        <v>0</v>
      </c>
      <c r="V1188" s="59">
        <v>0</v>
      </c>
      <c r="W1188" s="58">
        <v>0</v>
      </c>
      <c r="X1188" s="59">
        <v>0</v>
      </c>
      <c r="Y1188" s="58">
        <v>0</v>
      </c>
      <c r="Z1188" s="59">
        <v>0</v>
      </c>
      <c r="AA1188" s="58">
        <v>0</v>
      </c>
      <c r="AB1188" s="59">
        <v>0</v>
      </c>
      <c r="AC1188" s="58">
        <v>0</v>
      </c>
      <c r="AD1188" s="59">
        <v>0</v>
      </c>
      <c r="AE1188" s="58">
        <v>0</v>
      </c>
      <c r="AF1188" s="59">
        <v>0</v>
      </c>
      <c r="AG1188" s="58">
        <v>0</v>
      </c>
      <c r="AH1188" s="59">
        <v>0</v>
      </c>
      <c r="AI1188" s="60"/>
      <c r="AJ1188" s="51">
        <f t="shared" si="364"/>
        <v>0</v>
      </c>
    </row>
    <row r="1189" spans="2:36" x14ac:dyDescent="0.3">
      <c r="B1189" s="4" t="s">
        <v>248</v>
      </c>
      <c r="E1189" s="58">
        <v>0</v>
      </c>
      <c r="F1189" s="59">
        <v>0</v>
      </c>
      <c r="G1189" s="58">
        <v>0</v>
      </c>
      <c r="H1189" s="59">
        <v>0</v>
      </c>
      <c r="I1189" s="58">
        <v>0</v>
      </c>
      <c r="J1189" s="59">
        <v>0</v>
      </c>
      <c r="K1189" s="58">
        <v>0</v>
      </c>
      <c r="L1189" s="59">
        <v>0</v>
      </c>
      <c r="M1189" s="58">
        <v>0</v>
      </c>
      <c r="N1189" s="59">
        <v>0</v>
      </c>
      <c r="O1189" s="58">
        <v>0</v>
      </c>
      <c r="P1189" s="59">
        <v>0</v>
      </c>
      <c r="Q1189" s="58">
        <v>0</v>
      </c>
      <c r="R1189" s="59">
        <v>0</v>
      </c>
      <c r="S1189" s="58">
        <v>0</v>
      </c>
      <c r="T1189" s="59">
        <v>0</v>
      </c>
      <c r="U1189" s="58">
        <v>0</v>
      </c>
      <c r="V1189" s="59">
        <v>0</v>
      </c>
      <c r="W1189" s="58">
        <v>0</v>
      </c>
      <c r="X1189" s="59">
        <v>0</v>
      </c>
      <c r="Y1189" s="58">
        <v>0</v>
      </c>
      <c r="Z1189" s="59">
        <v>0</v>
      </c>
      <c r="AA1189" s="58">
        <v>0</v>
      </c>
      <c r="AB1189" s="59">
        <v>0</v>
      </c>
      <c r="AC1189" s="58">
        <v>0</v>
      </c>
      <c r="AD1189" s="59">
        <v>0</v>
      </c>
      <c r="AE1189" s="58">
        <v>0</v>
      </c>
      <c r="AF1189" s="59">
        <v>0</v>
      </c>
      <c r="AG1189" s="58">
        <v>0</v>
      </c>
      <c r="AH1189" s="59">
        <v>0</v>
      </c>
      <c r="AI1189" s="60"/>
      <c r="AJ1189" s="51">
        <f t="shared" si="364"/>
        <v>0</v>
      </c>
    </row>
    <row r="1190" spans="2:36" x14ac:dyDescent="0.3">
      <c r="B1190" s="4" t="s">
        <v>236</v>
      </c>
      <c r="E1190" s="58">
        <v>0</v>
      </c>
      <c r="F1190" s="59">
        <v>0</v>
      </c>
      <c r="G1190" s="58">
        <v>0</v>
      </c>
      <c r="H1190" s="59">
        <v>0</v>
      </c>
      <c r="I1190" s="58">
        <v>0</v>
      </c>
      <c r="J1190" s="59">
        <v>0</v>
      </c>
      <c r="K1190" s="58">
        <v>0</v>
      </c>
      <c r="L1190" s="59">
        <v>0</v>
      </c>
      <c r="M1190" s="58">
        <v>0</v>
      </c>
      <c r="N1190" s="59">
        <v>0</v>
      </c>
      <c r="O1190" s="58">
        <v>0</v>
      </c>
      <c r="P1190" s="59">
        <v>0</v>
      </c>
      <c r="Q1190" s="58">
        <v>0</v>
      </c>
      <c r="R1190" s="59">
        <v>0</v>
      </c>
      <c r="S1190" s="58">
        <v>0</v>
      </c>
      <c r="T1190" s="59">
        <v>0</v>
      </c>
      <c r="U1190" s="58">
        <v>0</v>
      </c>
      <c r="V1190" s="59">
        <v>0</v>
      </c>
      <c r="W1190" s="58">
        <v>0</v>
      </c>
      <c r="X1190" s="59">
        <v>0</v>
      </c>
      <c r="Y1190" s="58">
        <v>0</v>
      </c>
      <c r="Z1190" s="59">
        <v>0</v>
      </c>
      <c r="AA1190" s="58">
        <v>0</v>
      </c>
      <c r="AB1190" s="59">
        <v>0</v>
      </c>
      <c r="AC1190" s="58">
        <v>0</v>
      </c>
      <c r="AD1190" s="59">
        <v>0</v>
      </c>
      <c r="AE1190" s="58">
        <v>0</v>
      </c>
      <c r="AF1190" s="59">
        <v>0</v>
      </c>
      <c r="AG1190" s="58">
        <v>0</v>
      </c>
      <c r="AH1190" s="59">
        <v>0</v>
      </c>
      <c r="AI1190" s="60"/>
      <c r="AJ1190" s="51">
        <f t="shared" si="364"/>
        <v>0</v>
      </c>
    </row>
    <row r="1191" spans="2:36" x14ac:dyDescent="0.3">
      <c r="B1191" s="4" t="s">
        <v>179</v>
      </c>
      <c r="E1191" s="58">
        <v>0</v>
      </c>
      <c r="F1191" s="59">
        <v>0</v>
      </c>
      <c r="G1191" s="58">
        <v>0</v>
      </c>
      <c r="H1191" s="59">
        <v>0</v>
      </c>
      <c r="I1191" s="58">
        <v>0</v>
      </c>
      <c r="J1191" s="59">
        <v>0</v>
      </c>
      <c r="K1191" s="58">
        <v>0</v>
      </c>
      <c r="L1191" s="59">
        <v>0</v>
      </c>
      <c r="M1191" s="58">
        <v>0</v>
      </c>
      <c r="N1191" s="59">
        <v>0</v>
      </c>
      <c r="O1191" s="58">
        <v>0</v>
      </c>
      <c r="P1191" s="59">
        <v>0</v>
      </c>
      <c r="Q1191" s="58">
        <v>0</v>
      </c>
      <c r="R1191" s="59">
        <v>0</v>
      </c>
      <c r="S1191" s="58">
        <v>0</v>
      </c>
      <c r="T1191" s="59">
        <v>0</v>
      </c>
      <c r="U1191" s="58">
        <v>0</v>
      </c>
      <c r="V1191" s="59">
        <v>0</v>
      </c>
      <c r="W1191" s="58">
        <v>0</v>
      </c>
      <c r="X1191" s="59">
        <v>0</v>
      </c>
      <c r="Y1191" s="58">
        <v>0</v>
      </c>
      <c r="Z1191" s="59">
        <v>0</v>
      </c>
      <c r="AA1191" s="58">
        <v>0</v>
      </c>
      <c r="AB1191" s="59">
        <v>0</v>
      </c>
      <c r="AC1191" s="58">
        <v>0</v>
      </c>
      <c r="AD1191" s="59">
        <v>0</v>
      </c>
      <c r="AE1191" s="58">
        <v>0</v>
      </c>
      <c r="AF1191" s="59">
        <v>0</v>
      </c>
      <c r="AG1191" s="58">
        <v>0</v>
      </c>
      <c r="AH1191" s="59">
        <v>0</v>
      </c>
      <c r="AI1191" s="60"/>
      <c r="AJ1191" s="51">
        <f t="shared" si="364"/>
        <v>0</v>
      </c>
    </row>
    <row r="1192" spans="2:36" x14ac:dyDescent="0.3">
      <c r="B1192" s="4" t="s">
        <v>180</v>
      </c>
      <c r="E1192" s="58">
        <v>0</v>
      </c>
      <c r="F1192" s="59">
        <v>0</v>
      </c>
      <c r="G1192" s="58">
        <v>0</v>
      </c>
      <c r="H1192" s="59">
        <v>0</v>
      </c>
      <c r="I1192" s="58">
        <v>0</v>
      </c>
      <c r="J1192" s="59">
        <v>0</v>
      </c>
      <c r="K1192" s="58">
        <v>0</v>
      </c>
      <c r="L1192" s="59">
        <v>0</v>
      </c>
      <c r="M1192" s="58">
        <v>0</v>
      </c>
      <c r="N1192" s="59">
        <v>0</v>
      </c>
      <c r="O1192" s="58">
        <v>0</v>
      </c>
      <c r="P1192" s="59">
        <v>0</v>
      </c>
      <c r="Q1192" s="58">
        <v>0</v>
      </c>
      <c r="R1192" s="59">
        <v>0</v>
      </c>
      <c r="S1192" s="58">
        <v>0</v>
      </c>
      <c r="T1192" s="59">
        <v>0</v>
      </c>
      <c r="U1192" s="58">
        <v>0</v>
      </c>
      <c r="V1192" s="59">
        <v>0</v>
      </c>
      <c r="W1192" s="58">
        <v>0</v>
      </c>
      <c r="X1192" s="59">
        <v>0</v>
      </c>
      <c r="Y1192" s="58">
        <v>0</v>
      </c>
      <c r="Z1192" s="59">
        <v>0</v>
      </c>
      <c r="AA1192" s="58">
        <v>0</v>
      </c>
      <c r="AB1192" s="59">
        <v>0</v>
      </c>
      <c r="AC1192" s="58">
        <v>0</v>
      </c>
      <c r="AD1192" s="59">
        <v>0</v>
      </c>
      <c r="AE1192" s="58">
        <v>0</v>
      </c>
      <c r="AF1192" s="59">
        <v>0</v>
      </c>
      <c r="AG1192" s="58">
        <v>0</v>
      </c>
      <c r="AH1192" s="59">
        <v>0</v>
      </c>
      <c r="AI1192" s="60"/>
      <c r="AJ1192" s="51">
        <f t="shared" si="364"/>
        <v>0</v>
      </c>
    </row>
    <row r="1193" spans="2:36" x14ac:dyDescent="0.3">
      <c r="B1193" s="4" t="s">
        <v>198</v>
      </c>
      <c r="E1193" s="58">
        <v>0</v>
      </c>
      <c r="F1193" s="59">
        <v>0</v>
      </c>
      <c r="G1193" s="58">
        <v>0</v>
      </c>
      <c r="H1193" s="59">
        <v>0</v>
      </c>
      <c r="I1193" s="58">
        <v>0</v>
      </c>
      <c r="J1193" s="59">
        <v>0</v>
      </c>
      <c r="K1193" s="58">
        <v>0</v>
      </c>
      <c r="L1193" s="59">
        <v>0</v>
      </c>
      <c r="M1193" s="58">
        <v>0</v>
      </c>
      <c r="N1193" s="59">
        <v>0</v>
      </c>
      <c r="O1193" s="58">
        <v>0</v>
      </c>
      <c r="P1193" s="59">
        <v>0</v>
      </c>
      <c r="Q1193" s="58">
        <v>0</v>
      </c>
      <c r="R1193" s="59">
        <v>0</v>
      </c>
      <c r="S1193" s="58">
        <v>0</v>
      </c>
      <c r="T1193" s="59">
        <v>0</v>
      </c>
      <c r="U1193" s="58">
        <v>0</v>
      </c>
      <c r="V1193" s="59">
        <v>0</v>
      </c>
      <c r="W1193" s="58">
        <v>0</v>
      </c>
      <c r="X1193" s="59">
        <v>0</v>
      </c>
      <c r="Y1193" s="58">
        <v>0</v>
      </c>
      <c r="Z1193" s="59">
        <v>0</v>
      </c>
      <c r="AA1193" s="58">
        <v>0</v>
      </c>
      <c r="AB1193" s="59">
        <v>0</v>
      </c>
      <c r="AC1193" s="58">
        <v>0</v>
      </c>
      <c r="AD1193" s="59">
        <v>0</v>
      </c>
      <c r="AE1193" s="58">
        <v>0</v>
      </c>
      <c r="AF1193" s="59">
        <v>0</v>
      </c>
      <c r="AG1193" s="58">
        <v>0</v>
      </c>
      <c r="AH1193" s="59">
        <v>0</v>
      </c>
      <c r="AI1193" s="60"/>
      <c r="AJ1193" s="51">
        <f t="shared" si="364"/>
        <v>0</v>
      </c>
    </row>
    <row r="1194" spans="2:36" x14ac:dyDescent="0.3">
      <c r="B1194" s="4" t="s">
        <v>199</v>
      </c>
      <c r="E1194" s="58">
        <v>0</v>
      </c>
      <c r="F1194" s="59">
        <v>0</v>
      </c>
      <c r="G1194" s="58">
        <v>0</v>
      </c>
      <c r="H1194" s="59">
        <v>0</v>
      </c>
      <c r="I1194" s="58">
        <v>0</v>
      </c>
      <c r="J1194" s="59">
        <v>0</v>
      </c>
      <c r="K1194" s="58">
        <v>0</v>
      </c>
      <c r="L1194" s="59">
        <v>0</v>
      </c>
      <c r="M1194" s="58">
        <v>0</v>
      </c>
      <c r="N1194" s="59">
        <v>0</v>
      </c>
      <c r="O1194" s="58">
        <v>0</v>
      </c>
      <c r="P1194" s="59">
        <v>0</v>
      </c>
      <c r="Q1194" s="58">
        <v>0</v>
      </c>
      <c r="R1194" s="59">
        <v>0</v>
      </c>
      <c r="S1194" s="58">
        <v>0</v>
      </c>
      <c r="T1194" s="59">
        <v>0</v>
      </c>
      <c r="U1194" s="58">
        <v>0</v>
      </c>
      <c r="V1194" s="59">
        <v>0</v>
      </c>
      <c r="W1194" s="58">
        <v>0</v>
      </c>
      <c r="X1194" s="59">
        <v>0</v>
      </c>
      <c r="Y1194" s="58">
        <v>0</v>
      </c>
      <c r="Z1194" s="59">
        <v>0</v>
      </c>
      <c r="AA1194" s="58">
        <v>0</v>
      </c>
      <c r="AB1194" s="59">
        <v>0</v>
      </c>
      <c r="AC1194" s="58">
        <v>0</v>
      </c>
      <c r="AD1194" s="59">
        <v>0</v>
      </c>
      <c r="AE1194" s="58">
        <v>0</v>
      </c>
      <c r="AF1194" s="59">
        <v>0</v>
      </c>
      <c r="AG1194" s="58">
        <v>0</v>
      </c>
      <c r="AH1194" s="59">
        <v>0</v>
      </c>
      <c r="AI1194" s="60"/>
      <c r="AJ1194" s="51">
        <f t="shared" si="364"/>
        <v>0</v>
      </c>
    </row>
    <row r="1195" spans="2:36" x14ac:dyDescent="0.3">
      <c r="B1195" s="4" t="s">
        <v>200</v>
      </c>
      <c r="E1195" s="58">
        <v>0.11695532679557723</v>
      </c>
      <c r="F1195" s="59">
        <v>0</v>
      </c>
      <c r="G1195" s="58">
        <v>3.7825061281521799E-2</v>
      </c>
      <c r="H1195" s="59">
        <v>0.13786685188611264</v>
      </c>
      <c r="I1195" s="58">
        <v>0</v>
      </c>
      <c r="J1195" s="59">
        <v>1.8281700809796558E-2</v>
      </c>
      <c r="K1195" s="58">
        <v>2.7902888456980347E-2</v>
      </c>
      <c r="L1195" s="59">
        <v>9.9635471502938958E-2</v>
      </c>
      <c r="M1195" s="58">
        <v>7.8958563566207257E-2</v>
      </c>
      <c r="N1195" s="59">
        <v>0.11489549209011894</v>
      </c>
      <c r="O1195" s="58">
        <v>0.34857060203949519</v>
      </c>
      <c r="P1195" s="59">
        <v>0.1340893338123948</v>
      </c>
      <c r="Q1195" s="58">
        <v>0.15353474756081803</v>
      </c>
      <c r="R1195" s="59">
        <v>0.2972320395708074</v>
      </c>
      <c r="S1195" s="58">
        <v>0.12782824933528808</v>
      </c>
      <c r="T1195" s="59">
        <v>7.2759429228057435</v>
      </c>
      <c r="U1195" s="58">
        <v>7.5945289731025253E-2</v>
      </c>
      <c r="V1195" s="59">
        <v>0.17007489502429865</v>
      </c>
      <c r="W1195" s="58">
        <v>0.15700944422350913</v>
      </c>
      <c r="X1195" s="59">
        <v>0.20418165981769507</v>
      </c>
      <c r="Y1195" s="58">
        <v>0</v>
      </c>
      <c r="Z1195" s="59">
        <v>0</v>
      </c>
      <c r="AA1195" s="58">
        <v>0.17115102450052821</v>
      </c>
      <c r="AB1195" s="59">
        <v>0.87536682023127677</v>
      </c>
      <c r="AC1195" s="58">
        <v>0.51957493384679065</v>
      </c>
      <c r="AD1195" s="59">
        <v>0.11230836331844307</v>
      </c>
      <c r="AE1195" s="58">
        <v>0.31202063421408238</v>
      </c>
      <c r="AF1195" s="59">
        <v>0.15858763853708804</v>
      </c>
      <c r="AG1195" s="58">
        <v>0.14986849685509943</v>
      </c>
      <c r="AH1195" s="59">
        <v>0.32639566868543535</v>
      </c>
      <c r="AI1195" s="60"/>
      <c r="AJ1195" s="51">
        <f t="shared" si="364"/>
        <v>12.202004120499073</v>
      </c>
    </row>
    <row r="1196" spans="2:36" x14ac:dyDescent="0.3">
      <c r="B1196" s="4" t="s">
        <v>201</v>
      </c>
      <c r="E1196" s="58">
        <v>0.11695532679557723</v>
      </c>
      <c r="F1196" s="59">
        <v>0</v>
      </c>
      <c r="G1196" s="58">
        <v>3.7825061281521799E-2</v>
      </c>
      <c r="H1196" s="59">
        <v>0.13786685188611264</v>
      </c>
      <c r="I1196" s="58">
        <v>0</v>
      </c>
      <c r="J1196" s="59">
        <v>1.8281700809796558E-2</v>
      </c>
      <c r="K1196" s="58">
        <v>2.7902888456980347E-2</v>
      </c>
      <c r="L1196" s="59">
        <v>9.9635471502938958E-2</v>
      </c>
      <c r="M1196" s="58">
        <v>7.8958563566207257E-2</v>
      </c>
      <c r="N1196" s="59">
        <v>0.11489549209011894</v>
      </c>
      <c r="O1196" s="58">
        <v>0.34857060203949519</v>
      </c>
      <c r="P1196" s="59">
        <v>0.1340893338123948</v>
      </c>
      <c r="Q1196" s="58">
        <v>0.15353474756081803</v>
      </c>
      <c r="R1196" s="59">
        <v>0.2972320395708074</v>
      </c>
      <c r="S1196" s="58">
        <v>0.12782824933528808</v>
      </c>
      <c r="T1196" s="59">
        <v>7.2759429228057435</v>
      </c>
      <c r="U1196" s="58">
        <v>7.5945289731025253E-2</v>
      </c>
      <c r="V1196" s="59">
        <v>0.17007489502429865</v>
      </c>
      <c r="W1196" s="58">
        <v>0.15700944422350913</v>
      </c>
      <c r="X1196" s="59">
        <v>0.20418165981769507</v>
      </c>
      <c r="Y1196" s="58">
        <v>0</v>
      </c>
      <c r="Z1196" s="59">
        <v>0</v>
      </c>
      <c r="AA1196" s="58">
        <v>0.17115102450052821</v>
      </c>
      <c r="AB1196" s="59">
        <v>0.87536682023127677</v>
      </c>
      <c r="AC1196" s="58">
        <v>0.51957493384679065</v>
      </c>
      <c r="AD1196" s="59">
        <v>0.11230836331844307</v>
      </c>
      <c r="AE1196" s="58">
        <v>0.31202063421408238</v>
      </c>
      <c r="AF1196" s="59">
        <v>0.15858763853708804</v>
      </c>
      <c r="AG1196" s="58">
        <v>0.14986849685509943</v>
      </c>
      <c r="AH1196" s="59">
        <v>0.32639566868543535</v>
      </c>
      <c r="AI1196" s="60"/>
      <c r="AJ1196" s="51">
        <f t="shared" si="364"/>
        <v>12.202004120499073</v>
      </c>
    </row>
    <row r="1197" spans="2:36" x14ac:dyDescent="0.3">
      <c r="B1197" s="4" t="s">
        <v>128</v>
      </c>
      <c r="E1197" s="58">
        <v>6.8394116488936607</v>
      </c>
      <c r="F1197" s="59">
        <v>0</v>
      </c>
      <c r="G1197" s="58">
        <v>2.4222468874188219E-2</v>
      </c>
      <c r="H1197" s="59">
        <v>5.9882292225586049</v>
      </c>
      <c r="I1197" s="58">
        <v>0</v>
      </c>
      <c r="J1197" s="59">
        <v>0</v>
      </c>
      <c r="K1197" s="58">
        <v>0</v>
      </c>
      <c r="L1197" s="59">
        <v>3.5205336131525038</v>
      </c>
      <c r="M1197" s="58">
        <v>1.0148644183201372</v>
      </c>
      <c r="N1197" s="59">
        <v>2.3616479362593812</v>
      </c>
      <c r="O1197" s="58">
        <v>1.1396801180998488</v>
      </c>
      <c r="P1197" s="59">
        <v>3.2768540607743799</v>
      </c>
      <c r="Q1197" s="58">
        <v>2.2035110551839514</v>
      </c>
      <c r="R1197" s="59">
        <v>12.878915931230106</v>
      </c>
      <c r="S1197" s="58">
        <v>7.6435568902492541</v>
      </c>
      <c r="T1197" s="59">
        <v>9.8886020109468227</v>
      </c>
      <c r="U1197" s="58">
        <v>2.5811439767360733</v>
      </c>
      <c r="V1197" s="59">
        <v>1.1195648084084153</v>
      </c>
      <c r="W1197" s="58">
        <v>0.12080352995130615</v>
      </c>
      <c r="X1197" s="59">
        <v>4.8963646438386389E-3</v>
      </c>
      <c r="Y1197" s="58">
        <v>0.35125246500968915</v>
      </c>
      <c r="Z1197" s="59">
        <v>1.548373449532183</v>
      </c>
      <c r="AA1197" s="58">
        <v>1.6284212123579578</v>
      </c>
      <c r="AB1197" s="59">
        <v>0.6859175964991242</v>
      </c>
      <c r="AC1197" s="58">
        <v>8.5759992586242603E-2</v>
      </c>
      <c r="AD1197" s="59">
        <v>0.55721086066563696</v>
      </c>
      <c r="AE1197" s="58">
        <v>2.293802970462381</v>
      </c>
      <c r="AF1197" s="59">
        <v>5.2753362105846389</v>
      </c>
      <c r="AG1197" s="58">
        <v>0.15685040562947736</v>
      </c>
      <c r="AH1197" s="59">
        <v>0.98902496133380113</v>
      </c>
      <c r="AI1197" s="60"/>
      <c r="AJ1197" s="51">
        <f t="shared" si="364"/>
        <v>74.178388178943621</v>
      </c>
    </row>
    <row r="1198" spans="2:36" x14ac:dyDescent="0.3">
      <c r="B1198" s="4" t="s">
        <v>129</v>
      </c>
      <c r="E1198" s="58">
        <v>6.8394116488936607</v>
      </c>
      <c r="F1198" s="59">
        <v>0</v>
      </c>
      <c r="G1198" s="58">
        <v>2.4222468874188219E-2</v>
      </c>
      <c r="H1198" s="59">
        <v>5.9882292225586049</v>
      </c>
      <c r="I1198" s="58">
        <v>0</v>
      </c>
      <c r="J1198" s="59">
        <v>0</v>
      </c>
      <c r="K1198" s="58">
        <v>0</v>
      </c>
      <c r="L1198" s="59">
        <v>3.5205336131525038</v>
      </c>
      <c r="M1198" s="58">
        <v>1.0148644183201372</v>
      </c>
      <c r="N1198" s="59">
        <v>2.3616479362593812</v>
      </c>
      <c r="O1198" s="58">
        <v>1.1396801180998488</v>
      </c>
      <c r="P1198" s="59">
        <v>3.2768540607743799</v>
      </c>
      <c r="Q1198" s="58">
        <v>2.2035110551839514</v>
      </c>
      <c r="R1198" s="59">
        <v>12.878915931230106</v>
      </c>
      <c r="S1198" s="58">
        <v>7.6435568902492541</v>
      </c>
      <c r="T1198" s="59">
        <v>9.8886020109468227</v>
      </c>
      <c r="U1198" s="58">
        <v>2.5811439767360733</v>
      </c>
      <c r="V1198" s="59">
        <v>1.1195648084084153</v>
      </c>
      <c r="W1198" s="58">
        <v>0.12080352995130615</v>
      </c>
      <c r="X1198" s="59">
        <v>4.8963646438386389E-3</v>
      </c>
      <c r="Y1198" s="58">
        <v>0.35125246500968915</v>
      </c>
      <c r="Z1198" s="59">
        <v>1.548373449532183</v>
      </c>
      <c r="AA1198" s="58">
        <v>1.6284212123579578</v>
      </c>
      <c r="AB1198" s="59">
        <v>0.6859175964991242</v>
      </c>
      <c r="AC1198" s="58">
        <v>8.5759992586242603E-2</v>
      </c>
      <c r="AD1198" s="59">
        <v>0.55721086066563696</v>
      </c>
      <c r="AE1198" s="58">
        <v>2.293802970462381</v>
      </c>
      <c r="AF1198" s="59">
        <v>5.2753362105846389</v>
      </c>
      <c r="AG1198" s="58">
        <v>0.15685040562947736</v>
      </c>
      <c r="AH1198" s="59">
        <v>0.98902496133380113</v>
      </c>
      <c r="AI1198" s="60"/>
      <c r="AJ1198" s="51">
        <f t="shared" si="364"/>
        <v>74.178388178943621</v>
      </c>
    </row>
    <row r="1199" spans="2:36" x14ac:dyDescent="0.3">
      <c r="B1199" s="4" t="s">
        <v>217</v>
      </c>
      <c r="E1199" s="58">
        <v>5.3280734221140538</v>
      </c>
      <c r="F1199" s="59">
        <v>0</v>
      </c>
      <c r="G1199" s="58">
        <v>5.9446792844772336</v>
      </c>
      <c r="H1199" s="59">
        <v>18.32198436232671</v>
      </c>
      <c r="I1199" s="58">
        <v>0</v>
      </c>
      <c r="J1199" s="59">
        <v>0.37696644465128581</v>
      </c>
      <c r="K1199" s="58">
        <v>8.2197143236796139E-2</v>
      </c>
      <c r="L1199" s="59">
        <v>2.5212062381532481</v>
      </c>
      <c r="M1199" s="58">
        <v>102.93759409732819</v>
      </c>
      <c r="N1199" s="59">
        <v>30.545749855041507</v>
      </c>
      <c r="O1199" s="58">
        <v>62.169387775961546</v>
      </c>
      <c r="P1199" s="59">
        <v>65.894887503072951</v>
      </c>
      <c r="Q1199" s="58">
        <v>51.429883333333329</v>
      </c>
      <c r="R1199" s="59">
        <v>6.5591277777777801</v>
      </c>
      <c r="S1199" s="58">
        <v>44.548108333333353</v>
      </c>
      <c r="T1199" s="59">
        <v>21.085372135840537</v>
      </c>
      <c r="U1199" s="58">
        <v>9.8180770874023438E-4</v>
      </c>
      <c r="V1199" s="59">
        <v>11.93631407669915</v>
      </c>
      <c r="W1199" s="58">
        <v>8.1029941876729321</v>
      </c>
      <c r="X1199" s="59">
        <v>47.741007700432675</v>
      </c>
      <c r="Y1199" s="58">
        <v>81.819326696048179</v>
      </c>
      <c r="Z1199" s="59">
        <v>11.651912571589149</v>
      </c>
      <c r="AA1199" s="58">
        <v>31.370487459500634</v>
      </c>
      <c r="AB1199" s="59">
        <v>5.3647665500640871</v>
      </c>
      <c r="AC1199" s="58">
        <v>59.297623526000976</v>
      </c>
      <c r="AD1199" s="59">
        <v>16.362824090321858</v>
      </c>
      <c r="AE1199" s="58">
        <v>91.031506888071704</v>
      </c>
      <c r="AF1199" s="59">
        <v>77.74768150263894</v>
      </c>
      <c r="AG1199" s="58">
        <v>37.224046659469607</v>
      </c>
      <c r="AH1199" s="59">
        <v>29.219254161198933</v>
      </c>
      <c r="AI1199" s="60"/>
      <c r="AJ1199" s="51">
        <f t="shared" si="364"/>
        <v>926.61594558406614</v>
      </c>
    </row>
    <row r="1200" spans="2:36" x14ac:dyDescent="0.3">
      <c r="B1200" s="4" t="s">
        <v>283</v>
      </c>
      <c r="E1200" s="58">
        <v>12.10659776929638</v>
      </c>
      <c r="F1200" s="59">
        <v>0</v>
      </c>
      <c r="G1200" s="58">
        <v>19.459168710619927</v>
      </c>
      <c r="H1200" s="59">
        <v>38.562265500233558</v>
      </c>
      <c r="I1200" s="58">
        <v>0</v>
      </c>
      <c r="J1200" s="59">
        <v>0</v>
      </c>
      <c r="K1200" s="58">
        <v>0</v>
      </c>
      <c r="L1200" s="59">
        <v>0</v>
      </c>
      <c r="M1200" s="58">
        <v>0</v>
      </c>
      <c r="N1200" s="59">
        <v>0</v>
      </c>
      <c r="O1200" s="58">
        <v>0</v>
      </c>
      <c r="P1200" s="59">
        <v>0</v>
      </c>
      <c r="Q1200" s="58">
        <v>0</v>
      </c>
      <c r="R1200" s="59">
        <v>0</v>
      </c>
      <c r="S1200" s="58">
        <v>0</v>
      </c>
      <c r="T1200" s="59">
        <v>0</v>
      </c>
      <c r="U1200" s="58">
        <v>0</v>
      </c>
      <c r="V1200" s="59">
        <v>0</v>
      </c>
      <c r="W1200" s="58">
        <v>0</v>
      </c>
      <c r="X1200" s="59">
        <v>0</v>
      </c>
      <c r="Y1200" s="58">
        <v>0</v>
      </c>
      <c r="Z1200" s="59">
        <v>0</v>
      </c>
      <c r="AA1200" s="58">
        <v>0</v>
      </c>
      <c r="AB1200" s="59">
        <v>0</v>
      </c>
      <c r="AC1200" s="58">
        <v>0</v>
      </c>
      <c r="AD1200" s="59">
        <v>0</v>
      </c>
      <c r="AE1200" s="58">
        <v>0</v>
      </c>
      <c r="AF1200" s="59">
        <v>0</v>
      </c>
      <c r="AG1200" s="58">
        <v>0</v>
      </c>
      <c r="AH1200" s="59">
        <v>0</v>
      </c>
      <c r="AI1200" s="60"/>
      <c r="AJ1200" s="51">
        <f t="shared" si="364"/>
        <v>70.128031980149871</v>
      </c>
    </row>
    <row r="1201" spans="2:36" x14ac:dyDescent="0.3">
      <c r="B1201" s="4" t="s">
        <v>284</v>
      </c>
      <c r="E1201" s="58">
        <v>12.10659776929638</v>
      </c>
      <c r="F1201" s="59">
        <v>0</v>
      </c>
      <c r="G1201" s="58">
        <v>19.459168710619927</v>
      </c>
      <c r="H1201" s="59">
        <v>38.562265500233558</v>
      </c>
      <c r="I1201" s="58">
        <v>0</v>
      </c>
      <c r="J1201" s="59">
        <v>0</v>
      </c>
      <c r="K1201" s="58">
        <v>0</v>
      </c>
      <c r="L1201" s="59">
        <v>0</v>
      </c>
      <c r="M1201" s="58">
        <v>0</v>
      </c>
      <c r="N1201" s="59">
        <v>0</v>
      </c>
      <c r="O1201" s="58">
        <v>0</v>
      </c>
      <c r="P1201" s="59">
        <v>0</v>
      </c>
      <c r="Q1201" s="58">
        <v>0</v>
      </c>
      <c r="R1201" s="59">
        <v>0</v>
      </c>
      <c r="S1201" s="58">
        <v>0</v>
      </c>
      <c r="T1201" s="59">
        <v>0</v>
      </c>
      <c r="U1201" s="58">
        <v>0</v>
      </c>
      <c r="V1201" s="59">
        <v>0</v>
      </c>
      <c r="W1201" s="58">
        <v>0</v>
      </c>
      <c r="X1201" s="59">
        <v>0</v>
      </c>
      <c r="Y1201" s="58">
        <v>0</v>
      </c>
      <c r="Z1201" s="59">
        <v>0</v>
      </c>
      <c r="AA1201" s="58">
        <v>0</v>
      </c>
      <c r="AB1201" s="59">
        <v>0</v>
      </c>
      <c r="AC1201" s="58">
        <v>0</v>
      </c>
      <c r="AD1201" s="59">
        <v>0</v>
      </c>
      <c r="AE1201" s="58">
        <v>0</v>
      </c>
      <c r="AF1201" s="59">
        <v>0</v>
      </c>
      <c r="AG1201" s="58">
        <v>0</v>
      </c>
      <c r="AH1201" s="59">
        <v>0</v>
      </c>
      <c r="AI1201" s="60"/>
      <c r="AJ1201" s="51">
        <f t="shared" si="364"/>
        <v>70.128031980149871</v>
      </c>
    </row>
    <row r="1202" spans="2:36" x14ac:dyDescent="0.3">
      <c r="B1202" s="4" t="s">
        <v>196</v>
      </c>
      <c r="E1202" s="58">
        <v>10.259243651231129</v>
      </c>
      <c r="F1202" s="59">
        <v>0</v>
      </c>
      <c r="G1202" s="58">
        <v>2.3809940502378675</v>
      </c>
      <c r="H1202" s="59">
        <v>20.757950850327809</v>
      </c>
      <c r="I1202" s="58">
        <v>0</v>
      </c>
      <c r="J1202" s="59">
        <v>0</v>
      </c>
      <c r="K1202" s="58">
        <v>0</v>
      </c>
      <c r="L1202" s="59">
        <v>0</v>
      </c>
      <c r="M1202" s="58">
        <v>26.12570009232051</v>
      </c>
      <c r="N1202" s="59">
        <v>3.4720043460528052</v>
      </c>
      <c r="O1202" s="58">
        <v>5.1532385508219392</v>
      </c>
      <c r="P1202" s="59">
        <v>42.096883831421529</v>
      </c>
      <c r="Q1202" s="58">
        <v>32.040811626116437</v>
      </c>
      <c r="R1202" s="59">
        <v>21.030550299440094</v>
      </c>
      <c r="S1202" s="58">
        <v>2.5480097214380897</v>
      </c>
      <c r="T1202" s="59">
        <v>4.9394549926122027</v>
      </c>
      <c r="U1202" s="58">
        <v>0</v>
      </c>
      <c r="V1202" s="59">
        <v>14.057249732812245</v>
      </c>
      <c r="W1202" s="58">
        <v>0</v>
      </c>
      <c r="X1202" s="59">
        <v>4.3777553955713913</v>
      </c>
      <c r="Y1202" s="58">
        <v>6.0404918114344275</v>
      </c>
      <c r="Z1202" s="59">
        <v>2.8662002336184185</v>
      </c>
      <c r="AA1202" s="58">
        <v>28.168973988533018</v>
      </c>
      <c r="AB1202" s="59">
        <v>49.783209168434141</v>
      </c>
      <c r="AC1202" s="58">
        <v>43.386575463294982</v>
      </c>
      <c r="AD1202" s="59">
        <v>0</v>
      </c>
      <c r="AE1202" s="58">
        <v>30.338741137981415</v>
      </c>
      <c r="AF1202" s="59">
        <v>0</v>
      </c>
      <c r="AG1202" s="58">
        <v>0</v>
      </c>
      <c r="AH1202" s="59">
        <v>38.984771619160973</v>
      </c>
      <c r="AI1202" s="60"/>
      <c r="AJ1202" s="51">
        <f t="shared" si="364"/>
        <v>388.80881056286154</v>
      </c>
    </row>
    <row r="1203" spans="2:36" x14ac:dyDescent="0.3">
      <c r="B1203" s="4" t="s">
        <v>197</v>
      </c>
      <c r="E1203" s="58">
        <v>10.259243651231129</v>
      </c>
      <c r="F1203" s="59">
        <v>0</v>
      </c>
      <c r="G1203" s="58">
        <v>2.3809940502378675</v>
      </c>
      <c r="H1203" s="59">
        <v>20.757950850327809</v>
      </c>
      <c r="I1203" s="58">
        <v>0</v>
      </c>
      <c r="J1203" s="59">
        <v>0</v>
      </c>
      <c r="K1203" s="58">
        <v>0</v>
      </c>
      <c r="L1203" s="59">
        <v>0</v>
      </c>
      <c r="M1203" s="58">
        <v>26.12570009232051</v>
      </c>
      <c r="N1203" s="59">
        <v>3.4720043460528052</v>
      </c>
      <c r="O1203" s="58">
        <v>5.1532385508219392</v>
      </c>
      <c r="P1203" s="59">
        <v>42.096883831421529</v>
      </c>
      <c r="Q1203" s="58">
        <v>32.040811626116437</v>
      </c>
      <c r="R1203" s="59">
        <v>21.030550299440094</v>
      </c>
      <c r="S1203" s="58">
        <v>2.5480097214380897</v>
      </c>
      <c r="T1203" s="59">
        <v>4.9394549926122027</v>
      </c>
      <c r="U1203" s="58">
        <v>0</v>
      </c>
      <c r="V1203" s="59">
        <v>14.057249732812245</v>
      </c>
      <c r="W1203" s="58">
        <v>0</v>
      </c>
      <c r="X1203" s="59">
        <v>4.3777553955713913</v>
      </c>
      <c r="Y1203" s="58">
        <v>6.0404918114344275</v>
      </c>
      <c r="Z1203" s="59">
        <v>2.8662002336184185</v>
      </c>
      <c r="AA1203" s="58">
        <v>28.168973988533018</v>
      </c>
      <c r="AB1203" s="59">
        <v>49.783209168434141</v>
      </c>
      <c r="AC1203" s="58">
        <v>43.386575463294982</v>
      </c>
      <c r="AD1203" s="59">
        <v>0</v>
      </c>
      <c r="AE1203" s="58">
        <v>30.338741137981415</v>
      </c>
      <c r="AF1203" s="59">
        <v>0</v>
      </c>
      <c r="AG1203" s="58">
        <v>0</v>
      </c>
      <c r="AH1203" s="59">
        <v>38.984771619160973</v>
      </c>
      <c r="AI1203" s="60"/>
      <c r="AJ1203" s="51">
        <f t="shared" si="364"/>
        <v>388.80881056286154</v>
      </c>
    </row>
    <row r="1204" spans="2:36" x14ac:dyDescent="0.3">
      <c r="B1204" s="4" t="s">
        <v>153</v>
      </c>
      <c r="E1204" s="58">
        <v>0</v>
      </c>
      <c r="F1204" s="59">
        <v>0</v>
      </c>
      <c r="G1204" s="58">
        <v>0</v>
      </c>
      <c r="H1204" s="59">
        <v>0</v>
      </c>
      <c r="I1204" s="58">
        <v>0</v>
      </c>
      <c r="J1204" s="59">
        <v>0</v>
      </c>
      <c r="K1204" s="58">
        <v>0</v>
      </c>
      <c r="L1204" s="59">
        <v>0</v>
      </c>
      <c r="M1204" s="58">
        <v>0</v>
      </c>
      <c r="N1204" s="59">
        <v>0</v>
      </c>
      <c r="O1204" s="58">
        <v>0</v>
      </c>
      <c r="P1204" s="59">
        <v>0</v>
      </c>
      <c r="Q1204" s="58">
        <v>0</v>
      </c>
      <c r="R1204" s="59">
        <v>0</v>
      </c>
      <c r="S1204" s="58">
        <v>0</v>
      </c>
      <c r="T1204" s="59">
        <v>0</v>
      </c>
      <c r="U1204" s="58">
        <v>0</v>
      </c>
      <c r="V1204" s="59">
        <v>0</v>
      </c>
      <c r="W1204" s="58">
        <v>0</v>
      </c>
      <c r="X1204" s="59">
        <v>0</v>
      </c>
      <c r="Y1204" s="58">
        <v>0</v>
      </c>
      <c r="Z1204" s="59">
        <v>0</v>
      </c>
      <c r="AA1204" s="58">
        <v>0</v>
      </c>
      <c r="AB1204" s="59">
        <v>0</v>
      </c>
      <c r="AC1204" s="58">
        <v>0</v>
      </c>
      <c r="AD1204" s="59">
        <v>0</v>
      </c>
      <c r="AE1204" s="58">
        <v>0</v>
      </c>
      <c r="AF1204" s="59">
        <v>0</v>
      </c>
      <c r="AG1204" s="58">
        <v>0</v>
      </c>
      <c r="AH1204" s="59">
        <v>0</v>
      </c>
      <c r="AI1204" s="60"/>
      <c r="AJ1204" s="51">
        <f t="shared" si="364"/>
        <v>0</v>
      </c>
    </row>
    <row r="1205" spans="2:36" x14ac:dyDescent="0.3">
      <c r="B1205" s="4" t="s">
        <v>229</v>
      </c>
      <c r="E1205" s="58">
        <v>0</v>
      </c>
      <c r="F1205" s="59">
        <v>0</v>
      </c>
      <c r="G1205" s="58">
        <v>0</v>
      </c>
      <c r="H1205" s="59">
        <v>0</v>
      </c>
      <c r="I1205" s="58">
        <v>0</v>
      </c>
      <c r="J1205" s="59">
        <v>0</v>
      </c>
      <c r="K1205" s="58">
        <v>0</v>
      </c>
      <c r="L1205" s="59">
        <v>0</v>
      </c>
      <c r="M1205" s="58">
        <v>0</v>
      </c>
      <c r="N1205" s="59">
        <v>0</v>
      </c>
      <c r="O1205" s="58">
        <v>0</v>
      </c>
      <c r="P1205" s="59">
        <v>0</v>
      </c>
      <c r="Q1205" s="58">
        <v>0</v>
      </c>
      <c r="R1205" s="59">
        <v>0</v>
      </c>
      <c r="S1205" s="58">
        <v>0</v>
      </c>
      <c r="T1205" s="59">
        <v>0</v>
      </c>
      <c r="U1205" s="58">
        <v>0</v>
      </c>
      <c r="V1205" s="59">
        <v>0</v>
      </c>
      <c r="W1205" s="58">
        <v>0</v>
      </c>
      <c r="X1205" s="59">
        <v>0</v>
      </c>
      <c r="Y1205" s="58">
        <v>0</v>
      </c>
      <c r="Z1205" s="59">
        <v>0</v>
      </c>
      <c r="AA1205" s="58">
        <v>0</v>
      </c>
      <c r="AB1205" s="59">
        <v>0</v>
      </c>
      <c r="AC1205" s="58">
        <v>0</v>
      </c>
      <c r="AD1205" s="59">
        <v>0</v>
      </c>
      <c r="AE1205" s="58">
        <v>0</v>
      </c>
      <c r="AF1205" s="59">
        <v>8.7618435745127492</v>
      </c>
      <c r="AG1205" s="58">
        <v>0</v>
      </c>
      <c r="AH1205" s="59">
        <v>0</v>
      </c>
      <c r="AI1205" s="60"/>
      <c r="AJ1205" s="51">
        <f t="shared" si="364"/>
        <v>8.7618435745127492</v>
      </c>
    </row>
    <row r="1206" spans="2:36" x14ac:dyDescent="0.3">
      <c r="B1206" s="4" t="s">
        <v>230</v>
      </c>
      <c r="E1206" s="58">
        <v>0</v>
      </c>
      <c r="F1206" s="59">
        <v>0</v>
      </c>
      <c r="G1206" s="58">
        <v>0</v>
      </c>
      <c r="H1206" s="59">
        <v>0</v>
      </c>
      <c r="I1206" s="58">
        <v>0</v>
      </c>
      <c r="J1206" s="59">
        <v>0</v>
      </c>
      <c r="K1206" s="58">
        <v>0</v>
      </c>
      <c r="L1206" s="59">
        <v>0</v>
      </c>
      <c r="M1206" s="58">
        <v>0</v>
      </c>
      <c r="N1206" s="59">
        <v>0</v>
      </c>
      <c r="O1206" s="58">
        <v>0</v>
      </c>
      <c r="P1206" s="59">
        <v>0</v>
      </c>
      <c r="Q1206" s="58">
        <v>0</v>
      </c>
      <c r="R1206" s="59">
        <v>0</v>
      </c>
      <c r="S1206" s="58">
        <v>0</v>
      </c>
      <c r="T1206" s="59">
        <v>0</v>
      </c>
      <c r="U1206" s="58">
        <v>0</v>
      </c>
      <c r="V1206" s="59">
        <v>0</v>
      </c>
      <c r="W1206" s="58">
        <v>0</v>
      </c>
      <c r="X1206" s="59">
        <v>0</v>
      </c>
      <c r="Y1206" s="58">
        <v>0</v>
      </c>
      <c r="Z1206" s="59">
        <v>0</v>
      </c>
      <c r="AA1206" s="58">
        <v>0</v>
      </c>
      <c r="AB1206" s="59">
        <v>0</v>
      </c>
      <c r="AC1206" s="58">
        <v>0</v>
      </c>
      <c r="AD1206" s="59">
        <v>0</v>
      </c>
      <c r="AE1206" s="58">
        <v>0</v>
      </c>
      <c r="AF1206" s="59">
        <v>8.7618435745127492</v>
      </c>
      <c r="AG1206" s="58">
        <v>0</v>
      </c>
      <c r="AH1206" s="59">
        <v>0</v>
      </c>
      <c r="AI1206" s="60"/>
      <c r="AJ1206" s="51">
        <f t="shared" si="364"/>
        <v>8.7618435745127492</v>
      </c>
    </row>
    <row r="1207" spans="2:36" x14ac:dyDescent="0.3">
      <c r="B1207" s="4" t="s">
        <v>231</v>
      </c>
      <c r="E1207" s="58">
        <v>0</v>
      </c>
      <c r="F1207" s="59">
        <v>0</v>
      </c>
      <c r="G1207" s="58">
        <v>0</v>
      </c>
      <c r="H1207" s="59">
        <v>2.8430202677639</v>
      </c>
      <c r="I1207" s="58">
        <v>0</v>
      </c>
      <c r="J1207" s="59">
        <v>0</v>
      </c>
      <c r="K1207" s="58">
        <v>0</v>
      </c>
      <c r="L1207" s="59">
        <v>0</v>
      </c>
      <c r="M1207" s="58">
        <v>0</v>
      </c>
      <c r="N1207" s="59">
        <v>6.2259061622619631</v>
      </c>
      <c r="O1207" s="58">
        <v>9.5390199806210063</v>
      </c>
      <c r="P1207" s="59">
        <v>3.7495061843966448</v>
      </c>
      <c r="Q1207" s="58">
        <v>6.3946546728101863</v>
      </c>
      <c r="R1207" s="59">
        <v>0</v>
      </c>
      <c r="S1207" s="58">
        <v>0</v>
      </c>
      <c r="T1207" s="59">
        <v>0</v>
      </c>
      <c r="U1207" s="58">
        <v>0</v>
      </c>
      <c r="V1207" s="59">
        <v>13.646150445291234</v>
      </c>
      <c r="W1207" s="58">
        <v>8.4476148632975931</v>
      </c>
      <c r="X1207" s="59">
        <v>11.066847173221575</v>
      </c>
      <c r="Y1207" s="58">
        <v>20.290143294654793</v>
      </c>
      <c r="Z1207" s="59">
        <v>6.7187168198948042</v>
      </c>
      <c r="AA1207" s="58">
        <v>0.78359431574742011</v>
      </c>
      <c r="AB1207" s="59">
        <v>38.274017665302381</v>
      </c>
      <c r="AC1207" s="58">
        <v>1.9676083333333332</v>
      </c>
      <c r="AD1207" s="59">
        <v>0</v>
      </c>
      <c r="AE1207" s="58">
        <v>51.657487135953794</v>
      </c>
      <c r="AF1207" s="59">
        <v>42.362883423411603</v>
      </c>
      <c r="AG1207" s="58">
        <v>0</v>
      </c>
      <c r="AH1207" s="59">
        <v>13.205327580726394</v>
      </c>
      <c r="AI1207" s="60"/>
      <c r="AJ1207" s="51">
        <f t="shared" si="364"/>
        <v>237.17249831868864</v>
      </c>
    </row>
    <row r="1208" spans="2:36" x14ac:dyDescent="0.3">
      <c r="B1208" s="4" t="s">
        <v>232</v>
      </c>
      <c r="E1208" s="58">
        <v>0</v>
      </c>
      <c r="F1208" s="59">
        <v>0</v>
      </c>
      <c r="G1208" s="58">
        <v>0</v>
      </c>
      <c r="H1208" s="59">
        <v>2.8430202677639</v>
      </c>
      <c r="I1208" s="58">
        <v>0</v>
      </c>
      <c r="J1208" s="59">
        <v>0</v>
      </c>
      <c r="K1208" s="58">
        <v>0</v>
      </c>
      <c r="L1208" s="59">
        <v>0</v>
      </c>
      <c r="M1208" s="58">
        <v>0</v>
      </c>
      <c r="N1208" s="59">
        <v>6.2259061622619631</v>
      </c>
      <c r="O1208" s="58">
        <v>9.5390199806210063</v>
      </c>
      <c r="P1208" s="59">
        <v>3.7495061843966448</v>
      </c>
      <c r="Q1208" s="58">
        <v>6.3946546728101863</v>
      </c>
      <c r="R1208" s="59">
        <v>0</v>
      </c>
      <c r="S1208" s="58">
        <v>0</v>
      </c>
      <c r="T1208" s="59">
        <v>0</v>
      </c>
      <c r="U1208" s="58">
        <v>0</v>
      </c>
      <c r="V1208" s="59">
        <v>13.646150445291234</v>
      </c>
      <c r="W1208" s="58">
        <v>8.4476148632975931</v>
      </c>
      <c r="X1208" s="59">
        <v>11.066847173221575</v>
      </c>
      <c r="Y1208" s="58">
        <v>20.290143294654793</v>
      </c>
      <c r="Z1208" s="59">
        <v>6.7187168198948042</v>
      </c>
      <c r="AA1208" s="58">
        <v>0.78359431574742011</v>
      </c>
      <c r="AB1208" s="59">
        <v>38.274017665302381</v>
      </c>
      <c r="AC1208" s="58">
        <v>1.9676083333333332</v>
      </c>
      <c r="AD1208" s="59">
        <v>0</v>
      </c>
      <c r="AE1208" s="58">
        <v>51.657487135953794</v>
      </c>
      <c r="AF1208" s="59">
        <v>42.362883423411603</v>
      </c>
      <c r="AG1208" s="58">
        <v>0</v>
      </c>
      <c r="AH1208" s="59">
        <v>13.205327580726394</v>
      </c>
      <c r="AI1208" s="60"/>
      <c r="AJ1208" s="51">
        <f t="shared" si="364"/>
        <v>237.17249831868864</v>
      </c>
    </row>
    <row r="1209" spans="2:36" x14ac:dyDescent="0.3">
      <c r="B1209" s="4" t="s">
        <v>286</v>
      </c>
      <c r="E1209" s="58">
        <v>0.40324128844486379</v>
      </c>
      <c r="F1209" s="59">
        <v>0</v>
      </c>
      <c r="G1209" s="58">
        <v>0</v>
      </c>
      <c r="H1209" s="59">
        <v>0.12973975472228585</v>
      </c>
      <c r="I1209" s="58">
        <v>0</v>
      </c>
      <c r="J1209" s="59">
        <v>0</v>
      </c>
      <c r="K1209" s="58">
        <v>0</v>
      </c>
      <c r="L1209" s="59">
        <v>1.7325131870196702</v>
      </c>
      <c r="M1209" s="58">
        <v>9.8291000139641742</v>
      </c>
      <c r="N1209" s="59">
        <v>0</v>
      </c>
      <c r="O1209" s="58">
        <v>1.8122053920086503</v>
      </c>
      <c r="P1209" s="59">
        <v>0</v>
      </c>
      <c r="Q1209" s="58">
        <v>1.5942247399724132</v>
      </c>
      <c r="R1209" s="59">
        <v>1.0412910236648432</v>
      </c>
      <c r="S1209" s="58">
        <v>0</v>
      </c>
      <c r="T1209" s="59">
        <v>0</v>
      </c>
      <c r="U1209" s="58">
        <v>0.47620966278436105</v>
      </c>
      <c r="V1209" s="59">
        <v>0.63648784425523564</v>
      </c>
      <c r="W1209" s="58">
        <v>2.7977565631747892</v>
      </c>
      <c r="X1209" s="59">
        <v>7.3976811681730013</v>
      </c>
      <c r="Y1209" s="58">
        <v>13.932415857421022</v>
      </c>
      <c r="Z1209" s="59">
        <v>1.9850200580998021</v>
      </c>
      <c r="AA1209" s="58">
        <v>0</v>
      </c>
      <c r="AB1209" s="59">
        <v>4.6800789400329661E-2</v>
      </c>
      <c r="AC1209" s="58">
        <v>0</v>
      </c>
      <c r="AD1209" s="59">
        <v>0.13844037379367966</v>
      </c>
      <c r="AE1209" s="58">
        <v>0</v>
      </c>
      <c r="AF1209" s="59">
        <v>0.18906420946121205</v>
      </c>
      <c r="AG1209" s="58">
        <v>2.0672085528232835</v>
      </c>
      <c r="AH1209" s="59">
        <v>7.8447341154647674</v>
      </c>
      <c r="AI1209" s="60"/>
      <c r="AJ1209" s="51">
        <f t="shared" si="364"/>
        <v>54.054134594648374</v>
      </c>
    </row>
    <row r="1210" spans="2:36" x14ac:dyDescent="0.3">
      <c r="B1210" s="4" t="s">
        <v>287</v>
      </c>
      <c r="E1210" s="58">
        <v>0.40324128844486379</v>
      </c>
      <c r="F1210" s="59">
        <v>0</v>
      </c>
      <c r="G1210" s="58">
        <v>0</v>
      </c>
      <c r="H1210" s="59">
        <v>0.12973975472228585</v>
      </c>
      <c r="I1210" s="58">
        <v>0</v>
      </c>
      <c r="J1210" s="59">
        <v>0</v>
      </c>
      <c r="K1210" s="58">
        <v>0</v>
      </c>
      <c r="L1210" s="59">
        <v>1.7325131870196702</v>
      </c>
      <c r="M1210" s="58">
        <v>9.8291000139641742</v>
      </c>
      <c r="N1210" s="59">
        <v>0</v>
      </c>
      <c r="O1210" s="58">
        <v>1.8122053920086503</v>
      </c>
      <c r="P1210" s="59">
        <v>0</v>
      </c>
      <c r="Q1210" s="58">
        <v>1.5942247399724132</v>
      </c>
      <c r="R1210" s="59">
        <v>1.0412910236648432</v>
      </c>
      <c r="S1210" s="58">
        <v>0</v>
      </c>
      <c r="T1210" s="59">
        <v>0</v>
      </c>
      <c r="U1210" s="58">
        <v>0.47620966278436105</v>
      </c>
      <c r="V1210" s="59">
        <v>0.63648784425523564</v>
      </c>
      <c r="W1210" s="58">
        <v>2.7977565631747892</v>
      </c>
      <c r="X1210" s="59">
        <v>7.3976811681730013</v>
      </c>
      <c r="Y1210" s="58">
        <v>13.932415857421022</v>
      </c>
      <c r="Z1210" s="59">
        <v>1.9850200580998021</v>
      </c>
      <c r="AA1210" s="58">
        <v>0</v>
      </c>
      <c r="AB1210" s="59">
        <v>4.6800789400329661E-2</v>
      </c>
      <c r="AC1210" s="58">
        <v>0</v>
      </c>
      <c r="AD1210" s="59">
        <v>0.13844037379367966</v>
      </c>
      <c r="AE1210" s="58">
        <v>0</v>
      </c>
      <c r="AF1210" s="59">
        <v>0.18906420946121205</v>
      </c>
      <c r="AG1210" s="58">
        <v>2.0672085528232835</v>
      </c>
      <c r="AH1210" s="59">
        <v>7.8447341154647674</v>
      </c>
      <c r="AI1210" s="60"/>
      <c r="AJ1210" s="51">
        <f t="shared" si="364"/>
        <v>54.054134594648374</v>
      </c>
    </row>
    <row r="1211" spans="2:36" x14ac:dyDescent="0.3">
      <c r="B1211" s="4" t="s">
        <v>154</v>
      </c>
      <c r="E1211" s="58">
        <v>6.9842776182479831</v>
      </c>
      <c r="F1211" s="59">
        <v>0</v>
      </c>
      <c r="G1211" s="58">
        <v>5.1481703925034035</v>
      </c>
      <c r="H1211" s="59">
        <v>17.064919988428567</v>
      </c>
      <c r="I1211" s="58">
        <v>0</v>
      </c>
      <c r="J1211" s="59">
        <v>0.81708798906781621</v>
      </c>
      <c r="K1211" s="58">
        <v>0</v>
      </c>
      <c r="L1211" s="59">
        <v>0</v>
      </c>
      <c r="M1211" s="58">
        <v>0</v>
      </c>
      <c r="N1211" s="59">
        <v>0</v>
      </c>
      <c r="O1211" s="58">
        <v>0</v>
      </c>
      <c r="P1211" s="59">
        <v>1.9946742153167707</v>
      </c>
      <c r="Q1211" s="58">
        <v>0</v>
      </c>
      <c r="R1211" s="59">
        <v>7.0457143194389333</v>
      </c>
      <c r="S1211" s="58">
        <v>17.153618511988327</v>
      </c>
      <c r="T1211" s="59">
        <v>1.1317294661204385</v>
      </c>
      <c r="U1211" s="58">
        <v>0</v>
      </c>
      <c r="V1211" s="59">
        <v>0</v>
      </c>
      <c r="W1211" s="58">
        <v>0</v>
      </c>
      <c r="X1211" s="59">
        <v>0</v>
      </c>
      <c r="Y1211" s="58">
        <v>9.5046104828516569</v>
      </c>
      <c r="Z1211" s="59">
        <v>10.439369796466403</v>
      </c>
      <c r="AA1211" s="58">
        <v>0</v>
      </c>
      <c r="AB1211" s="59">
        <v>0</v>
      </c>
      <c r="AC1211" s="58">
        <v>3.2915973663329842E-3</v>
      </c>
      <c r="AD1211" s="59">
        <v>0</v>
      </c>
      <c r="AE1211" s="58">
        <v>5.6818725331624282</v>
      </c>
      <c r="AF1211" s="59">
        <v>39.169541398684174</v>
      </c>
      <c r="AG1211" s="58">
        <v>1.2424551950957834</v>
      </c>
      <c r="AH1211" s="59">
        <v>2.7674571076368482</v>
      </c>
      <c r="AI1211" s="60"/>
      <c r="AJ1211" s="51">
        <f t="shared" ref="AJ1211:AJ1274" si="365">SUM(E1211:AI1211)</f>
        <v>126.14879061237588</v>
      </c>
    </row>
    <row r="1212" spans="2:36" x14ac:dyDescent="0.3">
      <c r="B1212" s="4" t="s">
        <v>190</v>
      </c>
      <c r="E1212" s="58">
        <v>3.9317043492211248</v>
      </c>
      <c r="F1212" s="59">
        <v>0</v>
      </c>
      <c r="G1212" s="58">
        <v>0</v>
      </c>
      <c r="H1212" s="59">
        <v>42.364854388435717</v>
      </c>
      <c r="I1212" s="58">
        <v>0</v>
      </c>
      <c r="J1212" s="59">
        <v>0.96295469005902667</v>
      </c>
      <c r="K1212" s="58">
        <v>0</v>
      </c>
      <c r="L1212" s="59">
        <v>14.643682922505011</v>
      </c>
      <c r="M1212" s="58">
        <v>32.621728342677436</v>
      </c>
      <c r="N1212" s="59">
        <v>10.62003738760948</v>
      </c>
      <c r="O1212" s="58">
        <v>29.439698001003269</v>
      </c>
      <c r="P1212" s="59">
        <v>21.636249678961438</v>
      </c>
      <c r="Q1212" s="58">
        <v>23.366329960012436</v>
      </c>
      <c r="R1212" s="59">
        <v>30.428546151770487</v>
      </c>
      <c r="S1212" s="58">
        <v>29.956768006213508</v>
      </c>
      <c r="T1212" s="59">
        <v>33.261135487439901</v>
      </c>
      <c r="U1212" s="58">
        <v>11.370090723435085</v>
      </c>
      <c r="V1212" s="59">
        <v>28.854514207273059</v>
      </c>
      <c r="W1212" s="58">
        <v>16.825182659228645</v>
      </c>
      <c r="X1212" s="59">
        <v>2.8439526315318213</v>
      </c>
      <c r="Y1212" s="58">
        <v>26.259008332210115</v>
      </c>
      <c r="Z1212" s="59">
        <v>4.078112660249074</v>
      </c>
      <c r="AA1212" s="58">
        <v>19.27735510696305</v>
      </c>
      <c r="AB1212" s="59">
        <v>3.7389243977387743</v>
      </c>
      <c r="AC1212" s="58">
        <v>23.416640020169151</v>
      </c>
      <c r="AD1212" s="59">
        <v>6.1793252687454228</v>
      </c>
      <c r="AE1212" s="58">
        <v>27.63657311492496</v>
      </c>
      <c r="AF1212" s="59">
        <v>26.472145508130392</v>
      </c>
      <c r="AG1212" s="58">
        <v>13.443023108508855</v>
      </c>
      <c r="AH1212" s="59">
        <v>27.969964113108315</v>
      </c>
      <c r="AI1212" s="60"/>
      <c r="AJ1212" s="51">
        <f t="shared" si="365"/>
        <v>511.59850121812548</v>
      </c>
    </row>
    <row r="1213" spans="2:36" x14ac:dyDescent="0.3">
      <c r="B1213" s="4" t="s">
        <v>191</v>
      </c>
      <c r="E1213" s="58">
        <v>3.9317043492211248</v>
      </c>
      <c r="F1213" s="59">
        <v>0</v>
      </c>
      <c r="G1213" s="58">
        <v>0</v>
      </c>
      <c r="H1213" s="59">
        <v>42.364854388435717</v>
      </c>
      <c r="I1213" s="58">
        <v>0</v>
      </c>
      <c r="J1213" s="59">
        <v>0.96295469005902667</v>
      </c>
      <c r="K1213" s="58">
        <v>0</v>
      </c>
      <c r="L1213" s="59">
        <v>14.643682922505011</v>
      </c>
      <c r="M1213" s="58">
        <v>32.621728342677436</v>
      </c>
      <c r="N1213" s="59">
        <v>10.62003738760948</v>
      </c>
      <c r="O1213" s="58">
        <v>29.439698001003269</v>
      </c>
      <c r="P1213" s="59">
        <v>21.636249678961438</v>
      </c>
      <c r="Q1213" s="58">
        <v>23.366329960012436</v>
      </c>
      <c r="R1213" s="59">
        <v>30.428546151770487</v>
      </c>
      <c r="S1213" s="58">
        <v>29.956768006213508</v>
      </c>
      <c r="T1213" s="59">
        <v>33.261135487439901</v>
      </c>
      <c r="U1213" s="58">
        <v>11.370090723435085</v>
      </c>
      <c r="V1213" s="59">
        <v>28.854514207273059</v>
      </c>
      <c r="W1213" s="58">
        <v>16.825182659228645</v>
      </c>
      <c r="X1213" s="59">
        <v>2.8439526315318213</v>
      </c>
      <c r="Y1213" s="58">
        <v>26.259008332210115</v>
      </c>
      <c r="Z1213" s="59">
        <v>4.078112660249074</v>
      </c>
      <c r="AA1213" s="58">
        <v>19.27735510696305</v>
      </c>
      <c r="AB1213" s="59">
        <v>3.7389243977387743</v>
      </c>
      <c r="AC1213" s="58">
        <v>23.416640020169151</v>
      </c>
      <c r="AD1213" s="59">
        <v>6.1793252687454228</v>
      </c>
      <c r="AE1213" s="58">
        <v>27.63657311492496</v>
      </c>
      <c r="AF1213" s="59">
        <v>26.472145508130392</v>
      </c>
      <c r="AG1213" s="58">
        <v>13.443023108508855</v>
      </c>
      <c r="AH1213" s="59">
        <v>27.969964113108315</v>
      </c>
      <c r="AI1213" s="60"/>
      <c r="AJ1213" s="51">
        <f t="shared" si="365"/>
        <v>511.59850121812548</v>
      </c>
    </row>
    <row r="1214" spans="2:36" x14ac:dyDescent="0.3">
      <c r="B1214" s="4" t="s">
        <v>182</v>
      </c>
      <c r="E1214" s="58">
        <v>0</v>
      </c>
      <c r="F1214" s="59">
        <v>0</v>
      </c>
      <c r="G1214" s="58">
        <v>6.3396043133735658</v>
      </c>
      <c r="H1214" s="59">
        <v>11.666030128796896</v>
      </c>
      <c r="I1214" s="58">
        <v>0</v>
      </c>
      <c r="J1214" s="59">
        <v>0</v>
      </c>
      <c r="K1214" s="58">
        <v>9.5585787296295174E-2</v>
      </c>
      <c r="L1214" s="59">
        <v>2.065520766099294</v>
      </c>
      <c r="M1214" s="58">
        <v>2.1114153742790225</v>
      </c>
      <c r="N1214" s="59">
        <v>0</v>
      </c>
      <c r="O1214" s="58">
        <v>2.9851125855296852</v>
      </c>
      <c r="P1214" s="59">
        <v>0</v>
      </c>
      <c r="Q1214" s="58">
        <v>5.0406654318173727</v>
      </c>
      <c r="R1214" s="59">
        <v>3.7262872219085694</v>
      </c>
      <c r="S1214" s="58">
        <v>4.7121323148409529</v>
      </c>
      <c r="T1214" s="59">
        <v>6.714628998438517</v>
      </c>
      <c r="U1214" s="58">
        <v>0.7793617844581604</v>
      </c>
      <c r="V1214" s="59">
        <v>10.725623989105227</v>
      </c>
      <c r="W1214" s="58">
        <v>10.290780238310496</v>
      </c>
      <c r="X1214" s="59">
        <v>0</v>
      </c>
      <c r="Y1214" s="58">
        <v>0</v>
      </c>
      <c r="Z1214" s="59">
        <v>2.645588834514395</v>
      </c>
      <c r="AA1214" s="58">
        <v>0.92422719651626217</v>
      </c>
      <c r="AB1214" s="59">
        <v>0</v>
      </c>
      <c r="AC1214" s="58">
        <v>3.7117956082026157E-2</v>
      </c>
      <c r="AD1214" s="59">
        <v>6.589140494664511E-2</v>
      </c>
      <c r="AE1214" s="58">
        <v>3.9557115554809577</v>
      </c>
      <c r="AF1214" s="59">
        <v>4.8588639450073243</v>
      </c>
      <c r="AG1214" s="58">
        <v>2.308690615495046</v>
      </c>
      <c r="AH1214" s="59">
        <v>4.8941311717033384</v>
      </c>
      <c r="AI1214" s="60"/>
      <c r="AJ1214" s="51">
        <f t="shared" si="365"/>
        <v>86.942971614000044</v>
      </c>
    </row>
    <row r="1215" spans="2:36" x14ac:dyDescent="0.3">
      <c r="B1215" s="4" t="s">
        <v>183</v>
      </c>
      <c r="E1215" s="58">
        <v>0</v>
      </c>
      <c r="F1215" s="59">
        <v>0</v>
      </c>
      <c r="G1215" s="58">
        <v>6.3396043133735658</v>
      </c>
      <c r="H1215" s="59">
        <v>11.666030128796896</v>
      </c>
      <c r="I1215" s="58">
        <v>0</v>
      </c>
      <c r="J1215" s="59">
        <v>0</v>
      </c>
      <c r="K1215" s="58">
        <v>9.5585787296295174E-2</v>
      </c>
      <c r="L1215" s="59">
        <v>2.065520766099294</v>
      </c>
      <c r="M1215" s="58">
        <v>2.1114153742790225</v>
      </c>
      <c r="N1215" s="59">
        <v>0</v>
      </c>
      <c r="O1215" s="58">
        <v>2.9851125855296852</v>
      </c>
      <c r="P1215" s="59">
        <v>0</v>
      </c>
      <c r="Q1215" s="58">
        <v>5.0406654318173727</v>
      </c>
      <c r="R1215" s="59">
        <v>3.7262872219085694</v>
      </c>
      <c r="S1215" s="58">
        <v>4.7121323148409529</v>
      </c>
      <c r="T1215" s="59">
        <v>6.714628998438517</v>
      </c>
      <c r="U1215" s="58">
        <v>0.7793617844581604</v>
      </c>
      <c r="V1215" s="59">
        <v>10.725623989105227</v>
      </c>
      <c r="W1215" s="58">
        <v>10.290780238310496</v>
      </c>
      <c r="X1215" s="59">
        <v>0</v>
      </c>
      <c r="Y1215" s="58">
        <v>0</v>
      </c>
      <c r="Z1215" s="59">
        <v>2.645588834514395</v>
      </c>
      <c r="AA1215" s="58">
        <v>0.92422719651626217</v>
      </c>
      <c r="AB1215" s="59">
        <v>0</v>
      </c>
      <c r="AC1215" s="58">
        <v>3.7117956082026157E-2</v>
      </c>
      <c r="AD1215" s="59">
        <v>6.589140494664511E-2</v>
      </c>
      <c r="AE1215" s="58">
        <v>3.9557115554809577</v>
      </c>
      <c r="AF1215" s="59">
        <v>4.8588639450073243</v>
      </c>
      <c r="AG1215" s="58">
        <v>2.308690615495046</v>
      </c>
      <c r="AH1215" s="59">
        <v>4.8941311717033384</v>
      </c>
      <c r="AI1215" s="60"/>
      <c r="AJ1215" s="51">
        <f t="shared" si="365"/>
        <v>86.942971614000044</v>
      </c>
    </row>
    <row r="1216" spans="2:36" x14ac:dyDescent="0.3">
      <c r="B1216" s="4" t="s">
        <v>285</v>
      </c>
      <c r="E1216" s="58">
        <v>0</v>
      </c>
      <c r="F1216" s="59">
        <v>0</v>
      </c>
      <c r="G1216" s="58">
        <v>0</v>
      </c>
      <c r="H1216" s="59">
        <v>0</v>
      </c>
      <c r="I1216" s="58">
        <v>0</v>
      </c>
      <c r="J1216" s="59">
        <v>0</v>
      </c>
      <c r="K1216" s="58">
        <v>0</v>
      </c>
      <c r="L1216" s="59">
        <v>0</v>
      </c>
      <c r="M1216" s="58">
        <v>0</v>
      </c>
      <c r="N1216" s="59">
        <v>0</v>
      </c>
      <c r="O1216" s="58">
        <v>0</v>
      </c>
      <c r="P1216" s="59">
        <v>0</v>
      </c>
      <c r="Q1216" s="58">
        <v>0</v>
      </c>
      <c r="R1216" s="59">
        <v>0</v>
      </c>
      <c r="S1216" s="58">
        <v>0</v>
      </c>
      <c r="T1216" s="59">
        <v>0</v>
      </c>
      <c r="U1216" s="58">
        <v>0</v>
      </c>
      <c r="V1216" s="59">
        <v>0</v>
      </c>
      <c r="W1216" s="58">
        <v>0</v>
      </c>
      <c r="X1216" s="59">
        <v>0</v>
      </c>
      <c r="Y1216" s="58">
        <v>0</v>
      </c>
      <c r="Z1216" s="59">
        <v>0</v>
      </c>
      <c r="AA1216" s="58">
        <v>0</v>
      </c>
      <c r="AB1216" s="59">
        <v>0</v>
      </c>
      <c r="AC1216" s="58">
        <v>0</v>
      </c>
      <c r="AD1216" s="59">
        <v>0</v>
      </c>
      <c r="AE1216" s="58">
        <v>0</v>
      </c>
      <c r="AF1216" s="59">
        <v>0</v>
      </c>
      <c r="AG1216" s="58">
        <v>0</v>
      </c>
      <c r="AH1216" s="59">
        <v>0</v>
      </c>
      <c r="AI1216" s="60"/>
      <c r="AJ1216" s="51">
        <f t="shared" si="365"/>
        <v>0</v>
      </c>
    </row>
    <row r="1217" spans="2:36" x14ac:dyDescent="0.3">
      <c r="B1217" s="4" t="s">
        <v>318</v>
      </c>
      <c r="E1217" s="58">
        <v>0</v>
      </c>
      <c r="F1217" s="59">
        <v>0</v>
      </c>
      <c r="G1217" s="58">
        <v>0</v>
      </c>
      <c r="H1217" s="59">
        <v>0</v>
      </c>
      <c r="I1217" s="58">
        <v>0</v>
      </c>
      <c r="J1217" s="59">
        <v>0</v>
      </c>
      <c r="K1217" s="58">
        <v>0</v>
      </c>
      <c r="L1217" s="59">
        <v>0</v>
      </c>
      <c r="M1217" s="58">
        <v>0</v>
      </c>
      <c r="N1217" s="59">
        <v>0</v>
      </c>
      <c r="O1217" s="58">
        <v>0</v>
      </c>
      <c r="P1217" s="59">
        <v>0</v>
      </c>
      <c r="Q1217" s="58">
        <v>0</v>
      </c>
      <c r="R1217" s="59">
        <v>0</v>
      </c>
      <c r="S1217" s="58">
        <v>0</v>
      </c>
      <c r="T1217" s="59">
        <v>0</v>
      </c>
      <c r="U1217" s="58">
        <v>0</v>
      </c>
      <c r="V1217" s="59">
        <v>0</v>
      </c>
      <c r="W1217" s="58">
        <v>0</v>
      </c>
      <c r="X1217" s="59">
        <v>0</v>
      </c>
      <c r="Y1217" s="58">
        <v>0</v>
      </c>
      <c r="Z1217" s="59">
        <v>0</v>
      </c>
      <c r="AA1217" s="58">
        <v>0</v>
      </c>
      <c r="AB1217" s="59">
        <v>0</v>
      </c>
      <c r="AC1217" s="58">
        <v>0</v>
      </c>
      <c r="AD1217" s="59">
        <v>0</v>
      </c>
      <c r="AE1217" s="58">
        <v>0</v>
      </c>
      <c r="AF1217" s="59">
        <v>0</v>
      </c>
      <c r="AG1217" s="58">
        <v>0</v>
      </c>
      <c r="AH1217" s="59">
        <v>0</v>
      </c>
      <c r="AI1217" s="60"/>
      <c r="AJ1217" s="51">
        <f t="shared" si="365"/>
        <v>0</v>
      </c>
    </row>
    <row r="1218" spans="2:36" x14ac:dyDescent="0.3">
      <c r="B1218" s="4" t="s">
        <v>319</v>
      </c>
      <c r="E1218" s="58">
        <v>0</v>
      </c>
      <c r="F1218" s="59">
        <v>0</v>
      </c>
      <c r="G1218" s="58">
        <v>0</v>
      </c>
      <c r="H1218" s="59">
        <v>0</v>
      </c>
      <c r="I1218" s="58">
        <v>0</v>
      </c>
      <c r="J1218" s="59">
        <v>0</v>
      </c>
      <c r="K1218" s="58">
        <v>0</v>
      </c>
      <c r="L1218" s="59">
        <v>0</v>
      </c>
      <c r="M1218" s="58">
        <v>0</v>
      </c>
      <c r="N1218" s="59">
        <v>0</v>
      </c>
      <c r="O1218" s="58">
        <v>0</v>
      </c>
      <c r="P1218" s="59">
        <v>0</v>
      </c>
      <c r="Q1218" s="58">
        <v>0</v>
      </c>
      <c r="R1218" s="59">
        <v>0</v>
      </c>
      <c r="S1218" s="58">
        <v>0</v>
      </c>
      <c r="T1218" s="59">
        <v>0</v>
      </c>
      <c r="U1218" s="58">
        <v>0</v>
      </c>
      <c r="V1218" s="59">
        <v>0</v>
      </c>
      <c r="W1218" s="58">
        <v>0</v>
      </c>
      <c r="X1218" s="59">
        <v>0</v>
      </c>
      <c r="Y1218" s="58">
        <v>0</v>
      </c>
      <c r="Z1218" s="59">
        <v>0</v>
      </c>
      <c r="AA1218" s="58">
        <v>0</v>
      </c>
      <c r="AB1218" s="59">
        <v>0</v>
      </c>
      <c r="AC1218" s="58">
        <v>0</v>
      </c>
      <c r="AD1218" s="59">
        <v>0</v>
      </c>
      <c r="AE1218" s="58">
        <v>0</v>
      </c>
      <c r="AF1218" s="59">
        <v>0</v>
      </c>
      <c r="AG1218" s="58">
        <v>0</v>
      </c>
      <c r="AH1218" s="59">
        <v>0</v>
      </c>
      <c r="AI1218" s="60"/>
      <c r="AJ1218" s="51">
        <f t="shared" si="365"/>
        <v>0</v>
      </c>
    </row>
    <row r="1219" spans="2:36" x14ac:dyDescent="0.3">
      <c r="B1219" s="4" t="s">
        <v>140</v>
      </c>
      <c r="E1219" s="58">
        <v>0</v>
      </c>
      <c r="F1219" s="59">
        <v>0</v>
      </c>
      <c r="G1219" s="58">
        <v>0</v>
      </c>
      <c r="H1219" s="59">
        <v>0</v>
      </c>
      <c r="I1219" s="58">
        <v>0</v>
      </c>
      <c r="J1219" s="59">
        <v>0</v>
      </c>
      <c r="K1219" s="58">
        <v>0</v>
      </c>
      <c r="L1219" s="59">
        <v>0</v>
      </c>
      <c r="M1219" s="58">
        <v>0</v>
      </c>
      <c r="N1219" s="59">
        <v>0</v>
      </c>
      <c r="O1219" s="58">
        <v>0</v>
      </c>
      <c r="P1219" s="59">
        <v>0</v>
      </c>
      <c r="Q1219" s="58">
        <v>0</v>
      </c>
      <c r="R1219" s="59">
        <v>0</v>
      </c>
      <c r="S1219" s="58">
        <v>0</v>
      </c>
      <c r="T1219" s="59">
        <v>0</v>
      </c>
      <c r="U1219" s="58">
        <v>0</v>
      </c>
      <c r="V1219" s="59">
        <v>0</v>
      </c>
      <c r="W1219" s="58">
        <v>0</v>
      </c>
      <c r="X1219" s="59">
        <v>0</v>
      </c>
      <c r="Y1219" s="58">
        <v>0</v>
      </c>
      <c r="Z1219" s="59">
        <v>0</v>
      </c>
      <c r="AA1219" s="58">
        <v>0</v>
      </c>
      <c r="AB1219" s="59">
        <v>0</v>
      </c>
      <c r="AC1219" s="58">
        <v>0</v>
      </c>
      <c r="AD1219" s="59">
        <v>0</v>
      </c>
      <c r="AE1219" s="58">
        <v>0</v>
      </c>
      <c r="AF1219" s="59">
        <v>0</v>
      </c>
      <c r="AG1219" s="58">
        <v>0</v>
      </c>
      <c r="AH1219" s="59">
        <v>0</v>
      </c>
      <c r="AI1219" s="60"/>
      <c r="AJ1219" s="51">
        <f t="shared" si="365"/>
        <v>0</v>
      </c>
    </row>
    <row r="1220" spans="2:36" x14ac:dyDescent="0.3">
      <c r="B1220" s="4" t="s">
        <v>141</v>
      </c>
      <c r="E1220" s="58">
        <v>0</v>
      </c>
      <c r="F1220" s="59">
        <v>0</v>
      </c>
      <c r="G1220" s="58">
        <v>0</v>
      </c>
      <c r="H1220" s="59">
        <v>0</v>
      </c>
      <c r="I1220" s="58">
        <v>0</v>
      </c>
      <c r="J1220" s="59">
        <v>0</v>
      </c>
      <c r="K1220" s="58">
        <v>0</v>
      </c>
      <c r="L1220" s="59">
        <v>0</v>
      </c>
      <c r="M1220" s="58">
        <v>0</v>
      </c>
      <c r="N1220" s="59">
        <v>0</v>
      </c>
      <c r="O1220" s="58">
        <v>0</v>
      </c>
      <c r="P1220" s="59">
        <v>0</v>
      </c>
      <c r="Q1220" s="58">
        <v>0</v>
      </c>
      <c r="R1220" s="59">
        <v>0</v>
      </c>
      <c r="S1220" s="58">
        <v>0</v>
      </c>
      <c r="T1220" s="59">
        <v>0</v>
      </c>
      <c r="U1220" s="58">
        <v>0</v>
      </c>
      <c r="V1220" s="59">
        <v>0</v>
      </c>
      <c r="W1220" s="58">
        <v>0</v>
      </c>
      <c r="X1220" s="59">
        <v>0</v>
      </c>
      <c r="Y1220" s="58">
        <v>0</v>
      </c>
      <c r="Z1220" s="59">
        <v>0</v>
      </c>
      <c r="AA1220" s="58">
        <v>0</v>
      </c>
      <c r="AB1220" s="59">
        <v>0</v>
      </c>
      <c r="AC1220" s="58">
        <v>0</v>
      </c>
      <c r="AD1220" s="59">
        <v>0</v>
      </c>
      <c r="AE1220" s="58">
        <v>0</v>
      </c>
      <c r="AF1220" s="59">
        <v>0</v>
      </c>
      <c r="AG1220" s="58">
        <v>0</v>
      </c>
      <c r="AH1220" s="59">
        <v>0</v>
      </c>
      <c r="AI1220" s="60"/>
      <c r="AJ1220" s="51">
        <f t="shared" si="365"/>
        <v>0</v>
      </c>
    </row>
    <row r="1221" spans="2:36" x14ac:dyDescent="0.3">
      <c r="B1221" s="4" t="s">
        <v>239</v>
      </c>
      <c r="E1221" s="58">
        <v>3.0780499999999997</v>
      </c>
      <c r="F1221" s="59">
        <v>0</v>
      </c>
      <c r="G1221" s="58">
        <v>0</v>
      </c>
      <c r="H1221" s="59">
        <v>0</v>
      </c>
      <c r="I1221" s="58">
        <v>0</v>
      </c>
      <c r="J1221" s="59">
        <v>0</v>
      </c>
      <c r="K1221" s="58">
        <v>0</v>
      </c>
      <c r="L1221" s="59">
        <v>4.3810583333333328</v>
      </c>
      <c r="M1221" s="58">
        <v>3.3845694444444447</v>
      </c>
      <c r="N1221" s="59">
        <v>3.2893750000000002</v>
      </c>
      <c r="O1221" s="58">
        <v>2.33745</v>
      </c>
      <c r="P1221" s="59">
        <v>1.2439083333333334</v>
      </c>
      <c r="Q1221" s="58">
        <v>4.3651388888888887</v>
      </c>
      <c r="R1221" s="59">
        <v>11.630533333333332</v>
      </c>
      <c r="S1221" s="58">
        <v>0</v>
      </c>
      <c r="T1221" s="59">
        <v>0</v>
      </c>
      <c r="U1221" s="58">
        <v>0</v>
      </c>
      <c r="V1221" s="59">
        <v>0</v>
      </c>
      <c r="W1221" s="58">
        <v>4.9952500000000004</v>
      </c>
      <c r="X1221" s="59">
        <v>14.458697222222222</v>
      </c>
      <c r="Y1221" s="58">
        <v>15.672574999999998</v>
      </c>
      <c r="Z1221" s="59">
        <v>0</v>
      </c>
      <c r="AA1221" s="58">
        <v>1.1611611111111118</v>
      </c>
      <c r="AB1221" s="59">
        <v>0.2894444444444445</v>
      </c>
      <c r="AC1221" s="58">
        <v>0.31305277777777774</v>
      </c>
      <c r="AD1221" s="59">
        <v>5.9250000000000011E-2</v>
      </c>
      <c r="AE1221" s="58">
        <v>0.71628055555555559</v>
      </c>
      <c r="AF1221" s="59">
        <v>0.60175277777777769</v>
      </c>
      <c r="AG1221" s="58">
        <v>0</v>
      </c>
      <c r="AH1221" s="59">
        <v>0</v>
      </c>
      <c r="AI1221" s="60"/>
      <c r="AJ1221" s="51">
        <f t="shared" si="365"/>
        <v>71.977547222222228</v>
      </c>
    </row>
    <row r="1222" spans="2:36" x14ac:dyDescent="0.3">
      <c r="B1222" s="4" t="s">
        <v>158</v>
      </c>
      <c r="E1222" s="58">
        <v>0</v>
      </c>
      <c r="F1222" s="59">
        <v>20.920034423206491</v>
      </c>
      <c r="G1222" s="58">
        <v>9.7875346008529132</v>
      </c>
      <c r="H1222" s="59">
        <v>0</v>
      </c>
      <c r="I1222" s="58">
        <v>0</v>
      </c>
      <c r="J1222" s="59">
        <v>0</v>
      </c>
      <c r="K1222" s="58">
        <v>0</v>
      </c>
      <c r="L1222" s="59">
        <v>0</v>
      </c>
      <c r="M1222" s="58">
        <v>1.844148922174496</v>
      </c>
      <c r="N1222" s="59">
        <v>0</v>
      </c>
      <c r="O1222" s="58">
        <v>0</v>
      </c>
      <c r="P1222" s="59">
        <v>0</v>
      </c>
      <c r="Q1222" s="58">
        <v>0</v>
      </c>
      <c r="R1222" s="59">
        <v>0</v>
      </c>
      <c r="S1222" s="58">
        <v>0</v>
      </c>
      <c r="T1222" s="59">
        <v>0</v>
      </c>
      <c r="U1222" s="58">
        <v>0</v>
      </c>
      <c r="V1222" s="59">
        <v>0</v>
      </c>
      <c r="W1222" s="58">
        <v>0</v>
      </c>
      <c r="X1222" s="59">
        <v>0</v>
      </c>
      <c r="Y1222" s="58">
        <v>0</v>
      </c>
      <c r="Z1222" s="59">
        <v>0</v>
      </c>
      <c r="AA1222" s="58">
        <v>4.1025101728969027</v>
      </c>
      <c r="AB1222" s="59">
        <v>0</v>
      </c>
      <c r="AC1222" s="58">
        <v>0</v>
      </c>
      <c r="AD1222" s="59">
        <v>6.5483177756374591</v>
      </c>
      <c r="AE1222" s="58">
        <v>0</v>
      </c>
      <c r="AF1222" s="59">
        <v>0</v>
      </c>
      <c r="AG1222" s="58">
        <v>0</v>
      </c>
      <c r="AH1222" s="59">
        <v>0</v>
      </c>
      <c r="AI1222" s="60"/>
      <c r="AJ1222" s="51">
        <f t="shared" si="365"/>
        <v>43.202545894768264</v>
      </c>
    </row>
    <row r="1223" spans="2:36" x14ac:dyDescent="0.3">
      <c r="B1223" s="4" t="s">
        <v>159</v>
      </c>
      <c r="E1223" s="58">
        <v>0</v>
      </c>
      <c r="F1223" s="59">
        <v>20.920034423206491</v>
      </c>
      <c r="G1223" s="58">
        <v>9.7875346008529132</v>
      </c>
      <c r="H1223" s="59">
        <v>0</v>
      </c>
      <c r="I1223" s="58">
        <v>0</v>
      </c>
      <c r="J1223" s="59">
        <v>0</v>
      </c>
      <c r="K1223" s="58">
        <v>0</v>
      </c>
      <c r="L1223" s="59">
        <v>0</v>
      </c>
      <c r="M1223" s="58">
        <v>1.844148922174496</v>
      </c>
      <c r="N1223" s="59">
        <v>0</v>
      </c>
      <c r="O1223" s="58">
        <v>0</v>
      </c>
      <c r="P1223" s="59">
        <v>0</v>
      </c>
      <c r="Q1223" s="58">
        <v>0</v>
      </c>
      <c r="R1223" s="59">
        <v>0</v>
      </c>
      <c r="S1223" s="58">
        <v>0</v>
      </c>
      <c r="T1223" s="59">
        <v>0</v>
      </c>
      <c r="U1223" s="58">
        <v>0</v>
      </c>
      <c r="V1223" s="59">
        <v>0</v>
      </c>
      <c r="W1223" s="58">
        <v>0</v>
      </c>
      <c r="X1223" s="59">
        <v>0</v>
      </c>
      <c r="Y1223" s="58">
        <v>0</v>
      </c>
      <c r="Z1223" s="59">
        <v>0</v>
      </c>
      <c r="AA1223" s="58">
        <v>4.1025101728969027</v>
      </c>
      <c r="AB1223" s="59">
        <v>0</v>
      </c>
      <c r="AC1223" s="58">
        <v>0</v>
      </c>
      <c r="AD1223" s="59">
        <v>6.5483177756374591</v>
      </c>
      <c r="AE1223" s="58">
        <v>0</v>
      </c>
      <c r="AF1223" s="59">
        <v>0</v>
      </c>
      <c r="AG1223" s="58">
        <v>0</v>
      </c>
      <c r="AH1223" s="59">
        <v>0</v>
      </c>
      <c r="AI1223" s="60"/>
      <c r="AJ1223" s="51">
        <f t="shared" si="365"/>
        <v>43.202545894768264</v>
      </c>
    </row>
    <row r="1224" spans="2:36" x14ac:dyDescent="0.3">
      <c r="B1224" s="4" t="s">
        <v>155</v>
      </c>
      <c r="E1224" s="58">
        <v>0</v>
      </c>
      <c r="F1224" s="59">
        <v>0</v>
      </c>
      <c r="G1224" s="58">
        <v>0</v>
      </c>
      <c r="H1224" s="59">
        <v>0</v>
      </c>
      <c r="I1224" s="58">
        <v>0</v>
      </c>
      <c r="J1224" s="59">
        <v>0</v>
      </c>
      <c r="K1224" s="58">
        <v>0</v>
      </c>
      <c r="L1224" s="59">
        <v>0</v>
      </c>
      <c r="M1224" s="58">
        <v>0</v>
      </c>
      <c r="N1224" s="59">
        <v>0</v>
      </c>
      <c r="O1224" s="58">
        <v>0</v>
      </c>
      <c r="P1224" s="59">
        <v>0</v>
      </c>
      <c r="Q1224" s="58">
        <v>0</v>
      </c>
      <c r="R1224" s="59">
        <v>0</v>
      </c>
      <c r="S1224" s="58">
        <v>0</v>
      </c>
      <c r="T1224" s="59">
        <v>0</v>
      </c>
      <c r="U1224" s="58">
        <v>0</v>
      </c>
      <c r="V1224" s="59">
        <v>0</v>
      </c>
      <c r="W1224" s="58">
        <v>0</v>
      </c>
      <c r="X1224" s="59">
        <v>0</v>
      </c>
      <c r="Y1224" s="58">
        <v>0</v>
      </c>
      <c r="Z1224" s="59">
        <v>0</v>
      </c>
      <c r="AA1224" s="58">
        <v>0</v>
      </c>
      <c r="AB1224" s="59">
        <v>0</v>
      </c>
      <c r="AC1224" s="58">
        <v>0</v>
      </c>
      <c r="AD1224" s="59">
        <v>0</v>
      </c>
      <c r="AE1224" s="58">
        <v>0</v>
      </c>
      <c r="AF1224" s="59">
        <v>0</v>
      </c>
      <c r="AG1224" s="58">
        <v>0</v>
      </c>
      <c r="AH1224" s="59">
        <v>0</v>
      </c>
      <c r="AI1224" s="60"/>
      <c r="AJ1224" s="51">
        <f t="shared" si="365"/>
        <v>0</v>
      </c>
    </row>
    <row r="1225" spans="2:36" x14ac:dyDescent="0.3">
      <c r="B1225" s="4" t="s">
        <v>156</v>
      </c>
      <c r="E1225" s="58">
        <v>0</v>
      </c>
      <c r="F1225" s="59">
        <v>0</v>
      </c>
      <c r="G1225" s="58">
        <v>0</v>
      </c>
      <c r="H1225" s="59">
        <v>0</v>
      </c>
      <c r="I1225" s="58">
        <v>0</v>
      </c>
      <c r="J1225" s="59">
        <v>0</v>
      </c>
      <c r="K1225" s="58">
        <v>0</v>
      </c>
      <c r="L1225" s="59">
        <v>0</v>
      </c>
      <c r="M1225" s="58">
        <v>0</v>
      </c>
      <c r="N1225" s="59">
        <v>0</v>
      </c>
      <c r="O1225" s="58">
        <v>0</v>
      </c>
      <c r="P1225" s="59">
        <v>0</v>
      </c>
      <c r="Q1225" s="58">
        <v>0</v>
      </c>
      <c r="R1225" s="59">
        <v>0</v>
      </c>
      <c r="S1225" s="58">
        <v>0</v>
      </c>
      <c r="T1225" s="59">
        <v>0</v>
      </c>
      <c r="U1225" s="58">
        <v>0</v>
      </c>
      <c r="V1225" s="59">
        <v>0</v>
      </c>
      <c r="W1225" s="58">
        <v>0</v>
      </c>
      <c r="X1225" s="59">
        <v>0</v>
      </c>
      <c r="Y1225" s="58">
        <v>0</v>
      </c>
      <c r="Z1225" s="59">
        <v>0</v>
      </c>
      <c r="AA1225" s="58">
        <v>0</v>
      </c>
      <c r="AB1225" s="59">
        <v>0</v>
      </c>
      <c r="AC1225" s="58">
        <v>0</v>
      </c>
      <c r="AD1225" s="59">
        <v>0</v>
      </c>
      <c r="AE1225" s="58">
        <v>0</v>
      </c>
      <c r="AF1225" s="59">
        <v>0</v>
      </c>
      <c r="AG1225" s="58">
        <v>0</v>
      </c>
      <c r="AH1225" s="59">
        <v>0</v>
      </c>
      <c r="AI1225" s="60"/>
      <c r="AJ1225" s="51">
        <f t="shared" si="365"/>
        <v>0</v>
      </c>
    </row>
    <row r="1226" spans="2:36" x14ac:dyDescent="0.3">
      <c r="B1226" s="4" t="s">
        <v>157</v>
      </c>
      <c r="E1226" s="58">
        <v>0</v>
      </c>
      <c r="F1226" s="59">
        <v>0</v>
      </c>
      <c r="G1226" s="58">
        <v>0</v>
      </c>
      <c r="H1226" s="59">
        <v>0</v>
      </c>
      <c r="I1226" s="58">
        <v>0</v>
      </c>
      <c r="J1226" s="59">
        <v>0</v>
      </c>
      <c r="K1226" s="58">
        <v>0</v>
      </c>
      <c r="L1226" s="59">
        <v>0</v>
      </c>
      <c r="M1226" s="58">
        <v>0</v>
      </c>
      <c r="N1226" s="59">
        <v>0</v>
      </c>
      <c r="O1226" s="58">
        <v>0</v>
      </c>
      <c r="P1226" s="59">
        <v>0</v>
      </c>
      <c r="Q1226" s="58">
        <v>0</v>
      </c>
      <c r="R1226" s="59">
        <v>0</v>
      </c>
      <c r="S1226" s="58">
        <v>0</v>
      </c>
      <c r="T1226" s="59">
        <v>0</v>
      </c>
      <c r="U1226" s="58">
        <v>0</v>
      </c>
      <c r="V1226" s="59">
        <v>0</v>
      </c>
      <c r="W1226" s="58">
        <v>0</v>
      </c>
      <c r="X1226" s="59">
        <v>0</v>
      </c>
      <c r="Y1226" s="58">
        <v>0</v>
      </c>
      <c r="Z1226" s="59">
        <v>0</v>
      </c>
      <c r="AA1226" s="58">
        <v>0</v>
      </c>
      <c r="AB1226" s="59">
        <v>0</v>
      </c>
      <c r="AC1226" s="58">
        <v>0</v>
      </c>
      <c r="AD1226" s="59">
        <v>0</v>
      </c>
      <c r="AE1226" s="58">
        <v>0</v>
      </c>
      <c r="AF1226" s="59">
        <v>0</v>
      </c>
      <c r="AG1226" s="58">
        <v>0</v>
      </c>
      <c r="AH1226" s="59">
        <v>0</v>
      </c>
      <c r="AI1226" s="60"/>
      <c r="AJ1226" s="51">
        <f t="shared" si="365"/>
        <v>0</v>
      </c>
    </row>
    <row r="1227" spans="2:36" x14ac:dyDescent="0.3">
      <c r="B1227" s="4" t="s">
        <v>130</v>
      </c>
      <c r="E1227" s="58">
        <v>0</v>
      </c>
      <c r="F1227" s="59">
        <v>0</v>
      </c>
      <c r="G1227" s="58">
        <v>0</v>
      </c>
      <c r="H1227" s="59">
        <v>0</v>
      </c>
      <c r="I1227" s="58">
        <v>0</v>
      </c>
      <c r="J1227" s="59">
        <v>0</v>
      </c>
      <c r="K1227" s="58">
        <v>0</v>
      </c>
      <c r="L1227" s="59">
        <v>0</v>
      </c>
      <c r="M1227" s="58">
        <v>0</v>
      </c>
      <c r="N1227" s="59">
        <v>0</v>
      </c>
      <c r="O1227" s="58">
        <v>0</v>
      </c>
      <c r="P1227" s="59">
        <v>0</v>
      </c>
      <c r="Q1227" s="58">
        <v>0</v>
      </c>
      <c r="R1227" s="59">
        <v>0</v>
      </c>
      <c r="S1227" s="58">
        <v>0</v>
      </c>
      <c r="T1227" s="59">
        <v>0</v>
      </c>
      <c r="U1227" s="58">
        <v>0</v>
      </c>
      <c r="V1227" s="59">
        <v>0</v>
      </c>
      <c r="W1227" s="58">
        <v>0</v>
      </c>
      <c r="X1227" s="59">
        <v>0</v>
      </c>
      <c r="Y1227" s="58">
        <v>0</v>
      </c>
      <c r="Z1227" s="59">
        <v>0</v>
      </c>
      <c r="AA1227" s="58">
        <v>0</v>
      </c>
      <c r="AB1227" s="59">
        <v>0</v>
      </c>
      <c r="AC1227" s="58">
        <v>0</v>
      </c>
      <c r="AD1227" s="59">
        <v>0</v>
      </c>
      <c r="AE1227" s="58">
        <v>0</v>
      </c>
      <c r="AF1227" s="59">
        <v>0</v>
      </c>
      <c r="AG1227" s="58">
        <v>0</v>
      </c>
      <c r="AH1227" s="59">
        <v>0</v>
      </c>
      <c r="AI1227" s="60"/>
      <c r="AJ1227" s="51">
        <f t="shared" si="365"/>
        <v>0</v>
      </c>
    </row>
    <row r="1228" spans="2:36" x14ac:dyDescent="0.3">
      <c r="B1228" s="4" t="s">
        <v>131</v>
      </c>
      <c r="E1228" s="58">
        <v>0</v>
      </c>
      <c r="F1228" s="59">
        <v>0</v>
      </c>
      <c r="G1228" s="58">
        <v>0</v>
      </c>
      <c r="H1228" s="59">
        <v>0</v>
      </c>
      <c r="I1228" s="58">
        <v>0</v>
      </c>
      <c r="J1228" s="59">
        <v>0</v>
      </c>
      <c r="K1228" s="58">
        <v>0</v>
      </c>
      <c r="L1228" s="59">
        <v>0</v>
      </c>
      <c r="M1228" s="58">
        <v>0</v>
      </c>
      <c r="N1228" s="59">
        <v>0</v>
      </c>
      <c r="O1228" s="58">
        <v>0</v>
      </c>
      <c r="P1228" s="59">
        <v>0</v>
      </c>
      <c r="Q1228" s="58">
        <v>0</v>
      </c>
      <c r="R1228" s="59">
        <v>0</v>
      </c>
      <c r="S1228" s="58">
        <v>0</v>
      </c>
      <c r="T1228" s="59">
        <v>0</v>
      </c>
      <c r="U1228" s="58">
        <v>0</v>
      </c>
      <c r="V1228" s="59">
        <v>0</v>
      </c>
      <c r="W1228" s="58">
        <v>0</v>
      </c>
      <c r="X1228" s="59">
        <v>0</v>
      </c>
      <c r="Y1228" s="58">
        <v>0</v>
      </c>
      <c r="Z1228" s="59">
        <v>0</v>
      </c>
      <c r="AA1228" s="58">
        <v>0</v>
      </c>
      <c r="AB1228" s="59">
        <v>0</v>
      </c>
      <c r="AC1228" s="58">
        <v>0</v>
      </c>
      <c r="AD1228" s="59">
        <v>0</v>
      </c>
      <c r="AE1228" s="58">
        <v>0</v>
      </c>
      <c r="AF1228" s="59">
        <v>0</v>
      </c>
      <c r="AG1228" s="58">
        <v>0</v>
      </c>
      <c r="AH1228" s="59">
        <v>0</v>
      </c>
      <c r="AI1228" s="60"/>
      <c r="AJ1228" s="51">
        <f t="shared" si="365"/>
        <v>0</v>
      </c>
    </row>
    <row r="1229" spans="2:36" x14ac:dyDescent="0.3">
      <c r="B1229" s="4" t="s">
        <v>132</v>
      </c>
      <c r="E1229" s="58">
        <v>0</v>
      </c>
      <c r="F1229" s="59">
        <v>0</v>
      </c>
      <c r="G1229" s="58">
        <v>0</v>
      </c>
      <c r="H1229" s="59">
        <v>0</v>
      </c>
      <c r="I1229" s="58">
        <v>0</v>
      </c>
      <c r="J1229" s="59">
        <v>0</v>
      </c>
      <c r="K1229" s="58">
        <v>0</v>
      </c>
      <c r="L1229" s="59">
        <v>0</v>
      </c>
      <c r="M1229" s="58">
        <v>0</v>
      </c>
      <c r="N1229" s="59">
        <v>0</v>
      </c>
      <c r="O1229" s="58">
        <v>0</v>
      </c>
      <c r="P1229" s="59">
        <v>0</v>
      </c>
      <c r="Q1229" s="58">
        <v>0</v>
      </c>
      <c r="R1229" s="59">
        <v>0</v>
      </c>
      <c r="S1229" s="58">
        <v>0</v>
      </c>
      <c r="T1229" s="59">
        <v>0</v>
      </c>
      <c r="U1229" s="58">
        <v>0</v>
      </c>
      <c r="V1229" s="59">
        <v>0</v>
      </c>
      <c r="W1229" s="58">
        <v>0</v>
      </c>
      <c r="X1229" s="59">
        <v>0</v>
      </c>
      <c r="Y1229" s="58">
        <v>0</v>
      </c>
      <c r="Z1229" s="59">
        <v>0</v>
      </c>
      <c r="AA1229" s="58">
        <v>0</v>
      </c>
      <c r="AB1229" s="59">
        <v>0</v>
      </c>
      <c r="AC1229" s="58">
        <v>0</v>
      </c>
      <c r="AD1229" s="59">
        <v>0</v>
      </c>
      <c r="AE1229" s="58">
        <v>0</v>
      </c>
      <c r="AF1229" s="59">
        <v>0</v>
      </c>
      <c r="AG1229" s="58">
        <v>0</v>
      </c>
      <c r="AH1229" s="59">
        <v>0</v>
      </c>
      <c r="AI1229" s="60"/>
      <c r="AJ1229" s="51">
        <f t="shared" si="365"/>
        <v>0</v>
      </c>
    </row>
    <row r="1230" spans="2:36" x14ac:dyDescent="0.3">
      <c r="B1230" s="4" t="s">
        <v>188</v>
      </c>
      <c r="E1230" s="58">
        <v>7.9495186865329739</v>
      </c>
      <c r="F1230" s="59">
        <v>0</v>
      </c>
      <c r="G1230" s="58">
        <v>3.8169005185365679</v>
      </c>
      <c r="H1230" s="59">
        <v>8.249934146377198</v>
      </c>
      <c r="I1230" s="58">
        <v>0</v>
      </c>
      <c r="J1230" s="59">
        <v>1.7543683159475525</v>
      </c>
      <c r="K1230" s="58">
        <v>0</v>
      </c>
      <c r="L1230" s="59">
        <v>6.1800773660341894</v>
      </c>
      <c r="M1230" s="58">
        <v>14.086879230605229</v>
      </c>
      <c r="N1230" s="59">
        <v>6.1213856981198003</v>
      </c>
      <c r="O1230" s="58">
        <v>13.756891419490181</v>
      </c>
      <c r="P1230" s="59">
        <v>9.1764340134461726</v>
      </c>
      <c r="Q1230" s="58">
        <v>12.064522707435815</v>
      </c>
      <c r="R1230" s="59">
        <v>17.074782329797745</v>
      </c>
      <c r="S1230" s="58">
        <v>9.0591329097747817</v>
      </c>
      <c r="T1230" s="59">
        <v>16.7264849627018</v>
      </c>
      <c r="U1230" s="58">
        <v>3.178070414066315</v>
      </c>
      <c r="V1230" s="59">
        <v>21.500795228282609</v>
      </c>
      <c r="W1230" s="58">
        <v>17.075394810239477</v>
      </c>
      <c r="X1230" s="59">
        <v>7.0318327277898778</v>
      </c>
      <c r="Y1230" s="58">
        <v>19.02942804793517</v>
      </c>
      <c r="Z1230" s="59">
        <v>1.9532707435699805</v>
      </c>
      <c r="AA1230" s="58">
        <v>2.335945634490086</v>
      </c>
      <c r="AB1230" s="59">
        <v>2.7858538786570226</v>
      </c>
      <c r="AC1230" s="58">
        <v>24.90480544185862</v>
      </c>
      <c r="AD1230" s="59">
        <v>4.5413775856296219</v>
      </c>
      <c r="AE1230" s="58">
        <v>20.289300474524499</v>
      </c>
      <c r="AF1230" s="59">
        <v>17.05843576292197</v>
      </c>
      <c r="AG1230" s="58">
        <v>10.148565356433393</v>
      </c>
      <c r="AH1230" s="59">
        <v>15.221412316632271</v>
      </c>
      <c r="AI1230" s="60"/>
      <c r="AJ1230" s="51">
        <f t="shared" si="365"/>
        <v>293.07180072783098</v>
      </c>
    </row>
    <row r="1231" spans="2:36" x14ac:dyDescent="0.3">
      <c r="B1231" s="4" t="s">
        <v>189</v>
      </c>
      <c r="E1231" s="58">
        <v>7.9495186865329739</v>
      </c>
      <c r="F1231" s="59">
        <v>0</v>
      </c>
      <c r="G1231" s="58">
        <v>3.8169005185365679</v>
      </c>
      <c r="H1231" s="59">
        <v>8.249934146377198</v>
      </c>
      <c r="I1231" s="58">
        <v>0</v>
      </c>
      <c r="J1231" s="59">
        <v>1.7543683159475525</v>
      </c>
      <c r="K1231" s="58">
        <v>0</v>
      </c>
      <c r="L1231" s="59">
        <v>6.1800773660341894</v>
      </c>
      <c r="M1231" s="58">
        <v>14.086879230605229</v>
      </c>
      <c r="N1231" s="59">
        <v>6.1213856981198003</v>
      </c>
      <c r="O1231" s="58">
        <v>13.756891419490181</v>
      </c>
      <c r="P1231" s="59">
        <v>9.1764340134461726</v>
      </c>
      <c r="Q1231" s="58">
        <v>12.064522707435815</v>
      </c>
      <c r="R1231" s="59">
        <v>17.074782329797745</v>
      </c>
      <c r="S1231" s="58">
        <v>9.0591329097747817</v>
      </c>
      <c r="T1231" s="59">
        <v>16.7264849627018</v>
      </c>
      <c r="U1231" s="58">
        <v>3.178070414066315</v>
      </c>
      <c r="V1231" s="59">
        <v>21.500795228282609</v>
      </c>
      <c r="W1231" s="58">
        <v>17.075394810239477</v>
      </c>
      <c r="X1231" s="59">
        <v>7.0318327277898778</v>
      </c>
      <c r="Y1231" s="58">
        <v>19.02942804793517</v>
      </c>
      <c r="Z1231" s="59">
        <v>1.9532707435699805</v>
      </c>
      <c r="AA1231" s="58">
        <v>2.335945634490086</v>
      </c>
      <c r="AB1231" s="59">
        <v>2.7858538786570226</v>
      </c>
      <c r="AC1231" s="58">
        <v>24.90480544185862</v>
      </c>
      <c r="AD1231" s="59">
        <v>4.5413775856296219</v>
      </c>
      <c r="AE1231" s="58">
        <v>20.289300474524499</v>
      </c>
      <c r="AF1231" s="59">
        <v>17.05843576292197</v>
      </c>
      <c r="AG1231" s="58">
        <v>10.148565356433393</v>
      </c>
      <c r="AH1231" s="59">
        <v>15.221412316632271</v>
      </c>
      <c r="AI1231" s="60"/>
      <c r="AJ1231" s="51">
        <f t="shared" si="365"/>
        <v>293.07180072783098</v>
      </c>
    </row>
    <row r="1232" spans="2:36" x14ac:dyDescent="0.3">
      <c r="B1232" s="4" t="s">
        <v>173</v>
      </c>
      <c r="E1232" s="58">
        <v>5.6887652777777777</v>
      </c>
      <c r="F1232" s="59">
        <v>0</v>
      </c>
      <c r="G1232" s="58">
        <v>5.1046041666666673</v>
      </c>
      <c r="H1232" s="59">
        <v>2.8912997021675113</v>
      </c>
      <c r="I1232" s="58">
        <v>0</v>
      </c>
      <c r="J1232" s="59">
        <v>1.4809692923227952E-2</v>
      </c>
      <c r="K1232" s="58">
        <v>0</v>
      </c>
      <c r="L1232" s="59">
        <v>18.805082345196144</v>
      </c>
      <c r="M1232" s="58">
        <v>25.45951498972769</v>
      </c>
      <c r="N1232" s="59">
        <v>16.327720043905238</v>
      </c>
      <c r="O1232" s="58">
        <v>54.837940957655142</v>
      </c>
      <c r="P1232" s="59">
        <v>25.371525692443957</v>
      </c>
      <c r="Q1232" s="58">
        <v>29.176849514565646</v>
      </c>
      <c r="R1232" s="59">
        <v>14.655859655802161</v>
      </c>
      <c r="S1232" s="58">
        <v>16.61588594022103</v>
      </c>
      <c r="T1232" s="59">
        <v>12.248865230982723</v>
      </c>
      <c r="U1232" s="58">
        <v>0</v>
      </c>
      <c r="V1232" s="59">
        <v>14.369923996452235</v>
      </c>
      <c r="W1232" s="58">
        <v>9.6480734620629818</v>
      </c>
      <c r="X1232" s="59">
        <v>6.6708296683099535</v>
      </c>
      <c r="Y1232" s="58">
        <v>59.173237550323449</v>
      </c>
      <c r="Z1232" s="59">
        <v>7.5018487333063604</v>
      </c>
      <c r="AA1232" s="58">
        <v>7.8534215600985178</v>
      </c>
      <c r="AB1232" s="59">
        <v>5.3038085494214702</v>
      </c>
      <c r="AC1232" s="58">
        <v>7.6997297542790555E-2</v>
      </c>
      <c r="AD1232" s="59">
        <v>1.917852939499749</v>
      </c>
      <c r="AE1232" s="58">
        <v>2.1977699855048947</v>
      </c>
      <c r="AF1232" s="59">
        <v>12.508674096936844</v>
      </c>
      <c r="AG1232" s="58">
        <v>12.388204232244684</v>
      </c>
      <c r="AH1232" s="59">
        <v>6.5802150246456126</v>
      </c>
      <c r="AI1232" s="60"/>
      <c r="AJ1232" s="51">
        <f t="shared" si="365"/>
        <v>373.38958030638452</v>
      </c>
    </row>
    <row r="1233" spans="2:36" x14ac:dyDescent="0.3">
      <c r="B1233" s="4" t="s">
        <v>174</v>
      </c>
      <c r="E1233" s="58">
        <v>5.6887652777777777</v>
      </c>
      <c r="F1233" s="59">
        <v>0</v>
      </c>
      <c r="G1233" s="58">
        <v>5.1046041666666673</v>
      </c>
      <c r="H1233" s="59">
        <v>2.8912997021675113</v>
      </c>
      <c r="I1233" s="58">
        <v>0</v>
      </c>
      <c r="J1233" s="59">
        <v>1.4809692923227952E-2</v>
      </c>
      <c r="K1233" s="58">
        <v>0</v>
      </c>
      <c r="L1233" s="59">
        <v>18.805082345196144</v>
      </c>
      <c r="M1233" s="58">
        <v>25.45951498972769</v>
      </c>
      <c r="N1233" s="59">
        <v>16.327720043905238</v>
      </c>
      <c r="O1233" s="58">
        <v>54.837940957655142</v>
      </c>
      <c r="P1233" s="59">
        <v>25.371525692443957</v>
      </c>
      <c r="Q1233" s="58">
        <v>29.176849514565646</v>
      </c>
      <c r="R1233" s="59">
        <v>14.655859655802161</v>
      </c>
      <c r="S1233" s="58">
        <v>16.61588594022103</v>
      </c>
      <c r="T1233" s="59">
        <v>12.248865230982723</v>
      </c>
      <c r="U1233" s="58">
        <v>0</v>
      </c>
      <c r="V1233" s="59">
        <v>14.369923996452235</v>
      </c>
      <c r="W1233" s="58">
        <v>9.6480734620629818</v>
      </c>
      <c r="X1233" s="59">
        <v>6.6708296683099535</v>
      </c>
      <c r="Y1233" s="58">
        <v>59.173237550323449</v>
      </c>
      <c r="Z1233" s="59">
        <v>7.5018487333063604</v>
      </c>
      <c r="AA1233" s="58">
        <v>7.8534215600985178</v>
      </c>
      <c r="AB1233" s="59">
        <v>5.3038085494214702</v>
      </c>
      <c r="AC1233" s="58">
        <v>7.6997297542790555E-2</v>
      </c>
      <c r="AD1233" s="59">
        <v>1.917852939499749</v>
      </c>
      <c r="AE1233" s="58">
        <v>2.1977699855048947</v>
      </c>
      <c r="AF1233" s="59">
        <v>12.508674096936844</v>
      </c>
      <c r="AG1233" s="58">
        <v>12.388204232244684</v>
      </c>
      <c r="AH1233" s="59">
        <v>6.5802150246456126</v>
      </c>
      <c r="AI1233" s="60"/>
      <c r="AJ1233" s="51">
        <f t="shared" si="365"/>
        <v>373.38958030638452</v>
      </c>
    </row>
    <row r="1234" spans="2:36" x14ac:dyDescent="0.3">
      <c r="B1234" s="4" t="s">
        <v>181</v>
      </c>
      <c r="E1234" s="58">
        <v>0</v>
      </c>
      <c r="F1234" s="59">
        <v>0</v>
      </c>
      <c r="G1234" s="58">
        <v>0</v>
      </c>
      <c r="H1234" s="59">
        <v>0</v>
      </c>
      <c r="I1234" s="58">
        <v>0</v>
      </c>
      <c r="J1234" s="59">
        <v>0</v>
      </c>
      <c r="K1234" s="58">
        <v>0</v>
      </c>
      <c r="L1234" s="59">
        <v>0</v>
      </c>
      <c r="M1234" s="58">
        <v>0</v>
      </c>
      <c r="N1234" s="59">
        <v>0</v>
      </c>
      <c r="O1234" s="58">
        <v>0</v>
      </c>
      <c r="P1234" s="59">
        <v>0</v>
      </c>
      <c r="Q1234" s="58">
        <v>0</v>
      </c>
      <c r="R1234" s="59">
        <v>0</v>
      </c>
      <c r="S1234" s="58">
        <v>0</v>
      </c>
      <c r="T1234" s="59">
        <v>0</v>
      </c>
      <c r="U1234" s="58">
        <v>0</v>
      </c>
      <c r="V1234" s="59">
        <v>0</v>
      </c>
      <c r="W1234" s="58">
        <v>0</v>
      </c>
      <c r="X1234" s="59">
        <v>0</v>
      </c>
      <c r="Y1234" s="58">
        <v>0</v>
      </c>
      <c r="Z1234" s="59">
        <v>0</v>
      </c>
      <c r="AA1234" s="58">
        <v>0</v>
      </c>
      <c r="AB1234" s="59">
        <v>0</v>
      </c>
      <c r="AC1234" s="58">
        <v>0</v>
      </c>
      <c r="AD1234" s="59">
        <v>0</v>
      </c>
      <c r="AE1234" s="58">
        <v>0</v>
      </c>
      <c r="AF1234" s="59">
        <v>0</v>
      </c>
      <c r="AG1234" s="58">
        <v>0</v>
      </c>
      <c r="AH1234" s="59">
        <v>0</v>
      </c>
      <c r="AI1234" s="60"/>
      <c r="AJ1234" s="51">
        <f t="shared" si="365"/>
        <v>0</v>
      </c>
    </row>
    <row r="1235" spans="2:36" x14ac:dyDescent="0.3">
      <c r="B1235" s="4" t="s">
        <v>222</v>
      </c>
      <c r="E1235" s="58">
        <v>2.2890550584145832</v>
      </c>
      <c r="F1235" s="59">
        <v>0</v>
      </c>
      <c r="G1235" s="58">
        <v>0.33722251611873733</v>
      </c>
      <c r="H1235" s="59">
        <v>10.565544078449273</v>
      </c>
      <c r="I1235" s="58">
        <v>0</v>
      </c>
      <c r="J1235" s="59">
        <v>0.5562829849622084</v>
      </c>
      <c r="K1235" s="58">
        <v>0.19990277643057333</v>
      </c>
      <c r="L1235" s="59">
        <v>6.0029991567965517</v>
      </c>
      <c r="M1235" s="58">
        <v>11.253080730662267</v>
      </c>
      <c r="N1235" s="59">
        <v>0.92412526850868026</v>
      </c>
      <c r="O1235" s="58">
        <v>2.5463360423556813</v>
      </c>
      <c r="P1235" s="59">
        <v>0</v>
      </c>
      <c r="Q1235" s="58">
        <v>0</v>
      </c>
      <c r="R1235" s="59">
        <v>0</v>
      </c>
      <c r="S1235" s="58">
        <v>0</v>
      </c>
      <c r="T1235" s="59">
        <v>0</v>
      </c>
      <c r="U1235" s="58">
        <v>0</v>
      </c>
      <c r="V1235" s="59">
        <v>0</v>
      </c>
      <c r="W1235" s="58">
        <v>0</v>
      </c>
      <c r="X1235" s="59">
        <v>0</v>
      </c>
      <c r="Y1235" s="58">
        <v>0</v>
      </c>
      <c r="Z1235" s="59">
        <v>0</v>
      </c>
      <c r="AA1235" s="58">
        <v>0</v>
      </c>
      <c r="AB1235" s="59">
        <v>0</v>
      </c>
      <c r="AC1235" s="58">
        <v>0</v>
      </c>
      <c r="AD1235" s="59">
        <v>0</v>
      </c>
      <c r="AE1235" s="58">
        <v>0</v>
      </c>
      <c r="AF1235" s="59">
        <v>0</v>
      </c>
      <c r="AG1235" s="58">
        <v>0</v>
      </c>
      <c r="AH1235" s="59">
        <v>0</v>
      </c>
      <c r="AI1235" s="60"/>
      <c r="AJ1235" s="51">
        <f t="shared" si="365"/>
        <v>34.674548612698558</v>
      </c>
    </row>
    <row r="1236" spans="2:36" x14ac:dyDescent="0.3">
      <c r="B1236" s="4" t="s">
        <v>223</v>
      </c>
      <c r="E1236" s="58">
        <v>2.2890550584145832</v>
      </c>
      <c r="F1236" s="59">
        <v>0</v>
      </c>
      <c r="G1236" s="58">
        <v>0.33722251611873733</v>
      </c>
      <c r="H1236" s="59">
        <v>10.565544078449273</v>
      </c>
      <c r="I1236" s="58">
        <v>0</v>
      </c>
      <c r="J1236" s="59">
        <v>0.5562829849622084</v>
      </c>
      <c r="K1236" s="58">
        <v>0.19990277643057333</v>
      </c>
      <c r="L1236" s="59">
        <v>6.0029991567965517</v>
      </c>
      <c r="M1236" s="58">
        <v>11.253080730662267</v>
      </c>
      <c r="N1236" s="59">
        <v>0.92412526850868026</v>
      </c>
      <c r="O1236" s="58">
        <v>2.5463360423556813</v>
      </c>
      <c r="P1236" s="59">
        <v>0</v>
      </c>
      <c r="Q1236" s="58">
        <v>0</v>
      </c>
      <c r="R1236" s="59">
        <v>0</v>
      </c>
      <c r="S1236" s="58">
        <v>0</v>
      </c>
      <c r="T1236" s="59">
        <v>0</v>
      </c>
      <c r="U1236" s="58">
        <v>0</v>
      </c>
      <c r="V1236" s="59">
        <v>0</v>
      </c>
      <c r="W1236" s="58">
        <v>0</v>
      </c>
      <c r="X1236" s="59">
        <v>0</v>
      </c>
      <c r="Y1236" s="58">
        <v>0</v>
      </c>
      <c r="Z1236" s="59">
        <v>0</v>
      </c>
      <c r="AA1236" s="58">
        <v>0</v>
      </c>
      <c r="AB1236" s="59">
        <v>0</v>
      </c>
      <c r="AC1236" s="58">
        <v>0</v>
      </c>
      <c r="AD1236" s="59">
        <v>0</v>
      </c>
      <c r="AE1236" s="58">
        <v>0</v>
      </c>
      <c r="AF1236" s="59">
        <v>0</v>
      </c>
      <c r="AG1236" s="58">
        <v>0</v>
      </c>
      <c r="AH1236" s="59">
        <v>0</v>
      </c>
      <c r="AI1236" s="60"/>
      <c r="AJ1236" s="51">
        <f t="shared" si="365"/>
        <v>34.674548612698558</v>
      </c>
    </row>
    <row r="1237" spans="2:36" x14ac:dyDescent="0.3">
      <c r="B1237" s="4" t="s">
        <v>224</v>
      </c>
      <c r="E1237" s="58">
        <v>2.2890550584145832</v>
      </c>
      <c r="F1237" s="59">
        <v>0</v>
      </c>
      <c r="G1237" s="58">
        <v>0.33722251611873733</v>
      </c>
      <c r="H1237" s="59">
        <v>10.565544078449273</v>
      </c>
      <c r="I1237" s="58">
        <v>0</v>
      </c>
      <c r="J1237" s="59">
        <v>0.5562829849622084</v>
      </c>
      <c r="K1237" s="58">
        <v>0.19990277643057333</v>
      </c>
      <c r="L1237" s="59">
        <v>6.0029991567965517</v>
      </c>
      <c r="M1237" s="58">
        <v>11.253080730662267</v>
      </c>
      <c r="N1237" s="59">
        <v>0.92412526850868026</v>
      </c>
      <c r="O1237" s="58">
        <v>2.5463360423556813</v>
      </c>
      <c r="P1237" s="59">
        <v>0</v>
      </c>
      <c r="Q1237" s="58">
        <v>0</v>
      </c>
      <c r="R1237" s="59">
        <v>0</v>
      </c>
      <c r="S1237" s="58">
        <v>0</v>
      </c>
      <c r="T1237" s="59">
        <v>0</v>
      </c>
      <c r="U1237" s="58">
        <v>0</v>
      </c>
      <c r="V1237" s="59">
        <v>0</v>
      </c>
      <c r="W1237" s="58">
        <v>0</v>
      </c>
      <c r="X1237" s="59">
        <v>0</v>
      </c>
      <c r="Y1237" s="58">
        <v>0</v>
      </c>
      <c r="Z1237" s="59">
        <v>0</v>
      </c>
      <c r="AA1237" s="58">
        <v>0</v>
      </c>
      <c r="AB1237" s="59">
        <v>0</v>
      </c>
      <c r="AC1237" s="58">
        <v>0</v>
      </c>
      <c r="AD1237" s="59">
        <v>0</v>
      </c>
      <c r="AE1237" s="58">
        <v>0</v>
      </c>
      <c r="AF1237" s="59">
        <v>0</v>
      </c>
      <c r="AG1237" s="58">
        <v>0</v>
      </c>
      <c r="AH1237" s="59">
        <v>0</v>
      </c>
      <c r="AI1237" s="60"/>
      <c r="AJ1237" s="51">
        <f t="shared" si="365"/>
        <v>34.674548612698558</v>
      </c>
    </row>
    <row r="1238" spans="2:36" x14ac:dyDescent="0.3">
      <c r="B1238" s="4" t="s">
        <v>172</v>
      </c>
      <c r="E1238" s="58">
        <v>5.2963206597251983E-3</v>
      </c>
      <c r="F1238" s="59">
        <v>0</v>
      </c>
      <c r="G1238" s="58">
        <v>0</v>
      </c>
      <c r="H1238" s="59">
        <v>0</v>
      </c>
      <c r="I1238" s="58">
        <v>0</v>
      </c>
      <c r="J1238" s="59">
        <v>0</v>
      </c>
      <c r="K1238" s="58">
        <v>0</v>
      </c>
      <c r="L1238" s="59">
        <v>4.8333333333333193E-4</v>
      </c>
      <c r="M1238" s="58">
        <v>0</v>
      </c>
      <c r="N1238" s="59">
        <v>0</v>
      </c>
      <c r="O1238" s="58">
        <v>0</v>
      </c>
      <c r="P1238" s="59">
        <v>0</v>
      </c>
      <c r="Q1238" s="58">
        <v>0</v>
      </c>
      <c r="R1238" s="59">
        <v>0</v>
      </c>
      <c r="S1238" s="58">
        <v>0</v>
      </c>
      <c r="T1238" s="59">
        <v>0</v>
      </c>
      <c r="U1238" s="58">
        <v>0</v>
      </c>
      <c r="V1238" s="59">
        <v>0</v>
      </c>
      <c r="W1238" s="58">
        <v>0</v>
      </c>
      <c r="X1238" s="59">
        <v>0</v>
      </c>
      <c r="Y1238" s="58">
        <v>0</v>
      </c>
      <c r="Z1238" s="59">
        <v>0</v>
      </c>
      <c r="AA1238" s="58">
        <v>0</v>
      </c>
      <c r="AB1238" s="59">
        <v>0</v>
      </c>
      <c r="AC1238" s="58">
        <v>0</v>
      </c>
      <c r="AD1238" s="59">
        <v>0</v>
      </c>
      <c r="AE1238" s="58">
        <v>0</v>
      </c>
      <c r="AF1238" s="59">
        <v>0</v>
      </c>
      <c r="AG1238" s="58">
        <v>0</v>
      </c>
      <c r="AH1238" s="59">
        <v>0</v>
      </c>
      <c r="AI1238" s="60"/>
      <c r="AJ1238" s="51">
        <f t="shared" si="365"/>
        <v>5.7796539930585304E-3</v>
      </c>
    </row>
    <row r="1239" spans="2:36" x14ac:dyDescent="0.3">
      <c r="B1239" s="4" t="s">
        <v>240</v>
      </c>
      <c r="E1239" s="58">
        <v>0</v>
      </c>
      <c r="F1239" s="59">
        <v>0</v>
      </c>
      <c r="G1239" s="58">
        <v>0</v>
      </c>
      <c r="H1239" s="59">
        <v>0</v>
      </c>
      <c r="I1239" s="58">
        <v>0</v>
      </c>
      <c r="J1239" s="59">
        <v>0</v>
      </c>
      <c r="K1239" s="58">
        <v>0</v>
      </c>
      <c r="L1239" s="59">
        <v>0</v>
      </c>
      <c r="M1239" s="58">
        <v>0</v>
      </c>
      <c r="N1239" s="59">
        <v>0</v>
      </c>
      <c r="O1239" s="58">
        <v>0</v>
      </c>
      <c r="P1239" s="59">
        <v>0</v>
      </c>
      <c r="Q1239" s="58">
        <v>0</v>
      </c>
      <c r="R1239" s="59">
        <v>0</v>
      </c>
      <c r="S1239" s="58">
        <v>0</v>
      </c>
      <c r="T1239" s="59">
        <v>0</v>
      </c>
      <c r="U1239" s="58">
        <v>0</v>
      </c>
      <c r="V1239" s="59">
        <v>0</v>
      </c>
      <c r="W1239" s="58">
        <v>0</v>
      </c>
      <c r="X1239" s="59">
        <v>0</v>
      </c>
      <c r="Y1239" s="58">
        <v>0</v>
      </c>
      <c r="Z1239" s="59">
        <v>0</v>
      </c>
      <c r="AA1239" s="58">
        <v>0</v>
      </c>
      <c r="AB1239" s="59">
        <v>0</v>
      </c>
      <c r="AC1239" s="58">
        <v>0</v>
      </c>
      <c r="AD1239" s="59">
        <v>0</v>
      </c>
      <c r="AE1239" s="58">
        <v>0</v>
      </c>
      <c r="AF1239" s="59">
        <v>0</v>
      </c>
      <c r="AG1239" s="58">
        <v>0</v>
      </c>
      <c r="AH1239" s="59">
        <v>0</v>
      </c>
      <c r="AI1239" s="60"/>
      <c r="AJ1239" s="51">
        <f t="shared" si="365"/>
        <v>0</v>
      </c>
    </row>
    <row r="1240" spans="2:36" x14ac:dyDescent="0.3">
      <c r="B1240" s="4" t="s">
        <v>225</v>
      </c>
      <c r="E1240" s="58">
        <v>0</v>
      </c>
      <c r="F1240" s="59">
        <v>0</v>
      </c>
      <c r="G1240" s="58">
        <v>0</v>
      </c>
      <c r="H1240" s="59">
        <v>0</v>
      </c>
      <c r="I1240" s="58">
        <v>0</v>
      </c>
      <c r="J1240" s="59">
        <v>0</v>
      </c>
      <c r="K1240" s="58">
        <v>0</v>
      </c>
      <c r="L1240" s="59">
        <v>0</v>
      </c>
      <c r="M1240" s="58">
        <v>0</v>
      </c>
      <c r="N1240" s="59">
        <v>0</v>
      </c>
      <c r="O1240" s="58">
        <v>0</v>
      </c>
      <c r="P1240" s="59">
        <v>0</v>
      </c>
      <c r="Q1240" s="58">
        <v>0</v>
      </c>
      <c r="R1240" s="59">
        <v>0</v>
      </c>
      <c r="S1240" s="58">
        <v>0</v>
      </c>
      <c r="T1240" s="59">
        <v>0</v>
      </c>
      <c r="U1240" s="58">
        <v>0</v>
      </c>
      <c r="V1240" s="59">
        <v>0</v>
      </c>
      <c r="W1240" s="58">
        <v>0</v>
      </c>
      <c r="X1240" s="59">
        <v>0</v>
      </c>
      <c r="Y1240" s="58">
        <v>0</v>
      </c>
      <c r="Z1240" s="59">
        <v>0</v>
      </c>
      <c r="AA1240" s="58">
        <v>0</v>
      </c>
      <c r="AB1240" s="59">
        <v>0</v>
      </c>
      <c r="AC1240" s="58">
        <v>0</v>
      </c>
      <c r="AD1240" s="59">
        <v>0</v>
      </c>
      <c r="AE1240" s="58">
        <v>0</v>
      </c>
      <c r="AF1240" s="59">
        <v>0</v>
      </c>
      <c r="AG1240" s="58">
        <v>0</v>
      </c>
      <c r="AH1240" s="59">
        <v>0</v>
      </c>
      <c r="AI1240" s="60"/>
      <c r="AJ1240" s="51">
        <f t="shared" si="365"/>
        <v>0</v>
      </c>
    </row>
    <row r="1241" spans="2:36" x14ac:dyDescent="0.3">
      <c r="B1241" s="4" t="s">
        <v>226</v>
      </c>
      <c r="E1241" s="58">
        <v>0</v>
      </c>
      <c r="F1241" s="59">
        <v>0</v>
      </c>
      <c r="G1241" s="58">
        <v>0</v>
      </c>
      <c r="H1241" s="59">
        <v>0</v>
      </c>
      <c r="I1241" s="58">
        <v>0</v>
      </c>
      <c r="J1241" s="59">
        <v>0</v>
      </c>
      <c r="K1241" s="58">
        <v>0</v>
      </c>
      <c r="L1241" s="59">
        <v>0</v>
      </c>
      <c r="M1241" s="58">
        <v>0</v>
      </c>
      <c r="N1241" s="59">
        <v>0</v>
      </c>
      <c r="O1241" s="58">
        <v>0</v>
      </c>
      <c r="P1241" s="59">
        <v>0</v>
      </c>
      <c r="Q1241" s="58">
        <v>0</v>
      </c>
      <c r="R1241" s="59">
        <v>0</v>
      </c>
      <c r="S1241" s="58">
        <v>0</v>
      </c>
      <c r="T1241" s="59">
        <v>0</v>
      </c>
      <c r="U1241" s="58">
        <v>0</v>
      </c>
      <c r="V1241" s="59">
        <v>0</v>
      </c>
      <c r="W1241" s="58">
        <v>0</v>
      </c>
      <c r="X1241" s="59">
        <v>0</v>
      </c>
      <c r="Y1241" s="58">
        <v>0</v>
      </c>
      <c r="Z1241" s="59">
        <v>0</v>
      </c>
      <c r="AA1241" s="58">
        <v>0</v>
      </c>
      <c r="AB1241" s="59">
        <v>0</v>
      </c>
      <c r="AC1241" s="58">
        <v>0</v>
      </c>
      <c r="AD1241" s="59">
        <v>0</v>
      </c>
      <c r="AE1241" s="58">
        <v>0</v>
      </c>
      <c r="AF1241" s="59">
        <v>0</v>
      </c>
      <c r="AG1241" s="58">
        <v>0</v>
      </c>
      <c r="AH1241" s="59">
        <v>0</v>
      </c>
      <c r="AI1241" s="60"/>
      <c r="AJ1241" s="51">
        <f t="shared" si="365"/>
        <v>0</v>
      </c>
    </row>
    <row r="1242" spans="2:36" x14ac:dyDescent="0.3">
      <c r="B1242" s="4" t="s">
        <v>288</v>
      </c>
      <c r="E1242" s="58">
        <v>0</v>
      </c>
      <c r="F1242" s="59">
        <v>0</v>
      </c>
      <c r="G1242" s="58">
        <v>0</v>
      </c>
      <c r="H1242" s="59">
        <v>0</v>
      </c>
      <c r="I1242" s="58">
        <v>0</v>
      </c>
      <c r="J1242" s="59">
        <v>0</v>
      </c>
      <c r="K1242" s="58">
        <v>0</v>
      </c>
      <c r="L1242" s="59">
        <v>0</v>
      </c>
      <c r="M1242" s="58">
        <v>0</v>
      </c>
      <c r="N1242" s="59">
        <v>0</v>
      </c>
      <c r="O1242" s="58">
        <v>0</v>
      </c>
      <c r="P1242" s="59">
        <v>0</v>
      </c>
      <c r="Q1242" s="58">
        <v>0</v>
      </c>
      <c r="R1242" s="59">
        <v>0</v>
      </c>
      <c r="S1242" s="58">
        <v>0</v>
      </c>
      <c r="T1242" s="59">
        <v>0</v>
      </c>
      <c r="U1242" s="58">
        <v>0</v>
      </c>
      <c r="V1242" s="59">
        <v>0</v>
      </c>
      <c r="W1242" s="58">
        <v>0</v>
      </c>
      <c r="X1242" s="59">
        <v>0</v>
      </c>
      <c r="Y1242" s="58">
        <v>0</v>
      </c>
      <c r="Z1242" s="59">
        <v>0</v>
      </c>
      <c r="AA1242" s="58">
        <v>0</v>
      </c>
      <c r="AB1242" s="59">
        <v>0</v>
      </c>
      <c r="AC1242" s="58">
        <v>0</v>
      </c>
      <c r="AD1242" s="59">
        <v>0</v>
      </c>
      <c r="AE1242" s="58">
        <v>0</v>
      </c>
      <c r="AF1242" s="59">
        <v>0</v>
      </c>
      <c r="AG1242" s="58">
        <v>0</v>
      </c>
      <c r="AH1242" s="59">
        <v>0</v>
      </c>
      <c r="AI1242" s="60"/>
      <c r="AJ1242" s="51">
        <f t="shared" si="365"/>
        <v>0</v>
      </c>
    </row>
    <row r="1243" spans="2:36" x14ac:dyDescent="0.3">
      <c r="B1243" s="4" t="s">
        <v>175</v>
      </c>
      <c r="E1243" s="58">
        <v>14.395497222222222</v>
      </c>
      <c r="F1243" s="59">
        <v>0</v>
      </c>
      <c r="G1243" s="58">
        <v>0.8125</v>
      </c>
      <c r="H1243" s="59">
        <v>0</v>
      </c>
      <c r="I1243" s="58">
        <v>0</v>
      </c>
      <c r="J1243" s="59">
        <v>0</v>
      </c>
      <c r="K1243" s="58">
        <v>0</v>
      </c>
      <c r="L1243" s="59">
        <v>0</v>
      </c>
      <c r="M1243" s="58">
        <v>0</v>
      </c>
      <c r="N1243" s="59">
        <v>16.052017142325834</v>
      </c>
      <c r="O1243" s="58">
        <v>31.627638148856324</v>
      </c>
      <c r="P1243" s="59">
        <v>39.222408636354075</v>
      </c>
      <c r="Q1243" s="58">
        <v>52.217843106823828</v>
      </c>
      <c r="R1243" s="59">
        <v>41.305025576341961</v>
      </c>
      <c r="S1243" s="58">
        <v>29.411592315137391</v>
      </c>
      <c r="T1243" s="59">
        <v>33.04571349059011</v>
      </c>
      <c r="U1243" s="58">
        <v>0</v>
      </c>
      <c r="V1243" s="59">
        <v>0</v>
      </c>
      <c r="W1243" s="58">
        <v>0</v>
      </c>
      <c r="X1243" s="59">
        <v>0</v>
      </c>
      <c r="Y1243" s="58">
        <v>73.543747216365205</v>
      </c>
      <c r="Z1243" s="59">
        <v>0</v>
      </c>
      <c r="AA1243" s="58">
        <v>6.2731831794088553</v>
      </c>
      <c r="AB1243" s="59">
        <v>5.3125</v>
      </c>
      <c r="AC1243" s="58">
        <v>9.9261119027990695E-3</v>
      </c>
      <c r="AD1243" s="59">
        <v>5.9454594168265853</v>
      </c>
      <c r="AE1243" s="58">
        <v>11.573600030200119</v>
      </c>
      <c r="AF1243" s="59">
        <v>27.234295858668624</v>
      </c>
      <c r="AG1243" s="58">
        <v>0</v>
      </c>
      <c r="AH1243" s="59">
        <v>52.803212714817583</v>
      </c>
      <c r="AI1243" s="60"/>
      <c r="AJ1243" s="51">
        <f t="shared" si="365"/>
        <v>440.78616016684151</v>
      </c>
    </row>
    <row r="1244" spans="2:36" x14ac:dyDescent="0.3">
      <c r="B1244" s="4" t="s">
        <v>176</v>
      </c>
      <c r="E1244" s="58">
        <v>14.395497222222222</v>
      </c>
      <c r="F1244" s="59">
        <v>0</v>
      </c>
      <c r="G1244" s="58">
        <v>0.8125</v>
      </c>
      <c r="H1244" s="59">
        <v>0</v>
      </c>
      <c r="I1244" s="58">
        <v>0</v>
      </c>
      <c r="J1244" s="59">
        <v>0</v>
      </c>
      <c r="K1244" s="58">
        <v>0</v>
      </c>
      <c r="L1244" s="59">
        <v>0</v>
      </c>
      <c r="M1244" s="58">
        <v>0</v>
      </c>
      <c r="N1244" s="59">
        <v>16.052017142325834</v>
      </c>
      <c r="O1244" s="58">
        <v>31.627638148856324</v>
      </c>
      <c r="P1244" s="59">
        <v>39.222408636354075</v>
      </c>
      <c r="Q1244" s="58">
        <v>52.217843106823828</v>
      </c>
      <c r="R1244" s="59">
        <v>41.305025576341961</v>
      </c>
      <c r="S1244" s="58">
        <v>29.411592315137391</v>
      </c>
      <c r="T1244" s="59">
        <v>33.04571349059011</v>
      </c>
      <c r="U1244" s="58">
        <v>0</v>
      </c>
      <c r="V1244" s="59">
        <v>0</v>
      </c>
      <c r="W1244" s="58">
        <v>0</v>
      </c>
      <c r="X1244" s="59">
        <v>0</v>
      </c>
      <c r="Y1244" s="58">
        <v>73.543747216365205</v>
      </c>
      <c r="Z1244" s="59">
        <v>0</v>
      </c>
      <c r="AA1244" s="58">
        <v>6.2731831794088553</v>
      </c>
      <c r="AB1244" s="59">
        <v>5.3125</v>
      </c>
      <c r="AC1244" s="58">
        <v>9.9261119027990695E-3</v>
      </c>
      <c r="AD1244" s="59">
        <v>5.9454594168265853</v>
      </c>
      <c r="AE1244" s="58">
        <v>11.573600030200119</v>
      </c>
      <c r="AF1244" s="59">
        <v>27.234295858668624</v>
      </c>
      <c r="AG1244" s="58">
        <v>0</v>
      </c>
      <c r="AH1244" s="59">
        <v>52.803212714817583</v>
      </c>
      <c r="AI1244" s="60"/>
      <c r="AJ1244" s="51">
        <f t="shared" si="365"/>
        <v>440.78616016684151</v>
      </c>
    </row>
    <row r="1245" spans="2:36" x14ac:dyDescent="0.3">
      <c r="B1245" s="4" t="s">
        <v>160</v>
      </c>
      <c r="E1245" s="58">
        <v>4.8510298768848186</v>
      </c>
      <c r="F1245" s="59">
        <v>0</v>
      </c>
      <c r="G1245" s="58">
        <v>7.8855897368884902</v>
      </c>
      <c r="H1245" s="59">
        <v>35.689033873631153</v>
      </c>
      <c r="I1245" s="58">
        <v>0</v>
      </c>
      <c r="J1245" s="59">
        <v>0.70272956251256624</v>
      </c>
      <c r="K1245" s="58">
        <v>0.50835465401592395</v>
      </c>
      <c r="L1245" s="59">
        <v>28.097862043861671</v>
      </c>
      <c r="M1245" s="58">
        <v>37.447074621194311</v>
      </c>
      <c r="N1245" s="59">
        <v>10.86859367839792</v>
      </c>
      <c r="O1245" s="58">
        <v>23.361047181737309</v>
      </c>
      <c r="P1245" s="59">
        <v>17.922378750731053</v>
      </c>
      <c r="Q1245" s="58">
        <v>20.426102564376457</v>
      </c>
      <c r="R1245" s="59">
        <v>5.6894884746058505</v>
      </c>
      <c r="S1245" s="58">
        <v>32.637913729678793</v>
      </c>
      <c r="T1245" s="59">
        <v>0.95563137086067917</v>
      </c>
      <c r="U1245" s="58">
        <v>8.1723367063710359</v>
      </c>
      <c r="V1245" s="59">
        <v>33.944610315477867</v>
      </c>
      <c r="W1245" s="58">
        <v>28.67205303965984</v>
      </c>
      <c r="X1245" s="59">
        <v>18.427968644645695</v>
      </c>
      <c r="Y1245" s="58">
        <v>16.951889910077089</v>
      </c>
      <c r="Z1245" s="59">
        <v>5.148774509803923</v>
      </c>
      <c r="AA1245" s="58">
        <v>15.402904123881591</v>
      </c>
      <c r="AB1245" s="59">
        <v>4.8325084760029622</v>
      </c>
      <c r="AC1245" s="58">
        <v>23.70731509876563</v>
      </c>
      <c r="AD1245" s="59">
        <v>6.7428635633468073</v>
      </c>
      <c r="AE1245" s="58">
        <v>21.305658493862627</v>
      </c>
      <c r="AF1245" s="59">
        <v>17.482825427887352</v>
      </c>
      <c r="AG1245" s="58">
        <v>12.148342588637288</v>
      </c>
      <c r="AH1245" s="59">
        <v>2.3773831138992896</v>
      </c>
      <c r="AI1245" s="60"/>
      <c r="AJ1245" s="51">
        <f t="shared" si="365"/>
        <v>442.36026413169583</v>
      </c>
    </row>
    <row r="1246" spans="2:36" x14ac:dyDescent="0.3">
      <c r="B1246" s="4" t="s">
        <v>161</v>
      </c>
      <c r="E1246" s="58">
        <v>4.8510298768848186</v>
      </c>
      <c r="F1246" s="59">
        <v>0</v>
      </c>
      <c r="G1246" s="58">
        <v>7.8855897368884902</v>
      </c>
      <c r="H1246" s="59">
        <v>35.689033873631153</v>
      </c>
      <c r="I1246" s="58">
        <v>0</v>
      </c>
      <c r="J1246" s="59">
        <v>0.70272956251256624</v>
      </c>
      <c r="K1246" s="58">
        <v>0.50835465401592395</v>
      </c>
      <c r="L1246" s="59">
        <v>28.097862043861671</v>
      </c>
      <c r="M1246" s="58">
        <v>37.447074621194311</v>
      </c>
      <c r="N1246" s="59">
        <v>10.86859367839792</v>
      </c>
      <c r="O1246" s="58">
        <v>23.361047181737309</v>
      </c>
      <c r="P1246" s="59">
        <v>17.922378750731053</v>
      </c>
      <c r="Q1246" s="58">
        <v>20.426102564376457</v>
      </c>
      <c r="R1246" s="59">
        <v>5.6894884746058505</v>
      </c>
      <c r="S1246" s="58">
        <v>32.637913729678793</v>
      </c>
      <c r="T1246" s="59">
        <v>0.95563137086067917</v>
      </c>
      <c r="U1246" s="58">
        <v>8.1723367063710359</v>
      </c>
      <c r="V1246" s="59">
        <v>33.944610315477867</v>
      </c>
      <c r="W1246" s="58">
        <v>28.67205303965984</v>
      </c>
      <c r="X1246" s="59">
        <v>18.427968644645695</v>
      </c>
      <c r="Y1246" s="58">
        <v>16.951889910077089</v>
      </c>
      <c r="Z1246" s="59">
        <v>5.148774509803923</v>
      </c>
      <c r="AA1246" s="58">
        <v>15.402904123881591</v>
      </c>
      <c r="AB1246" s="59">
        <v>4.8325084760029622</v>
      </c>
      <c r="AC1246" s="58">
        <v>23.70731509876563</v>
      </c>
      <c r="AD1246" s="59">
        <v>6.7428635633468073</v>
      </c>
      <c r="AE1246" s="58">
        <v>21.305658493862627</v>
      </c>
      <c r="AF1246" s="59">
        <v>17.482825427887352</v>
      </c>
      <c r="AG1246" s="58">
        <v>12.148342588637288</v>
      </c>
      <c r="AH1246" s="59">
        <v>2.3773831138992896</v>
      </c>
      <c r="AI1246" s="60"/>
      <c r="AJ1246" s="51">
        <f t="shared" si="365"/>
        <v>442.36026413169583</v>
      </c>
    </row>
    <row r="1247" spans="2:36" x14ac:dyDescent="0.3">
      <c r="B1247" s="4" t="s">
        <v>162</v>
      </c>
      <c r="E1247" s="58">
        <v>4.8510298768848186</v>
      </c>
      <c r="F1247" s="59">
        <v>0</v>
      </c>
      <c r="G1247" s="58">
        <v>7.8855897368884902</v>
      </c>
      <c r="H1247" s="59">
        <v>35.689033873631153</v>
      </c>
      <c r="I1247" s="58">
        <v>0</v>
      </c>
      <c r="J1247" s="59">
        <v>0.70272956251256624</v>
      </c>
      <c r="K1247" s="58">
        <v>0.50835465401592395</v>
      </c>
      <c r="L1247" s="59">
        <v>28.097862043861671</v>
      </c>
      <c r="M1247" s="58">
        <v>37.447074621194311</v>
      </c>
      <c r="N1247" s="59">
        <v>10.86859367839792</v>
      </c>
      <c r="O1247" s="58">
        <v>23.361047181737309</v>
      </c>
      <c r="P1247" s="59">
        <v>17.922378750731053</v>
      </c>
      <c r="Q1247" s="58">
        <v>20.426102564376457</v>
      </c>
      <c r="R1247" s="59">
        <v>5.6894884746058505</v>
      </c>
      <c r="S1247" s="58">
        <v>32.637913729678793</v>
      </c>
      <c r="T1247" s="59">
        <v>0.95563137086067917</v>
      </c>
      <c r="U1247" s="58">
        <v>8.1723367063710359</v>
      </c>
      <c r="V1247" s="59">
        <v>33.944610315477867</v>
      </c>
      <c r="W1247" s="58">
        <v>28.67205303965984</v>
      </c>
      <c r="X1247" s="59">
        <v>18.427968644645695</v>
      </c>
      <c r="Y1247" s="58">
        <v>16.951889910077089</v>
      </c>
      <c r="Z1247" s="59">
        <v>5.148774509803923</v>
      </c>
      <c r="AA1247" s="58">
        <v>15.402904123881591</v>
      </c>
      <c r="AB1247" s="59">
        <v>4.8325084760029622</v>
      </c>
      <c r="AC1247" s="58">
        <v>23.70731509876563</v>
      </c>
      <c r="AD1247" s="59">
        <v>6.7428635633468073</v>
      </c>
      <c r="AE1247" s="58">
        <v>21.305658493862627</v>
      </c>
      <c r="AF1247" s="59">
        <v>17.482825427887352</v>
      </c>
      <c r="AG1247" s="58">
        <v>12.148342588637288</v>
      </c>
      <c r="AH1247" s="59">
        <v>2.3773831138992896</v>
      </c>
      <c r="AI1247" s="60"/>
      <c r="AJ1247" s="51">
        <f t="shared" si="365"/>
        <v>442.36026413169583</v>
      </c>
    </row>
    <row r="1248" spans="2:36" x14ac:dyDescent="0.3">
      <c r="B1248" s="4" t="s">
        <v>163</v>
      </c>
      <c r="E1248" s="58">
        <v>10.395064021896038</v>
      </c>
      <c r="F1248" s="59">
        <v>0</v>
      </c>
      <c r="G1248" s="58">
        <v>16.897692293332476</v>
      </c>
      <c r="H1248" s="59">
        <v>76.47650115778103</v>
      </c>
      <c r="I1248" s="58">
        <v>0</v>
      </c>
      <c r="J1248" s="59">
        <v>1.505849062526927</v>
      </c>
      <c r="K1248" s="58">
        <v>1.0893314014626942</v>
      </c>
      <c r="L1248" s="59">
        <v>60.209704379703567</v>
      </c>
      <c r="M1248" s="58">
        <v>80.243731331130661</v>
      </c>
      <c r="N1248" s="59">
        <v>23.289843596566968</v>
      </c>
      <c r="O1248" s="58">
        <v>50.059386818008491</v>
      </c>
      <c r="P1248" s="59">
        <v>38.405097322995097</v>
      </c>
      <c r="Q1248" s="58">
        <v>43.770219780806684</v>
      </c>
      <c r="R1248" s="59">
        <v>12.191761017012539</v>
      </c>
      <c r="S1248" s="58">
        <v>69.938386563597419</v>
      </c>
      <c r="T1248" s="59">
        <v>2.047781508987168</v>
      </c>
      <c r="U1248" s="58">
        <v>17.512150085080794</v>
      </c>
      <c r="V1248" s="59">
        <v>72.738450676023987</v>
      </c>
      <c r="W1248" s="58">
        <v>61.440113656413942</v>
      </c>
      <c r="X1248" s="59">
        <v>39.488504238526488</v>
      </c>
      <c r="Y1248" s="58">
        <v>36.325478378736626</v>
      </c>
      <c r="Z1248" s="59">
        <v>11.03308823529412</v>
      </c>
      <c r="AA1248" s="58">
        <v>33.006223122603402</v>
      </c>
      <c r="AB1248" s="59">
        <v>10.355375305720635</v>
      </c>
      <c r="AC1248" s="58">
        <v>50.801389497354933</v>
      </c>
      <c r="AD1248" s="59">
        <v>14.448993350028871</v>
      </c>
      <c r="AE1248" s="58">
        <v>45.654982486848475</v>
      </c>
      <c r="AF1248" s="59">
        <v>37.463197345472899</v>
      </c>
      <c r="AG1248" s="58">
        <v>26.032162689937046</v>
      </c>
      <c r="AH1248" s="59">
        <v>5.0943923869270487</v>
      </c>
      <c r="AI1248" s="60"/>
      <c r="AJ1248" s="51">
        <f t="shared" si="365"/>
        <v>947.91485171077716</v>
      </c>
    </row>
    <row r="1249" spans="2:36" x14ac:dyDescent="0.3">
      <c r="B1249" s="4" t="s">
        <v>164</v>
      </c>
      <c r="E1249" s="58">
        <v>10.395064021896038</v>
      </c>
      <c r="F1249" s="59">
        <v>0</v>
      </c>
      <c r="G1249" s="58">
        <v>16.897692293332476</v>
      </c>
      <c r="H1249" s="59">
        <v>76.47650115778103</v>
      </c>
      <c r="I1249" s="58">
        <v>0</v>
      </c>
      <c r="J1249" s="59">
        <v>1.505849062526927</v>
      </c>
      <c r="K1249" s="58">
        <v>1.0893314014626942</v>
      </c>
      <c r="L1249" s="59">
        <v>60.209704379703567</v>
      </c>
      <c r="M1249" s="58">
        <v>80.243731331130661</v>
      </c>
      <c r="N1249" s="59">
        <v>23.289843596566968</v>
      </c>
      <c r="O1249" s="58">
        <v>50.059386818008491</v>
      </c>
      <c r="P1249" s="59">
        <v>38.405097322995097</v>
      </c>
      <c r="Q1249" s="58">
        <v>43.770219780806684</v>
      </c>
      <c r="R1249" s="59">
        <v>12.191761017012539</v>
      </c>
      <c r="S1249" s="58">
        <v>69.938386563597419</v>
      </c>
      <c r="T1249" s="59">
        <v>2.047781508987168</v>
      </c>
      <c r="U1249" s="58">
        <v>17.512150085080794</v>
      </c>
      <c r="V1249" s="59">
        <v>72.738450676023987</v>
      </c>
      <c r="W1249" s="58">
        <v>61.440113656413942</v>
      </c>
      <c r="X1249" s="59">
        <v>39.488504238526488</v>
      </c>
      <c r="Y1249" s="58">
        <v>36.325478378736626</v>
      </c>
      <c r="Z1249" s="59">
        <v>11.03308823529412</v>
      </c>
      <c r="AA1249" s="58">
        <v>33.006223122603402</v>
      </c>
      <c r="AB1249" s="59">
        <v>10.355375305720635</v>
      </c>
      <c r="AC1249" s="58">
        <v>50.801389497354933</v>
      </c>
      <c r="AD1249" s="59">
        <v>14.448993350028871</v>
      </c>
      <c r="AE1249" s="58">
        <v>45.654982486848475</v>
      </c>
      <c r="AF1249" s="59">
        <v>37.463197345472899</v>
      </c>
      <c r="AG1249" s="58">
        <v>26.032162689937046</v>
      </c>
      <c r="AH1249" s="59">
        <v>5.0943923869270487</v>
      </c>
      <c r="AI1249" s="60"/>
      <c r="AJ1249" s="51">
        <f t="shared" si="365"/>
        <v>947.91485171077716</v>
      </c>
    </row>
    <row r="1250" spans="2:36" x14ac:dyDescent="0.3">
      <c r="B1250" s="4" t="s">
        <v>184</v>
      </c>
      <c r="E1250" s="58">
        <v>6.2093829294045779</v>
      </c>
      <c r="F1250" s="59">
        <v>0</v>
      </c>
      <c r="G1250" s="58">
        <v>3.5855269596674297</v>
      </c>
      <c r="H1250" s="59">
        <v>5.3646334071954094</v>
      </c>
      <c r="I1250" s="58">
        <v>0</v>
      </c>
      <c r="J1250" s="59">
        <v>0</v>
      </c>
      <c r="K1250" s="58">
        <v>0.22381899356842042</v>
      </c>
      <c r="L1250" s="59">
        <v>19.430572245342901</v>
      </c>
      <c r="M1250" s="58">
        <v>12.541665176153186</v>
      </c>
      <c r="N1250" s="59">
        <v>3.6054985066254939</v>
      </c>
      <c r="O1250" s="58">
        <v>4.3920581360658018</v>
      </c>
      <c r="P1250" s="59">
        <v>0</v>
      </c>
      <c r="Q1250" s="58">
        <v>8.5603135863939936</v>
      </c>
      <c r="R1250" s="59">
        <v>28.938596300284068</v>
      </c>
      <c r="S1250" s="58">
        <v>18.312922704219822</v>
      </c>
      <c r="T1250" s="59">
        <v>23.352281379699708</v>
      </c>
      <c r="U1250" s="58">
        <v>3.4599238644043604</v>
      </c>
      <c r="V1250" s="59">
        <v>0</v>
      </c>
      <c r="W1250" s="58">
        <v>0</v>
      </c>
      <c r="X1250" s="59">
        <v>0</v>
      </c>
      <c r="Y1250" s="58">
        <v>1.0780815144379934</v>
      </c>
      <c r="Z1250" s="59">
        <v>0</v>
      </c>
      <c r="AA1250" s="58">
        <v>0</v>
      </c>
      <c r="AB1250" s="59">
        <v>1.0345062931378683</v>
      </c>
      <c r="AC1250" s="58">
        <v>4.7042984088388087</v>
      </c>
      <c r="AD1250" s="59">
        <v>0.21631051450967786</v>
      </c>
      <c r="AE1250" s="58">
        <v>0.27803439696629839</v>
      </c>
      <c r="AF1250" s="59">
        <v>10.032917359253053</v>
      </c>
      <c r="AG1250" s="58">
        <v>3.4680196121335034</v>
      </c>
      <c r="AH1250" s="59">
        <v>3.3439103006074822</v>
      </c>
      <c r="AI1250" s="60"/>
      <c r="AJ1250" s="51">
        <f t="shared" si="365"/>
        <v>162.13327258890988</v>
      </c>
    </row>
    <row r="1251" spans="2:36" x14ac:dyDescent="0.3">
      <c r="B1251" s="4" t="s">
        <v>185</v>
      </c>
      <c r="E1251" s="58">
        <v>6.2093829294045779</v>
      </c>
      <c r="F1251" s="59">
        <v>0</v>
      </c>
      <c r="G1251" s="58">
        <v>3.5855269596674297</v>
      </c>
      <c r="H1251" s="59">
        <v>5.3646334071954094</v>
      </c>
      <c r="I1251" s="58">
        <v>0</v>
      </c>
      <c r="J1251" s="59">
        <v>0</v>
      </c>
      <c r="K1251" s="58">
        <v>0.22381899356842042</v>
      </c>
      <c r="L1251" s="59">
        <v>19.430572245342901</v>
      </c>
      <c r="M1251" s="58">
        <v>12.541665176153186</v>
      </c>
      <c r="N1251" s="59">
        <v>3.6054985066254939</v>
      </c>
      <c r="O1251" s="58">
        <v>4.3920581360658018</v>
      </c>
      <c r="P1251" s="59">
        <v>0</v>
      </c>
      <c r="Q1251" s="58">
        <v>8.5603135863939936</v>
      </c>
      <c r="R1251" s="59">
        <v>28.938596300284068</v>
      </c>
      <c r="S1251" s="58">
        <v>18.312922704219822</v>
      </c>
      <c r="T1251" s="59">
        <v>23.352281379699708</v>
      </c>
      <c r="U1251" s="58">
        <v>3.4599238644043604</v>
      </c>
      <c r="V1251" s="59">
        <v>0</v>
      </c>
      <c r="W1251" s="58">
        <v>0</v>
      </c>
      <c r="X1251" s="59">
        <v>0</v>
      </c>
      <c r="Y1251" s="58">
        <v>1.0780815144379934</v>
      </c>
      <c r="Z1251" s="59">
        <v>0</v>
      </c>
      <c r="AA1251" s="58">
        <v>0</v>
      </c>
      <c r="AB1251" s="59">
        <v>1.0345062931378683</v>
      </c>
      <c r="AC1251" s="58">
        <v>4.7042984088388087</v>
      </c>
      <c r="AD1251" s="59">
        <v>0.21631051450967786</v>
      </c>
      <c r="AE1251" s="58">
        <v>0.27803439696629839</v>
      </c>
      <c r="AF1251" s="59">
        <v>10.032917359253053</v>
      </c>
      <c r="AG1251" s="58">
        <v>3.4680196121335034</v>
      </c>
      <c r="AH1251" s="59">
        <v>3.3439103006074822</v>
      </c>
      <c r="AI1251" s="60"/>
      <c r="AJ1251" s="51">
        <f t="shared" si="365"/>
        <v>162.13327258890988</v>
      </c>
    </row>
    <row r="1252" spans="2:36" x14ac:dyDescent="0.3">
      <c r="B1252" s="4" t="s">
        <v>143</v>
      </c>
      <c r="E1252" s="58">
        <v>1.6799906615416207</v>
      </c>
      <c r="F1252" s="59">
        <v>0</v>
      </c>
      <c r="G1252" s="58">
        <v>5.6509186728795369</v>
      </c>
      <c r="H1252" s="59">
        <v>11.045052181736628</v>
      </c>
      <c r="I1252" s="58">
        <v>0</v>
      </c>
      <c r="J1252" s="59">
        <v>4.1505774259567349E-2</v>
      </c>
      <c r="K1252" s="58">
        <v>9.1490277777777892E-2</v>
      </c>
      <c r="L1252" s="59">
        <v>7.5147122228516459</v>
      </c>
      <c r="M1252" s="58">
        <v>9.4841266444285708</v>
      </c>
      <c r="N1252" s="59">
        <v>10.611364199797313</v>
      </c>
      <c r="O1252" s="58">
        <v>3.1213186788558969</v>
      </c>
      <c r="P1252" s="59">
        <v>8.1092750129540789</v>
      </c>
      <c r="Q1252" s="58">
        <v>2.1234735835393277</v>
      </c>
      <c r="R1252" s="59">
        <v>27.893278336140856</v>
      </c>
      <c r="S1252" s="58">
        <v>18.312743769113226</v>
      </c>
      <c r="T1252" s="59">
        <v>31.182439168969793</v>
      </c>
      <c r="U1252" s="58">
        <v>7.6029980619748452</v>
      </c>
      <c r="V1252" s="59">
        <v>28.371052293578785</v>
      </c>
      <c r="W1252" s="58">
        <v>21.394120368780026</v>
      </c>
      <c r="X1252" s="59">
        <v>5.2955907064543855</v>
      </c>
      <c r="Y1252" s="58">
        <v>26.123575845219104</v>
      </c>
      <c r="Z1252" s="59">
        <v>5.7252929306365274</v>
      </c>
      <c r="AA1252" s="58">
        <v>12.243937433640161</v>
      </c>
      <c r="AB1252" s="59">
        <v>0.77965262154738102</v>
      </c>
      <c r="AC1252" s="58">
        <v>15.541042553273831</v>
      </c>
      <c r="AD1252" s="59">
        <v>3.9399492520093906</v>
      </c>
      <c r="AE1252" s="58">
        <v>21.003145590270886</v>
      </c>
      <c r="AF1252" s="59">
        <v>22.076412499999996</v>
      </c>
      <c r="AG1252" s="58">
        <v>12.515831403538911</v>
      </c>
      <c r="AH1252" s="59">
        <v>24.155363955820928</v>
      </c>
      <c r="AI1252" s="60"/>
      <c r="AJ1252" s="51">
        <f t="shared" si="365"/>
        <v>343.62965470159099</v>
      </c>
    </row>
    <row r="1253" spans="2:36" x14ac:dyDescent="0.3">
      <c r="B1253" s="4" t="s">
        <v>144</v>
      </c>
      <c r="E1253" s="58">
        <v>1.6799906615416207</v>
      </c>
      <c r="F1253" s="59">
        <v>0</v>
      </c>
      <c r="G1253" s="58">
        <v>5.6509186728795369</v>
      </c>
      <c r="H1253" s="59">
        <v>11.045052181736628</v>
      </c>
      <c r="I1253" s="58">
        <v>0</v>
      </c>
      <c r="J1253" s="59">
        <v>4.1505774259567349E-2</v>
      </c>
      <c r="K1253" s="58">
        <v>9.1490277777777892E-2</v>
      </c>
      <c r="L1253" s="59">
        <v>7.5147122228516459</v>
      </c>
      <c r="M1253" s="58">
        <v>9.4841266444285708</v>
      </c>
      <c r="N1253" s="59">
        <v>10.611364199797313</v>
      </c>
      <c r="O1253" s="58">
        <v>3.1213186788558969</v>
      </c>
      <c r="P1253" s="59">
        <v>8.1092750129540789</v>
      </c>
      <c r="Q1253" s="58">
        <v>2.1234735835393277</v>
      </c>
      <c r="R1253" s="59">
        <v>27.893278336140856</v>
      </c>
      <c r="S1253" s="58">
        <v>18.312743769113226</v>
      </c>
      <c r="T1253" s="59">
        <v>31.182439168969793</v>
      </c>
      <c r="U1253" s="58">
        <v>7.6029980619748452</v>
      </c>
      <c r="V1253" s="59">
        <v>28.371052293578785</v>
      </c>
      <c r="W1253" s="58">
        <v>21.394120368780026</v>
      </c>
      <c r="X1253" s="59">
        <v>5.2955907064543855</v>
      </c>
      <c r="Y1253" s="58">
        <v>26.123575845219104</v>
      </c>
      <c r="Z1253" s="59">
        <v>5.7252929306365274</v>
      </c>
      <c r="AA1253" s="58">
        <v>12.243937433640161</v>
      </c>
      <c r="AB1253" s="59">
        <v>0.77965262154738102</v>
      </c>
      <c r="AC1253" s="58">
        <v>15.541042553273831</v>
      </c>
      <c r="AD1253" s="59">
        <v>3.9399492520093906</v>
      </c>
      <c r="AE1253" s="58">
        <v>21.003145590270886</v>
      </c>
      <c r="AF1253" s="59">
        <v>22.076412499999996</v>
      </c>
      <c r="AG1253" s="58">
        <v>12.515831403538911</v>
      </c>
      <c r="AH1253" s="59">
        <v>24.155363955820928</v>
      </c>
      <c r="AI1253" s="60"/>
      <c r="AJ1253" s="51">
        <f t="shared" si="365"/>
        <v>343.62965470159099</v>
      </c>
    </row>
    <row r="1254" spans="2:36" x14ac:dyDescent="0.3">
      <c r="B1254" s="4" t="s">
        <v>165</v>
      </c>
      <c r="E1254" s="58">
        <v>0</v>
      </c>
      <c r="F1254" s="59">
        <v>0</v>
      </c>
      <c r="G1254" s="58">
        <v>16.928711537467109</v>
      </c>
      <c r="H1254" s="59">
        <v>31.333944857242756</v>
      </c>
      <c r="I1254" s="58">
        <v>0</v>
      </c>
      <c r="J1254" s="59">
        <v>8.1407864888509707E-3</v>
      </c>
      <c r="K1254" s="58">
        <v>0</v>
      </c>
      <c r="L1254" s="59">
        <v>60.446859094811515</v>
      </c>
      <c r="M1254" s="58">
        <v>30.669383668285715</v>
      </c>
      <c r="N1254" s="59">
        <v>26.637378261571794</v>
      </c>
      <c r="O1254" s="58">
        <v>26.843638095865028</v>
      </c>
      <c r="P1254" s="59">
        <v>3.0560504595438638</v>
      </c>
      <c r="Q1254" s="58">
        <v>9.1902607476269793</v>
      </c>
      <c r="R1254" s="59">
        <v>6.2473303348653895</v>
      </c>
      <c r="S1254" s="58">
        <v>30.734451856940158</v>
      </c>
      <c r="T1254" s="59">
        <v>63.736080397003228</v>
      </c>
      <c r="U1254" s="58">
        <v>13.452143303915445</v>
      </c>
      <c r="V1254" s="59">
        <v>26.036911301529162</v>
      </c>
      <c r="W1254" s="58">
        <v>8.1649373133977292</v>
      </c>
      <c r="X1254" s="59">
        <v>20.454785369171038</v>
      </c>
      <c r="Y1254" s="58">
        <v>13.466108337188647</v>
      </c>
      <c r="Z1254" s="59">
        <v>5.3039615197019874</v>
      </c>
      <c r="AA1254" s="58">
        <v>15.895857436662642</v>
      </c>
      <c r="AB1254" s="59">
        <v>6.4990286959128252</v>
      </c>
      <c r="AC1254" s="58">
        <v>40.181940040891732</v>
      </c>
      <c r="AD1254" s="59">
        <v>9.6941774279982962</v>
      </c>
      <c r="AE1254" s="58">
        <v>51.969968780715455</v>
      </c>
      <c r="AF1254" s="59">
        <v>36.578272046697066</v>
      </c>
      <c r="AG1254" s="58">
        <v>23.490321323880607</v>
      </c>
      <c r="AH1254" s="59">
        <v>37.773511602001015</v>
      </c>
      <c r="AI1254" s="60"/>
      <c r="AJ1254" s="51">
        <f t="shared" si="365"/>
        <v>614.79415459737595</v>
      </c>
    </row>
    <row r="1255" spans="2:36" x14ac:dyDescent="0.3">
      <c r="B1255" s="4" t="s">
        <v>166</v>
      </c>
      <c r="E1255" s="58">
        <v>0</v>
      </c>
      <c r="F1255" s="59">
        <v>0</v>
      </c>
      <c r="G1255" s="58">
        <v>16.928711537467109</v>
      </c>
      <c r="H1255" s="59">
        <v>31.333944857242756</v>
      </c>
      <c r="I1255" s="58">
        <v>0</v>
      </c>
      <c r="J1255" s="59">
        <v>8.1407864888509707E-3</v>
      </c>
      <c r="K1255" s="58">
        <v>0</v>
      </c>
      <c r="L1255" s="59">
        <v>60.446859094811515</v>
      </c>
      <c r="M1255" s="58">
        <v>30.669383668285715</v>
      </c>
      <c r="N1255" s="59">
        <v>26.637378261571794</v>
      </c>
      <c r="O1255" s="58">
        <v>26.843638095865028</v>
      </c>
      <c r="P1255" s="59">
        <v>3.0560504595438638</v>
      </c>
      <c r="Q1255" s="58">
        <v>9.1902607476269793</v>
      </c>
      <c r="R1255" s="59">
        <v>6.2473303348653895</v>
      </c>
      <c r="S1255" s="58">
        <v>30.734451856940158</v>
      </c>
      <c r="T1255" s="59">
        <v>63.736080397003228</v>
      </c>
      <c r="U1255" s="58">
        <v>13.452143303915445</v>
      </c>
      <c r="V1255" s="59">
        <v>26.036911301529162</v>
      </c>
      <c r="W1255" s="58">
        <v>8.1649373133977292</v>
      </c>
      <c r="X1255" s="59">
        <v>20.454785369171038</v>
      </c>
      <c r="Y1255" s="58">
        <v>13.466108337188647</v>
      </c>
      <c r="Z1255" s="59">
        <v>5.3039615197019874</v>
      </c>
      <c r="AA1255" s="58">
        <v>15.895857436662642</v>
      </c>
      <c r="AB1255" s="59">
        <v>6.4990286959128252</v>
      </c>
      <c r="AC1255" s="58">
        <v>40.181940040891732</v>
      </c>
      <c r="AD1255" s="59">
        <v>9.6941774279982962</v>
      </c>
      <c r="AE1255" s="58">
        <v>51.969968780715455</v>
      </c>
      <c r="AF1255" s="59">
        <v>36.578272046697066</v>
      </c>
      <c r="AG1255" s="58">
        <v>23.490321323880607</v>
      </c>
      <c r="AH1255" s="59">
        <v>37.773511602001015</v>
      </c>
      <c r="AI1255" s="60"/>
      <c r="AJ1255" s="51">
        <f t="shared" si="365"/>
        <v>614.79415459737595</v>
      </c>
    </row>
    <row r="1256" spans="2:36" x14ac:dyDescent="0.3">
      <c r="B1256" s="4" t="s">
        <v>167</v>
      </c>
      <c r="E1256" s="58">
        <v>0</v>
      </c>
      <c r="F1256" s="59">
        <v>0</v>
      </c>
      <c r="G1256" s="58">
        <v>16.928711537467109</v>
      </c>
      <c r="H1256" s="59">
        <v>31.333944857242756</v>
      </c>
      <c r="I1256" s="58">
        <v>0</v>
      </c>
      <c r="J1256" s="59">
        <v>8.1407864888509707E-3</v>
      </c>
      <c r="K1256" s="58">
        <v>0</v>
      </c>
      <c r="L1256" s="59">
        <v>60.446859094811515</v>
      </c>
      <c r="M1256" s="58">
        <v>30.669383668285715</v>
      </c>
      <c r="N1256" s="59">
        <v>26.637378261571794</v>
      </c>
      <c r="O1256" s="58">
        <v>26.843638095865028</v>
      </c>
      <c r="P1256" s="59">
        <v>3.0560504595438638</v>
      </c>
      <c r="Q1256" s="58">
        <v>9.1902607476269793</v>
      </c>
      <c r="R1256" s="59">
        <v>6.2473303348653895</v>
      </c>
      <c r="S1256" s="58">
        <v>30.734451856940158</v>
      </c>
      <c r="T1256" s="59">
        <v>63.736080397003228</v>
      </c>
      <c r="U1256" s="58">
        <v>13.452143303915445</v>
      </c>
      <c r="V1256" s="59">
        <v>26.036911301529162</v>
      </c>
      <c r="W1256" s="58">
        <v>8.1649373133977292</v>
      </c>
      <c r="X1256" s="59">
        <v>20.454785369171038</v>
      </c>
      <c r="Y1256" s="58">
        <v>13.466108337188647</v>
      </c>
      <c r="Z1256" s="59">
        <v>5.3039615197019874</v>
      </c>
      <c r="AA1256" s="58">
        <v>15.895857436662642</v>
      </c>
      <c r="AB1256" s="59">
        <v>6.4990286959128252</v>
      </c>
      <c r="AC1256" s="58">
        <v>40.181940040891732</v>
      </c>
      <c r="AD1256" s="59">
        <v>9.6941774279982962</v>
      </c>
      <c r="AE1256" s="58">
        <v>51.969968780715455</v>
      </c>
      <c r="AF1256" s="59">
        <v>36.578272046697066</v>
      </c>
      <c r="AG1256" s="58">
        <v>23.490321323880607</v>
      </c>
      <c r="AH1256" s="59">
        <v>37.773511602001015</v>
      </c>
      <c r="AI1256" s="60"/>
      <c r="AJ1256" s="51">
        <f t="shared" si="365"/>
        <v>614.79415459737595</v>
      </c>
    </row>
    <row r="1257" spans="2:36" x14ac:dyDescent="0.3">
      <c r="B1257" s="4" t="s">
        <v>202</v>
      </c>
      <c r="E1257" s="58">
        <v>0</v>
      </c>
      <c r="F1257" s="59">
        <v>0</v>
      </c>
      <c r="G1257" s="58">
        <v>0</v>
      </c>
      <c r="H1257" s="59">
        <v>0</v>
      </c>
      <c r="I1257" s="58">
        <v>0</v>
      </c>
      <c r="J1257" s="59">
        <v>0</v>
      </c>
      <c r="K1257" s="58">
        <v>0</v>
      </c>
      <c r="L1257" s="59">
        <v>0</v>
      </c>
      <c r="M1257" s="58">
        <v>0</v>
      </c>
      <c r="N1257" s="59">
        <v>0</v>
      </c>
      <c r="O1257" s="58">
        <v>0</v>
      </c>
      <c r="P1257" s="59">
        <v>0</v>
      </c>
      <c r="Q1257" s="58">
        <v>0</v>
      </c>
      <c r="R1257" s="59">
        <v>0</v>
      </c>
      <c r="S1257" s="58">
        <v>0</v>
      </c>
      <c r="T1257" s="59">
        <v>0</v>
      </c>
      <c r="U1257" s="58">
        <v>0</v>
      </c>
      <c r="V1257" s="59">
        <v>0</v>
      </c>
      <c r="W1257" s="58">
        <v>0</v>
      </c>
      <c r="X1257" s="59">
        <v>0</v>
      </c>
      <c r="Y1257" s="58">
        <v>0</v>
      </c>
      <c r="Z1257" s="59">
        <v>0</v>
      </c>
      <c r="AA1257" s="58">
        <v>0</v>
      </c>
      <c r="AB1257" s="59">
        <v>0</v>
      </c>
      <c r="AC1257" s="58">
        <v>0</v>
      </c>
      <c r="AD1257" s="59">
        <v>0</v>
      </c>
      <c r="AE1257" s="58">
        <v>0</v>
      </c>
      <c r="AF1257" s="59">
        <v>0</v>
      </c>
      <c r="AG1257" s="58">
        <v>0</v>
      </c>
      <c r="AH1257" s="59">
        <v>0</v>
      </c>
      <c r="AI1257" s="60"/>
      <c r="AJ1257" s="51">
        <f t="shared" si="365"/>
        <v>0</v>
      </c>
    </row>
    <row r="1258" spans="2:36" x14ac:dyDescent="0.3">
      <c r="B1258" s="4" t="s">
        <v>203</v>
      </c>
      <c r="E1258" s="58">
        <v>0</v>
      </c>
      <c r="F1258" s="59">
        <v>0</v>
      </c>
      <c r="G1258" s="58">
        <v>0</v>
      </c>
      <c r="H1258" s="59">
        <v>0</v>
      </c>
      <c r="I1258" s="58">
        <v>0</v>
      </c>
      <c r="J1258" s="59">
        <v>0</v>
      </c>
      <c r="K1258" s="58">
        <v>0</v>
      </c>
      <c r="L1258" s="59">
        <v>0</v>
      </c>
      <c r="M1258" s="58">
        <v>0</v>
      </c>
      <c r="N1258" s="59">
        <v>0</v>
      </c>
      <c r="O1258" s="58">
        <v>0</v>
      </c>
      <c r="P1258" s="59">
        <v>0</v>
      </c>
      <c r="Q1258" s="58">
        <v>0</v>
      </c>
      <c r="R1258" s="59">
        <v>0</v>
      </c>
      <c r="S1258" s="58">
        <v>0</v>
      </c>
      <c r="T1258" s="59">
        <v>0</v>
      </c>
      <c r="U1258" s="58">
        <v>0</v>
      </c>
      <c r="V1258" s="59">
        <v>0</v>
      </c>
      <c r="W1258" s="58">
        <v>0</v>
      </c>
      <c r="X1258" s="59">
        <v>0</v>
      </c>
      <c r="Y1258" s="58">
        <v>0</v>
      </c>
      <c r="Z1258" s="59">
        <v>0</v>
      </c>
      <c r="AA1258" s="58">
        <v>0</v>
      </c>
      <c r="AB1258" s="59">
        <v>0</v>
      </c>
      <c r="AC1258" s="58">
        <v>0</v>
      </c>
      <c r="AD1258" s="59">
        <v>0</v>
      </c>
      <c r="AE1258" s="58">
        <v>0</v>
      </c>
      <c r="AF1258" s="59">
        <v>0</v>
      </c>
      <c r="AG1258" s="58">
        <v>0</v>
      </c>
      <c r="AH1258" s="59">
        <v>0</v>
      </c>
      <c r="AI1258" s="60"/>
      <c r="AJ1258" s="51">
        <f t="shared" si="365"/>
        <v>0</v>
      </c>
    </row>
    <row r="1259" spans="2:36" x14ac:dyDescent="0.3">
      <c r="B1259" s="4" t="s">
        <v>204</v>
      </c>
      <c r="E1259" s="58">
        <v>0</v>
      </c>
      <c r="F1259" s="59">
        <v>0</v>
      </c>
      <c r="G1259" s="58">
        <v>0</v>
      </c>
      <c r="H1259" s="59">
        <v>0</v>
      </c>
      <c r="I1259" s="58">
        <v>0</v>
      </c>
      <c r="J1259" s="59">
        <v>0</v>
      </c>
      <c r="K1259" s="58">
        <v>0</v>
      </c>
      <c r="L1259" s="59">
        <v>0</v>
      </c>
      <c r="M1259" s="58">
        <v>0</v>
      </c>
      <c r="N1259" s="59">
        <v>0</v>
      </c>
      <c r="O1259" s="58">
        <v>0</v>
      </c>
      <c r="P1259" s="59">
        <v>0</v>
      </c>
      <c r="Q1259" s="58">
        <v>0</v>
      </c>
      <c r="R1259" s="59">
        <v>0</v>
      </c>
      <c r="S1259" s="58">
        <v>0</v>
      </c>
      <c r="T1259" s="59">
        <v>0</v>
      </c>
      <c r="U1259" s="58">
        <v>0</v>
      </c>
      <c r="V1259" s="59">
        <v>0</v>
      </c>
      <c r="W1259" s="58">
        <v>0</v>
      </c>
      <c r="X1259" s="59">
        <v>0</v>
      </c>
      <c r="Y1259" s="58">
        <v>0</v>
      </c>
      <c r="Z1259" s="59">
        <v>0</v>
      </c>
      <c r="AA1259" s="58">
        <v>0</v>
      </c>
      <c r="AB1259" s="59">
        <v>0</v>
      </c>
      <c r="AC1259" s="58">
        <v>0</v>
      </c>
      <c r="AD1259" s="59">
        <v>0</v>
      </c>
      <c r="AE1259" s="58">
        <v>0</v>
      </c>
      <c r="AF1259" s="59">
        <v>0</v>
      </c>
      <c r="AG1259" s="58">
        <v>0</v>
      </c>
      <c r="AH1259" s="59">
        <v>0</v>
      </c>
      <c r="AI1259" s="60"/>
      <c r="AJ1259" s="51">
        <f t="shared" si="365"/>
        <v>0</v>
      </c>
    </row>
    <row r="1260" spans="2:36" x14ac:dyDescent="0.3">
      <c r="B1260" s="4" t="s">
        <v>133</v>
      </c>
      <c r="E1260" s="58">
        <v>0</v>
      </c>
      <c r="F1260" s="59">
        <v>0</v>
      </c>
      <c r="G1260" s="58">
        <v>0</v>
      </c>
      <c r="H1260" s="59">
        <v>0</v>
      </c>
      <c r="I1260" s="58">
        <v>0</v>
      </c>
      <c r="J1260" s="59">
        <v>0</v>
      </c>
      <c r="K1260" s="58">
        <v>0</v>
      </c>
      <c r="L1260" s="59">
        <v>0</v>
      </c>
      <c r="M1260" s="58">
        <v>0</v>
      </c>
      <c r="N1260" s="59">
        <v>0</v>
      </c>
      <c r="O1260" s="58">
        <v>0</v>
      </c>
      <c r="P1260" s="59">
        <v>0</v>
      </c>
      <c r="Q1260" s="58">
        <v>0</v>
      </c>
      <c r="R1260" s="59">
        <v>0</v>
      </c>
      <c r="S1260" s="58">
        <v>0</v>
      </c>
      <c r="T1260" s="59">
        <v>0</v>
      </c>
      <c r="U1260" s="58">
        <v>0</v>
      </c>
      <c r="V1260" s="59">
        <v>0</v>
      </c>
      <c r="W1260" s="58">
        <v>0</v>
      </c>
      <c r="X1260" s="59">
        <v>0</v>
      </c>
      <c r="Y1260" s="58">
        <v>0</v>
      </c>
      <c r="Z1260" s="59">
        <v>0</v>
      </c>
      <c r="AA1260" s="58">
        <v>0</v>
      </c>
      <c r="AB1260" s="59">
        <v>0</v>
      </c>
      <c r="AC1260" s="58">
        <v>0</v>
      </c>
      <c r="AD1260" s="59">
        <v>0</v>
      </c>
      <c r="AE1260" s="58">
        <v>0</v>
      </c>
      <c r="AF1260" s="59">
        <v>0</v>
      </c>
      <c r="AG1260" s="58">
        <v>0</v>
      </c>
      <c r="AH1260" s="59">
        <v>0</v>
      </c>
      <c r="AI1260" s="60"/>
      <c r="AJ1260" s="51">
        <f t="shared" si="365"/>
        <v>0</v>
      </c>
    </row>
    <row r="1261" spans="2:36" x14ac:dyDescent="0.3">
      <c r="B1261" s="4" t="s">
        <v>134</v>
      </c>
      <c r="E1261" s="58">
        <v>0</v>
      </c>
      <c r="F1261" s="59">
        <v>0</v>
      </c>
      <c r="G1261" s="58">
        <v>0</v>
      </c>
      <c r="H1261" s="59">
        <v>0</v>
      </c>
      <c r="I1261" s="58">
        <v>0</v>
      </c>
      <c r="J1261" s="59">
        <v>0</v>
      </c>
      <c r="K1261" s="58">
        <v>0</v>
      </c>
      <c r="L1261" s="59">
        <v>0</v>
      </c>
      <c r="M1261" s="58">
        <v>0</v>
      </c>
      <c r="N1261" s="59">
        <v>0</v>
      </c>
      <c r="O1261" s="58">
        <v>0</v>
      </c>
      <c r="P1261" s="59">
        <v>0</v>
      </c>
      <c r="Q1261" s="58">
        <v>0</v>
      </c>
      <c r="R1261" s="59">
        <v>0</v>
      </c>
      <c r="S1261" s="58">
        <v>0</v>
      </c>
      <c r="T1261" s="59">
        <v>0</v>
      </c>
      <c r="U1261" s="58">
        <v>0</v>
      </c>
      <c r="V1261" s="59">
        <v>0</v>
      </c>
      <c r="W1261" s="58">
        <v>0</v>
      </c>
      <c r="X1261" s="59">
        <v>0</v>
      </c>
      <c r="Y1261" s="58">
        <v>0</v>
      </c>
      <c r="Z1261" s="59">
        <v>0</v>
      </c>
      <c r="AA1261" s="58">
        <v>0</v>
      </c>
      <c r="AB1261" s="59">
        <v>0</v>
      </c>
      <c r="AC1261" s="58">
        <v>0</v>
      </c>
      <c r="AD1261" s="59">
        <v>0</v>
      </c>
      <c r="AE1261" s="58">
        <v>0</v>
      </c>
      <c r="AF1261" s="59">
        <v>0</v>
      </c>
      <c r="AG1261" s="58">
        <v>0</v>
      </c>
      <c r="AH1261" s="59">
        <v>0</v>
      </c>
      <c r="AI1261" s="60"/>
      <c r="AJ1261" s="51">
        <f t="shared" si="365"/>
        <v>0</v>
      </c>
    </row>
    <row r="1262" spans="2:36" x14ac:dyDescent="0.3">
      <c r="B1262" s="4" t="s">
        <v>135</v>
      </c>
      <c r="E1262" s="58">
        <v>0</v>
      </c>
      <c r="F1262" s="59">
        <v>0</v>
      </c>
      <c r="G1262" s="58">
        <v>0</v>
      </c>
      <c r="H1262" s="59">
        <v>0</v>
      </c>
      <c r="I1262" s="58">
        <v>0</v>
      </c>
      <c r="J1262" s="59">
        <v>0</v>
      </c>
      <c r="K1262" s="58">
        <v>0</v>
      </c>
      <c r="L1262" s="59">
        <v>0</v>
      </c>
      <c r="M1262" s="58">
        <v>0</v>
      </c>
      <c r="N1262" s="59">
        <v>0</v>
      </c>
      <c r="O1262" s="58">
        <v>0</v>
      </c>
      <c r="P1262" s="59">
        <v>0</v>
      </c>
      <c r="Q1262" s="58">
        <v>0</v>
      </c>
      <c r="R1262" s="59">
        <v>0</v>
      </c>
      <c r="S1262" s="58">
        <v>0</v>
      </c>
      <c r="T1262" s="59">
        <v>0</v>
      </c>
      <c r="U1262" s="58">
        <v>0</v>
      </c>
      <c r="V1262" s="59">
        <v>0</v>
      </c>
      <c r="W1262" s="58">
        <v>0</v>
      </c>
      <c r="X1262" s="59">
        <v>0</v>
      </c>
      <c r="Y1262" s="58">
        <v>0</v>
      </c>
      <c r="Z1262" s="59">
        <v>0</v>
      </c>
      <c r="AA1262" s="58">
        <v>0</v>
      </c>
      <c r="AB1262" s="59">
        <v>0</v>
      </c>
      <c r="AC1262" s="58">
        <v>0</v>
      </c>
      <c r="AD1262" s="59">
        <v>0</v>
      </c>
      <c r="AE1262" s="58">
        <v>0</v>
      </c>
      <c r="AF1262" s="59">
        <v>0</v>
      </c>
      <c r="AG1262" s="58">
        <v>0</v>
      </c>
      <c r="AH1262" s="59">
        <v>0</v>
      </c>
      <c r="AI1262" s="60"/>
      <c r="AJ1262" s="51">
        <f t="shared" si="365"/>
        <v>0</v>
      </c>
    </row>
    <row r="1263" spans="2:36" x14ac:dyDescent="0.3">
      <c r="B1263" s="4" t="s">
        <v>259</v>
      </c>
      <c r="E1263" s="58">
        <v>0</v>
      </c>
      <c r="F1263" s="59">
        <v>0</v>
      </c>
      <c r="G1263" s="58">
        <v>0</v>
      </c>
      <c r="H1263" s="59">
        <v>0</v>
      </c>
      <c r="I1263" s="58">
        <v>0</v>
      </c>
      <c r="J1263" s="59">
        <v>0</v>
      </c>
      <c r="K1263" s="58">
        <v>0</v>
      </c>
      <c r="L1263" s="59">
        <v>0</v>
      </c>
      <c r="M1263" s="58">
        <v>0</v>
      </c>
      <c r="N1263" s="59">
        <v>0</v>
      </c>
      <c r="O1263" s="58">
        <v>0</v>
      </c>
      <c r="P1263" s="59">
        <v>0</v>
      </c>
      <c r="Q1263" s="58">
        <v>0</v>
      </c>
      <c r="R1263" s="59">
        <v>0</v>
      </c>
      <c r="S1263" s="58">
        <v>0</v>
      </c>
      <c r="T1263" s="59">
        <v>0</v>
      </c>
      <c r="U1263" s="58">
        <v>0</v>
      </c>
      <c r="V1263" s="59">
        <v>0</v>
      </c>
      <c r="W1263" s="58">
        <v>0</v>
      </c>
      <c r="X1263" s="59">
        <v>0</v>
      </c>
      <c r="Y1263" s="58">
        <v>0</v>
      </c>
      <c r="Z1263" s="59">
        <v>0</v>
      </c>
      <c r="AA1263" s="58">
        <v>0</v>
      </c>
      <c r="AB1263" s="59">
        <v>0</v>
      </c>
      <c r="AC1263" s="58">
        <v>0</v>
      </c>
      <c r="AD1263" s="59">
        <v>0</v>
      </c>
      <c r="AE1263" s="58">
        <v>0</v>
      </c>
      <c r="AF1263" s="59">
        <v>0</v>
      </c>
      <c r="AG1263" s="58">
        <v>0</v>
      </c>
      <c r="AH1263" s="59">
        <v>0</v>
      </c>
      <c r="AI1263" s="60"/>
      <c r="AJ1263" s="51">
        <f t="shared" si="365"/>
        <v>0</v>
      </c>
    </row>
    <row r="1264" spans="2:36" x14ac:dyDescent="0.3">
      <c r="B1264" s="4" t="s">
        <v>260</v>
      </c>
      <c r="E1264" s="58">
        <v>0</v>
      </c>
      <c r="F1264" s="59">
        <v>0</v>
      </c>
      <c r="G1264" s="58">
        <v>0</v>
      </c>
      <c r="H1264" s="59">
        <v>0</v>
      </c>
      <c r="I1264" s="58">
        <v>0</v>
      </c>
      <c r="J1264" s="40">
        <v>0</v>
      </c>
      <c r="K1264" s="58">
        <v>0</v>
      </c>
      <c r="L1264" s="59">
        <v>0</v>
      </c>
      <c r="M1264" s="58">
        <v>0</v>
      </c>
      <c r="N1264" s="59">
        <v>0</v>
      </c>
      <c r="O1264" s="58">
        <v>0</v>
      </c>
      <c r="P1264" s="59">
        <v>0</v>
      </c>
      <c r="Q1264" s="58">
        <v>0</v>
      </c>
      <c r="R1264" s="59">
        <v>0</v>
      </c>
      <c r="S1264" s="58">
        <v>0</v>
      </c>
      <c r="T1264" s="59">
        <v>0</v>
      </c>
      <c r="U1264" s="58">
        <v>0</v>
      </c>
      <c r="V1264" s="59">
        <v>0</v>
      </c>
      <c r="W1264" s="58">
        <v>0</v>
      </c>
      <c r="X1264" s="59">
        <v>0</v>
      </c>
      <c r="Y1264" s="58">
        <v>0</v>
      </c>
      <c r="Z1264" s="59">
        <v>0</v>
      </c>
      <c r="AA1264" s="58">
        <v>0</v>
      </c>
      <c r="AB1264" s="59">
        <v>0</v>
      </c>
      <c r="AC1264" s="58">
        <v>0</v>
      </c>
      <c r="AD1264" s="59">
        <v>0</v>
      </c>
      <c r="AE1264" s="58">
        <v>0</v>
      </c>
      <c r="AF1264" s="59">
        <v>0</v>
      </c>
      <c r="AG1264" s="58">
        <v>0</v>
      </c>
      <c r="AH1264" s="59">
        <v>0</v>
      </c>
      <c r="AI1264" s="60"/>
      <c r="AJ1264" s="51">
        <f t="shared" si="365"/>
        <v>0</v>
      </c>
    </row>
    <row r="1265" spans="2:36" x14ac:dyDescent="0.3">
      <c r="B1265" s="4" t="s">
        <v>195</v>
      </c>
      <c r="E1265" s="58">
        <v>0</v>
      </c>
      <c r="F1265" s="59">
        <v>0</v>
      </c>
      <c r="G1265" s="58">
        <v>0</v>
      </c>
      <c r="H1265" s="59">
        <v>0</v>
      </c>
      <c r="I1265" s="58">
        <v>0</v>
      </c>
      <c r="J1265" s="59">
        <v>0</v>
      </c>
      <c r="K1265" s="58">
        <v>0</v>
      </c>
      <c r="L1265" s="59">
        <v>0</v>
      </c>
      <c r="M1265" s="58">
        <v>0</v>
      </c>
      <c r="N1265" s="59">
        <v>0</v>
      </c>
      <c r="O1265" s="58">
        <v>0</v>
      </c>
      <c r="P1265" s="59">
        <v>0</v>
      </c>
      <c r="Q1265" s="58">
        <v>0</v>
      </c>
      <c r="R1265" s="59">
        <v>0</v>
      </c>
      <c r="S1265" s="58">
        <v>0</v>
      </c>
      <c r="T1265" s="59">
        <v>0</v>
      </c>
      <c r="U1265" s="58">
        <v>0</v>
      </c>
      <c r="V1265" s="59">
        <v>0</v>
      </c>
      <c r="W1265" s="58">
        <v>0</v>
      </c>
      <c r="X1265" s="59">
        <v>0</v>
      </c>
      <c r="Y1265" s="58">
        <v>0</v>
      </c>
      <c r="Z1265" s="59">
        <v>0</v>
      </c>
      <c r="AA1265" s="58">
        <v>0</v>
      </c>
      <c r="AB1265" s="59">
        <v>0</v>
      </c>
      <c r="AC1265" s="58">
        <v>0</v>
      </c>
      <c r="AD1265" s="59">
        <v>0</v>
      </c>
      <c r="AE1265" s="58">
        <v>0</v>
      </c>
      <c r="AF1265" s="59">
        <v>0</v>
      </c>
      <c r="AG1265" s="58">
        <v>0</v>
      </c>
      <c r="AH1265" s="59">
        <v>0</v>
      </c>
      <c r="AI1265" s="60"/>
      <c r="AJ1265" s="51">
        <f t="shared" si="365"/>
        <v>0</v>
      </c>
    </row>
    <row r="1266" spans="2:36" x14ac:dyDescent="0.3">
      <c r="B1266" s="4" t="s">
        <v>207</v>
      </c>
      <c r="E1266" s="58">
        <v>3.9422977427175887</v>
      </c>
      <c r="F1266" s="59">
        <v>0</v>
      </c>
      <c r="G1266" s="58">
        <v>2.8344555192875367</v>
      </c>
      <c r="H1266" s="59">
        <v>7.3551425082503492</v>
      </c>
      <c r="I1266" s="58">
        <v>0</v>
      </c>
      <c r="J1266" s="59">
        <v>0.74048176792015641</v>
      </c>
      <c r="K1266" s="58">
        <v>0</v>
      </c>
      <c r="L1266" s="59">
        <v>6.3564112637937074</v>
      </c>
      <c r="M1266" s="58">
        <v>28.978280133856813</v>
      </c>
      <c r="N1266" s="59">
        <v>5.1276221823294961</v>
      </c>
      <c r="O1266" s="58">
        <v>4.6907463993628813</v>
      </c>
      <c r="P1266" s="59">
        <v>1.7106951761245741</v>
      </c>
      <c r="Q1266" s="58">
        <v>9.204783306916557</v>
      </c>
      <c r="R1266" s="59">
        <v>15.246869669901001</v>
      </c>
      <c r="S1266" s="58">
        <v>12.042047146891747</v>
      </c>
      <c r="T1266" s="59">
        <v>20.796532391523943</v>
      </c>
      <c r="U1266" s="58">
        <v>10.510202030340832</v>
      </c>
      <c r="V1266" s="59">
        <v>0</v>
      </c>
      <c r="W1266" s="58">
        <v>0</v>
      </c>
      <c r="X1266" s="59">
        <v>0</v>
      </c>
      <c r="Y1266" s="58">
        <v>0</v>
      </c>
      <c r="Z1266" s="59">
        <v>0</v>
      </c>
      <c r="AA1266" s="58">
        <v>0</v>
      </c>
      <c r="AB1266" s="59">
        <v>0</v>
      </c>
      <c r="AC1266" s="58">
        <v>0</v>
      </c>
      <c r="AD1266" s="59">
        <v>0</v>
      </c>
      <c r="AE1266" s="58">
        <v>0</v>
      </c>
      <c r="AF1266" s="59">
        <v>0</v>
      </c>
      <c r="AG1266" s="58">
        <v>0</v>
      </c>
      <c r="AH1266" s="59">
        <v>0</v>
      </c>
      <c r="AI1266" s="60"/>
      <c r="AJ1266" s="51">
        <f t="shared" si="365"/>
        <v>129.53656723921719</v>
      </c>
    </row>
    <row r="1267" spans="2:36" x14ac:dyDescent="0.3">
      <c r="B1267" s="4" t="s">
        <v>208</v>
      </c>
      <c r="E1267" s="58">
        <v>3.9422977427175887</v>
      </c>
      <c r="F1267" s="59">
        <v>0</v>
      </c>
      <c r="G1267" s="58">
        <v>2.8344555192875367</v>
      </c>
      <c r="H1267" s="59">
        <v>7.3551425082503492</v>
      </c>
      <c r="I1267" s="58">
        <v>0</v>
      </c>
      <c r="J1267" s="59">
        <v>0.74048176792015641</v>
      </c>
      <c r="K1267" s="58">
        <v>0</v>
      </c>
      <c r="L1267" s="59">
        <v>6.3564112637937074</v>
      </c>
      <c r="M1267" s="58">
        <v>28.978280133856813</v>
      </c>
      <c r="N1267" s="59">
        <v>5.1276221823294961</v>
      </c>
      <c r="O1267" s="58">
        <v>4.6907463993628813</v>
      </c>
      <c r="P1267" s="59">
        <v>1.7106951761245741</v>
      </c>
      <c r="Q1267" s="58">
        <v>9.204783306916557</v>
      </c>
      <c r="R1267" s="59">
        <v>15.246869669901001</v>
      </c>
      <c r="S1267" s="58">
        <v>12.042047146891747</v>
      </c>
      <c r="T1267" s="59">
        <v>20.796532391523943</v>
      </c>
      <c r="U1267" s="58">
        <v>10.510202030340832</v>
      </c>
      <c r="V1267" s="59">
        <v>0</v>
      </c>
      <c r="W1267" s="58">
        <v>0</v>
      </c>
      <c r="X1267" s="59">
        <v>0</v>
      </c>
      <c r="Y1267" s="58">
        <v>0</v>
      </c>
      <c r="Z1267" s="59">
        <v>0</v>
      </c>
      <c r="AA1267" s="58">
        <v>0</v>
      </c>
      <c r="AB1267" s="59">
        <v>0</v>
      </c>
      <c r="AC1267" s="58">
        <v>0</v>
      </c>
      <c r="AD1267" s="59">
        <v>0</v>
      </c>
      <c r="AE1267" s="58">
        <v>0</v>
      </c>
      <c r="AF1267" s="59">
        <v>0</v>
      </c>
      <c r="AG1267" s="58">
        <v>0</v>
      </c>
      <c r="AH1267" s="59">
        <v>0</v>
      </c>
      <c r="AI1267" s="60"/>
      <c r="AJ1267" s="51">
        <f t="shared" si="365"/>
        <v>129.53656723921719</v>
      </c>
    </row>
    <row r="1268" spans="2:36" x14ac:dyDescent="0.3">
      <c r="B1268" s="4" t="s">
        <v>209</v>
      </c>
      <c r="E1268" s="58">
        <v>0</v>
      </c>
      <c r="F1268" s="59">
        <v>0</v>
      </c>
      <c r="G1268" s="58">
        <v>0</v>
      </c>
      <c r="H1268" s="59">
        <v>0</v>
      </c>
      <c r="I1268" s="58">
        <v>0</v>
      </c>
      <c r="J1268" s="59">
        <v>0</v>
      </c>
      <c r="K1268" s="58">
        <v>0</v>
      </c>
      <c r="L1268" s="59">
        <v>0</v>
      </c>
      <c r="M1268" s="58">
        <v>0</v>
      </c>
      <c r="N1268" s="59">
        <v>0</v>
      </c>
      <c r="O1268" s="58">
        <v>0</v>
      </c>
      <c r="P1268" s="59">
        <v>0</v>
      </c>
      <c r="Q1268" s="58">
        <v>0</v>
      </c>
      <c r="R1268" s="59">
        <v>0</v>
      </c>
      <c r="S1268" s="58">
        <v>0</v>
      </c>
      <c r="T1268" s="59">
        <v>0</v>
      </c>
      <c r="U1268" s="58">
        <v>0</v>
      </c>
      <c r="V1268" s="59">
        <v>0</v>
      </c>
      <c r="W1268" s="58">
        <v>0</v>
      </c>
      <c r="X1268" s="59">
        <v>0</v>
      </c>
      <c r="Y1268" s="58">
        <v>0</v>
      </c>
      <c r="Z1268" s="59">
        <v>0</v>
      </c>
      <c r="AA1268" s="58">
        <v>0</v>
      </c>
      <c r="AB1268" s="59">
        <v>0</v>
      </c>
      <c r="AC1268" s="58">
        <v>0</v>
      </c>
      <c r="AD1268" s="59">
        <v>0</v>
      </c>
      <c r="AE1268" s="58">
        <v>0</v>
      </c>
      <c r="AF1268" s="59">
        <v>0</v>
      </c>
      <c r="AG1268" s="58">
        <v>0</v>
      </c>
      <c r="AH1268" s="59">
        <v>0</v>
      </c>
      <c r="AI1268" s="60"/>
      <c r="AJ1268" s="51">
        <f t="shared" si="365"/>
        <v>0</v>
      </c>
    </row>
    <row r="1269" spans="2:36" x14ac:dyDescent="0.3">
      <c r="B1269" s="4" t="s">
        <v>210</v>
      </c>
      <c r="E1269" s="58">
        <v>0</v>
      </c>
      <c r="F1269" s="59">
        <v>0</v>
      </c>
      <c r="G1269" s="58">
        <v>0</v>
      </c>
      <c r="H1269" s="59">
        <v>0</v>
      </c>
      <c r="I1269" s="58">
        <v>0</v>
      </c>
      <c r="J1269" s="59">
        <v>0</v>
      </c>
      <c r="K1269" s="58">
        <v>0</v>
      </c>
      <c r="L1269" s="59">
        <v>0</v>
      </c>
      <c r="M1269" s="58">
        <v>0</v>
      </c>
      <c r="N1269" s="59">
        <v>0</v>
      </c>
      <c r="O1269" s="58">
        <v>0</v>
      </c>
      <c r="P1269" s="59">
        <v>0</v>
      </c>
      <c r="Q1269" s="58">
        <v>0</v>
      </c>
      <c r="R1269" s="59">
        <v>0</v>
      </c>
      <c r="S1269" s="58">
        <v>0</v>
      </c>
      <c r="T1269" s="59">
        <v>0</v>
      </c>
      <c r="U1269" s="58">
        <v>0</v>
      </c>
      <c r="V1269" s="59">
        <v>0</v>
      </c>
      <c r="W1269" s="58">
        <v>0</v>
      </c>
      <c r="X1269" s="59">
        <v>0</v>
      </c>
      <c r="Y1269" s="58">
        <v>0</v>
      </c>
      <c r="Z1269" s="59">
        <v>0</v>
      </c>
      <c r="AA1269" s="58">
        <v>0</v>
      </c>
      <c r="AB1269" s="59">
        <v>0</v>
      </c>
      <c r="AC1269" s="58">
        <v>0</v>
      </c>
      <c r="AD1269" s="59">
        <v>0</v>
      </c>
      <c r="AE1269" s="58">
        <v>0</v>
      </c>
      <c r="AF1269" s="59">
        <v>0</v>
      </c>
      <c r="AG1269" s="58">
        <v>0</v>
      </c>
      <c r="AH1269" s="59">
        <v>0</v>
      </c>
      <c r="AI1269" s="60"/>
      <c r="AJ1269" s="51">
        <f t="shared" si="365"/>
        <v>0</v>
      </c>
    </row>
    <row r="1270" spans="2:36" x14ac:dyDescent="0.3">
      <c r="B1270" s="4" t="s">
        <v>227</v>
      </c>
      <c r="E1270" s="58">
        <v>6.7066378074641726</v>
      </c>
      <c r="F1270" s="59">
        <v>0</v>
      </c>
      <c r="G1270" s="58">
        <v>0.74171651859639209</v>
      </c>
      <c r="H1270" s="59">
        <v>5.7912736451782241</v>
      </c>
      <c r="I1270" s="58">
        <v>0</v>
      </c>
      <c r="J1270" s="59">
        <v>0.31428375244140644</v>
      </c>
      <c r="K1270" s="58">
        <v>5.3370641072591062E-2</v>
      </c>
      <c r="L1270" s="59">
        <v>6.4436704385280619</v>
      </c>
      <c r="M1270" s="58">
        <v>59.800749211443097</v>
      </c>
      <c r="N1270" s="59">
        <v>8.9862446228663124</v>
      </c>
      <c r="O1270" s="58">
        <v>25.287819330890969</v>
      </c>
      <c r="P1270" s="59">
        <v>25.832986160248225</v>
      </c>
      <c r="Q1270" s="58">
        <v>30.849852816528749</v>
      </c>
      <c r="R1270" s="59">
        <v>3.7088697115580249</v>
      </c>
      <c r="S1270" s="58">
        <v>18.616644261280697</v>
      </c>
      <c r="T1270" s="59">
        <v>38.60960977153777</v>
      </c>
      <c r="U1270" s="58">
        <v>0</v>
      </c>
      <c r="V1270" s="59">
        <v>26.882477727333704</v>
      </c>
      <c r="W1270" s="58">
        <v>5.3496722506152263</v>
      </c>
      <c r="X1270" s="59">
        <v>3.3520180503527324</v>
      </c>
      <c r="Y1270" s="58">
        <v>55.103039753437031</v>
      </c>
      <c r="Z1270" s="59">
        <v>9.4881198276731666</v>
      </c>
      <c r="AA1270" s="58">
        <v>26.744191328271231</v>
      </c>
      <c r="AB1270" s="59">
        <v>26.238780006927911</v>
      </c>
      <c r="AC1270" s="58">
        <v>29.242981172667609</v>
      </c>
      <c r="AD1270" s="59">
        <v>8.0018347064654023</v>
      </c>
      <c r="AE1270" s="58">
        <v>48.105037838220596</v>
      </c>
      <c r="AF1270" s="59">
        <v>46.758147809902823</v>
      </c>
      <c r="AG1270" s="58">
        <v>18.981732398271561</v>
      </c>
      <c r="AH1270" s="59">
        <v>46.561403695705202</v>
      </c>
      <c r="AI1270" s="60"/>
      <c r="AJ1270" s="51">
        <f t="shared" si="365"/>
        <v>582.55316525547892</v>
      </c>
    </row>
    <row r="1271" spans="2:36" x14ac:dyDescent="0.3">
      <c r="B1271" s="4" t="s">
        <v>228</v>
      </c>
      <c r="E1271" s="58">
        <v>6.7066378074641726</v>
      </c>
      <c r="F1271" s="59">
        <v>0</v>
      </c>
      <c r="G1271" s="58">
        <v>0.74171651859639209</v>
      </c>
      <c r="H1271" s="59">
        <v>5.7912736451782241</v>
      </c>
      <c r="I1271" s="58">
        <v>0</v>
      </c>
      <c r="J1271" s="59">
        <v>0.31428375244140644</v>
      </c>
      <c r="K1271" s="58">
        <v>5.3370641072591062E-2</v>
      </c>
      <c r="L1271" s="59">
        <v>6.4436704385280619</v>
      </c>
      <c r="M1271" s="58">
        <v>59.800749211443097</v>
      </c>
      <c r="N1271" s="59">
        <v>8.9862446228663124</v>
      </c>
      <c r="O1271" s="58">
        <v>25.287819330890969</v>
      </c>
      <c r="P1271" s="59">
        <v>25.832986160248225</v>
      </c>
      <c r="Q1271" s="58">
        <v>30.849852816528749</v>
      </c>
      <c r="R1271" s="59">
        <v>3.7088697115580249</v>
      </c>
      <c r="S1271" s="58">
        <v>18.616644261280697</v>
      </c>
      <c r="T1271" s="59">
        <v>38.60960977153777</v>
      </c>
      <c r="U1271" s="58">
        <v>0</v>
      </c>
      <c r="V1271" s="59">
        <v>26.882477727333704</v>
      </c>
      <c r="W1271" s="58">
        <v>5.3496722506152263</v>
      </c>
      <c r="X1271" s="59">
        <v>3.3520180503527324</v>
      </c>
      <c r="Y1271" s="58">
        <v>55.103039753437031</v>
      </c>
      <c r="Z1271" s="59">
        <v>9.4881198276731666</v>
      </c>
      <c r="AA1271" s="58">
        <v>26.744191328271231</v>
      </c>
      <c r="AB1271" s="59">
        <v>26.238780006927911</v>
      </c>
      <c r="AC1271" s="58">
        <v>29.242981172667609</v>
      </c>
      <c r="AD1271" s="59">
        <v>8.0018347064654023</v>
      </c>
      <c r="AE1271" s="58">
        <v>48.105037838220596</v>
      </c>
      <c r="AF1271" s="59">
        <v>46.758147809902823</v>
      </c>
      <c r="AG1271" s="58">
        <v>18.981732398271561</v>
      </c>
      <c r="AH1271" s="59">
        <v>46.561403695705202</v>
      </c>
      <c r="AI1271" s="60"/>
      <c r="AJ1271" s="51">
        <f t="shared" si="365"/>
        <v>582.55316525547892</v>
      </c>
    </row>
    <row r="1272" spans="2:36" x14ac:dyDescent="0.3">
      <c r="B1272" s="4" t="s">
        <v>211</v>
      </c>
      <c r="E1272" s="58">
        <v>30.113102308909099</v>
      </c>
      <c r="F1272" s="59">
        <v>0</v>
      </c>
      <c r="G1272" s="58">
        <v>33.724221452077231</v>
      </c>
      <c r="H1272" s="59">
        <v>124.54100904780374</v>
      </c>
      <c r="I1272" s="58">
        <v>0</v>
      </c>
      <c r="J1272" s="59">
        <v>6.6055297851562497E-3</v>
      </c>
      <c r="K1272" s="58">
        <v>7.6301394462585455</v>
      </c>
      <c r="L1272" s="59">
        <v>122.56635179095797</v>
      </c>
      <c r="M1272" s="58">
        <v>131.39850203090245</v>
      </c>
      <c r="N1272" s="59">
        <v>30.77551118532817</v>
      </c>
      <c r="O1272" s="58">
        <v>187.20313524246217</v>
      </c>
      <c r="P1272" s="59">
        <v>22.00630960464477</v>
      </c>
      <c r="Q1272" s="58">
        <v>43.549454434712729</v>
      </c>
      <c r="R1272" s="59">
        <v>13.983292817009819</v>
      </c>
      <c r="S1272" s="58">
        <v>40.557114395765005</v>
      </c>
      <c r="T1272" s="59">
        <v>24.906322040557857</v>
      </c>
      <c r="U1272" s="58">
        <v>46.231617825826021</v>
      </c>
      <c r="V1272" s="59">
        <v>174.49065222740177</v>
      </c>
      <c r="W1272" s="58">
        <v>11.848212454054089</v>
      </c>
      <c r="X1272" s="59">
        <v>5.9738658290439188</v>
      </c>
      <c r="Y1272" s="58">
        <v>10.155516429477267</v>
      </c>
      <c r="Z1272" s="59">
        <v>9.8905837525261759</v>
      </c>
      <c r="AA1272" s="58">
        <v>14.236996722751195</v>
      </c>
      <c r="AB1272" s="59">
        <v>0</v>
      </c>
      <c r="AC1272" s="58">
        <v>121.71420461866592</v>
      </c>
      <c r="AD1272" s="59">
        <v>30.819614310794407</v>
      </c>
      <c r="AE1272" s="58">
        <v>51.855893860922919</v>
      </c>
      <c r="AF1272" s="59">
        <v>34.973167182074661</v>
      </c>
      <c r="AG1272" s="58">
        <v>29.646985988616947</v>
      </c>
      <c r="AH1272" s="59">
        <v>49.102506410810676</v>
      </c>
      <c r="AI1272" s="60"/>
      <c r="AJ1272" s="51">
        <f t="shared" si="365"/>
        <v>1403.9008889401407</v>
      </c>
    </row>
    <row r="1273" spans="2:36" x14ac:dyDescent="0.3">
      <c r="B1273" s="4" t="s">
        <v>261</v>
      </c>
      <c r="E1273" s="58">
        <v>0</v>
      </c>
      <c r="F1273" s="59">
        <v>0</v>
      </c>
      <c r="G1273" s="58">
        <v>0</v>
      </c>
      <c r="H1273" s="59">
        <v>0</v>
      </c>
      <c r="I1273" s="58">
        <v>0</v>
      </c>
      <c r="J1273" s="59">
        <v>0</v>
      </c>
      <c r="K1273" s="58">
        <v>0</v>
      </c>
      <c r="L1273" s="59">
        <v>0</v>
      </c>
      <c r="M1273" s="58">
        <v>0</v>
      </c>
      <c r="N1273" s="59">
        <v>0</v>
      </c>
      <c r="O1273" s="58">
        <v>0</v>
      </c>
      <c r="P1273" s="59">
        <v>0</v>
      </c>
      <c r="Q1273" s="58">
        <v>0</v>
      </c>
      <c r="R1273" s="59">
        <v>0</v>
      </c>
      <c r="S1273" s="58">
        <v>0</v>
      </c>
      <c r="T1273" s="59">
        <v>0</v>
      </c>
      <c r="U1273" s="58">
        <v>0</v>
      </c>
      <c r="V1273" s="59">
        <v>0</v>
      </c>
      <c r="W1273" s="58">
        <v>0</v>
      </c>
      <c r="X1273" s="59">
        <v>0</v>
      </c>
      <c r="Y1273" s="58">
        <v>0</v>
      </c>
      <c r="Z1273" s="59">
        <v>0</v>
      </c>
      <c r="AA1273" s="58">
        <v>0</v>
      </c>
      <c r="AB1273" s="59">
        <v>0</v>
      </c>
      <c r="AC1273" s="58">
        <v>0</v>
      </c>
      <c r="AD1273" s="59">
        <v>0</v>
      </c>
      <c r="AE1273" s="58">
        <v>0</v>
      </c>
      <c r="AF1273" s="59">
        <v>0</v>
      </c>
      <c r="AG1273" s="58">
        <v>0</v>
      </c>
      <c r="AH1273" s="59">
        <v>0</v>
      </c>
      <c r="AI1273" s="60"/>
      <c r="AJ1273" s="51">
        <f t="shared" si="365"/>
        <v>0</v>
      </c>
    </row>
    <row r="1274" spans="2:36" x14ac:dyDescent="0.3">
      <c r="B1274" s="4" t="s">
        <v>262</v>
      </c>
      <c r="E1274" s="58">
        <v>0</v>
      </c>
      <c r="F1274" s="59">
        <v>0</v>
      </c>
      <c r="G1274" s="58">
        <v>0</v>
      </c>
      <c r="H1274" s="59">
        <v>0</v>
      </c>
      <c r="I1274" s="58">
        <v>0</v>
      </c>
      <c r="J1274" s="59">
        <v>0</v>
      </c>
      <c r="K1274" s="58">
        <v>0</v>
      </c>
      <c r="L1274" s="59">
        <v>0</v>
      </c>
      <c r="M1274" s="58">
        <v>0</v>
      </c>
      <c r="N1274" s="59">
        <v>0</v>
      </c>
      <c r="O1274" s="58">
        <v>0</v>
      </c>
      <c r="P1274" s="59">
        <v>0</v>
      </c>
      <c r="Q1274" s="58">
        <v>0</v>
      </c>
      <c r="R1274" s="59">
        <v>0</v>
      </c>
      <c r="S1274" s="58">
        <v>0</v>
      </c>
      <c r="T1274" s="59">
        <v>0</v>
      </c>
      <c r="U1274" s="58">
        <v>0</v>
      </c>
      <c r="V1274" s="59">
        <v>0</v>
      </c>
      <c r="W1274" s="58">
        <v>0</v>
      </c>
      <c r="X1274" s="59">
        <v>0</v>
      </c>
      <c r="Y1274" s="58">
        <v>0</v>
      </c>
      <c r="Z1274" s="59">
        <v>0</v>
      </c>
      <c r="AA1274" s="58">
        <v>0</v>
      </c>
      <c r="AB1274" s="59">
        <v>0</v>
      </c>
      <c r="AC1274" s="58">
        <v>0</v>
      </c>
      <c r="AD1274" s="59">
        <v>0</v>
      </c>
      <c r="AE1274" s="58">
        <v>0</v>
      </c>
      <c r="AF1274" s="59">
        <v>0</v>
      </c>
      <c r="AG1274" s="58">
        <v>0</v>
      </c>
      <c r="AH1274" s="59">
        <v>0</v>
      </c>
      <c r="AI1274" s="60"/>
      <c r="AJ1274" s="51">
        <f t="shared" si="365"/>
        <v>0</v>
      </c>
    </row>
    <row r="1275" spans="2:36" x14ac:dyDescent="0.3">
      <c r="B1275" s="4" t="s">
        <v>215</v>
      </c>
      <c r="E1275" s="58">
        <v>0</v>
      </c>
      <c r="F1275" s="59">
        <v>0</v>
      </c>
      <c r="G1275" s="58">
        <v>0</v>
      </c>
      <c r="H1275" s="59">
        <v>0</v>
      </c>
      <c r="I1275" s="58">
        <v>0</v>
      </c>
      <c r="J1275" s="59">
        <v>10.666666666666671</v>
      </c>
      <c r="K1275" s="58">
        <v>4.6666666666666652</v>
      </c>
      <c r="L1275" s="59">
        <v>99.28266273613356</v>
      </c>
      <c r="M1275" s="58">
        <v>11.078651856167617</v>
      </c>
      <c r="N1275" s="59">
        <v>18.761758673947025</v>
      </c>
      <c r="O1275" s="58">
        <v>5.3601074840940548</v>
      </c>
      <c r="P1275" s="59">
        <v>0.64565924167062005</v>
      </c>
      <c r="Q1275" s="58">
        <v>2.4523637301520016</v>
      </c>
      <c r="R1275" s="59">
        <v>4.5135705333328433</v>
      </c>
      <c r="S1275" s="58">
        <v>2.5649762103963831</v>
      </c>
      <c r="T1275" s="59">
        <v>0.74053223111667499</v>
      </c>
      <c r="U1275" s="58">
        <v>0</v>
      </c>
      <c r="V1275" s="59">
        <v>7.4993609891039039</v>
      </c>
      <c r="W1275" s="58">
        <v>4.391986408730995</v>
      </c>
      <c r="X1275" s="59">
        <v>4.5555555555555554</v>
      </c>
      <c r="Y1275" s="58">
        <v>0</v>
      </c>
      <c r="Z1275" s="59">
        <v>0</v>
      </c>
      <c r="AA1275" s="58">
        <v>7.6496345750573598</v>
      </c>
      <c r="AB1275" s="59">
        <v>7.0801360688521529</v>
      </c>
      <c r="AC1275" s="58">
        <v>2.7520101840297384</v>
      </c>
      <c r="AD1275" s="59">
        <v>0</v>
      </c>
      <c r="AE1275" s="58">
        <v>2.9640256402841234</v>
      </c>
      <c r="AF1275" s="59">
        <v>1.6569587618928288</v>
      </c>
      <c r="AG1275" s="58">
        <v>4.0661947257594304E-3</v>
      </c>
      <c r="AH1275" s="59">
        <v>0</v>
      </c>
      <c r="AI1275" s="60"/>
      <c r="AJ1275" s="51">
        <f t="shared" ref="AJ1275:AJ1283" si="366">SUM(E1275:AI1275)</f>
        <v>199.28735040857649</v>
      </c>
    </row>
    <row r="1276" spans="2:36" x14ac:dyDescent="0.3">
      <c r="B1276" s="4" t="s">
        <v>216</v>
      </c>
      <c r="E1276" s="58">
        <v>0</v>
      </c>
      <c r="F1276" s="59">
        <v>0</v>
      </c>
      <c r="G1276" s="58">
        <v>0</v>
      </c>
      <c r="H1276" s="59">
        <v>0</v>
      </c>
      <c r="I1276" s="58">
        <v>0</v>
      </c>
      <c r="J1276" s="59">
        <v>10.666666666666671</v>
      </c>
      <c r="K1276" s="58">
        <v>4.6666666666666652</v>
      </c>
      <c r="L1276" s="59">
        <v>99.28266273613356</v>
      </c>
      <c r="M1276" s="58">
        <v>11.078651856167617</v>
      </c>
      <c r="N1276" s="59">
        <v>18.761758673947025</v>
      </c>
      <c r="O1276" s="58">
        <v>5.3601074840940548</v>
      </c>
      <c r="P1276" s="59">
        <v>0.64565924167062005</v>
      </c>
      <c r="Q1276" s="58">
        <v>2.4523637301520016</v>
      </c>
      <c r="R1276" s="59">
        <v>4.5135705333328433</v>
      </c>
      <c r="S1276" s="58">
        <v>2.5649762103963831</v>
      </c>
      <c r="T1276" s="59">
        <v>0.74053223111667499</v>
      </c>
      <c r="U1276" s="58">
        <v>0</v>
      </c>
      <c r="V1276" s="59">
        <v>7.4993609891039039</v>
      </c>
      <c r="W1276" s="58">
        <v>4.391986408730995</v>
      </c>
      <c r="X1276" s="59">
        <v>4.5555555555555554</v>
      </c>
      <c r="Y1276" s="58">
        <v>0</v>
      </c>
      <c r="Z1276" s="59">
        <v>0</v>
      </c>
      <c r="AA1276" s="58">
        <v>7.6496345750573598</v>
      </c>
      <c r="AB1276" s="59">
        <v>7.0801360688521529</v>
      </c>
      <c r="AC1276" s="58">
        <v>2.7520101840297384</v>
      </c>
      <c r="AD1276" s="59">
        <v>0</v>
      </c>
      <c r="AE1276" s="58">
        <v>2.9640256402841234</v>
      </c>
      <c r="AF1276" s="59">
        <v>1.6569587618928288</v>
      </c>
      <c r="AG1276" s="58">
        <v>4.0661947257594304E-3</v>
      </c>
      <c r="AH1276" s="59">
        <v>0</v>
      </c>
      <c r="AI1276" s="60"/>
      <c r="AJ1276" s="51">
        <f t="shared" si="366"/>
        <v>199.28735040857649</v>
      </c>
    </row>
    <row r="1277" spans="2:36" x14ac:dyDescent="0.3">
      <c r="B1277" s="4" t="s">
        <v>241</v>
      </c>
      <c r="E1277" s="58">
        <v>0</v>
      </c>
      <c r="F1277" s="59">
        <v>0</v>
      </c>
      <c r="G1277" s="58">
        <v>0</v>
      </c>
      <c r="H1277" s="59">
        <v>0</v>
      </c>
      <c r="I1277" s="58">
        <v>0</v>
      </c>
      <c r="J1277" s="59">
        <v>0</v>
      </c>
      <c r="K1277" s="58">
        <v>0</v>
      </c>
      <c r="L1277" s="59">
        <v>0</v>
      </c>
      <c r="M1277" s="58">
        <v>0</v>
      </c>
      <c r="N1277" s="59">
        <v>0</v>
      </c>
      <c r="O1277" s="58">
        <v>0</v>
      </c>
      <c r="P1277" s="59">
        <v>0</v>
      </c>
      <c r="Q1277" s="58">
        <v>0</v>
      </c>
      <c r="R1277" s="59">
        <v>0</v>
      </c>
      <c r="S1277" s="58">
        <v>0</v>
      </c>
      <c r="T1277" s="59">
        <v>0</v>
      </c>
      <c r="U1277" s="58">
        <v>0</v>
      </c>
      <c r="V1277" s="59">
        <v>0</v>
      </c>
      <c r="W1277" s="58">
        <v>0</v>
      </c>
      <c r="X1277" s="59">
        <v>0</v>
      </c>
      <c r="Y1277" s="58">
        <v>0</v>
      </c>
      <c r="Z1277" s="59">
        <v>0</v>
      </c>
      <c r="AA1277" s="58">
        <v>0</v>
      </c>
      <c r="AB1277" s="59">
        <v>0</v>
      </c>
      <c r="AC1277" s="58">
        <v>0</v>
      </c>
      <c r="AD1277" s="59">
        <v>0</v>
      </c>
      <c r="AE1277" s="58">
        <v>0</v>
      </c>
      <c r="AF1277" s="59">
        <v>0</v>
      </c>
      <c r="AG1277" s="58">
        <v>0</v>
      </c>
      <c r="AH1277" s="59">
        <v>0</v>
      </c>
      <c r="AI1277" s="60"/>
      <c r="AJ1277" s="51">
        <f t="shared" si="366"/>
        <v>0</v>
      </c>
    </row>
    <row r="1278" spans="2:36" x14ac:dyDescent="0.3">
      <c r="B1278" s="4" t="s">
        <v>263</v>
      </c>
      <c r="E1278" s="58">
        <v>0</v>
      </c>
      <c r="F1278" s="59">
        <v>0</v>
      </c>
      <c r="G1278" s="58">
        <v>0</v>
      </c>
      <c r="H1278" s="59">
        <v>0</v>
      </c>
      <c r="I1278" s="58">
        <v>0</v>
      </c>
      <c r="J1278" s="59">
        <v>0</v>
      </c>
      <c r="K1278" s="58">
        <v>0</v>
      </c>
      <c r="L1278" s="59">
        <v>0</v>
      </c>
      <c r="M1278" s="58">
        <v>0</v>
      </c>
      <c r="N1278" s="59">
        <v>0</v>
      </c>
      <c r="O1278" s="58">
        <v>0</v>
      </c>
      <c r="P1278" s="59">
        <v>0</v>
      </c>
      <c r="Q1278" s="58">
        <v>0</v>
      </c>
      <c r="R1278" s="59">
        <v>0</v>
      </c>
      <c r="S1278" s="58">
        <v>0</v>
      </c>
      <c r="T1278" s="59">
        <v>0</v>
      </c>
      <c r="U1278" s="58">
        <v>0</v>
      </c>
      <c r="V1278" s="59">
        <v>0</v>
      </c>
      <c r="W1278" s="58">
        <v>0</v>
      </c>
      <c r="X1278" s="59">
        <v>0</v>
      </c>
      <c r="Y1278" s="58">
        <v>0</v>
      </c>
      <c r="Z1278" s="59">
        <v>0</v>
      </c>
      <c r="AA1278" s="58">
        <v>0</v>
      </c>
      <c r="AB1278" s="59">
        <v>0</v>
      </c>
      <c r="AC1278" s="58">
        <v>0</v>
      </c>
      <c r="AD1278" s="59">
        <v>0</v>
      </c>
      <c r="AE1278" s="58">
        <v>0</v>
      </c>
      <c r="AF1278" s="59">
        <v>0</v>
      </c>
      <c r="AG1278" s="58">
        <v>0</v>
      </c>
      <c r="AH1278" s="59">
        <v>0</v>
      </c>
      <c r="AI1278" s="60"/>
      <c r="AJ1278" s="51">
        <f t="shared" si="366"/>
        <v>0</v>
      </c>
    </row>
    <row r="1279" spans="2:36" x14ac:dyDescent="0.3">
      <c r="B1279" s="4" t="s">
        <v>168</v>
      </c>
      <c r="E1279" s="58">
        <v>0</v>
      </c>
      <c r="F1279" s="59">
        <v>0</v>
      </c>
      <c r="G1279" s="58">
        <v>0</v>
      </c>
      <c r="H1279" s="59">
        <v>0</v>
      </c>
      <c r="I1279" s="58">
        <v>0</v>
      </c>
      <c r="J1279" s="59">
        <v>0</v>
      </c>
      <c r="K1279" s="58">
        <v>0</v>
      </c>
      <c r="L1279" s="59">
        <v>0</v>
      </c>
      <c r="M1279" s="58">
        <v>0</v>
      </c>
      <c r="N1279" s="59">
        <v>0</v>
      </c>
      <c r="O1279" s="58">
        <v>0</v>
      </c>
      <c r="P1279" s="59">
        <v>0</v>
      </c>
      <c r="Q1279" s="58">
        <v>0</v>
      </c>
      <c r="R1279" s="59">
        <v>0</v>
      </c>
      <c r="S1279" s="58">
        <v>0</v>
      </c>
      <c r="T1279" s="59">
        <v>0</v>
      </c>
      <c r="U1279" s="58">
        <v>0</v>
      </c>
      <c r="V1279" s="59">
        <v>0</v>
      </c>
      <c r="W1279" s="58">
        <v>0</v>
      </c>
      <c r="X1279" s="59">
        <v>0</v>
      </c>
      <c r="Y1279" s="58">
        <v>0</v>
      </c>
      <c r="Z1279" s="59">
        <v>0</v>
      </c>
      <c r="AA1279" s="58">
        <v>0</v>
      </c>
      <c r="AB1279" s="59">
        <v>0</v>
      </c>
      <c r="AC1279" s="58">
        <v>0</v>
      </c>
      <c r="AD1279" s="59">
        <v>0</v>
      </c>
      <c r="AE1279" s="58">
        <v>0</v>
      </c>
      <c r="AF1279" s="59">
        <v>0</v>
      </c>
      <c r="AG1279" s="58">
        <v>0</v>
      </c>
      <c r="AH1279" s="59">
        <v>0</v>
      </c>
      <c r="AI1279" s="60"/>
      <c r="AJ1279" s="51">
        <f t="shared" si="366"/>
        <v>0</v>
      </c>
    </row>
    <row r="1280" spans="2:36" x14ac:dyDescent="0.3">
      <c r="B1280" s="4" t="s">
        <v>169</v>
      </c>
      <c r="E1280" s="58">
        <v>0</v>
      </c>
      <c r="F1280" s="59">
        <v>0</v>
      </c>
      <c r="G1280" s="58">
        <v>0</v>
      </c>
      <c r="H1280" s="59">
        <v>0</v>
      </c>
      <c r="I1280" s="58">
        <v>0</v>
      </c>
      <c r="J1280" s="59">
        <v>0</v>
      </c>
      <c r="K1280" s="58">
        <v>0</v>
      </c>
      <c r="L1280" s="59">
        <v>0</v>
      </c>
      <c r="M1280" s="58">
        <v>0</v>
      </c>
      <c r="N1280" s="59">
        <v>0</v>
      </c>
      <c r="O1280" s="58">
        <v>0</v>
      </c>
      <c r="P1280" s="59">
        <v>0</v>
      </c>
      <c r="Q1280" s="58">
        <v>0</v>
      </c>
      <c r="R1280" s="59">
        <v>0</v>
      </c>
      <c r="S1280" s="58">
        <v>0</v>
      </c>
      <c r="T1280" s="59">
        <v>0</v>
      </c>
      <c r="U1280" s="58">
        <v>0</v>
      </c>
      <c r="V1280" s="59">
        <v>0</v>
      </c>
      <c r="W1280" s="58">
        <v>0</v>
      </c>
      <c r="X1280" s="59">
        <v>0</v>
      </c>
      <c r="Y1280" s="58">
        <v>0</v>
      </c>
      <c r="Z1280" s="59">
        <v>0</v>
      </c>
      <c r="AA1280" s="58">
        <v>0</v>
      </c>
      <c r="AB1280" s="59">
        <v>0</v>
      </c>
      <c r="AC1280" s="58">
        <v>0</v>
      </c>
      <c r="AD1280" s="59">
        <v>0</v>
      </c>
      <c r="AE1280" s="58">
        <v>0</v>
      </c>
      <c r="AF1280" s="59">
        <v>0</v>
      </c>
      <c r="AG1280" s="58">
        <v>0</v>
      </c>
      <c r="AH1280" s="59">
        <v>0</v>
      </c>
      <c r="AI1280" s="60"/>
      <c r="AJ1280" s="51">
        <f t="shared" si="366"/>
        <v>0</v>
      </c>
    </row>
    <row r="1281" spans="2:36" x14ac:dyDescent="0.3">
      <c r="B1281" s="4" t="s">
        <v>170</v>
      </c>
      <c r="E1281" s="58">
        <v>0</v>
      </c>
      <c r="F1281" s="59">
        <v>0</v>
      </c>
      <c r="G1281" s="58">
        <v>0</v>
      </c>
      <c r="H1281" s="59">
        <v>0</v>
      </c>
      <c r="I1281" s="58">
        <v>0</v>
      </c>
      <c r="J1281" s="59">
        <v>0</v>
      </c>
      <c r="K1281" s="58">
        <v>0</v>
      </c>
      <c r="L1281" s="59">
        <v>0</v>
      </c>
      <c r="M1281" s="58">
        <v>0</v>
      </c>
      <c r="N1281" s="59">
        <v>0</v>
      </c>
      <c r="O1281" s="58">
        <v>0</v>
      </c>
      <c r="P1281" s="59">
        <v>0</v>
      </c>
      <c r="Q1281" s="58">
        <v>0</v>
      </c>
      <c r="R1281" s="59">
        <v>0</v>
      </c>
      <c r="S1281" s="58">
        <v>0</v>
      </c>
      <c r="T1281" s="59">
        <v>0</v>
      </c>
      <c r="U1281" s="58">
        <v>0</v>
      </c>
      <c r="V1281" s="59">
        <v>0</v>
      </c>
      <c r="W1281" s="58">
        <v>0</v>
      </c>
      <c r="X1281" s="59">
        <v>0</v>
      </c>
      <c r="Y1281" s="58">
        <v>0</v>
      </c>
      <c r="Z1281" s="59">
        <v>0</v>
      </c>
      <c r="AA1281" s="58">
        <v>0</v>
      </c>
      <c r="AB1281" s="59">
        <v>0</v>
      </c>
      <c r="AC1281" s="58">
        <v>0</v>
      </c>
      <c r="AD1281" s="59">
        <v>0</v>
      </c>
      <c r="AE1281" s="58">
        <v>0</v>
      </c>
      <c r="AF1281" s="59">
        <v>0</v>
      </c>
      <c r="AG1281" s="58">
        <v>0</v>
      </c>
      <c r="AH1281" s="59">
        <v>0</v>
      </c>
      <c r="AI1281" s="60"/>
      <c r="AJ1281" s="51">
        <f t="shared" si="366"/>
        <v>0</v>
      </c>
    </row>
    <row r="1282" spans="2:36" x14ac:dyDescent="0.3">
      <c r="B1282" s="4" t="s">
        <v>171</v>
      </c>
      <c r="E1282" s="58">
        <v>0</v>
      </c>
      <c r="F1282" s="59">
        <v>0</v>
      </c>
      <c r="G1282" s="58">
        <v>0</v>
      </c>
      <c r="H1282" s="59">
        <v>0</v>
      </c>
      <c r="I1282" s="58">
        <v>0</v>
      </c>
      <c r="J1282" s="59">
        <v>0</v>
      </c>
      <c r="K1282" s="58">
        <v>0</v>
      </c>
      <c r="L1282" s="59">
        <v>0</v>
      </c>
      <c r="M1282" s="58">
        <v>0</v>
      </c>
      <c r="N1282" s="59">
        <v>0</v>
      </c>
      <c r="O1282" s="58">
        <v>0</v>
      </c>
      <c r="P1282" s="59">
        <v>0</v>
      </c>
      <c r="Q1282" s="58">
        <v>0</v>
      </c>
      <c r="R1282" s="59">
        <v>0</v>
      </c>
      <c r="S1282" s="58">
        <v>0</v>
      </c>
      <c r="T1282" s="59">
        <v>0</v>
      </c>
      <c r="U1282" s="58">
        <v>0</v>
      </c>
      <c r="V1282" s="59">
        <v>0</v>
      </c>
      <c r="W1282" s="58">
        <v>0</v>
      </c>
      <c r="X1282" s="59">
        <v>0</v>
      </c>
      <c r="Y1282" s="58">
        <v>0</v>
      </c>
      <c r="Z1282" s="59">
        <v>0</v>
      </c>
      <c r="AA1282" s="58">
        <v>0</v>
      </c>
      <c r="AB1282" s="59">
        <v>0</v>
      </c>
      <c r="AC1282" s="58">
        <v>0</v>
      </c>
      <c r="AD1282" s="59">
        <v>0</v>
      </c>
      <c r="AE1282" s="58">
        <v>0</v>
      </c>
      <c r="AF1282" s="59">
        <v>0</v>
      </c>
      <c r="AG1282" s="58">
        <v>0</v>
      </c>
      <c r="AH1282" s="59">
        <v>0</v>
      </c>
      <c r="AI1282" s="60"/>
      <c r="AJ1282" s="51">
        <f t="shared" si="366"/>
        <v>0</v>
      </c>
    </row>
    <row r="1283" spans="2:36" x14ac:dyDescent="0.3">
      <c r="B1283" s="4" t="s">
        <v>136</v>
      </c>
      <c r="E1283" s="58">
        <v>0</v>
      </c>
      <c r="F1283" s="59">
        <v>0</v>
      </c>
      <c r="G1283" s="58">
        <v>0</v>
      </c>
      <c r="H1283" s="59">
        <v>0</v>
      </c>
      <c r="I1283" s="58">
        <v>0</v>
      </c>
      <c r="J1283" s="59">
        <v>0</v>
      </c>
      <c r="K1283" s="58">
        <v>0</v>
      </c>
      <c r="L1283" s="59">
        <v>0</v>
      </c>
      <c r="M1283" s="58">
        <v>0</v>
      </c>
      <c r="N1283" s="59">
        <v>0</v>
      </c>
      <c r="O1283" s="58">
        <v>0</v>
      </c>
      <c r="P1283" s="59">
        <v>0</v>
      </c>
      <c r="Q1283" s="58">
        <v>0</v>
      </c>
      <c r="R1283" s="59">
        <v>0</v>
      </c>
      <c r="S1283" s="58">
        <v>0</v>
      </c>
      <c r="T1283" s="59">
        <v>0</v>
      </c>
      <c r="U1283" s="58">
        <v>0</v>
      </c>
      <c r="V1283" s="59">
        <v>0</v>
      </c>
      <c r="W1283" s="58">
        <v>0</v>
      </c>
      <c r="X1283" s="59">
        <v>0</v>
      </c>
      <c r="Y1283" s="58">
        <v>0</v>
      </c>
      <c r="Z1283" s="59">
        <v>0</v>
      </c>
      <c r="AA1283" s="58">
        <v>0</v>
      </c>
      <c r="AB1283" s="59">
        <v>0</v>
      </c>
      <c r="AC1283" s="58">
        <v>0</v>
      </c>
      <c r="AD1283" s="59">
        <v>0</v>
      </c>
      <c r="AE1283" s="58">
        <v>0</v>
      </c>
      <c r="AF1283" s="59">
        <v>0</v>
      </c>
      <c r="AG1283" s="58">
        <v>0</v>
      </c>
      <c r="AH1283" s="59">
        <v>0</v>
      </c>
      <c r="AI1283" s="60"/>
      <c r="AJ1283" s="51">
        <f t="shared" si="366"/>
        <v>0</v>
      </c>
    </row>
    <row r="1284" spans="2:36" x14ac:dyDescent="0.3"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H1284" s="3"/>
      <c r="AI1284" s="3"/>
      <c r="AJ1284" s="3"/>
    </row>
    <row r="1285" spans="2:36" x14ac:dyDescent="0.3">
      <c r="B1285" s="39">
        <v>45931</v>
      </c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H1285" s="3"/>
      <c r="AI1285" s="3"/>
      <c r="AJ1285" s="3"/>
    </row>
    <row r="1286" spans="2:36" x14ac:dyDescent="0.3">
      <c r="C1286" s="4"/>
      <c r="D1286" s="4"/>
      <c r="E1286" s="6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 spans="2:36" x14ac:dyDescent="0.3">
      <c r="B1287" s="32" t="s">
        <v>122</v>
      </c>
      <c r="C1287" s="4"/>
      <c r="D1287" s="4"/>
      <c r="E1287" s="33">
        <f>+B1285</f>
        <v>45931</v>
      </c>
      <c r="F1287" s="33">
        <f>+E1287+1</f>
        <v>45932</v>
      </c>
      <c r="G1287" s="33">
        <f t="shared" ref="G1287" si="367">+F1287+1</f>
        <v>45933</v>
      </c>
      <c r="H1287" s="33">
        <f t="shared" ref="H1287" si="368">+G1287+1</f>
        <v>45934</v>
      </c>
      <c r="I1287" s="33">
        <f t="shared" ref="I1287" si="369">+H1287+1</f>
        <v>45935</v>
      </c>
      <c r="J1287" s="33">
        <f t="shared" ref="J1287" si="370">+I1287+1</f>
        <v>45936</v>
      </c>
      <c r="K1287" s="33">
        <f t="shared" ref="K1287" si="371">+J1287+1</f>
        <v>45937</v>
      </c>
      <c r="L1287" s="33">
        <f t="shared" ref="L1287" si="372">+K1287+1</f>
        <v>45938</v>
      </c>
      <c r="M1287" s="33">
        <f t="shared" ref="M1287" si="373">+L1287+1</f>
        <v>45939</v>
      </c>
      <c r="N1287" s="33">
        <f t="shared" ref="N1287" si="374">+M1287+1</f>
        <v>45940</v>
      </c>
      <c r="O1287" s="33">
        <f t="shared" ref="O1287" si="375">+N1287+1</f>
        <v>45941</v>
      </c>
      <c r="P1287" s="33">
        <f t="shared" ref="P1287" si="376">+O1287+1</f>
        <v>45942</v>
      </c>
      <c r="Q1287" s="33">
        <f t="shared" ref="Q1287" si="377">+P1287+1</f>
        <v>45943</v>
      </c>
      <c r="R1287" s="33">
        <f t="shared" ref="R1287" si="378">+Q1287+1</f>
        <v>45944</v>
      </c>
      <c r="S1287" s="33">
        <f t="shared" ref="S1287" si="379">+R1287+1</f>
        <v>45945</v>
      </c>
      <c r="T1287" s="33">
        <f t="shared" ref="T1287" si="380">+S1287+1</f>
        <v>45946</v>
      </c>
      <c r="U1287" s="33">
        <f t="shared" ref="U1287" si="381">+T1287+1</f>
        <v>45947</v>
      </c>
      <c r="V1287" s="33">
        <f t="shared" ref="V1287" si="382">+U1287+1</f>
        <v>45948</v>
      </c>
      <c r="W1287" s="33">
        <f t="shared" ref="W1287" si="383">+V1287+1</f>
        <v>45949</v>
      </c>
      <c r="X1287" s="33">
        <f t="shared" ref="X1287" si="384">+W1287+1</f>
        <v>45950</v>
      </c>
      <c r="Y1287" s="33">
        <f t="shared" ref="Y1287" si="385">+X1287+1</f>
        <v>45951</v>
      </c>
      <c r="Z1287" s="33">
        <f t="shared" ref="Z1287" si="386">+Y1287+1</f>
        <v>45952</v>
      </c>
      <c r="AA1287" s="33">
        <f t="shared" ref="AA1287" si="387">+Z1287+1</f>
        <v>45953</v>
      </c>
      <c r="AB1287" s="33">
        <f t="shared" ref="AB1287" si="388">+AA1287+1</f>
        <v>45954</v>
      </c>
      <c r="AC1287" s="33">
        <f t="shared" ref="AC1287" si="389">+AB1287+1</f>
        <v>45955</v>
      </c>
      <c r="AD1287" s="33">
        <f t="shared" ref="AD1287" si="390">+AC1287+1</f>
        <v>45956</v>
      </c>
      <c r="AE1287" s="33">
        <f t="shared" ref="AE1287" si="391">+AD1287+1</f>
        <v>45957</v>
      </c>
      <c r="AF1287" s="33">
        <f t="shared" ref="AF1287" si="392">+AE1287+1</f>
        <v>45958</v>
      </c>
      <c r="AG1287" s="33">
        <f t="shared" ref="AG1287" si="393">+AF1287+1</f>
        <v>45959</v>
      </c>
      <c r="AH1287" s="33">
        <f t="shared" ref="AH1287:AI1287" si="394">+AG1287+1</f>
        <v>45960</v>
      </c>
      <c r="AI1287" s="33">
        <f t="shared" si="394"/>
        <v>45961</v>
      </c>
      <c r="AJ1287" s="75" t="s">
        <v>2</v>
      </c>
    </row>
    <row r="1288" spans="2:36" x14ac:dyDescent="0.3">
      <c r="B1288" s="12" t="s">
        <v>2</v>
      </c>
      <c r="C1288" s="12"/>
      <c r="D1288" s="12"/>
      <c r="E1288" s="48">
        <f>SUM(E1289:E1426)</f>
        <v>979.57093468407743</v>
      </c>
      <c r="F1288" s="48">
        <f t="shared" ref="F1288:AI1288" si="395">SUM(F1289:F1426)</f>
        <v>836.36770921884624</v>
      </c>
      <c r="G1288" s="48">
        <f t="shared" si="395"/>
        <v>702.66997796612986</v>
      </c>
      <c r="H1288" s="48">
        <f t="shared" si="395"/>
        <v>935.57525177494313</v>
      </c>
      <c r="I1288" s="48">
        <f t="shared" si="395"/>
        <v>879.28824268174844</v>
      </c>
      <c r="J1288" s="48">
        <f t="shared" si="395"/>
        <v>936.20775319841857</v>
      </c>
      <c r="K1288" s="48">
        <f t="shared" si="395"/>
        <v>967.70408879592344</v>
      </c>
      <c r="L1288" s="48">
        <f t="shared" si="395"/>
        <v>1286.6585459101452</v>
      </c>
      <c r="M1288" s="48">
        <f t="shared" si="395"/>
        <v>887.70390854247705</v>
      </c>
      <c r="N1288" s="48">
        <f t="shared" si="395"/>
        <v>228.88075617948923</v>
      </c>
      <c r="O1288" s="48">
        <f t="shared" si="395"/>
        <v>589.32936435637578</v>
      </c>
      <c r="P1288" s="48">
        <f t="shared" si="395"/>
        <v>1249.0417235760533</v>
      </c>
      <c r="Q1288" s="48">
        <f t="shared" si="395"/>
        <v>380.35187642615233</v>
      </c>
      <c r="R1288" s="48">
        <f t="shared" si="395"/>
        <v>463.05239880066733</v>
      </c>
      <c r="S1288" s="48">
        <f t="shared" si="395"/>
        <v>198.99531799700287</v>
      </c>
      <c r="T1288" s="48">
        <f t="shared" si="395"/>
        <v>1021.0315441752235</v>
      </c>
      <c r="U1288" s="48">
        <f t="shared" si="395"/>
        <v>356.5719830066646</v>
      </c>
      <c r="V1288" s="48">
        <f t="shared" si="395"/>
        <v>917.12134392537621</v>
      </c>
      <c r="W1288" s="48">
        <f t="shared" si="395"/>
        <v>671.0025555971223</v>
      </c>
      <c r="X1288" s="48">
        <f t="shared" si="395"/>
        <v>1081.9739060008374</v>
      </c>
      <c r="Y1288" s="48">
        <f t="shared" si="395"/>
        <v>900.59582284426051</v>
      </c>
      <c r="Z1288" s="48">
        <f t="shared" si="395"/>
        <v>1278.7734961661249</v>
      </c>
      <c r="AA1288" s="48">
        <f t="shared" si="395"/>
        <v>161.15410300469304</v>
      </c>
      <c r="AB1288" s="48">
        <f t="shared" si="395"/>
        <v>402.84879187357467</v>
      </c>
      <c r="AC1288" s="48">
        <f t="shared" si="395"/>
        <v>1013.498885943876</v>
      </c>
      <c r="AD1288" s="48">
        <f t="shared" si="395"/>
        <v>942.25850614159674</v>
      </c>
      <c r="AE1288" s="48">
        <f t="shared" si="395"/>
        <v>934.53345514666978</v>
      </c>
      <c r="AF1288" s="48">
        <f t="shared" si="395"/>
        <v>211.93275410130201</v>
      </c>
      <c r="AG1288" s="48">
        <f t="shared" si="395"/>
        <v>69.0476633654323</v>
      </c>
      <c r="AH1288" s="48">
        <f t="shared" si="395"/>
        <v>996.61591349623302</v>
      </c>
      <c r="AI1288" s="48">
        <f t="shared" si="395"/>
        <v>992.36654446461569</v>
      </c>
      <c r="AJ1288" s="48">
        <f>SUM(AJ1289:AJ1426)</f>
        <v>23472.725119362047</v>
      </c>
    </row>
    <row r="1289" spans="2:36" x14ac:dyDescent="0.3">
      <c r="B1289" s="4" t="s">
        <v>243</v>
      </c>
      <c r="E1289" s="58">
        <v>11.055211915503211</v>
      </c>
      <c r="F1289" s="59">
        <v>0</v>
      </c>
      <c r="G1289" s="58">
        <v>8.5832191090371666</v>
      </c>
      <c r="H1289" s="59">
        <v>0</v>
      </c>
      <c r="I1289" s="58">
        <v>0</v>
      </c>
      <c r="J1289" s="59">
        <v>18.420141910971029</v>
      </c>
      <c r="K1289" s="58">
        <v>15.917125612701186</v>
      </c>
      <c r="L1289" s="59">
        <v>6.3278618877879662</v>
      </c>
      <c r="M1289" s="58">
        <v>7.8846061499576914</v>
      </c>
      <c r="N1289" s="59">
        <v>6.2907706061279365</v>
      </c>
      <c r="O1289" s="58">
        <v>1.0244535655629388</v>
      </c>
      <c r="P1289" s="59">
        <v>36.361208784735034</v>
      </c>
      <c r="Q1289" s="58">
        <v>11.5859042586114</v>
      </c>
      <c r="R1289" s="59">
        <v>0</v>
      </c>
      <c r="S1289" s="58">
        <v>0</v>
      </c>
      <c r="T1289" s="59">
        <v>86.977582526323445</v>
      </c>
      <c r="U1289" s="58">
        <v>0</v>
      </c>
      <c r="V1289" s="59">
        <v>90.203598434191079</v>
      </c>
      <c r="W1289" s="58">
        <v>71.521125350897236</v>
      </c>
      <c r="X1289" s="59">
        <v>108.32597828618319</v>
      </c>
      <c r="Y1289" s="58">
        <v>90.373735992564761</v>
      </c>
      <c r="Z1289" s="59">
        <v>103.77908891134811</v>
      </c>
      <c r="AA1289" s="58">
        <v>16.516027232011158</v>
      </c>
      <c r="AB1289" s="59">
        <v>30.155715376195715</v>
      </c>
      <c r="AC1289" s="58">
        <v>132.25281920050426</v>
      </c>
      <c r="AD1289" s="59">
        <v>120.90898055573463</v>
      </c>
      <c r="AE1289" s="58">
        <v>99.388268531089707</v>
      </c>
      <c r="AF1289" s="59">
        <v>14.249173053582505</v>
      </c>
      <c r="AG1289" s="58">
        <v>8.6792431094373281</v>
      </c>
      <c r="AH1289" s="59">
        <v>135.17281334692638</v>
      </c>
      <c r="AI1289" s="60">
        <v>95.603366525490458</v>
      </c>
      <c r="AJ1289" s="51">
        <f>SUM(E1289:AI1289)</f>
        <v>1327.5580202334756</v>
      </c>
    </row>
    <row r="1290" spans="2:36" x14ac:dyDescent="0.3">
      <c r="B1290" s="4" t="s">
        <v>244</v>
      </c>
      <c r="E1290" s="58">
        <v>11.055211915503211</v>
      </c>
      <c r="F1290" s="59">
        <v>0</v>
      </c>
      <c r="G1290" s="58">
        <v>8.5832191090371666</v>
      </c>
      <c r="H1290" s="59">
        <v>0</v>
      </c>
      <c r="I1290" s="58">
        <v>0</v>
      </c>
      <c r="J1290" s="59">
        <v>18.420141910971029</v>
      </c>
      <c r="K1290" s="58">
        <v>15.917125612701186</v>
      </c>
      <c r="L1290" s="59">
        <v>6.3278618877879662</v>
      </c>
      <c r="M1290" s="58">
        <v>7.8846061499576914</v>
      </c>
      <c r="N1290" s="59">
        <v>6.2907706061279365</v>
      </c>
      <c r="O1290" s="58">
        <v>1.0244535655629388</v>
      </c>
      <c r="P1290" s="59">
        <v>36.361208784735034</v>
      </c>
      <c r="Q1290" s="58">
        <v>11.5859042586114</v>
      </c>
      <c r="R1290" s="59">
        <v>0</v>
      </c>
      <c r="S1290" s="58">
        <v>0</v>
      </c>
      <c r="T1290" s="59">
        <v>86.977582526323445</v>
      </c>
      <c r="U1290" s="58">
        <v>0</v>
      </c>
      <c r="V1290" s="59">
        <v>90.203598434191079</v>
      </c>
      <c r="W1290" s="58">
        <v>71.521125350897236</v>
      </c>
      <c r="X1290" s="59">
        <v>108.32597828618319</v>
      </c>
      <c r="Y1290" s="58">
        <v>90.373735992564761</v>
      </c>
      <c r="Z1290" s="59">
        <v>103.77908891134811</v>
      </c>
      <c r="AA1290" s="58">
        <v>16.516027232011158</v>
      </c>
      <c r="AB1290" s="59">
        <v>30.155715376195715</v>
      </c>
      <c r="AC1290" s="58">
        <v>132.25281920050426</v>
      </c>
      <c r="AD1290" s="59">
        <v>120.90898055573463</v>
      </c>
      <c r="AE1290" s="58">
        <v>99.388268531089707</v>
      </c>
      <c r="AF1290" s="59">
        <v>14.249173053582505</v>
      </c>
      <c r="AG1290" s="58">
        <v>8.6792431094373281</v>
      </c>
      <c r="AH1290" s="59">
        <v>135.17281334692638</v>
      </c>
      <c r="AI1290" s="60">
        <v>95.603366525490458</v>
      </c>
      <c r="AJ1290" s="51">
        <f t="shared" ref="AJ1290:AJ1353" si="396">SUM(E1290:AI1290)</f>
        <v>1327.5580202334756</v>
      </c>
    </row>
    <row r="1291" spans="2:36" x14ac:dyDescent="0.3">
      <c r="B1291" s="4" t="s">
        <v>245</v>
      </c>
      <c r="E1291" s="58">
        <v>11.055211915503211</v>
      </c>
      <c r="F1291" s="59">
        <v>0</v>
      </c>
      <c r="G1291" s="58">
        <v>8.5832191090371666</v>
      </c>
      <c r="H1291" s="59">
        <v>0</v>
      </c>
      <c r="I1291" s="58">
        <v>0</v>
      </c>
      <c r="J1291" s="59">
        <v>18.420141910971029</v>
      </c>
      <c r="K1291" s="58">
        <v>15.917125612701186</v>
      </c>
      <c r="L1291" s="59">
        <v>6.3278618877879662</v>
      </c>
      <c r="M1291" s="58">
        <v>7.8846061499576914</v>
      </c>
      <c r="N1291" s="59">
        <v>6.2907706061279365</v>
      </c>
      <c r="O1291" s="58">
        <v>1.0244535655629388</v>
      </c>
      <c r="P1291" s="59">
        <v>36.361208784735034</v>
      </c>
      <c r="Q1291" s="58">
        <v>11.5859042586114</v>
      </c>
      <c r="R1291" s="59">
        <v>0</v>
      </c>
      <c r="S1291" s="58">
        <v>0</v>
      </c>
      <c r="T1291" s="59">
        <v>86.977582526323445</v>
      </c>
      <c r="U1291" s="58">
        <v>0</v>
      </c>
      <c r="V1291" s="59">
        <v>90.203598434191079</v>
      </c>
      <c r="W1291" s="58">
        <v>71.521125350897236</v>
      </c>
      <c r="X1291" s="59">
        <v>108.32597828618319</v>
      </c>
      <c r="Y1291" s="58">
        <v>90.373735992564761</v>
      </c>
      <c r="Z1291" s="59">
        <v>103.77908891134811</v>
      </c>
      <c r="AA1291" s="58">
        <v>16.516027232011158</v>
      </c>
      <c r="AB1291" s="59">
        <v>30.155715376195715</v>
      </c>
      <c r="AC1291" s="58">
        <v>132.25281920050426</v>
      </c>
      <c r="AD1291" s="59">
        <v>120.90898055573463</v>
      </c>
      <c r="AE1291" s="58">
        <v>99.388268531089707</v>
      </c>
      <c r="AF1291" s="59">
        <v>14.249173053582505</v>
      </c>
      <c r="AG1291" s="58">
        <v>8.6792431094373281</v>
      </c>
      <c r="AH1291" s="59">
        <v>135.17281334692638</v>
      </c>
      <c r="AI1291" s="60">
        <v>95.603366525490458</v>
      </c>
      <c r="AJ1291" s="51">
        <f t="shared" si="396"/>
        <v>1327.5580202334756</v>
      </c>
    </row>
    <row r="1292" spans="2:36" x14ac:dyDescent="0.3">
      <c r="B1292" s="4" t="s">
        <v>246</v>
      </c>
      <c r="E1292" s="58">
        <v>11.055211915503211</v>
      </c>
      <c r="F1292" s="59">
        <v>0</v>
      </c>
      <c r="G1292" s="58">
        <v>8.5832191090371666</v>
      </c>
      <c r="H1292" s="59">
        <v>0</v>
      </c>
      <c r="I1292" s="58">
        <v>0</v>
      </c>
      <c r="J1292" s="59">
        <v>18.420141910971029</v>
      </c>
      <c r="K1292" s="58">
        <v>15.917125612701186</v>
      </c>
      <c r="L1292" s="59">
        <v>6.3278618877879662</v>
      </c>
      <c r="M1292" s="58">
        <v>7.8846061499576914</v>
      </c>
      <c r="N1292" s="59">
        <v>6.2907706061279365</v>
      </c>
      <c r="O1292" s="58">
        <v>1.0244535655629388</v>
      </c>
      <c r="P1292" s="59">
        <v>36.361208784735034</v>
      </c>
      <c r="Q1292" s="58">
        <v>11.5859042586114</v>
      </c>
      <c r="R1292" s="59">
        <v>0</v>
      </c>
      <c r="S1292" s="58">
        <v>0</v>
      </c>
      <c r="T1292" s="59">
        <v>86.977582526323445</v>
      </c>
      <c r="U1292" s="58">
        <v>0</v>
      </c>
      <c r="V1292" s="59">
        <v>90.203598434191079</v>
      </c>
      <c r="W1292" s="58">
        <v>71.521125350897236</v>
      </c>
      <c r="X1292" s="59">
        <v>108.32597828618319</v>
      </c>
      <c r="Y1292" s="58">
        <v>90.373735992564761</v>
      </c>
      <c r="Z1292" s="59">
        <v>103.77908891134811</v>
      </c>
      <c r="AA1292" s="58">
        <v>16.516027232011158</v>
      </c>
      <c r="AB1292" s="59">
        <v>30.155715376195715</v>
      </c>
      <c r="AC1292" s="58">
        <v>132.25281920050426</v>
      </c>
      <c r="AD1292" s="59">
        <v>120.90898055573463</v>
      </c>
      <c r="AE1292" s="58">
        <v>99.388268531089707</v>
      </c>
      <c r="AF1292" s="59">
        <v>14.249173053582505</v>
      </c>
      <c r="AG1292" s="58">
        <v>8.6792431094373281</v>
      </c>
      <c r="AH1292" s="59">
        <v>135.17281334692638</v>
      </c>
      <c r="AI1292" s="60">
        <v>95.603366525490458</v>
      </c>
      <c r="AJ1292" s="51">
        <f t="shared" si="396"/>
        <v>1327.5580202334756</v>
      </c>
    </row>
    <row r="1293" spans="2:36" x14ac:dyDescent="0.3">
      <c r="B1293" s="4" t="s">
        <v>237</v>
      </c>
      <c r="E1293" s="58">
        <v>0</v>
      </c>
      <c r="F1293" s="59">
        <v>0</v>
      </c>
      <c r="G1293" s="58">
        <v>0</v>
      </c>
      <c r="H1293" s="59">
        <v>0</v>
      </c>
      <c r="I1293" s="58">
        <v>0</v>
      </c>
      <c r="J1293" s="59">
        <v>0</v>
      </c>
      <c r="K1293" s="58">
        <v>0</v>
      </c>
      <c r="L1293" s="59">
        <v>0</v>
      </c>
      <c r="M1293" s="58">
        <v>0</v>
      </c>
      <c r="N1293" s="59">
        <v>0</v>
      </c>
      <c r="O1293" s="58">
        <v>0</v>
      </c>
      <c r="P1293" s="59">
        <v>0</v>
      </c>
      <c r="Q1293" s="58">
        <v>0</v>
      </c>
      <c r="R1293" s="59">
        <v>0</v>
      </c>
      <c r="S1293" s="58">
        <v>0</v>
      </c>
      <c r="T1293" s="59">
        <v>0</v>
      </c>
      <c r="U1293" s="58">
        <v>0</v>
      </c>
      <c r="V1293" s="59">
        <v>0</v>
      </c>
      <c r="W1293" s="58">
        <v>0</v>
      </c>
      <c r="X1293" s="59">
        <v>0</v>
      </c>
      <c r="Y1293" s="58">
        <v>0</v>
      </c>
      <c r="Z1293" s="59">
        <v>0</v>
      </c>
      <c r="AA1293" s="58">
        <v>0</v>
      </c>
      <c r="AB1293" s="59">
        <v>0</v>
      </c>
      <c r="AC1293" s="58">
        <v>0</v>
      </c>
      <c r="AD1293" s="59">
        <v>0</v>
      </c>
      <c r="AE1293" s="58">
        <v>0</v>
      </c>
      <c r="AF1293" s="59">
        <v>0</v>
      </c>
      <c r="AG1293" s="58">
        <v>0</v>
      </c>
      <c r="AH1293" s="59">
        <v>0</v>
      </c>
      <c r="AI1293" s="60">
        <v>0</v>
      </c>
      <c r="AJ1293" s="51">
        <f t="shared" si="396"/>
        <v>0</v>
      </c>
    </row>
    <row r="1294" spans="2:36" x14ac:dyDescent="0.3">
      <c r="B1294" s="4" t="s">
        <v>137</v>
      </c>
      <c r="E1294" s="58">
        <v>0</v>
      </c>
      <c r="F1294" s="59">
        <v>0</v>
      </c>
      <c r="G1294" s="58">
        <v>0</v>
      </c>
      <c r="H1294" s="59">
        <v>0</v>
      </c>
      <c r="I1294" s="58">
        <v>0</v>
      </c>
      <c r="J1294" s="59">
        <v>0</v>
      </c>
      <c r="K1294" s="58">
        <v>0</v>
      </c>
      <c r="L1294" s="59">
        <v>0</v>
      </c>
      <c r="M1294" s="58">
        <v>0</v>
      </c>
      <c r="N1294" s="59">
        <v>0</v>
      </c>
      <c r="O1294" s="58">
        <v>0</v>
      </c>
      <c r="P1294" s="59">
        <v>0</v>
      </c>
      <c r="Q1294" s="58">
        <v>0</v>
      </c>
      <c r="R1294" s="59">
        <v>0</v>
      </c>
      <c r="S1294" s="58">
        <v>0</v>
      </c>
      <c r="T1294" s="59">
        <v>0</v>
      </c>
      <c r="U1294" s="58">
        <v>0</v>
      </c>
      <c r="V1294" s="59">
        <v>0</v>
      </c>
      <c r="W1294" s="58">
        <v>0</v>
      </c>
      <c r="X1294" s="59">
        <v>0</v>
      </c>
      <c r="Y1294" s="58">
        <v>0</v>
      </c>
      <c r="Z1294" s="59">
        <v>0</v>
      </c>
      <c r="AA1294" s="58">
        <v>0</v>
      </c>
      <c r="AB1294" s="59">
        <v>0</v>
      </c>
      <c r="AC1294" s="58">
        <v>0</v>
      </c>
      <c r="AD1294" s="59">
        <v>0</v>
      </c>
      <c r="AE1294" s="58">
        <v>0</v>
      </c>
      <c r="AF1294" s="59">
        <v>0</v>
      </c>
      <c r="AG1294" s="58">
        <v>0</v>
      </c>
      <c r="AH1294" s="59">
        <v>0</v>
      </c>
      <c r="AI1294" s="60">
        <v>0</v>
      </c>
      <c r="AJ1294" s="51">
        <f t="shared" si="396"/>
        <v>0</v>
      </c>
    </row>
    <row r="1295" spans="2:36" x14ac:dyDescent="0.3">
      <c r="B1295" s="4" t="s">
        <v>138</v>
      </c>
      <c r="E1295" s="58">
        <v>0</v>
      </c>
      <c r="F1295" s="59">
        <v>0</v>
      </c>
      <c r="G1295" s="58">
        <v>0</v>
      </c>
      <c r="H1295" s="59">
        <v>0</v>
      </c>
      <c r="I1295" s="58">
        <v>0</v>
      </c>
      <c r="J1295" s="59">
        <v>0</v>
      </c>
      <c r="K1295" s="58">
        <v>0</v>
      </c>
      <c r="L1295" s="59">
        <v>0</v>
      </c>
      <c r="M1295" s="58">
        <v>0</v>
      </c>
      <c r="N1295" s="59">
        <v>0</v>
      </c>
      <c r="O1295" s="58">
        <v>0</v>
      </c>
      <c r="P1295" s="59">
        <v>0</v>
      </c>
      <c r="Q1295" s="58">
        <v>0</v>
      </c>
      <c r="R1295" s="59">
        <v>0</v>
      </c>
      <c r="S1295" s="58">
        <v>0</v>
      </c>
      <c r="T1295" s="59">
        <v>0</v>
      </c>
      <c r="U1295" s="58">
        <v>0</v>
      </c>
      <c r="V1295" s="59">
        <v>0</v>
      </c>
      <c r="W1295" s="58">
        <v>0</v>
      </c>
      <c r="X1295" s="59">
        <v>0</v>
      </c>
      <c r="Y1295" s="58">
        <v>0</v>
      </c>
      <c r="Z1295" s="59">
        <v>0</v>
      </c>
      <c r="AA1295" s="58">
        <v>0</v>
      </c>
      <c r="AB1295" s="59">
        <v>0</v>
      </c>
      <c r="AC1295" s="58">
        <v>0</v>
      </c>
      <c r="AD1295" s="59">
        <v>0</v>
      </c>
      <c r="AE1295" s="58">
        <v>0</v>
      </c>
      <c r="AF1295" s="59">
        <v>0</v>
      </c>
      <c r="AG1295" s="58">
        <v>0</v>
      </c>
      <c r="AH1295" s="59">
        <v>0</v>
      </c>
      <c r="AI1295" s="60">
        <v>0</v>
      </c>
      <c r="AJ1295" s="51">
        <f t="shared" si="396"/>
        <v>0</v>
      </c>
    </row>
    <row r="1296" spans="2:36" x14ac:dyDescent="0.3">
      <c r="B1296" s="4" t="s">
        <v>126</v>
      </c>
      <c r="E1296" s="58">
        <v>0</v>
      </c>
      <c r="F1296" s="59">
        <v>0</v>
      </c>
      <c r="G1296" s="58">
        <v>0</v>
      </c>
      <c r="H1296" s="59">
        <v>0</v>
      </c>
      <c r="I1296" s="58">
        <v>0</v>
      </c>
      <c r="J1296" s="59">
        <v>0</v>
      </c>
      <c r="K1296" s="58">
        <v>0</v>
      </c>
      <c r="L1296" s="59">
        <v>0</v>
      </c>
      <c r="M1296" s="58">
        <v>0</v>
      </c>
      <c r="N1296" s="59">
        <v>0</v>
      </c>
      <c r="O1296" s="58">
        <v>0</v>
      </c>
      <c r="P1296" s="59">
        <v>0</v>
      </c>
      <c r="Q1296" s="58">
        <v>0</v>
      </c>
      <c r="R1296" s="59">
        <v>0</v>
      </c>
      <c r="S1296" s="58">
        <v>0</v>
      </c>
      <c r="T1296" s="59">
        <v>0</v>
      </c>
      <c r="U1296" s="58">
        <v>0</v>
      </c>
      <c r="V1296" s="59">
        <v>0</v>
      </c>
      <c r="W1296" s="58">
        <v>0</v>
      </c>
      <c r="X1296" s="59">
        <v>0</v>
      </c>
      <c r="Y1296" s="58">
        <v>0</v>
      </c>
      <c r="Z1296" s="59">
        <v>0</v>
      </c>
      <c r="AA1296" s="58">
        <v>0</v>
      </c>
      <c r="AB1296" s="59">
        <v>0</v>
      </c>
      <c r="AC1296" s="58">
        <v>0</v>
      </c>
      <c r="AD1296" s="59">
        <v>0</v>
      </c>
      <c r="AE1296" s="58">
        <v>0</v>
      </c>
      <c r="AF1296" s="59">
        <v>0</v>
      </c>
      <c r="AG1296" s="58">
        <v>0</v>
      </c>
      <c r="AH1296" s="59">
        <v>0</v>
      </c>
      <c r="AI1296" s="60">
        <v>0</v>
      </c>
      <c r="AJ1296" s="51">
        <f t="shared" si="396"/>
        <v>0</v>
      </c>
    </row>
    <row r="1297" spans="2:36" x14ac:dyDescent="0.3">
      <c r="B1297" s="4" t="s">
        <v>127</v>
      </c>
      <c r="E1297" s="58">
        <v>0</v>
      </c>
      <c r="F1297" s="59">
        <v>0</v>
      </c>
      <c r="G1297" s="58">
        <v>0</v>
      </c>
      <c r="H1297" s="59">
        <v>0</v>
      </c>
      <c r="I1297" s="58">
        <v>0</v>
      </c>
      <c r="J1297" s="59">
        <v>0</v>
      </c>
      <c r="K1297" s="58">
        <v>0</v>
      </c>
      <c r="L1297" s="59">
        <v>0</v>
      </c>
      <c r="M1297" s="58">
        <v>0</v>
      </c>
      <c r="N1297" s="59">
        <v>0</v>
      </c>
      <c r="O1297" s="58">
        <v>0</v>
      </c>
      <c r="P1297" s="59">
        <v>0</v>
      </c>
      <c r="Q1297" s="58">
        <v>0</v>
      </c>
      <c r="R1297" s="59">
        <v>0</v>
      </c>
      <c r="S1297" s="58">
        <v>0</v>
      </c>
      <c r="T1297" s="59">
        <v>0</v>
      </c>
      <c r="U1297" s="58">
        <v>0</v>
      </c>
      <c r="V1297" s="59">
        <v>0</v>
      </c>
      <c r="W1297" s="58">
        <v>0</v>
      </c>
      <c r="X1297" s="59">
        <v>0</v>
      </c>
      <c r="Y1297" s="58">
        <v>0</v>
      </c>
      <c r="Z1297" s="59">
        <v>0</v>
      </c>
      <c r="AA1297" s="58">
        <v>0</v>
      </c>
      <c r="AB1297" s="59">
        <v>0</v>
      </c>
      <c r="AC1297" s="58">
        <v>0</v>
      </c>
      <c r="AD1297" s="59">
        <v>0</v>
      </c>
      <c r="AE1297" s="58">
        <v>0</v>
      </c>
      <c r="AF1297" s="59">
        <v>0</v>
      </c>
      <c r="AG1297" s="58">
        <v>0</v>
      </c>
      <c r="AH1297" s="59">
        <v>0</v>
      </c>
      <c r="AI1297" s="60">
        <v>0</v>
      </c>
      <c r="AJ1297" s="51">
        <f t="shared" si="396"/>
        <v>0</v>
      </c>
    </row>
    <row r="1298" spans="2:36" x14ac:dyDescent="0.3">
      <c r="B1298" s="4" t="s">
        <v>194</v>
      </c>
      <c r="E1298" s="58">
        <v>0</v>
      </c>
      <c r="F1298" s="59">
        <v>0</v>
      </c>
      <c r="G1298" s="58">
        <v>0</v>
      </c>
      <c r="H1298" s="59">
        <v>0</v>
      </c>
      <c r="I1298" s="58">
        <v>0</v>
      </c>
      <c r="J1298" s="59">
        <v>0</v>
      </c>
      <c r="K1298" s="58">
        <v>0</v>
      </c>
      <c r="L1298" s="59">
        <v>0</v>
      </c>
      <c r="M1298" s="58">
        <v>0</v>
      </c>
      <c r="N1298" s="59">
        <v>0</v>
      </c>
      <c r="O1298" s="58">
        <v>0</v>
      </c>
      <c r="P1298" s="59">
        <v>0</v>
      </c>
      <c r="Q1298" s="58">
        <v>0</v>
      </c>
      <c r="R1298" s="59">
        <v>0</v>
      </c>
      <c r="S1298" s="58">
        <v>0</v>
      </c>
      <c r="T1298" s="59">
        <v>0</v>
      </c>
      <c r="U1298" s="58">
        <v>0</v>
      </c>
      <c r="V1298" s="59">
        <v>0</v>
      </c>
      <c r="W1298" s="58">
        <v>0</v>
      </c>
      <c r="X1298" s="59">
        <v>0</v>
      </c>
      <c r="Y1298" s="58">
        <v>0</v>
      </c>
      <c r="Z1298" s="59">
        <v>0</v>
      </c>
      <c r="AA1298" s="58">
        <v>0</v>
      </c>
      <c r="AB1298" s="59">
        <v>0</v>
      </c>
      <c r="AC1298" s="58">
        <v>0</v>
      </c>
      <c r="AD1298" s="59">
        <v>0</v>
      </c>
      <c r="AE1298" s="58">
        <v>0</v>
      </c>
      <c r="AF1298" s="59">
        <v>0</v>
      </c>
      <c r="AG1298" s="58">
        <v>0</v>
      </c>
      <c r="AH1298" s="59">
        <v>0</v>
      </c>
      <c r="AI1298" s="60">
        <v>0</v>
      </c>
      <c r="AJ1298" s="51">
        <f t="shared" si="396"/>
        <v>0</v>
      </c>
    </row>
    <row r="1299" spans="2:36" x14ac:dyDescent="0.3">
      <c r="B1299" s="4" t="s">
        <v>205</v>
      </c>
      <c r="E1299" s="58">
        <v>0</v>
      </c>
      <c r="F1299" s="59">
        <v>0</v>
      </c>
      <c r="G1299" s="58">
        <v>0</v>
      </c>
      <c r="H1299" s="59">
        <v>0</v>
      </c>
      <c r="I1299" s="58">
        <v>0</v>
      </c>
      <c r="J1299" s="59">
        <v>0</v>
      </c>
      <c r="K1299" s="58">
        <v>0</v>
      </c>
      <c r="L1299" s="59">
        <v>0</v>
      </c>
      <c r="M1299" s="58">
        <v>0</v>
      </c>
      <c r="N1299" s="59">
        <v>0</v>
      </c>
      <c r="O1299" s="58">
        <v>0</v>
      </c>
      <c r="P1299" s="59">
        <v>0</v>
      </c>
      <c r="Q1299" s="58">
        <v>0</v>
      </c>
      <c r="R1299" s="59">
        <v>0</v>
      </c>
      <c r="S1299" s="58">
        <v>0</v>
      </c>
      <c r="T1299" s="59">
        <v>0</v>
      </c>
      <c r="U1299" s="58">
        <v>0</v>
      </c>
      <c r="V1299" s="59">
        <v>0</v>
      </c>
      <c r="W1299" s="58">
        <v>0</v>
      </c>
      <c r="X1299" s="59">
        <v>0</v>
      </c>
      <c r="Y1299" s="58">
        <v>0</v>
      </c>
      <c r="Z1299" s="59">
        <v>0</v>
      </c>
      <c r="AA1299" s="58">
        <v>0</v>
      </c>
      <c r="AB1299" s="59">
        <v>0</v>
      </c>
      <c r="AC1299" s="58">
        <v>0</v>
      </c>
      <c r="AD1299" s="59">
        <v>0</v>
      </c>
      <c r="AE1299" s="58">
        <v>0</v>
      </c>
      <c r="AF1299" s="59">
        <v>0</v>
      </c>
      <c r="AG1299" s="58">
        <v>0</v>
      </c>
      <c r="AH1299" s="59">
        <v>0</v>
      </c>
      <c r="AI1299" s="60">
        <v>0</v>
      </c>
      <c r="AJ1299" s="51">
        <f t="shared" si="396"/>
        <v>0</v>
      </c>
    </row>
    <row r="1300" spans="2:36" x14ac:dyDescent="0.3">
      <c r="B1300" s="4" t="s">
        <v>206</v>
      </c>
      <c r="E1300" s="58">
        <v>0</v>
      </c>
      <c r="F1300" s="59">
        <v>0</v>
      </c>
      <c r="G1300" s="58">
        <v>0</v>
      </c>
      <c r="H1300" s="59">
        <v>0</v>
      </c>
      <c r="I1300" s="58">
        <v>0</v>
      </c>
      <c r="J1300" s="59">
        <v>0</v>
      </c>
      <c r="K1300" s="58">
        <v>0</v>
      </c>
      <c r="L1300" s="59">
        <v>0</v>
      </c>
      <c r="M1300" s="58">
        <v>0</v>
      </c>
      <c r="N1300" s="59">
        <v>0</v>
      </c>
      <c r="O1300" s="58">
        <v>0</v>
      </c>
      <c r="P1300" s="59">
        <v>0</v>
      </c>
      <c r="Q1300" s="58">
        <v>0</v>
      </c>
      <c r="R1300" s="59">
        <v>0</v>
      </c>
      <c r="S1300" s="58">
        <v>0</v>
      </c>
      <c r="T1300" s="59">
        <v>0</v>
      </c>
      <c r="U1300" s="58">
        <v>0</v>
      </c>
      <c r="V1300" s="59">
        <v>0</v>
      </c>
      <c r="W1300" s="58">
        <v>0</v>
      </c>
      <c r="X1300" s="59">
        <v>0</v>
      </c>
      <c r="Y1300" s="58">
        <v>0</v>
      </c>
      <c r="Z1300" s="59">
        <v>0</v>
      </c>
      <c r="AA1300" s="58">
        <v>0</v>
      </c>
      <c r="AB1300" s="59">
        <v>0</v>
      </c>
      <c r="AC1300" s="58">
        <v>0</v>
      </c>
      <c r="AD1300" s="59">
        <v>0</v>
      </c>
      <c r="AE1300" s="58">
        <v>0</v>
      </c>
      <c r="AF1300" s="59">
        <v>0</v>
      </c>
      <c r="AG1300" s="58">
        <v>0</v>
      </c>
      <c r="AH1300" s="59">
        <v>0</v>
      </c>
      <c r="AI1300" s="60">
        <v>0</v>
      </c>
      <c r="AJ1300" s="51">
        <f t="shared" si="396"/>
        <v>0</v>
      </c>
    </row>
    <row r="1301" spans="2:36" x14ac:dyDescent="0.3">
      <c r="B1301" s="4" t="s">
        <v>145</v>
      </c>
      <c r="E1301" s="58">
        <v>0</v>
      </c>
      <c r="F1301" s="59">
        <v>0</v>
      </c>
      <c r="G1301" s="58">
        <v>0</v>
      </c>
      <c r="H1301" s="59">
        <v>0</v>
      </c>
      <c r="I1301" s="58">
        <v>0</v>
      </c>
      <c r="J1301" s="59">
        <v>0</v>
      </c>
      <c r="K1301" s="58">
        <v>0</v>
      </c>
      <c r="L1301" s="59">
        <v>0</v>
      </c>
      <c r="M1301" s="58">
        <v>0</v>
      </c>
      <c r="N1301" s="59">
        <v>0</v>
      </c>
      <c r="O1301" s="58">
        <v>0</v>
      </c>
      <c r="P1301" s="59">
        <v>0</v>
      </c>
      <c r="Q1301" s="58">
        <v>0</v>
      </c>
      <c r="R1301" s="59">
        <v>0</v>
      </c>
      <c r="S1301" s="58">
        <v>0</v>
      </c>
      <c r="T1301" s="59">
        <v>0</v>
      </c>
      <c r="U1301" s="58">
        <v>0</v>
      </c>
      <c r="V1301" s="59">
        <v>0</v>
      </c>
      <c r="W1301" s="58">
        <v>0</v>
      </c>
      <c r="X1301" s="59">
        <v>0</v>
      </c>
      <c r="Y1301" s="58">
        <v>0</v>
      </c>
      <c r="Z1301" s="59">
        <v>0</v>
      </c>
      <c r="AA1301" s="58">
        <v>0</v>
      </c>
      <c r="AB1301" s="59">
        <v>0</v>
      </c>
      <c r="AC1301" s="58">
        <v>0</v>
      </c>
      <c r="AD1301" s="59">
        <v>0</v>
      </c>
      <c r="AE1301" s="58">
        <v>0</v>
      </c>
      <c r="AF1301" s="59">
        <v>0</v>
      </c>
      <c r="AG1301" s="58">
        <v>0</v>
      </c>
      <c r="AH1301" s="59">
        <v>0</v>
      </c>
      <c r="AI1301" s="60">
        <v>0</v>
      </c>
      <c r="AJ1301" s="51">
        <f t="shared" si="396"/>
        <v>0</v>
      </c>
    </row>
    <row r="1302" spans="2:36" x14ac:dyDescent="0.3">
      <c r="B1302" s="4" t="s">
        <v>218</v>
      </c>
      <c r="E1302" s="58">
        <v>0</v>
      </c>
      <c r="F1302" s="59">
        <v>0</v>
      </c>
      <c r="G1302" s="58">
        <v>0</v>
      </c>
      <c r="H1302" s="59">
        <v>0</v>
      </c>
      <c r="I1302" s="58">
        <v>0</v>
      </c>
      <c r="J1302" s="59">
        <v>0</v>
      </c>
      <c r="K1302" s="58">
        <v>0</v>
      </c>
      <c r="L1302" s="59">
        <v>0</v>
      </c>
      <c r="M1302" s="58">
        <v>0</v>
      </c>
      <c r="N1302" s="59">
        <v>0</v>
      </c>
      <c r="O1302" s="58">
        <v>0</v>
      </c>
      <c r="P1302" s="59">
        <v>0</v>
      </c>
      <c r="Q1302" s="58">
        <v>0</v>
      </c>
      <c r="R1302" s="59">
        <v>0</v>
      </c>
      <c r="S1302" s="58">
        <v>0</v>
      </c>
      <c r="T1302" s="59">
        <v>0</v>
      </c>
      <c r="U1302" s="58">
        <v>0</v>
      </c>
      <c r="V1302" s="59">
        <v>0</v>
      </c>
      <c r="W1302" s="58">
        <v>0</v>
      </c>
      <c r="X1302" s="59">
        <v>0</v>
      </c>
      <c r="Y1302" s="58">
        <v>0</v>
      </c>
      <c r="Z1302" s="59">
        <v>0</v>
      </c>
      <c r="AA1302" s="58">
        <v>0</v>
      </c>
      <c r="AB1302" s="59">
        <v>0</v>
      </c>
      <c r="AC1302" s="58">
        <v>0</v>
      </c>
      <c r="AD1302" s="59">
        <v>0</v>
      </c>
      <c r="AE1302" s="58">
        <v>0</v>
      </c>
      <c r="AF1302" s="59">
        <v>0</v>
      </c>
      <c r="AG1302" s="58">
        <v>0</v>
      </c>
      <c r="AH1302" s="59">
        <v>0</v>
      </c>
      <c r="AI1302" s="60">
        <v>0</v>
      </c>
      <c r="AJ1302" s="51">
        <f t="shared" si="396"/>
        <v>0</v>
      </c>
    </row>
    <row r="1303" spans="2:36" x14ac:dyDescent="0.3">
      <c r="B1303" s="4" t="s">
        <v>219</v>
      </c>
      <c r="E1303" s="58">
        <v>0</v>
      </c>
      <c r="F1303" s="59">
        <v>0</v>
      </c>
      <c r="G1303" s="58">
        <v>0</v>
      </c>
      <c r="H1303" s="59">
        <v>0</v>
      </c>
      <c r="I1303" s="58">
        <v>0</v>
      </c>
      <c r="J1303" s="59">
        <v>0</v>
      </c>
      <c r="K1303" s="58">
        <v>0</v>
      </c>
      <c r="L1303" s="59">
        <v>0</v>
      </c>
      <c r="M1303" s="58">
        <v>0</v>
      </c>
      <c r="N1303" s="59">
        <v>0</v>
      </c>
      <c r="O1303" s="58">
        <v>0</v>
      </c>
      <c r="P1303" s="59">
        <v>0</v>
      </c>
      <c r="Q1303" s="58">
        <v>0</v>
      </c>
      <c r="R1303" s="59">
        <v>0</v>
      </c>
      <c r="S1303" s="58">
        <v>0</v>
      </c>
      <c r="T1303" s="59">
        <v>0</v>
      </c>
      <c r="U1303" s="58">
        <v>0</v>
      </c>
      <c r="V1303" s="59">
        <v>0</v>
      </c>
      <c r="W1303" s="58">
        <v>0</v>
      </c>
      <c r="X1303" s="59">
        <v>0</v>
      </c>
      <c r="Y1303" s="58">
        <v>0</v>
      </c>
      <c r="Z1303" s="59">
        <v>0</v>
      </c>
      <c r="AA1303" s="58">
        <v>0</v>
      </c>
      <c r="AB1303" s="59">
        <v>0</v>
      </c>
      <c r="AC1303" s="58">
        <v>0</v>
      </c>
      <c r="AD1303" s="59">
        <v>0</v>
      </c>
      <c r="AE1303" s="58">
        <v>0</v>
      </c>
      <c r="AF1303" s="59">
        <v>0</v>
      </c>
      <c r="AG1303" s="58">
        <v>0</v>
      </c>
      <c r="AH1303" s="59">
        <v>0</v>
      </c>
      <c r="AI1303" s="60">
        <v>0</v>
      </c>
      <c r="AJ1303" s="51">
        <f t="shared" si="396"/>
        <v>0</v>
      </c>
    </row>
    <row r="1304" spans="2:36" x14ac:dyDescent="0.3">
      <c r="B1304" s="4" t="s">
        <v>142</v>
      </c>
      <c r="E1304" s="58">
        <v>54.39672770500183</v>
      </c>
      <c r="F1304" s="59">
        <v>35.203786667188012</v>
      </c>
      <c r="G1304" s="58">
        <v>33.20269766648611</v>
      </c>
      <c r="H1304" s="59">
        <v>42.6916403913498</v>
      </c>
      <c r="I1304" s="58">
        <v>12.59084297434489</v>
      </c>
      <c r="J1304" s="59">
        <v>35.693008449660404</v>
      </c>
      <c r="K1304" s="58">
        <v>19.402956803639725</v>
      </c>
      <c r="L1304" s="59">
        <v>46.375660339991249</v>
      </c>
      <c r="M1304" s="58">
        <v>23.695705453554776</v>
      </c>
      <c r="N1304" s="59">
        <v>0</v>
      </c>
      <c r="O1304" s="58">
        <v>25.21510054667791</v>
      </c>
      <c r="P1304" s="59">
        <v>59.339826600551618</v>
      </c>
      <c r="Q1304" s="58">
        <v>21.409857980410258</v>
      </c>
      <c r="R1304" s="59">
        <v>11.701847616831461</v>
      </c>
      <c r="S1304" s="58">
        <v>9.079783757527668E-2</v>
      </c>
      <c r="T1304" s="59">
        <v>1.7412618160247801</v>
      </c>
      <c r="U1304" s="58">
        <v>0</v>
      </c>
      <c r="V1304" s="59">
        <v>27.328466846148167</v>
      </c>
      <c r="W1304" s="58">
        <v>22.957424164877999</v>
      </c>
      <c r="X1304" s="59">
        <v>28.427345461315578</v>
      </c>
      <c r="Y1304" s="58">
        <v>14.708415969212846</v>
      </c>
      <c r="Z1304" s="59">
        <v>11.160328714052838</v>
      </c>
      <c r="AA1304" s="58">
        <v>1.6024984041849768</v>
      </c>
      <c r="AB1304" s="59">
        <v>18.784036300977068</v>
      </c>
      <c r="AC1304" s="58">
        <v>48.143371051947277</v>
      </c>
      <c r="AD1304" s="59">
        <v>41.832756476720185</v>
      </c>
      <c r="AE1304" s="58">
        <v>15.793123352368672</v>
      </c>
      <c r="AF1304" s="59">
        <v>10.927133941650393</v>
      </c>
      <c r="AG1304" s="58">
        <v>2.3444361082712821</v>
      </c>
      <c r="AH1304" s="59">
        <v>27.427925602595007</v>
      </c>
      <c r="AI1304" s="60">
        <v>6.2448863633473675</v>
      </c>
      <c r="AJ1304" s="51">
        <f t="shared" si="396"/>
        <v>700.43386760695773</v>
      </c>
    </row>
    <row r="1305" spans="2:36" x14ac:dyDescent="0.3">
      <c r="B1305" s="4" t="s">
        <v>186</v>
      </c>
      <c r="E1305" s="58">
        <v>17.702065547307328</v>
      </c>
      <c r="F1305" s="59">
        <v>10.635437954176796</v>
      </c>
      <c r="G1305" s="58">
        <v>5.150143845876058</v>
      </c>
      <c r="H1305" s="59">
        <v>3.6899639844894407</v>
      </c>
      <c r="I1305" s="58">
        <v>1.8851790622870126</v>
      </c>
      <c r="J1305" s="59">
        <v>9.553403943792981</v>
      </c>
      <c r="K1305" s="58">
        <v>18.409081351757049</v>
      </c>
      <c r="L1305" s="59">
        <v>17.202374605931176</v>
      </c>
      <c r="M1305" s="58">
        <v>12.007905268669127</v>
      </c>
      <c r="N1305" s="59">
        <v>0.13982412815093997</v>
      </c>
      <c r="O1305" s="58">
        <v>0.11412252187728883</v>
      </c>
      <c r="P1305" s="59">
        <v>4.9269965675804359</v>
      </c>
      <c r="Q1305" s="58">
        <v>5.7942358652750658E-2</v>
      </c>
      <c r="R1305" s="59">
        <v>5.1250779628753663E-2</v>
      </c>
      <c r="S1305" s="58">
        <v>0</v>
      </c>
      <c r="T1305" s="59">
        <v>7.537922362486521E-2</v>
      </c>
      <c r="U1305" s="58">
        <v>0</v>
      </c>
      <c r="V1305" s="59">
        <v>2.7702799121538799</v>
      </c>
      <c r="W1305" s="58">
        <v>1.9706375618775682</v>
      </c>
      <c r="X1305" s="59">
        <v>0.77567933996518446</v>
      </c>
      <c r="Y1305" s="58">
        <v>0.2177984913190206</v>
      </c>
      <c r="Z1305" s="59">
        <v>2.2755130132039388E-2</v>
      </c>
      <c r="AA1305" s="58">
        <v>0</v>
      </c>
      <c r="AB1305" s="59">
        <v>3.7476028230455194</v>
      </c>
      <c r="AC1305" s="58">
        <v>16.507426026529735</v>
      </c>
      <c r="AD1305" s="59">
        <v>17.217538901170094</v>
      </c>
      <c r="AE1305" s="58">
        <v>22.970232297976811</v>
      </c>
      <c r="AF1305" s="59">
        <v>16.344482098023096</v>
      </c>
      <c r="AG1305" s="58">
        <v>0.57955265045166016</v>
      </c>
      <c r="AH1305" s="59">
        <v>5.692578303813935</v>
      </c>
      <c r="AI1305" s="60">
        <v>4.0867467681566874</v>
      </c>
      <c r="AJ1305" s="51">
        <f t="shared" si="396"/>
        <v>194.50438144841726</v>
      </c>
    </row>
    <row r="1306" spans="2:36" x14ac:dyDescent="0.3">
      <c r="B1306" s="4" t="s">
        <v>187</v>
      </c>
      <c r="E1306" s="58">
        <v>17.702065547307328</v>
      </c>
      <c r="F1306" s="59">
        <v>10.635437954176796</v>
      </c>
      <c r="G1306" s="58">
        <v>5.150143845876058</v>
      </c>
      <c r="H1306" s="59">
        <v>3.6899639844894407</v>
      </c>
      <c r="I1306" s="58">
        <v>1.8851790622870126</v>
      </c>
      <c r="J1306" s="59">
        <v>9.553403943792981</v>
      </c>
      <c r="K1306" s="58">
        <v>18.409081351757049</v>
      </c>
      <c r="L1306" s="59">
        <v>17.202374605931176</v>
      </c>
      <c r="M1306" s="58">
        <v>12.007905268669127</v>
      </c>
      <c r="N1306" s="59">
        <v>0.13982412815093997</v>
      </c>
      <c r="O1306" s="58">
        <v>0.11412252187728883</v>
      </c>
      <c r="P1306" s="59">
        <v>4.9269965675804359</v>
      </c>
      <c r="Q1306" s="58">
        <v>5.7942358652750658E-2</v>
      </c>
      <c r="R1306" s="59">
        <v>5.1250779628753663E-2</v>
      </c>
      <c r="S1306" s="58">
        <v>0</v>
      </c>
      <c r="T1306" s="59">
        <v>7.537922362486521E-2</v>
      </c>
      <c r="U1306" s="58">
        <v>0</v>
      </c>
      <c r="V1306" s="59">
        <v>2.7702799121538799</v>
      </c>
      <c r="W1306" s="58">
        <v>1.9706375618775682</v>
      </c>
      <c r="X1306" s="59">
        <v>0.77567933996518446</v>
      </c>
      <c r="Y1306" s="58">
        <v>0.2177984913190206</v>
      </c>
      <c r="Z1306" s="59">
        <v>2.2755130132039388E-2</v>
      </c>
      <c r="AA1306" s="58">
        <v>0</v>
      </c>
      <c r="AB1306" s="59">
        <v>3.7476028230455194</v>
      </c>
      <c r="AC1306" s="58">
        <v>16.507426026529735</v>
      </c>
      <c r="AD1306" s="59">
        <v>17.217538901170094</v>
      </c>
      <c r="AE1306" s="58">
        <v>22.970232297976811</v>
      </c>
      <c r="AF1306" s="59">
        <v>16.344482098023096</v>
      </c>
      <c r="AG1306" s="58">
        <v>0.57955265045166016</v>
      </c>
      <c r="AH1306" s="59">
        <v>5.692578303813935</v>
      </c>
      <c r="AI1306" s="60">
        <v>4.0867467681566874</v>
      </c>
      <c r="AJ1306" s="51">
        <f t="shared" si="396"/>
        <v>194.50438144841726</v>
      </c>
    </row>
    <row r="1307" spans="2:36" x14ac:dyDescent="0.3">
      <c r="B1307" s="4" t="s">
        <v>233</v>
      </c>
      <c r="E1307" s="58">
        <v>0</v>
      </c>
      <c r="F1307" s="59">
        <v>0</v>
      </c>
      <c r="G1307" s="58">
        <v>0</v>
      </c>
      <c r="H1307" s="59">
        <v>0</v>
      </c>
      <c r="I1307" s="58">
        <v>0</v>
      </c>
      <c r="J1307" s="59">
        <v>0</v>
      </c>
      <c r="K1307" s="58">
        <v>0</v>
      </c>
      <c r="L1307" s="59">
        <v>0</v>
      </c>
      <c r="M1307" s="58">
        <v>0</v>
      </c>
      <c r="N1307" s="59">
        <v>0</v>
      </c>
      <c r="O1307" s="58">
        <v>0</v>
      </c>
      <c r="P1307" s="59">
        <v>0</v>
      </c>
      <c r="Q1307" s="58">
        <v>0</v>
      </c>
      <c r="R1307" s="59">
        <v>0</v>
      </c>
      <c r="S1307" s="58">
        <v>0</v>
      </c>
      <c r="T1307" s="59">
        <v>0</v>
      </c>
      <c r="U1307" s="58">
        <v>0</v>
      </c>
      <c r="V1307" s="59">
        <v>0</v>
      </c>
      <c r="W1307" s="58">
        <v>0</v>
      </c>
      <c r="X1307" s="59">
        <v>0</v>
      </c>
      <c r="Y1307" s="58">
        <v>0</v>
      </c>
      <c r="Z1307" s="59">
        <v>0</v>
      </c>
      <c r="AA1307" s="58">
        <v>0</v>
      </c>
      <c r="AB1307" s="59">
        <v>0</v>
      </c>
      <c r="AC1307" s="58">
        <v>0</v>
      </c>
      <c r="AD1307" s="59">
        <v>0</v>
      </c>
      <c r="AE1307" s="58">
        <v>0</v>
      </c>
      <c r="AF1307" s="59">
        <v>0</v>
      </c>
      <c r="AG1307" s="58">
        <v>0</v>
      </c>
      <c r="AH1307" s="59">
        <v>0</v>
      </c>
      <c r="AI1307" s="60">
        <v>0</v>
      </c>
      <c r="AJ1307" s="51">
        <f t="shared" si="396"/>
        <v>0</v>
      </c>
    </row>
    <row r="1308" spans="2:36" x14ac:dyDescent="0.3">
      <c r="B1308" s="4" t="s">
        <v>242</v>
      </c>
      <c r="E1308" s="58">
        <v>0</v>
      </c>
      <c r="F1308" s="59">
        <v>0</v>
      </c>
      <c r="G1308" s="58">
        <v>0</v>
      </c>
      <c r="H1308" s="59">
        <v>0</v>
      </c>
      <c r="I1308" s="58">
        <v>0</v>
      </c>
      <c r="J1308" s="59">
        <v>0</v>
      </c>
      <c r="K1308" s="58">
        <v>0</v>
      </c>
      <c r="L1308" s="59">
        <v>0</v>
      </c>
      <c r="M1308" s="58">
        <v>0</v>
      </c>
      <c r="N1308" s="59">
        <v>0</v>
      </c>
      <c r="O1308" s="58">
        <v>0</v>
      </c>
      <c r="P1308" s="59">
        <v>0</v>
      </c>
      <c r="Q1308" s="58">
        <v>0</v>
      </c>
      <c r="R1308" s="59">
        <v>0</v>
      </c>
      <c r="S1308" s="58">
        <v>0</v>
      </c>
      <c r="T1308" s="59">
        <v>0</v>
      </c>
      <c r="U1308" s="58">
        <v>0</v>
      </c>
      <c r="V1308" s="59">
        <v>0</v>
      </c>
      <c r="W1308" s="58">
        <v>0</v>
      </c>
      <c r="X1308" s="59">
        <v>0</v>
      </c>
      <c r="Y1308" s="58">
        <v>0</v>
      </c>
      <c r="Z1308" s="59">
        <v>0</v>
      </c>
      <c r="AA1308" s="58">
        <v>0</v>
      </c>
      <c r="AB1308" s="59">
        <v>0</v>
      </c>
      <c r="AC1308" s="58">
        <v>0</v>
      </c>
      <c r="AD1308" s="59">
        <v>0</v>
      </c>
      <c r="AE1308" s="58">
        <v>0</v>
      </c>
      <c r="AF1308" s="59">
        <v>0</v>
      </c>
      <c r="AG1308" s="58">
        <v>0</v>
      </c>
      <c r="AH1308" s="59">
        <v>0</v>
      </c>
      <c r="AI1308" s="60">
        <v>0</v>
      </c>
      <c r="AJ1308" s="51">
        <f t="shared" si="396"/>
        <v>0</v>
      </c>
    </row>
    <row r="1309" spans="2:36" x14ac:dyDescent="0.3">
      <c r="B1309" s="4" t="s">
        <v>146</v>
      </c>
      <c r="E1309" s="58">
        <v>0</v>
      </c>
      <c r="F1309" s="59">
        <v>0</v>
      </c>
      <c r="G1309" s="58">
        <v>0</v>
      </c>
      <c r="H1309" s="59">
        <v>0</v>
      </c>
      <c r="I1309" s="58">
        <v>0</v>
      </c>
      <c r="J1309" s="59">
        <v>0</v>
      </c>
      <c r="K1309" s="58">
        <v>0</v>
      </c>
      <c r="L1309" s="59">
        <v>0</v>
      </c>
      <c r="M1309" s="58">
        <v>0</v>
      </c>
      <c r="N1309" s="59">
        <v>0</v>
      </c>
      <c r="O1309" s="58">
        <v>0</v>
      </c>
      <c r="P1309" s="59">
        <v>0</v>
      </c>
      <c r="Q1309" s="58">
        <v>0</v>
      </c>
      <c r="R1309" s="59">
        <v>0</v>
      </c>
      <c r="S1309" s="58">
        <v>0</v>
      </c>
      <c r="T1309" s="59">
        <v>0</v>
      </c>
      <c r="U1309" s="58">
        <v>0</v>
      </c>
      <c r="V1309" s="59">
        <v>0</v>
      </c>
      <c r="W1309" s="58">
        <v>0</v>
      </c>
      <c r="X1309" s="59">
        <v>0</v>
      </c>
      <c r="Y1309" s="58">
        <v>0</v>
      </c>
      <c r="Z1309" s="59">
        <v>0</v>
      </c>
      <c r="AA1309" s="58">
        <v>0</v>
      </c>
      <c r="AB1309" s="59">
        <v>0</v>
      </c>
      <c r="AC1309" s="58">
        <v>0</v>
      </c>
      <c r="AD1309" s="59">
        <v>0</v>
      </c>
      <c r="AE1309" s="58">
        <v>0</v>
      </c>
      <c r="AF1309" s="59">
        <v>0</v>
      </c>
      <c r="AG1309" s="58">
        <v>0</v>
      </c>
      <c r="AH1309" s="59">
        <v>0</v>
      </c>
      <c r="AI1309" s="60">
        <v>0</v>
      </c>
      <c r="AJ1309" s="51">
        <f t="shared" si="396"/>
        <v>0</v>
      </c>
    </row>
    <row r="1310" spans="2:36" x14ac:dyDescent="0.3">
      <c r="B1310" s="4" t="s">
        <v>147</v>
      </c>
      <c r="E1310" s="58">
        <v>0</v>
      </c>
      <c r="F1310" s="59">
        <v>0</v>
      </c>
      <c r="G1310" s="58">
        <v>0</v>
      </c>
      <c r="H1310" s="59">
        <v>0</v>
      </c>
      <c r="I1310" s="58">
        <v>0</v>
      </c>
      <c r="J1310" s="59">
        <v>0</v>
      </c>
      <c r="K1310" s="58">
        <v>0</v>
      </c>
      <c r="L1310" s="59">
        <v>0</v>
      </c>
      <c r="M1310" s="58">
        <v>0</v>
      </c>
      <c r="N1310" s="59">
        <v>0</v>
      </c>
      <c r="O1310" s="58">
        <v>0</v>
      </c>
      <c r="P1310" s="59">
        <v>0</v>
      </c>
      <c r="Q1310" s="58">
        <v>0</v>
      </c>
      <c r="R1310" s="59">
        <v>0</v>
      </c>
      <c r="S1310" s="58">
        <v>0</v>
      </c>
      <c r="T1310" s="59">
        <v>0</v>
      </c>
      <c r="U1310" s="58">
        <v>0</v>
      </c>
      <c r="V1310" s="59">
        <v>0</v>
      </c>
      <c r="W1310" s="58">
        <v>0</v>
      </c>
      <c r="X1310" s="59">
        <v>0</v>
      </c>
      <c r="Y1310" s="58">
        <v>0</v>
      </c>
      <c r="Z1310" s="59">
        <v>0</v>
      </c>
      <c r="AA1310" s="58">
        <v>0</v>
      </c>
      <c r="AB1310" s="59">
        <v>0</v>
      </c>
      <c r="AC1310" s="58">
        <v>0</v>
      </c>
      <c r="AD1310" s="59">
        <v>0</v>
      </c>
      <c r="AE1310" s="58">
        <v>0</v>
      </c>
      <c r="AF1310" s="59">
        <v>0</v>
      </c>
      <c r="AG1310" s="58">
        <v>0</v>
      </c>
      <c r="AH1310" s="59">
        <v>0</v>
      </c>
      <c r="AI1310" s="60">
        <v>0</v>
      </c>
      <c r="AJ1310" s="51">
        <f t="shared" si="396"/>
        <v>0</v>
      </c>
    </row>
    <row r="1311" spans="2:36" x14ac:dyDescent="0.3">
      <c r="B1311" s="4" t="s">
        <v>148</v>
      </c>
      <c r="E1311" s="58">
        <v>0</v>
      </c>
      <c r="F1311" s="59">
        <v>0</v>
      </c>
      <c r="G1311" s="58">
        <v>0</v>
      </c>
      <c r="H1311" s="59">
        <v>0</v>
      </c>
      <c r="I1311" s="58">
        <v>0</v>
      </c>
      <c r="J1311" s="59">
        <v>0</v>
      </c>
      <c r="K1311" s="58">
        <v>0</v>
      </c>
      <c r="L1311" s="59">
        <v>0</v>
      </c>
      <c r="M1311" s="58">
        <v>0</v>
      </c>
      <c r="N1311" s="59">
        <v>0</v>
      </c>
      <c r="O1311" s="58">
        <v>0</v>
      </c>
      <c r="P1311" s="59">
        <v>0</v>
      </c>
      <c r="Q1311" s="58">
        <v>0</v>
      </c>
      <c r="R1311" s="59">
        <v>0</v>
      </c>
      <c r="S1311" s="58">
        <v>0</v>
      </c>
      <c r="T1311" s="59">
        <v>0</v>
      </c>
      <c r="U1311" s="58">
        <v>0</v>
      </c>
      <c r="V1311" s="59">
        <v>0</v>
      </c>
      <c r="W1311" s="58">
        <v>0</v>
      </c>
      <c r="X1311" s="59">
        <v>0</v>
      </c>
      <c r="Y1311" s="58">
        <v>0</v>
      </c>
      <c r="Z1311" s="59">
        <v>0</v>
      </c>
      <c r="AA1311" s="58">
        <v>0</v>
      </c>
      <c r="AB1311" s="59">
        <v>0</v>
      </c>
      <c r="AC1311" s="58">
        <v>0</v>
      </c>
      <c r="AD1311" s="59">
        <v>0</v>
      </c>
      <c r="AE1311" s="58">
        <v>0</v>
      </c>
      <c r="AF1311" s="59">
        <v>0</v>
      </c>
      <c r="AG1311" s="58">
        <v>0</v>
      </c>
      <c r="AH1311" s="59">
        <v>0</v>
      </c>
      <c r="AI1311" s="60">
        <v>0</v>
      </c>
      <c r="AJ1311" s="51">
        <f t="shared" si="396"/>
        <v>0</v>
      </c>
    </row>
    <row r="1312" spans="2:36" x14ac:dyDescent="0.3">
      <c r="B1312" s="4" t="s">
        <v>149</v>
      </c>
      <c r="E1312" s="58">
        <v>0</v>
      </c>
      <c r="F1312" s="59">
        <v>0</v>
      </c>
      <c r="G1312" s="58">
        <v>0</v>
      </c>
      <c r="H1312" s="59">
        <v>0</v>
      </c>
      <c r="I1312" s="58">
        <v>0</v>
      </c>
      <c r="J1312" s="59">
        <v>0</v>
      </c>
      <c r="K1312" s="58">
        <v>0</v>
      </c>
      <c r="L1312" s="59">
        <v>0</v>
      </c>
      <c r="M1312" s="58">
        <v>0</v>
      </c>
      <c r="N1312" s="59">
        <v>0</v>
      </c>
      <c r="O1312" s="58">
        <v>0</v>
      </c>
      <c r="P1312" s="59">
        <v>0</v>
      </c>
      <c r="Q1312" s="58">
        <v>0</v>
      </c>
      <c r="R1312" s="59">
        <v>0</v>
      </c>
      <c r="S1312" s="58">
        <v>0</v>
      </c>
      <c r="T1312" s="59">
        <v>0</v>
      </c>
      <c r="U1312" s="58">
        <v>0</v>
      </c>
      <c r="V1312" s="59">
        <v>0</v>
      </c>
      <c r="W1312" s="58">
        <v>0</v>
      </c>
      <c r="X1312" s="59">
        <v>0</v>
      </c>
      <c r="Y1312" s="58">
        <v>0</v>
      </c>
      <c r="Z1312" s="59">
        <v>0</v>
      </c>
      <c r="AA1312" s="58">
        <v>0</v>
      </c>
      <c r="AB1312" s="59">
        <v>0</v>
      </c>
      <c r="AC1312" s="58">
        <v>0</v>
      </c>
      <c r="AD1312" s="59">
        <v>0</v>
      </c>
      <c r="AE1312" s="58">
        <v>0</v>
      </c>
      <c r="AF1312" s="59">
        <v>0</v>
      </c>
      <c r="AG1312" s="58">
        <v>0</v>
      </c>
      <c r="AH1312" s="59">
        <v>0</v>
      </c>
      <c r="AI1312" s="60">
        <v>0</v>
      </c>
      <c r="AJ1312" s="51">
        <f t="shared" si="396"/>
        <v>0</v>
      </c>
    </row>
    <row r="1313" spans="2:36" x14ac:dyDescent="0.3">
      <c r="B1313" s="4" t="s">
        <v>192</v>
      </c>
      <c r="E1313" s="58">
        <v>0</v>
      </c>
      <c r="F1313" s="59">
        <v>0</v>
      </c>
      <c r="G1313" s="58">
        <v>0</v>
      </c>
      <c r="H1313" s="59">
        <v>0</v>
      </c>
      <c r="I1313" s="58">
        <v>0</v>
      </c>
      <c r="J1313" s="59">
        <v>0</v>
      </c>
      <c r="K1313" s="58">
        <v>0</v>
      </c>
      <c r="L1313" s="59">
        <v>0</v>
      </c>
      <c r="M1313" s="58">
        <v>0</v>
      </c>
      <c r="N1313" s="59">
        <v>0</v>
      </c>
      <c r="O1313" s="58">
        <v>0</v>
      </c>
      <c r="P1313" s="59">
        <v>0</v>
      </c>
      <c r="Q1313" s="58">
        <v>0</v>
      </c>
      <c r="R1313" s="59">
        <v>0</v>
      </c>
      <c r="S1313" s="58">
        <v>0</v>
      </c>
      <c r="T1313" s="59">
        <v>0</v>
      </c>
      <c r="U1313" s="58">
        <v>0</v>
      </c>
      <c r="V1313" s="59">
        <v>0</v>
      </c>
      <c r="W1313" s="58">
        <v>0</v>
      </c>
      <c r="X1313" s="59">
        <v>0</v>
      </c>
      <c r="Y1313" s="58">
        <v>0</v>
      </c>
      <c r="Z1313" s="59">
        <v>0</v>
      </c>
      <c r="AA1313" s="58">
        <v>0</v>
      </c>
      <c r="AB1313" s="59">
        <v>0</v>
      </c>
      <c r="AC1313" s="58">
        <v>0</v>
      </c>
      <c r="AD1313" s="59">
        <v>0</v>
      </c>
      <c r="AE1313" s="58">
        <v>0</v>
      </c>
      <c r="AF1313" s="59">
        <v>0</v>
      </c>
      <c r="AG1313" s="58">
        <v>0</v>
      </c>
      <c r="AH1313" s="59">
        <v>0</v>
      </c>
      <c r="AI1313" s="60">
        <v>0</v>
      </c>
      <c r="AJ1313" s="51">
        <f t="shared" si="396"/>
        <v>0</v>
      </c>
    </row>
    <row r="1314" spans="2:36" x14ac:dyDescent="0.3">
      <c r="B1314" s="4" t="s">
        <v>193</v>
      </c>
      <c r="E1314" s="58">
        <v>0</v>
      </c>
      <c r="F1314" s="59">
        <v>0</v>
      </c>
      <c r="G1314" s="58">
        <v>0</v>
      </c>
      <c r="H1314" s="59">
        <v>0</v>
      </c>
      <c r="I1314" s="58">
        <v>0</v>
      </c>
      <c r="J1314" s="59">
        <v>0</v>
      </c>
      <c r="K1314" s="58">
        <v>0</v>
      </c>
      <c r="L1314" s="59">
        <v>0</v>
      </c>
      <c r="M1314" s="58">
        <v>0</v>
      </c>
      <c r="N1314" s="59">
        <v>0</v>
      </c>
      <c r="O1314" s="58">
        <v>0</v>
      </c>
      <c r="P1314" s="59">
        <v>0</v>
      </c>
      <c r="Q1314" s="58">
        <v>0</v>
      </c>
      <c r="R1314" s="59">
        <v>0</v>
      </c>
      <c r="S1314" s="58">
        <v>0</v>
      </c>
      <c r="T1314" s="59">
        <v>0</v>
      </c>
      <c r="U1314" s="58">
        <v>0</v>
      </c>
      <c r="V1314" s="59">
        <v>0</v>
      </c>
      <c r="W1314" s="58">
        <v>0</v>
      </c>
      <c r="X1314" s="59">
        <v>0</v>
      </c>
      <c r="Y1314" s="58">
        <v>0</v>
      </c>
      <c r="Z1314" s="59">
        <v>0</v>
      </c>
      <c r="AA1314" s="58">
        <v>0</v>
      </c>
      <c r="AB1314" s="59">
        <v>0</v>
      </c>
      <c r="AC1314" s="58">
        <v>0</v>
      </c>
      <c r="AD1314" s="59">
        <v>0</v>
      </c>
      <c r="AE1314" s="58">
        <v>0</v>
      </c>
      <c r="AF1314" s="59">
        <v>0</v>
      </c>
      <c r="AG1314" s="58">
        <v>0</v>
      </c>
      <c r="AH1314" s="59">
        <v>0</v>
      </c>
      <c r="AI1314" s="60">
        <v>0</v>
      </c>
      <c r="AJ1314" s="51">
        <f t="shared" si="396"/>
        <v>0</v>
      </c>
    </row>
    <row r="1315" spans="2:36" x14ac:dyDescent="0.3">
      <c r="B1315" s="4" t="s">
        <v>177</v>
      </c>
      <c r="E1315" s="58">
        <v>0.37615237947708613</v>
      </c>
      <c r="F1315" s="59">
        <v>3.5931177873992255E-2</v>
      </c>
      <c r="G1315" s="58">
        <v>0</v>
      </c>
      <c r="H1315" s="59">
        <v>3.9159017925461132E-3</v>
      </c>
      <c r="I1315" s="58">
        <v>9.2568734510180856E-2</v>
      </c>
      <c r="J1315" s="59">
        <v>9.4401888487239669E-2</v>
      </c>
      <c r="K1315" s="58">
        <v>9.7923530401248071E-2</v>
      </c>
      <c r="L1315" s="59">
        <v>0.18905557690395244</v>
      </c>
      <c r="M1315" s="58">
        <v>0.41911887671352011</v>
      </c>
      <c r="N1315" s="59">
        <v>0.17336927108156186</v>
      </c>
      <c r="O1315" s="58">
        <v>1.0996340546343058E-2</v>
      </c>
      <c r="P1315" s="59">
        <v>0.53335914945669682</v>
      </c>
      <c r="Q1315" s="58">
        <v>0.11036757403519006</v>
      </c>
      <c r="R1315" s="59">
        <v>0.12109533355053929</v>
      </c>
      <c r="S1315" s="58">
        <v>0.84460554002887689</v>
      </c>
      <c r="T1315" s="59">
        <v>0</v>
      </c>
      <c r="U1315" s="58">
        <v>2.9811921541889507E-2</v>
      </c>
      <c r="V1315" s="59">
        <v>1.906058593709022</v>
      </c>
      <c r="W1315" s="58">
        <v>0</v>
      </c>
      <c r="X1315" s="59">
        <v>0.82491687738026165</v>
      </c>
      <c r="Y1315" s="58">
        <v>1.6528557477574699</v>
      </c>
      <c r="Z1315" s="59">
        <v>2.4663807156185307</v>
      </c>
      <c r="AA1315" s="58">
        <v>0.68279134858813528</v>
      </c>
      <c r="AB1315" s="59">
        <v>1.9250949718058106</v>
      </c>
      <c r="AC1315" s="58">
        <v>2.0267163330782205</v>
      </c>
      <c r="AD1315" s="59">
        <v>0.50126804447525897</v>
      </c>
      <c r="AE1315" s="58">
        <v>0.34055659145841172</v>
      </c>
      <c r="AF1315" s="59">
        <v>0.10850187057008347</v>
      </c>
      <c r="AG1315" s="58">
        <v>0.11547593102479976</v>
      </c>
      <c r="AH1315" s="59">
        <v>5.8364309991399401E-3</v>
      </c>
      <c r="AI1315" s="60">
        <v>0.55155800605813665</v>
      </c>
      <c r="AJ1315" s="51">
        <f t="shared" si="396"/>
        <v>16.240684658924149</v>
      </c>
    </row>
    <row r="1316" spans="2:36" x14ac:dyDescent="0.3">
      <c r="B1316" s="4" t="s">
        <v>178</v>
      </c>
      <c r="E1316" s="58">
        <v>0.37615237947708613</v>
      </c>
      <c r="F1316" s="59">
        <v>3.5931177873992255E-2</v>
      </c>
      <c r="G1316" s="58">
        <v>0</v>
      </c>
      <c r="H1316" s="59">
        <v>3.9159017925461132E-3</v>
      </c>
      <c r="I1316" s="58">
        <v>9.2568734510180856E-2</v>
      </c>
      <c r="J1316" s="59">
        <v>9.4401888487239669E-2</v>
      </c>
      <c r="K1316" s="58">
        <v>9.7923530401248071E-2</v>
      </c>
      <c r="L1316" s="59">
        <v>0.18905557690395244</v>
      </c>
      <c r="M1316" s="58">
        <v>0.41911887671352011</v>
      </c>
      <c r="N1316" s="59">
        <v>0.17336927108156186</v>
      </c>
      <c r="O1316" s="58">
        <v>1.0996340546343058E-2</v>
      </c>
      <c r="P1316" s="59">
        <v>0.53335914945669682</v>
      </c>
      <c r="Q1316" s="58">
        <v>0.11036757403519006</v>
      </c>
      <c r="R1316" s="59">
        <v>0.12109533355053929</v>
      </c>
      <c r="S1316" s="58">
        <v>0.84460554002887689</v>
      </c>
      <c r="T1316" s="59">
        <v>0</v>
      </c>
      <c r="U1316" s="58">
        <v>2.9811921541889507E-2</v>
      </c>
      <c r="V1316" s="59">
        <v>1.906058593709022</v>
      </c>
      <c r="W1316" s="58">
        <v>0</v>
      </c>
      <c r="X1316" s="59">
        <v>0.82491687738026165</v>
      </c>
      <c r="Y1316" s="58">
        <v>1.6528557477574699</v>
      </c>
      <c r="Z1316" s="59">
        <v>2.4663807156185307</v>
      </c>
      <c r="AA1316" s="58">
        <v>0.68279134858813528</v>
      </c>
      <c r="AB1316" s="59">
        <v>1.9250949718058106</v>
      </c>
      <c r="AC1316" s="58">
        <v>2.0267163330782205</v>
      </c>
      <c r="AD1316" s="59">
        <v>0.50126804447525897</v>
      </c>
      <c r="AE1316" s="58">
        <v>0.34055659145841172</v>
      </c>
      <c r="AF1316" s="59">
        <v>0.10850187057008347</v>
      </c>
      <c r="AG1316" s="58">
        <v>0.11547593102479976</v>
      </c>
      <c r="AH1316" s="59">
        <v>5.8364309991399401E-3</v>
      </c>
      <c r="AI1316" s="60">
        <v>0.55155800605813665</v>
      </c>
      <c r="AJ1316" s="51">
        <f t="shared" si="396"/>
        <v>16.240684658924149</v>
      </c>
    </row>
    <row r="1317" spans="2:36" x14ac:dyDescent="0.3">
      <c r="B1317" s="4" t="s">
        <v>249</v>
      </c>
      <c r="E1317" s="58">
        <v>0</v>
      </c>
      <c r="F1317" s="59">
        <v>0</v>
      </c>
      <c r="G1317" s="58">
        <v>0</v>
      </c>
      <c r="H1317" s="59">
        <v>0</v>
      </c>
      <c r="I1317" s="58">
        <v>0</v>
      </c>
      <c r="J1317" s="59">
        <v>0</v>
      </c>
      <c r="K1317" s="58">
        <v>0</v>
      </c>
      <c r="L1317" s="59">
        <v>0</v>
      </c>
      <c r="M1317" s="58">
        <v>0</v>
      </c>
      <c r="N1317" s="59">
        <v>0</v>
      </c>
      <c r="O1317" s="58">
        <v>0</v>
      </c>
      <c r="P1317" s="59">
        <v>0</v>
      </c>
      <c r="Q1317" s="58">
        <v>0</v>
      </c>
      <c r="R1317" s="59">
        <v>0</v>
      </c>
      <c r="S1317" s="58">
        <v>0</v>
      </c>
      <c r="T1317" s="59">
        <v>0</v>
      </c>
      <c r="U1317" s="58">
        <v>0</v>
      </c>
      <c r="V1317" s="59">
        <v>0</v>
      </c>
      <c r="W1317" s="58">
        <v>0</v>
      </c>
      <c r="X1317" s="59">
        <v>0</v>
      </c>
      <c r="Y1317" s="58">
        <v>0</v>
      </c>
      <c r="Z1317" s="59">
        <v>0</v>
      </c>
      <c r="AA1317" s="58">
        <v>0</v>
      </c>
      <c r="AB1317" s="59">
        <v>0</v>
      </c>
      <c r="AC1317" s="58">
        <v>0</v>
      </c>
      <c r="AD1317" s="59">
        <v>0</v>
      </c>
      <c r="AE1317" s="58">
        <v>0</v>
      </c>
      <c r="AF1317" s="59">
        <v>0</v>
      </c>
      <c r="AG1317" s="58">
        <v>0</v>
      </c>
      <c r="AH1317" s="59">
        <v>0</v>
      </c>
      <c r="AI1317" s="60">
        <v>0</v>
      </c>
      <c r="AJ1317" s="51">
        <f t="shared" si="396"/>
        <v>0</v>
      </c>
    </row>
    <row r="1318" spans="2:36" x14ac:dyDescent="0.3">
      <c r="B1318" s="4" t="s">
        <v>150</v>
      </c>
      <c r="E1318" s="58">
        <v>0</v>
      </c>
      <c r="F1318" s="59">
        <v>0</v>
      </c>
      <c r="G1318" s="58">
        <v>0</v>
      </c>
      <c r="H1318" s="59">
        <v>0</v>
      </c>
      <c r="I1318" s="58">
        <v>0</v>
      </c>
      <c r="J1318" s="59">
        <v>0</v>
      </c>
      <c r="K1318" s="58">
        <v>0</v>
      </c>
      <c r="L1318" s="59">
        <v>0</v>
      </c>
      <c r="M1318" s="58">
        <v>0</v>
      </c>
      <c r="N1318" s="59">
        <v>0</v>
      </c>
      <c r="O1318" s="58">
        <v>0</v>
      </c>
      <c r="P1318" s="59">
        <v>0</v>
      </c>
      <c r="Q1318" s="58">
        <v>0</v>
      </c>
      <c r="R1318" s="59">
        <v>0</v>
      </c>
      <c r="S1318" s="58">
        <v>0</v>
      </c>
      <c r="T1318" s="59">
        <v>0</v>
      </c>
      <c r="U1318" s="58">
        <v>0</v>
      </c>
      <c r="V1318" s="59">
        <v>0</v>
      </c>
      <c r="W1318" s="58">
        <v>0</v>
      </c>
      <c r="X1318" s="59">
        <v>0</v>
      </c>
      <c r="Y1318" s="58">
        <v>0</v>
      </c>
      <c r="Z1318" s="59">
        <v>0</v>
      </c>
      <c r="AA1318" s="58">
        <v>0</v>
      </c>
      <c r="AB1318" s="59">
        <v>0</v>
      </c>
      <c r="AC1318" s="58">
        <v>0</v>
      </c>
      <c r="AD1318" s="59">
        <v>0</v>
      </c>
      <c r="AE1318" s="58">
        <v>0</v>
      </c>
      <c r="AF1318" s="59">
        <v>0</v>
      </c>
      <c r="AG1318" s="58">
        <v>0</v>
      </c>
      <c r="AH1318" s="59">
        <v>0</v>
      </c>
      <c r="AI1318" s="60">
        <v>0</v>
      </c>
      <c r="AJ1318" s="51">
        <f t="shared" si="396"/>
        <v>0</v>
      </c>
    </row>
    <row r="1319" spans="2:36" x14ac:dyDescent="0.3">
      <c r="B1319" s="4" t="s">
        <v>151</v>
      </c>
      <c r="E1319" s="58">
        <v>0</v>
      </c>
      <c r="F1319" s="59">
        <v>0</v>
      </c>
      <c r="G1319" s="58">
        <v>0</v>
      </c>
      <c r="H1319" s="59">
        <v>0</v>
      </c>
      <c r="I1319" s="58">
        <v>0</v>
      </c>
      <c r="J1319" s="59">
        <v>0</v>
      </c>
      <c r="K1319" s="58">
        <v>0</v>
      </c>
      <c r="L1319" s="59">
        <v>0</v>
      </c>
      <c r="M1319" s="58">
        <v>0</v>
      </c>
      <c r="N1319" s="59">
        <v>0</v>
      </c>
      <c r="O1319" s="58">
        <v>0</v>
      </c>
      <c r="P1319" s="59">
        <v>2.5014931477440737E-2</v>
      </c>
      <c r="Q1319" s="58">
        <v>8.9926075935363656E-3</v>
      </c>
      <c r="R1319" s="59">
        <v>3.8336661656697545E-2</v>
      </c>
      <c r="S1319" s="58">
        <v>0</v>
      </c>
      <c r="T1319" s="59">
        <v>0</v>
      </c>
      <c r="U1319" s="58">
        <v>0</v>
      </c>
      <c r="V1319" s="59">
        <v>0</v>
      </c>
      <c r="W1319" s="58">
        <v>0</v>
      </c>
      <c r="X1319" s="59">
        <v>0</v>
      </c>
      <c r="Y1319" s="58">
        <v>0</v>
      </c>
      <c r="Z1319" s="59">
        <v>0</v>
      </c>
      <c r="AA1319" s="58">
        <v>0</v>
      </c>
      <c r="AB1319" s="59">
        <v>0</v>
      </c>
      <c r="AC1319" s="58">
        <v>0</v>
      </c>
      <c r="AD1319" s="59">
        <v>0</v>
      </c>
      <c r="AE1319" s="58">
        <v>0</v>
      </c>
      <c r="AF1319" s="59">
        <v>0</v>
      </c>
      <c r="AG1319" s="58">
        <v>0</v>
      </c>
      <c r="AH1319" s="59">
        <v>0</v>
      </c>
      <c r="AI1319" s="60">
        <v>0</v>
      </c>
      <c r="AJ1319" s="51">
        <f t="shared" si="396"/>
        <v>7.234420072767464E-2</v>
      </c>
    </row>
    <row r="1320" spans="2:36" x14ac:dyDescent="0.3">
      <c r="B1320" s="4" t="s">
        <v>152</v>
      </c>
      <c r="E1320" s="58">
        <v>0</v>
      </c>
      <c r="F1320" s="59">
        <v>0</v>
      </c>
      <c r="G1320" s="58">
        <v>0</v>
      </c>
      <c r="H1320" s="59">
        <v>0</v>
      </c>
      <c r="I1320" s="58">
        <v>0</v>
      </c>
      <c r="J1320" s="59">
        <v>0</v>
      </c>
      <c r="K1320" s="58">
        <v>0</v>
      </c>
      <c r="L1320" s="59">
        <v>0</v>
      </c>
      <c r="M1320" s="58">
        <v>0</v>
      </c>
      <c r="N1320" s="59">
        <v>0</v>
      </c>
      <c r="O1320" s="58">
        <v>0</v>
      </c>
      <c r="P1320" s="59">
        <v>2.5014931477440737E-2</v>
      </c>
      <c r="Q1320" s="58">
        <v>8.9926075935363656E-3</v>
      </c>
      <c r="R1320" s="59">
        <v>3.8336661656697545E-2</v>
      </c>
      <c r="S1320" s="58">
        <v>0</v>
      </c>
      <c r="T1320" s="59">
        <v>0</v>
      </c>
      <c r="U1320" s="58">
        <v>0</v>
      </c>
      <c r="V1320" s="59">
        <v>0</v>
      </c>
      <c r="W1320" s="58">
        <v>0</v>
      </c>
      <c r="X1320" s="59">
        <v>0</v>
      </c>
      <c r="Y1320" s="58">
        <v>0</v>
      </c>
      <c r="Z1320" s="59">
        <v>0</v>
      </c>
      <c r="AA1320" s="58">
        <v>0</v>
      </c>
      <c r="AB1320" s="59">
        <v>0</v>
      </c>
      <c r="AC1320" s="58">
        <v>0</v>
      </c>
      <c r="AD1320" s="59">
        <v>0</v>
      </c>
      <c r="AE1320" s="58">
        <v>0</v>
      </c>
      <c r="AF1320" s="59">
        <v>0</v>
      </c>
      <c r="AG1320" s="58">
        <v>0</v>
      </c>
      <c r="AH1320" s="59">
        <v>0</v>
      </c>
      <c r="AI1320" s="60">
        <v>0</v>
      </c>
      <c r="AJ1320" s="51">
        <f t="shared" si="396"/>
        <v>7.234420072767464E-2</v>
      </c>
    </row>
    <row r="1321" spans="2:36" x14ac:dyDescent="0.3">
      <c r="B1321" s="4" t="s">
        <v>139</v>
      </c>
      <c r="E1321" s="58">
        <v>0</v>
      </c>
      <c r="F1321" s="59">
        <v>0</v>
      </c>
      <c r="G1321" s="58">
        <v>0</v>
      </c>
      <c r="H1321" s="59">
        <v>0</v>
      </c>
      <c r="I1321" s="58">
        <v>0</v>
      </c>
      <c r="J1321" s="59">
        <v>0</v>
      </c>
      <c r="K1321" s="58">
        <v>0</v>
      </c>
      <c r="L1321" s="59">
        <v>0</v>
      </c>
      <c r="M1321" s="58">
        <v>0</v>
      </c>
      <c r="N1321" s="59">
        <v>0</v>
      </c>
      <c r="O1321" s="58">
        <v>0</v>
      </c>
      <c r="P1321" s="59">
        <v>0</v>
      </c>
      <c r="Q1321" s="58">
        <v>0</v>
      </c>
      <c r="R1321" s="59">
        <v>0</v>
      </c>
      <c r="S1321" s="58">
        <v>0</v>
      </c>
      <c r="T1321" s="59">
        <v>0</v>
      </c>
      <c r="U1321" s="58">
        <v>0</v>
      </c>
      <c r="V1321" s="59">
        <v>0</v>
      </c>
      <c r="W1321" s="58">
        <v>0</v>
      </c>
      <c r="X1321" s="59">
        <v>0</v>
      </c>
      <c r="Y1321" s="58">
        <v>0</v>
      </c>
      <c r="Z1321" s="59">
        <v>0</v>
      </c>
      <c r="AA1321" s="58">
        <v>0</v>
      </c>
      <c r="AB1321" s="59">
        <v>0</v>
      </c>
      <c r="AC1321" s="58">
        <v>0</v>
      </c>
      <c r="AD1321" s="59">
        <v>0</v>
      </c>
      <c r="AE1321" s="58">
        <v>0</v>
      </c>
      <c r="AF1321" s="59">
        <v>0</v>
      </c>
      <c r="AG1321" s="58">
        <v>0</v>
      </c>
      <c r="AH1321" s="59">
        <v>0</v>
      </c>
      <c r="AI1321" s="60">
        <v>0</v>
      </c>
      <c r="AJ1321" s="51">
        <f t="shared" si="396"/>
        <v>0</v>
      </c>
    </row>
    <row r="1322" spans="2:36" x14ac:dyDescent="0.3">
      <c r="B1322" s="4" t="s">
        <v>220</v>
      </c>
      <c r="E1322" s="58">
        <v>0</v>
      </c>
      <c r="F1322" s="59">
        <v>0</v>
      </c>
      <c r="G1322" s="58">
        <v>0</v>
      </c>
      <c r="H1322" s="59">
        <v>0</v>
      </c>
      <c r="I1322" s="58">
        <v>0</v>
      </c>
      <c r="J1322" s="59">
        <v>0</v>
      </c>
      <c r="K1322" s="58">
        <v>0</v>
      </c>
      <c r="L1322" s="59">
        <v>0</v>
      </c>
      <c r="M1322" s="58">
        <v>0</v>
      </c>
      <c r="N1322" s="59">
        <v>0</v>
      </c>
      <c r="O1322" s="58">
        <v>0</v>
      </c>
      <c r="P1322" s="59">
        <v>0</v>
      </c>
      <c r="Q1322" s="58">
        <v>0</v>
      </c>
      <c r="R1322" s="59">
        <v>0</v>
      </c>
      <c r="S1322" s="58">
        <v>0</v>
      </c>
      <c r="T1322" s="59">
        <v>0</v>
      </c>
      <c r="U1322" s="58">
        <v>0</v>
      </c>
      <c r="V1322" s="59">
        <v>0</v>
      </c>
      <c r="W1322" s="58">
        <v>0</v>
      </c>
      <c r="X1322" s="59">
        <v>0</v>
      </c>
      <c r="Y1322" s="58">
        <v>0</v>
      </c>
      <c r="Z1322" s="59">
        <v>0</v>
      </c>
      <c r="AA1322" s="58">
        <v>0</v>
      </c>
      <c r="AB1322" s="59">
        <v>0</v>
      </c>
      <c r="AC1322" s="58">
        <v>0</v>
      </c>
      <c r="AD1322" s="59">
        <v>0</v>
      </c>
      <c r="AE1322" s="58">
        <v>0</v>
      </c>
      <c r="AF1322" s="59">
        <v>0</v>
      </c>
      <c r="AG1322" s="58">
        <v>0</v>
      </c>
      <c r="AH1322" s="59">
        <v>0</v>
      </c>
      <c r="AI1322" s="60">
        <v>0</v>
      </c>
      <c r="AJ1322" s="51">
        <f t="shared" si="396"/>
        <v>0</v>
      </c>
    </row>
    <row r="1323" spans="2:36" x14ac:dyDescent="0.3">
      <c r="B1323" s="4" t="s">
        <v>238</v>
      </c>
      <c r="E1323" s="58">
        <v>0</v>
      </c>
      <c r="F1323" s="59">
        <v>0</v>
      </c>
      <c r="G1323" s="58">
        <v>0</v>
      </c>
      <c r="H1323" s="59">
        <v>0</v>
      </c>
      <c r="I1323" s="58">
        <v>0</v>
      </c>
      <c r="J1323" s="59">
        <v>0</v>
      </c>
      <c r="K1323" s="58">
        <v>0</v>
      </c>
      <c r="L1323" s="59">
        <v>0</v>
      </c>
      <c r="M1323" s="58">
        <v>0</v>
      </c>
      <c r="N1323" s="59">
        <v>0</v>
      </c>
      <c r="O1323" s="58">
        <v>0</v>
      </c>
      <c r="P1323" s="59">
        <v>0</v>
      </c>
      <c r="Q1323" s="58">
        <v>0</v>
      </c>
      <c r="R1323" s="59">
        <v>0</v>
      </c>
      <c r="S1323" s="58">
        <v>0</v>
      </c>
      <c r="T1323" s="59">
        <v>0</v>
      </c>
      <c r="U1323" s="58">
        <v>0</v>
      </c>
      <c r="V1323" s="59">
        <v>0</v>
      </c>
      <c r="W1323" s="58">
        <v>0</v>
      </c>
      <c r="X1323" s="59">
        <v>0</v>
      </c>
      <c r="Y1323" s="58">
        <v>0</v>
      </c>
      <c r="Z1323" s="59">
        <v>0</v>
      </c>
      <c r="AA1323" s="58">
        <v>0</v>
      </c>
      <c r="AB1323" s="59">
        <v>0</v>
      </c>
      <c r="AC1323" s="58">
        <v>0</v>
      </c>
      <c r="AD1323" s="59">
        <v>0</v>
      </c>
      <c r="AE1323" s="58">
        <v>0</v>
      </c>
      <c r="AF1323" s="59">
        <v>0</v>
      </c>
      <c r="AG1323" s="58">
        <v>0</v>
      </c>
      <c r="AH1323" s="59">
        <v>0</v>
      </c>
      <c r="AI1323" s="60">
        <v>0</v>
      </c>
      <c r="AJ1323" s="51">
        <f t="shared" si="396"/>
        <v>0</v>
      </c>
    </row>
    <row r="1324" spans="2:36" x14ac:dyDescent="0.3">
      <c r="B1324" s="4" t="s">
        <v>221</v>
      </c>
      <c r="E1324" s="58">
        <v>8.5263910569085013</v>
      </c>
      <c r="F1324" s="59">
        <v>6.8567744916280109</v>
      </c>
      <c r="G1324" s="58">
        <v>26.713375345865888</v>
      </c>
      <c r="H1324" s="59">
        <v>26.164132849375402</v>
      </c>
      <c r="I1324" s="58">
        <v>8.180298704571193</v>
      </c>
      <c r="J1324" s="59">
        <v>0.23451531728108727</v>
      </c>
      <c r="K1324" s="58">
        <v>0</v>
      </c>
      <c r="L1324" s="59">
        <v>5.4103237469991043</v>
      </c>
      <c r="M1324" s="58">
        <v>12.767060708999637</v>
      </c>
      <c r="N1324" s="59">
        <v>0</v>
      </c>
      <c r="O1324" s="58">
        <v>0</v>
      </c>
      <c r="P1324" s="59">
        <v>11.677452993392944</v>
      </c>
      <c r="Q1324" s="58">
        <v>3.1520014084710013</v>
      </c>
      <c r="R1324" s="59">
        <v>16.217223803202312</v>
      </c>
      <c r="S1324" s="58">
        <v>0</v>
      </c>
      <c r="T1324" s="59">
        <v>11.28000862312317</v>
      </c>
      <c r="U1324" s="58">
        <v>24.159823703765866</v>
      </c>
      <c r="V1324" s="59">
        <v>23.393745512135823</v>
      </c>
      <c r="W1324" s="58">
        <v>22.924555365244547</v>
      </c>
      <c r="X1324" s="59">
        <v>81.939297986288793</v>
      </c>
      <c r="Y1324" s="58">
        <v>35.218424108505246</v>
      </c>
      <c r="Z1324" s="59">
        <v>50.614645433425913</v>
      </c>
      <c r="AA1324" s="58">
        <v>1.6206519444783536</v>
      </c>
      <c r="AB1324" s="59">
        <v>21.194357788382636</v>
      </c>
      <c r="AC1324" s="58">
        <v>2.4509240627288755</v>
      </c>
      <c r="AD1324" s="59">
        <v>0</v>
      </c>
      <c r="AE1324" s="58">
        <v>43.004976824315385</v>
      </c>
      <c r="AF1324" s="59">
        <v>6.6300231297810868</v>
      </c>
      <c r="AG1324" s="58">
        <v>0.66867326100667324</v>
      </c>
      <c r="AH1324" s="59">
        <v>13.771116845915049</v>
      </c>
      <c r="AI1324" s="60">
        <v>3.1696563398996993</v>
      </c>
      <c r="AJ1324" s="51">
        <f t="shared" si="396"/>
        <v>467.94043135569223</v>
      </c>
    </row>
    <row r="1325" spans="2:36" x14ac:dyDescent="0.3">
      <c r="B1325" s="4" t="s">
        <v>282</v>
      </c>
      <c r="E1325" s="58">
        <v>0</v>
      </c>
      <c r="F1325" s="59">
        <v>0</v>
      </c>
      <c r="G1325" s="58">
        <v>0</v>
      </c>
      <c r="H1325" s="59">
        <v>0</v>
      </c>
      <c r="I1325" s="58">
        <v>0</v>
      </c>
      <c r="J1325" s="59">
        <v>0</v>
      </c>
      <c r="K1325" s="58">
        <v>0</v>
      </c>
      <c r="L1325" s="59">
        <v>0</v>
      </c>
      <c r="M1325" s="58">
        <v>0</v>
      </c>
      <c r="N1325" s="59">
        <v>0</v>
      </c>
      <c r="O1325" s="58">
        <v>0</v>
      </c>
      <c r="P1325" s="59">
        <v>0</v>
      </c>
      <c r="Q1325" s="58">
        <v>0</v>
      </c>
      <c r="R1325" s="59">
        <v>0</v>
      </c>
      <c r="S1325" s="58">
        <v>0</v>
      </c>
      <c r="T1325" s="59">
        <v>0</v>
      </c>
      <c r="U1325" s="58">
        <v>0</v>
      </c>
      <c r="V1325" s="59">
        <v>0</v>
      </c>
      <c r="W1325" s="58">
        <v>0</v>
      </c>
      <c r="X1325" s="59">
        <v>0</v>
      </c>
      <c r="Y1325" s="58">
        <v>0</v>
      </c>
      <c r="Z1325" s="59">
        <v>0</v>
      </c>
      <c r="AA1325" s="58">
        <v>0</v>
      </c>
      <c r="AB1325" s="59">
        <v>0</v>
      </c>
      <c r="AC1325" s="58">
        <v>0</v>
      </c>
      <c r="AD1325" s="59">
        <v>0</v>
      </c>
      <c r="AE1325" s="58">
        <v>0</v>
      </c>
      <c r="AF1325" s="59">
        <v>0</v>
      </c>
      <c r="AG1325" s="58">
        <v>0</v>
      </c>
      <c r="AH1325" s="59">
        <v>0</v>
      </c>
      <c r="AI1325" s="60">
        <v>0</v>
      </c>
      <c r="AJ1325" s="51">
        <f t="shared" si="396"/>
        <v>0</v>
      </c>
    </row>
    <row r="1326" spans="2:36" x14ac:dyDescent="0.3">
      <c r="B1326" s="4" t="s">
        <v>234</v>
      </c>
      <c r="E1326" s="58">
        <v>0</v>
      </c>
      <c r="F1326" s="59">
        <v>0</v>
      </c>
      <c r="G1326" s="58">
        <v>0</v>
      </c>
      <c r="H1326" s="59">
        <v>0</v>
      </c>
      <c r="I1326" s="58">
        <v>0</v>
      </c>
      <c r="J1326" s="59">
        <v>0</v>
      </c>
      <c r="K1326" s="58">
        <v>0</v>
      </c>
      <c r="L1326" s="59">
        <v>0</v>
      </c>
      <c r="M1326" s="58">
        <v>0</v>
      </c>
      <c r="N1326" s="59">
        <v>0</v>
      </c>
      <c r="O1326" s="58">
        <v>0</v>
      </c>
      <c r="P1326" s="59">
        <v>0</v>
      </c>
      <c r="Q1326" s="58">
        <v>0</v>
      </c>
      <c r="R1326" s="59">
        <v>0</v>
      </c>
      <c r="S1326" s="58">
        <v>0</v>
      </c>
      <c r="T1326" s="59">
        <v>0</v>
      </c>
      <c r="U1326" s="58">
        <v>0</v>
      </c>
      <c r="V1326" s="59">
        <v>0</v>
      </c>
      <c r="W1326" s="58">
        <v>0</v>
      </c>
      <c r="X1326" s="59">
        <v>0</v>
      </c>
      <c r="Y1326" s="58">
        <v>0</v>
      </c>
      <c r="Z1326" s="59">
        <v>0</v>
      </c>
      <c r="AA1326" s="58">
        <v>0</v>
      </c>
      <c r="AB1326" s="59">
        <v>0</v>
      </c>
      <c r="AC1326" s="58">
        <v>0</v>
      </c>
      <c r="AD1326" s="59">
        <v>0</v>
      </c>
      <c r="AE1326" s="58">
        <v>0</v>
      </c>
      <c r="AF1326" s="59">
        <v>0</v>
      </c>
      <c r="AG1326" s="58">
        <v>0</v>
      </c>
      <c r="AH1326" s="59">
        <v>0</v>
      </c>
      <c r="AI1326" s="60">
        <v>0</v>
      </c>
      <c r="AJ1326" s="51">
        <f t="shared" si="396"/>
        <v>0</v>
      </c>
    </row>
    <row r="1327" spans="2:36" x14ac:dyDescent="0.3">
      <c r="B1327" s="4" t="s">
        <v>235</v>
      </c>
      <c r="E1327" s="58">
        <v>0</v>
      </c>
      <c r="F1327" s="59">
        <v>0</v>
      </c>
      <c r="G1327" s="58">
        <v>0</v>
      </c>
      <c r="H1327" s="59">
        <v>0</v>
      </c>
      <c r="I1327" s="58">
        <v>0</v>
      </c>
      <c r="J1327" s="59">
        <v>0</v>
      </c>
      <c r="K1327" s="58">
        <v>0</v>
      </c>
      <c r="L1327" s="59">
        <v>0</v>
      </c>
      <c r="M1327" s="58">
        <v>0</v>
      </c>
      <c r="N1327" s="59">
        <v>0</v>
      </c>
      <c r="O1327" s="58">
        <v>0</v>
      </c>
      <c r="P1327" s="59">
        <v>0</v>
      </c>
      <c r="Q1327" s="58">
        <v>0</v>
      </c>
      <c r="R1327" s="59">
        <v>0</v>
      </c>
      <c r="S1327" s="58">
        <v>0</v>
      </c>
      <c r="T1327" s="59">
        <v>0</v>
      </c>
      <c r="U1327" s="58">
        <v>0</v>
      </c>
      <c r="V1327" s="59">
        <v>0</v>
      </c>
      <c r="W1327" s="58">
        <v>0</v>
      </c>
      <c r="X1327" s="59">
        <v>0</v>
      </c>
      <c r="Y1327" s="58">
        <v>0</v>
      </c>
      <c r="Z1327" s="59">
        <v>0</v>
      </c>
      <c r="AA1327" s="58">
        <v>0</v>
      </c>
      <c r="AB1327" s="59">
        <v>0</v>
      </c>
      <c r="AC1327" s="58">
        <v>0</v>
      </c>
      <c r="AD1327" s="59">
        <v>0</v>
      </c>
      <c r="AE1327" s="58">
        <v>0</v>
      </c>
      <c r="AF1327" s="59">
        <v>0</v>
      </c>
      <c r="AG1327" s="58">
        <v>0</v>
      </c>
      <c r="AH1327" s="59">
        <v>0</v>
      </c>
      <c r="AI1327" s="60">
        <v>0</v>
      </c>
      <c r="AJ1327" s="51">
        <f t="shared" si="396"/>
        <v>0</v>
      </c>
    </row>
    <row r="1328" spans="2:36" x14ac:dyDescent="0.3">
      <c r="B1328" s="4" t="s">
        <v>247</v>
      </c>
      <c r="E1328" s="58">
        <v>0</v>
      </c>
      <c r="F1328" s="59">
        <v>0</v>
      </c>
      <c r="G1328" s="58">
        <v>0</v>
      </c>
      <c r="H1328" s="59">
        <v>0</v>
      </c>
      <c r="I1328" s="58">
        <v>0</v>
      </c>
      <c r="J1328" s="59">
        <v>0</v>
      </c>
      <c r="K1328" s="58">
        <v>0</v>
      </c>
      <c r="L1328" s="59">
        <v>0</v>
      </c>
      <c r="M1328" s="58">
        <v>0</v>
      </c>
      <c r="N1328" s="59">
        <v>0</v>
      </c>
      <c r="O1328" s="58">
        <v>0</v>
      </c>
      <c r="P1328" s="59">
        <v>0</v>
      </c>
      <c r="Q1328" s="58">
        <v>0</v>
      </c>
      <c r="R1328" s="59">
        <v>0</v>
      </c>
      <c r="S1328" s="58">
        <v>0</v>
      </c>
      <c r="T1328" s="59">
        <v>0</v>
      </c>
      <c r="U1328" s="58">
        <v>0</v>
      </c>
      <c r="V1328" s="59">
        <v>0</v>
      </c>
      <c r="W1328" s="58">
        <v>0</v>
      </c>
      <c r="X1328" s="59">
        <v>0</v>
      </c>
      <c r="Y1328" s="58">
        <v>0</v>
      </c>
      <c r="Z1328" s="59">
        <v>0</v>
      </c>
      <c r="AA1328" s="58">
        <v>0</v>
      </c>
      <c r="AB1328" s="59">
        <v>0</v>
      </c>
      <c r="AC1328" s="58">
        <v>0</v>
      </c>
      <c r="AD1328" s="59">
        <v>0</v>
      </c>
      <c r="AE1328" s="58">
        <v>0</v>
      </c>
      <c r="AF1328" s="59">
        <v>0</v>
      </c>
      <c r="AG1328" s="58">
        <v>0</v>
      </c>
      <c r="AH1328" s="59">
        <v>0</v>
      </c>
      <c r="AI1328" s="60">
        <v>0</v>
      </c>
      <c r="AJ1328" s="51">
        <f t="shared" si="396"/>
        <v>0</v>
      </c>
    </row>
    <row r="1329" spans="2:36" x14ac:dyDescent="0.3">
      <c r="B1329" s="4" t="s">
        <v>212</v>
      </c>
      <c r="E1329" s="58">
        <v>0</v>
      </c>
      <c r="F1329" s="59">
        <v>0</v>
      </c>
      <c r="G1329" s="58">
        <v>0</v>
      </c>
      <c r="H1329" s="59">
        <v>0</v>
      </c>
      <c r="I1329" s="58">
        <v>0</v>
      </c>
      <c r="J1329" s="59">
        <v>0</v>
      </c>
      <c r="K1329" s="58">
        <v>0</v>
      </c>
      <c r="L1329" s="59">
        <v>0</v>
      </c>
      <c r="M1329" s="58">
        <v>0</v>
      </c>
      <c r="N1329" s="59">
        <v>0</v>
      </c>
      <c r="O1329" s="58">
        <v>0</v>
      </c>
      <c r="P1329" s="59">
        <v>0</v>
      </c>
      <c r="Q1329" s="58">
        <v>0</v>
      </c>
      <c r="R1329" s="59">
        <v>0</v>
      </c>
      <c r="S1329" s="58">
        <v>0</v>
      </c>
      <c r="T1329" s="59">
        <v>0</v>
      </c>
      <c r="U1329" s="58">
        <v>0</v>
      </c>
      <c r="V1329" s="59">
        <v>0</v>
      </c>
      <c r="W1329" s="58">
        <v>0</v>
      </c>
      <c r="X1329" s="59">
        <v>0</v>
      </c>
      <c r="Y1329" s="58">
        <v>0</v>
      </c>
      <c r="Z1329" s="59">
        <v>0</v>
      </c>
      <c r="AA1329" s="58">
        <v>0</v>
      </c>
      <c r="AB1329" s="59">
        <v>0</v>
      </c>
      <c r="AC1329" s="58">
        <v>0</v>
      </c>
      <c r="AD1329" s="59">
        <v>0</v>
      </c>
      <c r="AE1329" s="58">
        <v>0</v>
      </c>
      <c r="AF1329" s="59">
        <v>0</v>
      </c>
      <c r="AG1329" s="58">
        <v>0</v>
      </c>
      <c r="AH1329" s="59">
        <v>0</v>
      </c>
      <c r="AI1329" s="60">
        <v>0</v>
      </c>
      <c r="AJ1329" s="51">
        <f t="shared" si="396"/>
        <v>0</v>
      </c>
    </row>
    <row r="1330" spans="2:36" x14ac:dyDescent="0.3">
      <c r="B1330" s="4" t="s">
        <v>213</v>
      </c>
      <c r="E1330" s="58">
        <v>0</v>
      </c>
      <c r="F1330" s="59">
        <v>0</v>
      </c>
      <c r="G1330" s="58">
        <v>0</v>
      </c>
      <c r="H1330" s="59">
        <v>0</v>
      </c>
      <c r="I1330" s="58">
        <v>0</v>
      </c>
      <c r="J1330" s="59">
        <v>0</v>
      </c>
      <c r="K1330" s="58">
        <v>0</v>
      </c>
      <c r="L1330" s="59">
        <v>0</v>
      </c>
      <c r="M1330" s="58">
        <v>0</v>
      </c>
      <c r="N1330" s="59">
        <v>0</v>
      </c>
      <c r="O1330" s="58">
        <v>0</v>
      </c>
      <c r="P1330" s="59">
        <v>0</v>
      </c>
      <c r="Q1330" s="58">
        <v>0</v>
      </c>
      <c r="R1330" s="59">
        <v>0</v>
      </c>
      <c r="S1330" s="58">
        <v>0</v>
      </c>
      <c r="T1330" s="59">
        <v>0</v>
      </c>
      <c r="U1330" s="58">
        <v>0</v>
      </c>
      <c r="V1330" s="59">
        <v>0</v>
      </c>
      <c r="W1330" s="58">
        <v>0</v>
      </c>
      <c r="X1330" s="59">
        <v>0</v>
      </c>
      <c r="Y1330" s="58">
        <v>0</v>
      </c>
      <c r="Z1330" s="59">
        <v>0</v>
      </c>
      <c r="AA1330" s="58">
        <v>0</v>
      </c>
      <c r="AB1330" s="59">
        <v>0</v>
      </c>
      <c r="AC1330" s="58">
        <v>0</v>
      </c>
      <c r="AD1330" s="59">
        <v>0</v>
      </c>
      <c r="AE1330" s="58">
        <v>0</v>
      </c>
      <c r="AF1330" s="59">
        <v>0</v>
      </c>
      <c r="AG1330" s="58">
        <v>0</v>
      </c>
      <c r="AH1330" s="59">
        <v>0</v>
      </c>
      <c r="AI1330" s="60">
        <v>0</v>
      </c>
      <c r="AJ1330" s="51">
        <f t="shared" si="396"/>
        <v>0</v>
      </c>
    </row>
    <row r="1331" spans="2:36" x14ac:dyDescent="0.3">
      <c r="B1331" s="4" t="s">
        <v>214</v>
      </c>
      <c r="E1331" s="58">
        <v>0</v>
      </c>
      <c r="F1331" s="59">
        <v>0</v>
      </c>
      <c r="G1331" s="58">
        <v>0</v>
      </c>
      <c r="H1331" s="59">
        <v>0</v>
      </c>
      <c r="I1331" s="58">
        <v>0</v>
      </c>
      <c r="J1331" s="59">
        <v>0</v>
      </c>
      <c r="K1331" s="58">
        <v>0</v>
      </c>
      <c r="L1331" s="59">
        <v>0</v>
      </c>
      <c r="M1331" s="58">
        <v>0</v>
      </c>
      <c r="N1331" s="59">
        <v>0</v>
      </c>
      <c r="O1331" s="58">
        <v>0</v>
      </c>
      <c r="P1331" s="59">
        <v>0</v>
      </c>
      <c r="Q1331" s="58">
        <v>0</v>
      </c>
      <c r="R1331" s="59">
        <v>0</v>
      </c>
      <c r="S1331" s="58">
        <v>0</v>
      </c>
      <c r="T1331" s="59">
        <v>0</v>
      </c>
      <c r="U1331" s="58">
        <v>0</v>
      </c>
      <c r="V1331" s="59">
        <v>0</v>
      </c>
      <c r="W1331" s="58">
        <v>0</v>
      </c>
      <c r="X1331" s="59">
        <v>0</v>
      </c>
      <c r="Y1331" s="58">
        <v>0</v>
      </c>
      <c r="Z1331" s="59">
        <v>0</v>
      </c>
      <c r="AA1331" s="58">
        <v>0</v>
      </c>
      <c r="AB1331" s="59">
        <v>0</v>
      </c>
      <c r="AC1331" s="58">
        <v>0</v>
      </c>
      <c r="AD1331" s="59">
        <v>0</v>
      </c>
      <c r="AE1331" s="58">
        <v>0</v>
      </c>
      <c r="AF1331" s="59">
        <v>0</v>
      </c>
      <c r="AG1331" s="58">
        <v>0</v>
      </c>
      <c r="AH1331" s="59">
        <v>0</v>
      </c>
      <c r="AI1331" s="60">
        <v>0</v>
      </c>
      <c r="AJ1331" s="51">
        <f t="shared" si="396"/>
        <v>0</v>
      </c>
    </row>
    <row r="1332" spans="2:36" x14ac:dyDescent="0.3">
      <c r="B1332" s="4" t="s">
        <v>248</v>
      </c>
      <c r="E1332" s="58">
        <v>0</v>
      </c>
      <c r="F1332" s="59">
        <v>0</v>
      </c>
      <c r="G1332" s="58">
        <v>0</v>
      </c>
      <c r="H1332" s="59">
        <v>0</v>
      </c>
      <c r="I1332" s="58">
        <v>0</v>
      </c>
      <c r="J1332" s="59">
        <v>0</v>
      </c>
      <c r="K1332" s="58">
        <v>0</v>
      </c>
      <c r="L1332" s="59">
        <v>0</v>
      </c>
      <c r="M1332" s="58">
        <v>0</v>
      </c>
      <c r="N1332" s="59">
        <v>0</v>
      </c>
      <c r="O1332" s="58">
        <v>0</v>
      </c>
      <c r="P1332" s="59">
        <v>0</v>
      </c>
      <c r="Q1332" s="58">
        <v>0</v>
      </c>
      <c r="R1332" s="59">
        <v>0</v>
      </c>
      <c r="S1332" s="58">
        <v>0</v>
      </c>
      <c r="T1332" s="59">
        <v>0</v>
      </c>
      <c r="U1332" s="58">
        <v>0</v>
      </c>
      <c r="V1332" s="59">
        <v>0</v>
      </c>
      <c r="W1332" s="58">
        <v>0</v>
      </c>
      <c r="X1332" s="59">
        <v>0</v>
      </c>
      <c r="Y1332" s="58">
        <v>0</v>
      </c>
      <c r="Z1332" s="59">
        <v>0</v>
      </c>
      <c r="AA1332" s="58">
        <v>0</v>
      </c>
      <c r="AB1332" s="59">
        <v>0</v>
      </c>
      <c r="AC1332" s="58">
        <v>0</v>
      </c>
      <c r="AD1332" s="59">
        <v>0</v>
      </c>
      <c r="AE1332" s="58">
        <v>0</v>
      </c>
      <c r="AF1332" s="59">
        <v>0</v>
      </c>
      <c r="AG1332" s="58">
        <v>0</v>
      </c>
      <c r="AH1332" s="59">
        <v>0</v>
      </c>
      <c r="AI1332" s="60">
        <v>0</v>
      </c>
      <c r="AJ1332" s="51">
        <f t="shared" si="396"/>
        <v>0</v>
      </c>
    </row>
    <row r="1333" spans="2:36" x14ac:dyDescent="0.3">
      <c r="B1333" s="4" t="s">
        <v>236</v>
      </c>
      <c r="E1333" s="58">
        <v>0</v>
      </c>
      <c r="F1333" s="59">
        <v>0</v>
      </c>
      <c r="G1333" s="58">
        <v>0</v>
      </c>
      <c r="H1333" s="59">
        <v>0</v>
      </c>
      <c r="I1333" s="58">
        <v>0</v>
      </c>
      <c r="J1333" s="59">
        <v>0</v>
      </c>
      <c r="K1333" s="58">
        <v>0</v>
      </c>
      <c r="L1333" s="59">
        <v>0</v>
      </c>
      <c r="M1333" s="58">
        <v>0</v>
      </c>
      <c r="N1333" s="59">
        <v>0</v>
      </c>
      <c r="O1333" s="58">
        <v>0</v>
      </c>
      <c r="P1333" s="59">
        <v>0</v>
      </c>
      <c r="Q1333" s="58">
        <v>0</v>
      </c>
      <c r="R1333" s="59">
        <v>0</v>
      </c>
      <c r="S1333" s="58">
        <v>0</v>
      </c>
      <c r="T1333" s="59">
        <v>0</v>
      </c>
      <c r="U1333" s="58">
        <v>0</v>
      </c>
      <c r="V1333" s="59">
        <v>0</v>
      </c>
      <c r="W1333" s="58">
        <v>0</v>
      </c>
      <c r="X1333" s="59">
        <v>0</v>
      </c>
      <c r="Y1333" s="58">
        <v>0</v>
      </c>
      <c r="Z1333" s="59">
        <v>0</v>
      </c>
      <c r="AA1333" s="58">
        <v>0</v>
      </c>
      <c r="AB1333" s="59">
        <v>0</v>
      </c>
      <c r="AC1333" s="58">
        <v>0</v>
      </c>
      <c r="AD1333" s="59">
        <v>0</v>
      </c>
      <c r="AE1333" s="58">
        <v>0</v>
      </c>
      <c r="AF1333" s="59">
        <v>0</v>
      </c>
      <c r="AG1333" s="58">
        <v>0</v>
      </c>
      <c r="AH1333" s="59">
        <v>0</v>
      </c>
      <c r="AI1333" s="60">
        <v>0</v>
      </c>
      <c r="AJ1333" s="51">
        <f t="shared" si="396"/>
        <v>0</v>
      </c>
    </row>
    <row r="1334" spans="2:36" x14ac:dyDescent="0.3">
      <c r="B1334" s="4" t="s">
        <v>179</v>
      </c>
      <c r="E1334" s="58">
        <v>0</v>
      </c>
      <c r="F1334" s="59">
        <v>0</v>
      </c>
      <c r="G1334" s="58">
        <v>0</v>
      </c>
      <c r="H1334" s="59">
        <v>0</v>
      </c>
      <c r="I1334" s="58">
        <v>0</v>
      </c>
      <c r="J1334" s="59">
        <v>0</v>
      </c>
      <c r="K1334" s="58">
        <v>0</v>
      </c>
      <c r="L1334" s="59">
        <v>0</v>
      </c>
      <c r="M1334" s="58">
        <v>0</v>
      </c>
      <c r="N1334" s="59">
        <v>0</v>
      </c>
      <c r="O1334" s="58">
        <v>0</v>
      </c>
      <c r="P1334" s="59">
        <v>0</v>
      </c>
      <c r="Q1334" s="58">
        <v>0</v>
      </c>
      <c r="R1334" s="59">
        <v>0</v>
      </c>
      <c r="S1334" s="58">
        <v>0</v>
      </c>
      <c r="T1334" s="59">
        <v>0</v>
      </c>
      <c r="U1334" s="58">
        <v>0</v>
      </c>
      <c r="V1334" s="59">
        <v>0</v>
      </c>
      <c r="W1334" s="58">
        <v>0</v>
      </c>
      <c r="X1334" s="59">
        <v>0</v>
      </c>
      <c r="Y1334" s="58">
        <v>0</v>
      </c>
      <c r="Z1334" s="59">
        <v>0</v>
      </c>
      <c r="AA1334" s="58">
        <v>0</v>
      </c>
      <c r="AB1334" s="59">
        <v>0</v>
      </c>
      <c r="AC1334" s="58">
        <v>0</v>
      </c>
      <c r="AD1334" s="59">
        <v>0</v>
      </c>
      <c r="AE1334" s="58">
        <v>0</v>
      </c>
      <c r="AF1334" s="59">
        <v>0</v>
      </c>
      <c r="AG1334" s="58">
        <v>0</v>
      </c>
      <c r="AH1334" s="59">
        <v>0</v>
      </c>
      <c r="AI1334" s="60">
        <v>0</v>
      </c>
      <c r="AJ1334" s="51">
        <f t="shared" si="396"/>
        <v>0</v>
      </c>
    </row>
    <row r="1335" spans="2:36" x14ac:dyDescent="0.3">
      <c r="B1335" s="4" t="s">
        <v>180</v>
      </c>
      <c r="E1335" s="58">
        <v>0</v>
      </c>
      <c r="F1335" s="59">
        <v>0</v>
      </c>
      <c r="G1335" s="58">
        <v>0</v>
      </c>
      <c r="H1335" s="59">
        <v>0</v>
      </c>
      <c r="I1335" s="58">
        <v>0</v>
      </c>
      <c r="J1335" s="59">
        <v>0</v>
      </c>
      <c r="K1335" s="58">
        <v>0</v>
      </c>
      <c r="L1335" s="59">
        <v>0</v>
      </c>
      <c r="M1335" s="58">
        <v>0</v>
      </c>
      <c r="N1335" s="59">
        <v>0</v>
      </c>
      <c r="O1335" s="58">
        <v>0</v>
      </c>
      <c r="P1335" s="59">
        <v>0</v>
      </c>
      <c r="Q1335" s="58">
        <v>0</v>
      </c>
      <c r="R1335" s="59">
        <v>0</v>
      </c>
      <c r="S1335" s="58">
        <v>0</v>
      </c>
      <c r="T1335" s="59">
        <v>0</v>
      </c>
      <c r="U1335" s="58">
        <v>0</v>
      </c>
      <c r="V1335" s="59">
        <v>0</v>
      </c>
      <c r="W1335" s="58">
        <v>0</v>
      </c>
      <c r="X1335" s="59">
        <v>0</v>
      </c>
      <c r="Y1335" s="58">
        <v>0</v>
      </c>
      <c r="Z1335" s="59">
        <v>0</v>
      </c>
      <c r="AA1335" s="58">
        <v>0</v>
      </c>
      <c r="AB1335" s="59">
        <v>0</v>
      </c>
      <c r="AC1335" s="58">
        <v>0</v>
      </c>
      <c r="AD1335" s="59">
        <v>0</v>
      </c>
      <c r="AE1335" s="58">
        <v>0</v>
      </c>
      <c r="AF1335" s="59">
        <v>0</v>
      </c>
      <c r="AG1335" s="58">
        <v>0</v>
      </c>
      <c r="AH1335" s="59">
        <v>0</v>
      </c>
      <c r="AI1335" s="60">
        <v>0</v>
      </c>
      <c r="AJ1335" s="51">
        <f t="shared" si="396"/>
        <v>0</v>
      </c>
    </row>
    <row r="1336" spans="2:36" x14ac:dyDescent="0.3">
      <c r="B1336" s="4" t="s">
        <v>198</v>
      </c>
      <c r="E1336" s="58">
        <v>0</v>
      </c>
      <c r="F1336" s="59">
        <v>0</v>
      </c>
      <c r="G1336" s="58">
        <v>0</v>
      </c>
      <c r="H1336" s="59">
        <v>0</v>
      </c>
      <c r="I1336" s="58">
        <v>0</v>
      </c>
      <c r="J1336" s="59">
        <v>0</v>
      </c>
      <c r="K1336" s="58">
        <v>0</v>
      </c>
      <c r="L1336" s="59">
        <v>0</v>
      </c>
      <c r="M1336" s="58">
        <v>0</v>
      </c>
      <c r="N1336" s="59">
        <v>0</v>
      </c>
      <c r="O1336" s="58">
        <v>0</v>
      </c>
      <c r="P1336" s="59">
        <v>0</v>
      </c>
      <c r="Q1336" s="58">
        <v>0</v>
      </c>
      <c r="R1336" s="59">
        <v>0</v>
      </c>
      <c r="S1336" s="58">
        <v>0</v>
      </c>
      <c r="T1336" s="59">
        <v>0</v>
      </c>
      <c r="U1336" s="58">
        <v>0</v>
      </c>
      <c r="V1336" s="59">
        <v>0</v>
      </c>
      <c r="W1336" s="58">
        <v>0</v>
      </c>
      <c r="X1336" s="59">
        <v>0</v>
      </c>
      <c r="Y1336" s="58">
        <v>0</v>
      </c>
      <c r="Z1336" s="59">
        <v>0</v>
      </c>
      <c r="AA1336" s="58">
        <v>0</v>
      </c>
      <c r="AB1336" s="59">
        <v>0</v>
      </c>
      <c r="AC1336" s="58">
        <v>0</v>
      </c>
      <c r="AD1336" s="59">
        <v>0</v>
      </c>
      <c r="AE1336" s="58">
        <v>0</v>
      </c>
      <c r="AF1336" s="59">
        <v>0</v>
      </c>
      <c r="AG1336" s="58">
        <v>0</v>
      </c>
      <c r="AH1336" s="59">
        <v>0</v>
      </c>
      <c r="AI1336" s="60">
        <v>0</v>
      </c>
      <c r="AJ1336" s="51">
        <f t="shared" si="396"/>
        <v>0</v>
      </c>
    </row>
    <row r="1337" spans="2:36" x14ac:dyDescent="0.3">
      <c r="B1337" s="4" t="s">
        <v>199</v>
      </c>
      <c r="E1337" s="58">
        <v>0</v>
      </c>
      <c r="F1337" s="59">
        <v>0</v>
      </c>
      <c r="G1337" s="58">
        <v>0</v>
      </c>
      <c r="H1337" s="59">
        <v>0</v>
      </c>
      <c r="I1337" s="58">
        <v>0</v>
      </c>
      <c r="J1337" s="59">
        <v>0</v>
      </c>
      <c r="K1337" s="58">
        <v>0</v>
      </c>
      <c r="L1337" s="59">
        <v>0</v>
      </c>
      <c r="M1337" s="58">
        <v>0</v>
      </c>
      <c r="N1337" s="59">
        <v>0</v>
      </c>
      <c r="O1337" s="58">
        <v>0</v>
      </c>
      <c r="P1337" s="59">
        <v>0</v>
      </c>
      <c r="Q1337" s="58">
        <v>0</v>
      </c>
      <c r="R1337" s="59">
        <v>0</v>
      </c>
      <c r="S1337" s="58">
        <v>0</v>
      </c>
      <c r="T1337" s="59">
        <v>0</v>
      </c>
      <c r="U1337" s="58">
        <v>0</v>
      </c>
      <c r="V1337" s="59">
        <v>0</v>
      </c>
      <c r="W1337" s="58">
        <v>0</v>
      </c>
      <c r="X1337" s="59">
        <v>0</v>
      </c>
      <c r="Y1337" s="58">
        <v>0</v>
      </c>
      <c r="Z1337" s="59">
        <v>0</v>
      </c>
      <c r="AA1337" s="58">
        <v>0</v>
      </c>
      <c r="AB1337" s="59">
        <v>0</v>
      </c>
      <c r="AC1337" s="58">
        <v>0</v>
      </c>
      <c r="AD1337" s="59">
        <v>0</v>
      </c>
      <c r="AE1337" s="58">
        <v>0</v>
      </c>
      <c r="AF1337" s="59">
        <v>0</v>
      </c>
      <c r="AG1337" s="58">
        <v>0</v>
      </c>
      <c r="AH1337" s="59">
        <v>0</v>
      </c>
      <c r="AI1337" s="60">
        <v>0</v>
      </c>
      <c r="AJ1337" s="51">
        <f t="shared" si="396"/>
        <v>0</v>
      </c>
    </row>
    <row r="1338" spans="2:36" x14ac:dyDescent="0.3">
      <c r="B1338" s="4" t="s">
        <v>200</v>
      </c>
      <c r="E1338" s="58">
        <v>0.30542028486728567</v>
      </c>
      <c r="F1338" s="59">
        <v>0.35589871292312847</v>
      </c>
      <c r="G1338" s="58">
        <v>0.43988428781429845</v>
      </c>
      <c r="H1338" s="59">
        <v>0.23386743684609657</v>
      </c>
      <c r="I1338" s="58">
        <v>4.549294762478924E-2</v>
      </c>
      <c r="J1338" s="59">
        <v>0.15688893079757613</v>
      </c>
      <c r="K1338" s="58">
        <v>0.23322802960872555</v>
      </c>
      <c r="L1338" s="59">
        <v>0.27440929293632427</v>
      </c>
      <c r="M1338" s="58">
        <v>0.27104029337565005</v>
      </c>
      <c r="N1338" s="59">
        <v>8.5688175161679411E-2</v>
      </c>
      <c r="O1338" s="58">
        <v>0.11594699601332296</v>
      </c>
      <c r="P1338" s="59">
        <v>0.19695574043856653</v>
      </c>
      <c r="Q1338" s="58">
        <v>5.0892358819643456E-2</v>
      </c>
      <c r="R1338" s="59">
        <v>5.2533321380614964E-2</v>
      </c>
      <c r="S1338" s="58">
        <v>2.6632116238276066E-2</v>
      </c>
      <c r="T1338" s="59">
        <v>1.7900883158047828E-2</v>
      </c>
      <c r="U1338" s="58">
        <v>6.5475471417108758E-2</v>
      </c>
      <c r="V1338" s="59">
        <v>0.28425215423107042</v>
      </c>
      <c r="W1338" s="58">
        <v>3.4660591483115955E-2</v>
      </c>
      <c r="X1338" s="59">
        <v>2.77366291399251</v>
      </c>
      <c r="Y1338" s="58">
        <v>0.18302540004253295</v>
      </c>
      <c r="Z1338" s="59">
        <v>0.12013658344745537</v>
      </c>
      <c r="AA1338" s="58">
        <v>5.1404719551404146E-2</v>
      </c>
      <c r="AB1338" s="59">
        <v>0.17106461842854756</v>
      </c>
      <c r="AC1338" s="58">
        <v>0.22336783289909262</v>
      </c>
      <c r="AD1338" s="59">
        <v>0.14070726890034096</v>
      </c>
      <c r="AE1338" s="58">
        <v>0.22433049350314593</v>
      </c>
      <c r="AF1338" s="59">
        <v>0.20762053946653924</v>
      </c>
      <c r="AG1338" s="58">
        <v>1.8634888132413152E-2</v>
      </c>
      <c r="AH1338" s="59">
        <v>0</v>
      </c>
      <c r="AI1338" s="60">
        <v>0</v>
      </c>
      <c r="AJ1338" s="51">
        <f t="shared" si="396"/>
        <v>7.3610232834993035</v>
      </c>
    </row>
    <row r="1339" spans="2:36" x14ac:dyDescent="0.3">
      <c r="B1339" s="4" t="s">
        <v>201</v>
      </c>
      <c r="E1339" s="58">
        <v>0.30542028486728567</v>
      </c>
      <c r="F1339" s="59">
        <v>0.35589871292312847</v>
      </c>
      <c r="G1339" s="58">
        <v>0.43988428781429845</v>
      </c>
      <c r="H1339" s="59">
        <v>0.23386743684609657</v>
      </c>
      <c r="I1339" s="58">
        <v>4.549294762478924E-2</v>
      </c>
      <c r="J1339" s="59">
        <v>0.15688893079757613</v>
      </c>
      <c r="K1339" s="58">
        <v>0.23322802960872555</v>
      </c>
      <c r="L1339" s="59">
        <v>0.27440929293632427</v>
      </c>
      <c r="M1339" s="58">
        <v>0.27104029337565005</v>
      </c>
      <c r="N1339" s="59">
        <v>8.5688175161679411E-2</v>
      </c>
      <c r="O1339" s="58">
        <v>0.11594699601332296</v>
      </c>
      <c r="P1339" s="59">
        <v>0.19695574043856653</v>
      </c>
      <c r="Q1339" s="58">
        <v>5.0892358819643456E-2</v>
      </c>
      <c r="R1339" s="59">
        <v>5.2533321380614964E-2</v>
      </c>
      <c r="S1339" s="58">
        <v>2.6632116238276066E-2</v>
      </c>
      <c r="T1339" s="59">
        <v>1.7900883158047828E-2</v>
      </c>
      <c r="U1339" s="58">
        <v>6.5475471417108758E-2</v>
      </c>
      <c r="V1339" s="59">
        <v>0.28425215423107042</v>
      </c>
      <c r="W1339" s="58">
        <v>3.4660591483115955E-2</v>
      </c>
      <c r="X1339" s="59">
        <v>2.77366291399251</v>
      </c>
      <c r="Y1339" s="58">
        <v>0.18302540004253295</v>
      </c>
      <c r="Z1339" s="59">
        <v>0.12013658344745537</v>
      </c>
      <c r="AA1339" s="58">
        <v>5.1404719551404146E-2</v>
      </c>
      <c r="AB1339" s="59">
        <v>0.17106461842854756</v>
      </c>
      <c r="AC1339" s="58">
        <v>0.22336783289909262</v>
      </c>
      <c r="AD1339" s="59">
        <v>0.14070726890034096</v>
      </c>
      <c r="AE1339" s="58">
        <v>0.22433049350314593</v>
      </c>
      <c r="AF1339" s="59">
        <v>0.20762053946653924</v>
      </c>
      <c r="AG1339" s="58">
        <v>1.8634888132413152E-2</v>
      </c>
      <c r="AH1339" s="59">
        <v>0</v>
      </c>
      <c r="AI1339" s="60">
        <v>0</v>
      </c>
      <c r="AJ1339" s="51">
        <f t="shared" si="396"/>
        <v>7.3610232834993035</v>
      </c>
    </row>
    <row r="1340" spans="2:36" x14ac:dyDescent="0.3">
      <c r="B1340" s="4" t="s">
        <v>128</v>
      </c>
      <c r="E1340" s="58">
        <v>1.1272004791445229</v>
      </c>
      <c r="F1340" s="59">
        <v>4.8613839554839533</v>
      </c>
      <c r="G1340" s="58">
        <v>1.7975423807567956</v>
      </c>
      <c r="H1340" s="59">
        <v>1.7887600872516667</v>
      </c>
      <c r="I1340" s="58">
        <v>1.9095647590170945</v>
      </c>
      <c r="J1340" s="59">
        <v>14.50871760966864</v>
      </c>
      <c r="K1340" s="58">
        <v>4.8475793815294912</v>
      </c>
      <c r="L1340" s="59">
        <v>3.2256762680371769</v>
      </c>
      <c r="M1340" s="58">
        <v>2.4152566254297887</v>
      </c>
      <c r="N1340" s="59">
        <v>1.7490617475880539</v>
      </c>
      <c r="O1340" s="58">
        <v>6.2238124007701785</v>
      </c>
      <c r="P1340" s="59">
        <v>16.002956476626395</v>
      </c>
      <c r="Q1340" s="58">
        <v>0.99925318844583522</v>
      </c>
      <c r="R1340" s="59">
        <v>0.13353485006014507</v>
      </c>
      <c r="S1340" s="58">
        <v>0</v>
      </c>
      <c r="T1340" s="59">
        <v>1.5025591537952416</v>
      </c>
      <c r="U1340" s="58">
        <v>0</v>
      </c>
      <c r="V1340" s="59">
        <v>9.3461094466082297</v>
      </c>
      <c r="W1340" s="58">
        <v>5.344090410052619</v>
      </c>
      <c r="X1340" s="59">
        <v>5.8377598430574373</v>
      </c>
      <c r="Y1340" s="58">
        <v>1.3878576486428575</v>
      </c>
      <c r="Z1340" s="59">
        <v>2.2582524498621637</v>
      </c>
      <c r="AA1340" s="58">
        <v>7.6220883903503456E-2</v>
      </c>
      <c r="AB1340" s="59">
        <v>2.3530121715831762</v>
      </c>
      <c r="AC1340" s="58">
        <v>19.417589285763636</v>
      </c>
      <c r="AD1340" s="59">
        <v>9.5829588371082668</v>
      </c>
      <c r="AE1340" s="58">
        <v>0.76348762406667059</v>
      </c>
      <c r="AF1340" s="59">
        <v>0.52744729516029354</v>
      </c>
      <c r="AG1340" s="58">
        <v>1.1408440373865765</v>
      </c>
      <c r="AH1340" s="59">
        <v>7.9914015941731158</v>
      </c>
      <c r="AI1340" s="60">
        <v>8.3748597482345364</v>
      </c>
      <c r="AJ1340" s="51">
        <f t="shared" si="396"/>
        <v>137.49475063920806</v>
      </c>
    </row>
    <row r="1341" spans="2:36" x14ac:dyDescent="0.3">
      <c r="B1341" s="4" t="s">
        <v>129</v>
      </c>
      <c r="E1341" s="58">
        <v>1.1272004791445229</v>
      </c>
      <c r="F1341" s="59">
        <v>4.8613839554839533</v>
      </c>
      <c r="G1341" s="58">
        <v>1.7975423807567956</v>
      </c>
      <c r="H1341" s="59">
        <v>1.7887600872516667</v>
      </c>
      <c r="I1341" s="58">
        <v>1.9095647590170945</v>
      </c>
      <c r="J1341" s="59">
        <v>14.50871760966864</v>
      </c>
      <c r="K1341" s="58">
        <v>4.8475793815294912</v>
      </c>
      <c r="L1341" s="59">
        <v>3.2256762680371769</v>
      </c>
      <c r="M1341" s="58">
        <v>2.4152566254297887</v>
      </c>
      <c r="N1341" s="59">
        <v>1.7490617475880539</v>
      </c>
      <c r="O1341" s="58">
        <v>6.2238124007701785</v>
      </c>
      <c r="P1341" s="59">
        <v>16.002956476626395</v>
      </c>
      <c r="Q1341" s="58">
        <v>0.99925318844583522</v>
      </c>
      <c r="R1341" s="59">
        <v>0.13353485006014507</v>
      </c>
      <c r="S1341" s="58">
        <v>0</v>
      </c>
      <c r="T1341" s="59">
        <v>1.5025591537952416</v>
      </c>
      <c r="U1341" s="58">
        <v>0</v>
      </c>
      <c r="V1341" s="59">
        <v>9.3461094466082297</v>
      </c>
      <c r="W1341" s="58">
        <v>5.344090410052619</v>
      </c>
      <c r="X1341" s="59">
        <v>5.8377598430574373</v>
      </c>
      <c r="Y1341" s="58">
        <v>1.3878576486428575</v>
      </c>
      <c r="Z1341" s="59">
        <v>2.2582524498621637</v>
      </c>
      <c r="AA1341" s="58">
        <v>7.6220883903503456E-2</v>
      </c>
      <c r="AB1341" s="59">
        <v>2.3530121715831762</v>
      </c>
      <c r="AC1341" s="58">
        <v>19.417589285763636</v>
      </c>
      <c r="AD1341" s="59">
        <v>9.5829588371082668</v>
      </c>
      <c r="AE1341" s="58">
        <v>0.76348762406667059</v>
      </c>
      <c r="AF1341" s="59">
        <v>0.52744729516029354</v>
      </c>
      <c r="AG1341" s="58">
        <v>1.1408440373865765</v>
      </c>
      <c r="AH1341" s="59">
        <v>7.9914015941731158</v>
      </c>
      <c r="AI1341" s="60">
        <v>8.3748597482345364</v>
      </c>
      <c r="AJ1341" s="51">
        <f t="shared" si="396"/>
        <v>137.49475063920806</v>
      </c>
    </row>
    <row r="1342" spans="2:36" x14ac:dyDescent="0.3">
      <c r="B1342" s="4" t="s">
        <v>217</v>
      </c>
      <c r="E1342" s="58">
        <v>39.998109070460004</v>
      </c>
      <c r="F1342" s="59">
        <v>25.166288985570269</v>
      </c>
      <c r="G1342" s="58">
        <v>33.716050608952841</v>
      </c>
      <c r="H1342" s="59">
        <v>24.679174645741789</v>
      </c>
      <c r="I1342" s="58">
        <v>43.584487843513486</v>
      </c>
      <c r="J1342" s="59">
        <v>12.4819495121638</v>
      </c>
      <c r="K1342" s="58">
        <v>6.2329209030787158</v>
      </c>
      <c r="L1342" s="59">
        <v>71.568584968121854</v>
      </c>
      <c r="M1342" s="58">
        <v>71.239498178164183</v>
      </c>
      <c r="N1342" s="59">
        <v>0</v>
      </c>
      <c r="O1342" s="58">
        <v>12.232904338836669</v>
      </c>
      <c r="P1342" s="59">
        <v>61.267320497830717</v>
      </c>
      <c r="Q1342" s="58">
        <v>11.345257066090902</v>
      </c>
      <c r="R1342" s="59">
        <v>14.773236783345542</v>
      </c>
      <c r="S1342" s="58">
        <v>0</v>
      </c>
      <c r="T1342" s="59">
        <v>11.307601663377548</v>
      </c>
      <c r="U1342" s="58">
        <v>45.7762131690979</v>
      </c>
      <c r="V1342" s="59">
        <v>4.640653268559765</v>
      </c>
      <c r="W1342" s="58">
        <v>52.359310928980499</v>
      </c>
      <c r="X1342" s="59">
        <v>48.856248574786704</v>
      </c>
      <c r="Y1342" s="58">
        <v>25.314822394688921</v>
      </c>
      <c r="Z1342" s="59">
        <v>48.292258389790852</v>
      </c>
      <c r="AA1342" s="58">
        <v>2.7655028661092134</v>
      </c>
      <c r="AB1342" s="59">
        <v>42.175233182991867</v>
      </c>
      <c r="AC1342" s="58">
        <v>5.2880389213562013</v>
      </c>
      <c r="AD1342" s="59">
        <v>25.655185937372842</v>
      </c>
      <c r="AE1342" s="58">
        <v>37.758011609395346</v>
      </c>
      <c r="AF1342" s="59">
        <v>5.8057884693145745</v>
      </c>
      <c r="AG1342" s="58">
        <v>0.75522069931030256</v>
      </c>
      <c r="AH1342" s="59">
        <v>25.214880278544953</v>
      </c>
      <c r="AI1342" s="60">
        <v>14.237619691340127</v>
      </c>
      <c r="AJ1342" s="51">
        <f t="shared" si="396"/>
        <v>824.48837344688832</v>
      </c>
    </row>
    <row r="1343" spans="2:36" x14ac:dyDescent="0.3">
      <c r="B1343" s="4" t="s">
        <v>283</v>
      </c>
      <c r="E1343" s="58">
        <v>0</v>
      </c>
      <c r="F1343" s="59">
        <v>0</v>
      </c>
      <c r="G1343" s="58">
        <v>0</v>
      </c>
      <c r="H1343" s="59">
        <v>0</v>
      </c>
      <c r="I1343" s="58">
        <v>0</v>
      </c>
      <c r="J1343" s="59">
        <v>0</v>
      </c>
      <c r="K1343" s="58">
        <v>0</v>
      </c>
      <c r="L1343" s="59">
        <v>0</v>
      </c>
      <c r="M1343" s="58">
        <v>0</v>
      </c>
      <c r="N1343" s="59">
        <v>0</v>
      </c>
      <c r="O1343" s="58">
        <v>0</v>
      </c>
      <c r="P1343" s="59">
        <v>0</v>
      </c>
      <c r="Q1343" s="58">
        <v>0</v>
      </c>
      <c r="R1343" s="59">
        <v>0</v>
      </c>
      <c r="S1343" s="58">
        <v>0</v>
      </c>
      <c r="T1343" s="59">
        <v>0</v>
      </c>
      <c r="U1343" s="58">
        <v>0</v>
      </c>
      <c r="V1343" s="59">
        <v>0</v>
      </c>
      <c r="W1343" s="58">
        <v>0</v>
      </c>
      <c r="X1343" s="59">
        <v>0</v>
      </c>
      <c r="Y1343" s="58">
        <v>0</v>
      </c>
      <c r="Z1343" s="59">
        <v>0</v>
      </c>
      <c r="AA1343" s="58">
        <v>0</v>
      </c>
      <c r="AB1343" s="59">
        <v>0</v>
      </c>
      <c r="AC1343" s="58">
        <v>0</v>
      </c>
      <c r="AD1343" s="59">
        <v>0</v>
      </c>
      <c r="AE1343" s="58">
        <v>0</v>
      </c>
      <c r="AF1343" s="59">
        <v>0</v>
      </c>
      <c r="AG1343" s="58">
        <v>0</v>
      </c>
      <c r="AH1343" s="59">
        <v>0</v>
      </c>
      <c r="AI1343" s="60">
        <v>0</v>
      </c>
      <c r="AJ1343" s="51">
        <f t="shared" si="396"/>
        <v>0</v>
      </c>
    </row>
    <row r="1344" spans="2:36" x14ac:dyDescent="0.3">
      <c r="B1344" s="4" t="s">
        <v>284</v>
      </c>
      <c r="E1344" s="58">
        <v>0</v>
      </c>
      <c r="F1344" s="59">
        <v>0</v>
      </c>
      <c r="G1344" s="58">
        <v>0</v>
      </c>
      <c r="H1344" s="59">
        <v>0</v>
      </c>
      <c r="I1344" s="58">
        <v>0</v>
      </c>
      <c r="J1344" s="59">
        <v>0</v>
      </c>
      <c r="K1344" s="58">
        <v>0</v>
      </c>
      <c r="L1344" s="59">
        <v>0</v>
      </c>
      <c r="M1344" s="58">
        <v>0</v>
      </c>
      <c r="N1344" s="59">
        <v>0</v>
      </c>
      <c r="O1344" s="58">
        <v>0</v>
      </c>
      <c r="P1344" s="59">
        <v>0</v>
      </c>
      <c r="Q1344" s="58">
        <v>0</v>
      </c>
      <c r="R1344" s="59">
        <v>0</v>
      </c>
      <c r="S1344" s="58">
        <v>0</v>
      </c>
      <c r="T1344" s="59">
        <v>0</v>
      </c>
      <c r="U1344" s="58">
        <v>0</v>
      </c>
      <c r="V1344" s="59">
        <v>0</v>
      </c>
      <c r="W1344" s="58">
        <v>0</v>
      </c>
      <c r="X1344" s="59">
        <v>0</v>
      </c>
      <c r="Y1344" s="58">
        <v>0</v>
      </c>
      <c r="Z1344" s="59">
        <v>0</v>
      </c>
      <c r="AA1344" s="58">
        <v>0</v>
      </c>
      <c r="AB1344" s="59">
        <v>0</v>
      </c>
      <c r="AC1344" s="58">
        <v>0</v>
      </c>
      <c r="AD1344" s="59">
        <v>0</v>
      </c>
      <c r="AE1344" s="58">
        <v>0</v>
      </c>
      <c r="AF1344" s="59">
        <v>0</v>
      </c>
      <c r="AG1344" s="58">
        <v>0</v>
      </c>
      <c r="AH1344" s="59">
        <v>0</v>
      </c>
      <c r="AI1344" s="60">
        <v>0</v>
      </c>
      <c r="AJ1344" s="51">
        <f t="shared" si="396"/>
        <v>0</v>
      </c>
    </row>
    <row r="1345" spans="2:36" x14ac:dyDescent="0.3">
      <c r="B1345" s="4" t="s">
        <v>196</v>
      </c>
      <c r="E1345" s="58">
        <v>18.185457856655116</v>
      </c>
      <c r="F1345" s="59">
        <v>0</v>
      </c>
      <c r="G1345" s="58">
        <v>9.528294166736309</v>
      </c>
      <c r="H1345" s="59">
        <v>0</v>
      </c>
      <c r="I1345" s="58">
        <v>0</v>
      </c>
      <c r="J1345" s="59">
        <v>0</v>
      </c>
      <c r="K1345" s="58">
        <v>11.84888229171435</v>
      </c>
      <c r="L1345" s="59">
        <v>7.5186541179815922</v>
      </c>
      <c r="M1345" s="58">
        <v>4.6960464437802631</v>
      </c>
      <c r="N1345" s="59">
        <v>11.258716348807013</v>
      </c>
      <c r="O1345" s="58">
        <v>6.4126027743021652</v>
      </c>
      <c r="P1345" s="59">
        <v>18.199923439820608</v>
      </c>
      <c r="Q1345" s="58">
        <v>17.859547576878946</v>
      </c>
      <c r="R1345" s="59">
        <v>11.812258321264547</v>
      </c>
      <c r="S1345" s="58">
        <v>2.5973198165288198</v>
      </c>
      <c r="T1345" s="59">
        <v>31.242796719725138</v>
      </c>
      <c r="U1345" s="58">
        <v>29.003692783477408</v>
      </c>
      <c r="V1345" s="59">
        <v>0</v>
      </c>
      <c r="W1345" s="58">
        <v>15.181991198977142</v>
      </c>
      <c r="X1345" s="59">
        <v>0.95190085104356204</v>
      </c>
      <c r="Y1345" s="58">
        <v>4.3327076445721708</v>
      </c>
      <c r="Z1345" s="59">
        <v>1.2759759493244605</v>
      </c>
      <c r="AA1345" s="58">
        <v>0</v>
      </c>
      <c r="AB1345" s="59">
        <v>5.5657424934751667</v>
      </c>
      <c r="AC1345" s="58">
        <v>8.4220633899249773</v>
      </c>
      <c r="AD1345" s="59">
        <v>0</v>
      </c>
      <c r="AE1345" s="58">
        <v>0</v>
      </c>
      <c r="AF1345" s="59">
        <v>1.4898423622207091</v>
      </c>
      <c r="AG1345" s="58">
        <v>0</v>
      </c>
      <c r="AH1345" s="59">
        <v>0</v>
      </c>
      <c r="AI1345" s="60">
        <v>0</v>
      </c>
      <c r="AJ1345" s="51">
        <f t="shared" si="396"/>
        <v>217.38441654721046</v>
      </c>
    </row>
    <row r="1346" spans="2:36" x14ac:dyDescent="0.3">
      <c r="B1346" s="4" t="s">
        <v>197</v>
      </c>
      <c r="E1346" s="58">
        <v>18.185457856655116</v>
      </c>
      <c r="F1346" s="59">
        <v>0</v>
      </c>
      <c r="G1346" s="58">
        <v>9.528294166736309</v>
      </c>
      <c r="H1346" s="59">
        <v>0</v>
      </c>
      <c r="I1346" s="58">
        <v>0</v>
      </c>
      <c r="J1346" s="59">
        <v>0</v>
      </c>
      <c r="K1346" s="58">
        <v>11.84888229171435</v>
      </c>
      <c r="L1346" s="59">
        <v>7.5186541179815922</v>
      </c>
      <c r="M1346" s="58">
        <v>4.6960464437802631</v>
      </c>
      <c r="N1346" s="59">
        <v>11.258716348807013</v>
      </c>
      <c r="O1346" s="58">
        <v>6.4126027743021652</v>
      </c>
      <c r="P1346" s="59">
        <v>18.199923439820608</v>
      </c>
      <c r="Q1346" s="58">
        <v>17.859547576878946</v>
      </c>
      <c r="R1346" s="59">
        <v>11.812258321264547</v>
      </c>
      <c r="S1346" s="58">
        <v>2.5973198165288198</v>
      </c>
      <c r="T1346" s="59">
        <v>31.242796719725138</v>
      </c>
      <c r="U1346" s="58">
        <v>29.003692783477408</v>
      </c>
      <c r="V1346" s="59">
        <v>0</v>
      </c>
      <c r="W1346" s="58">
        <v>15.181991198977142</v>
      </c>
      <c r="X1346" s="59">
        <v>0.95190085104356204</v>
      </c>
      <c r="Y1346" s="58">
        <v>4.3327076445721708</v>
      </c>
      <c r="Z1346" s="59">
        <v>1.2759759493244605</v>
      </c>
      <c r="AA1346" s="58">
        <v>0</v>
      </c>
      <c r="AB1346" s="59">
        <v>5.5657424934751667</v>
      </c>
      <c r="AC1346" s="58">
        <v>8.4220633899249773</v>
      </c>
      <c r="AD1346" s="59">
        <v>0</v>
      </c>
      <c r="AE1346" s="58">
        <v>0</v>
      </c>
      <c r="AF1346" s="59">
        <v>1.4898423622207091</v>
      </c>
      <c r="AG1346" s="58">
        <v>0</v>
      </c>
      <c r="AH1346" s="59">
        <v>0</v>
      </c>
      <c r="AI1346" s="60">
        <v>0</v>
      </c>
      <c r="AJ1346" s="51">
        <f t="shared" si="396"/>
        <v>217.38441654721046</v>
      </c>
    </row>
    <row r="1347" spans="2:36" x14ac:dyDescent="0.3">
      <c r="B1347" s="4" t="s">
        <v>153</v>
      </c>
      <c r="E1347" s="58">
        <v>0</v>
      </c>
      <c r="F1347" s="59">
        <v>0</v>
      </c>
      <c r="G1347" s="58">
        <v>0</v>
      </c>
      <c r="H1347" s="59">
        <v>0</v>
      </c>
      <c r="I1347" s="58">
        <v>0</v>
      </c>
      <c r="J1347" s="59">
        <v>0</v>
      </c>
      <c r="K1347" s="58">
        <v>0</v>
      </c>
      <c r="L1347" s="59">
        <v>0</v>
      </c>
      <c r="M1347" s="58">
        <v>0</v>
      </c>
      <c r="N1347" s="59">
        <v>0</v>
      </c>
      <c r="O1347" s="58">
        <v>0</v>
      </c>
      <c r="P1347" s="59">
        <v>0</v>
      </c>
      <c r="Q1347" s="58">
        <v>0</v>
      </c>
      <c r="R1347" s="59">
        <v>0</v>
      </c>
      <c r="S1347" s="58">
        <v>0</v>
      </c>
      <c r="T1347" s="59">
        <v>0</v>
      </c>
      <c r="U1347" s="58">
        <v>0</v>
      </c>
      <c r="V1347" s="59">
        <v>0</v>
      </c>
      <c r="W1347" s="58">
        <v>0</v>
      </c>
      <c r="X1347" s="59">
        <v>0</v>
      </c>
      <c r="Y1347" s="58">
        <v>0</v>
      </c>
      <c r="Z1347" s="59">
        <v>0</v>
      </c>
      <c r="AA1347" s="58">
        <v>0</v>
      </c>
      <c r="AB1347" s="59">
        <v>0</v>
      </c>
      <c r="AC1347" s="58">
        <v>0</v>
      </c>
      <c r="AD1347" s="59">
        <v>0</v>
      </c>
      <c r="AE1347" s="58">
        <v>0</v>
      </c>
      <c r="AF1347" s="59">
        <v>0</v>
      </c>
      <c r="AG1347" s="58">
        <v>0</v>
      </c>
      <c r="AH1347" s="59">
        <v>0</v>
      </c>
      <c r="AI1347" s="60">
        <v>0</v>
      </c>
      <c r="AJ1347" s="51">
        <f t="shared" si="396"/>
        <v>0</v>
      </c>
    </row>
    <row r="1348" spans="2:36" x14ac:dyDescent="0.3">
      <c r="B1348" s="4" t="s">
        <v>229</v>
      </c>
      <c r="E1348" s="58">
        <v>0</v>
      </c>
      <c r="F1348" s="59">
        <v>0</v>
      </c>
      <c r="G1348" s="58">
        <v>0</v>
      </c>
      <c r="H1348" s="59">
        <v>0</v>
      </c>
      <c r="I1348" s="58">
        <v>29.338755218676908</v>
      </c>
      <c r="J1348" s="59">
        <v>19.028052784004508</v>
      </c>
      <c r="K1348" s="58">
        <v>0</v>
      </c>
      <c r="L1348" s="59">
        <v>0</v>
      </c>
      <c r="M1348" s="58">
        <v>0</v>
      </c>
      <c r="N1348" s="59">
        <v>0</v>
      </c>
      <c r="O1348" s="58">
        <v>0</v>
      </c>
      <c r="P1348" s="59">
        <v>0</v>
      </c>
      <c r="Q1348" s="58">
        <v>0</v>
      </c>
      <c r="R1348" s="59">
        <v>51.162002188138771</v>
      </c>
      <c r="S1348" s="58">
        <v>1.5822358643092835</v>
      </c>
      <c r="T1348" s="59">
        <v>0</v>
      </c>
      <c r="U1348" s="58">
        <v>0</v>
      </c>
      <c r="V1348" s="59">
        <v>0.37176635630118349</v>
      </c>
      <c r="W1348" s="58">
        <v>0</v>
      </c>
      <c r="X1348" s="59">
        <v>7.5511367659744177</v>
      </c>
      <c r="Y1348" s="58">
        <v>4.7470966584747663</v>
      </c>
      <c r="Z1348" s="59">
        <v>7.5831712398244759</v>
      </c>
      <c r="AA1348" s="58">
        <v>1.9023080091967892</v>
      </c>
      <c r="AB1348" s="59">
        <v>0</v>
      </c>
      <c r="AC1348" s="58">
        <v>0</v>
      </c>
      <c r="AD1348" s="59">
        <v>0</v>
      </c>
      <c r="AE1348" s="58">
        <v>0</v>
      </c>
      <c r="AF1348" s="59">
        <v>0</v>
      </c>
      <c r="AG1348" s="58">
        <v>0</v>
      </c>
      <c r="AH1348" s="59">
        <v>0</v>
      </c>
      <c r="AI1348" s="60">
        <v>13.27748822953966</v>
      </c>
      <c r="AJ1348" s="51">
        <f t="shared" si="396"/>
        <v>136.54401331444078</v>
      </c>
    </row>
    <row r="1349" spans="2:36" x14ac:dyDescent="0.3">
      <c r="B1349" s="4" t="s">
        <v>230</v>
      </c>
      <c r="E1349" s="58">
        <v>0</v>
      </c>
      <c r="F1349" s="59">
        <v>0</v>
      </c>
      <c r="G1349" s="58">
        <v>0</v>
      </c>
      <c r="H1349" s="59">
        <v>0</v>
      </c>
      <c r="I1349" s="58">
        <v>29.338755218676908</v>
      </c>
      <c r="J1349" s="59">
        <v>19.028052784004508</v>
      </c>
      <c r="K1349" s="58">
        <v>0</v>
      </c>
      <c r="L1349" s="59">
        <v>0</v>
      </c>
      <c r="M1349" s="58">
        <v>0</v>
      </c>
      <c r="N1349" s="59">
        <v>0</v>
      </c>
      <c r="O1349" s="58">
        <v>0</v>
      </c>
      <c r="P1349" s="59">
        <v>0</v>
      </c>
      <c r="Q1349" s="58">
        <v>0</v>
      </c>
      <c r="R1349" s="59">
        <v>51.162002188138771</v>
      </c>
      <c r="S1349" s="58">
        <v>1.5822358643092835</v>
      </c>
      <c r="T1349" s="59">
        <v>0</v>
      </c>
      <c r="U1349" s="58">
        <v>0</v>
      </c>
      <c r="V1349" s="59">
        <v>0.37176635630118349</v>
      </c>
      <c r="W1349" s="58">
        <v>0</v>
      </c>
      <c r="X1349" s="59">
        <v>7.5511367659744177</v>
      </c>
      <c r="Y1349" s="58">
        <v>4.7470966584747663</v>
      </c>
      <c r="Z1349" s="59">
        <v>7.5831712398244759</v>
      </c>
      <c r="AA1349" s="58">
        <v>1.9023080091967892</v>
      </c>
      <c r="AB1349" s="59">
        <v>0</v>
      </c>
      <c r="AC1349" s="58">
        <v>0</v>
      </c>
      <c r="AD1349" s="59">
        <v>0</v>
      </c>
      <c r="AE1349" s="58">
        <v>0</v>
      </c>
      <c r="AF1349" s="59">
        <v>0</v>
      </c>
      <c r="AG1349" s="58">
        <v>0</v>
      </c>
      <c r="AH1349" s="59">
        <v>0</v>
      </c>
      <c r="AI1349" s="60">
        <v>13.27748822953966</v>
      </c>
      <c r="AJ1349" s="51">
        <f t="shared" si="396"/>
        <v>136.54401331444078</v>
      </c>
    </row>
    <row r="1350" spans="2:36" x14ac:dyDescent="0.3">
      <c r="B1350" s="4" t="s">
        <v>231</v>
      </c>
      <c r="E1350" s="58">
        <v>41.448916666666662</v>
      </c>
      <c r="F1350" s="59">
        <v>40.345319444444442</v>
      </c>
      <c r="G1350" s="58">
        <v>5.273229166666666</v>
      </c>
      <c r="H1350" s="59">
        <v>0</v>
      </c>
      <c r="I1350" s="58">
        <v>43.183553927182217</v>
      </c>
      <c r="J1350" s="59">
        <v>20.363643678261177</v>
      </c>
      <c r="K1350" s="58">
        <v>0.99250000000000016</v>
      </c>
      <c r="L1350" s="59">
        <v>6.5348472222222229</v>
      </c>
      <c r="M1350" s="58">
        <v>33.772426762778728</v>
      </c>
      <c r="N1350" s="59">
        <v>4.563639068603516</v>
      </c>
      <c r="O1350" s="58">
        <v>23.879121450381824</v>
      </c>
      <c r="P1350" s="59">
        <v>42.931524667994182</v>
      </c>
      <c r="Q1350" s="58">
        <v>7.3097924707200805</v>
      </c>
      <c r="R1350" s="59">
        <v>71.409287631607043</v>
      </c>
      <c r="S1350" s="58">
        <v>25.805398122212544</v>
      </c>
      <c r="T1350" s="59">
        <v>112.25325531405741</v>
      </c>
      <c r="U1350" s="58">
        <v>3.5451085010527952</v>
      </c>
      <c r="V1350" s="59">
        <v>24.642964178158124</v>
      </c>
      <c r="W1350" s="58">
        <v>17.002588605006697</v>
      </c>
      <c r="X1350" s="59">
        <v>27.332207128602182</v>
      </c>
      <c r="Y1350" s="58">
        <v>128.34313727866129</v>
      </c>
      <c r="Z1350" s="59">
        <v>190.63549302525081</v>
      </c>
      <c r="AA1350" s="58">
        <v>28.51533611201253</v>
      </c>
      <c r="AB1350" s="59">
        <v>0</v>
      </c>
      <c r="AC1350" s="58">
        <v>0</v>
      </c>
      <c r="AD1350" s="59">
        <v>0</v>
      </c>
      <c r="AE1350" s="58">
        <v>0</v>
      </c>
      <c r="AF1350" s="59">
        <v>3.6370555555555555</v>
      </c>
      <c r="AG1350" s="58">
        <v>0</v>
      </c>
      <c r="AH1350" s="59">
        <v>61.9858638888889</v>
      </c>
      <c r="AI1350" s="60">
        <v>137.8849216028849</v>
      </c>
      <c r="AJ1350" s="51">
        <f t="shared" si="396"/>
        <v>1103.5911314698724</v>
      </c>
    </row>
    <row r="1351" spans="2:36" x14ac:dyDescent="0.3">
      <c r="B1351" s="4" t="s">
        <v>232</v>
      </c>
      <c r="E1351" s="58">
        <v>41.448916666666662</v>
      </c>
      <c r="F1351" s="59">
        <v>40.345319444444442</v>
      </c>
      <c r="G1351" s="58">
        <v>5.273229166666666</v>
      </c>
      <c r="H1351" s="59">
        <v>0</v>
      </c>
      <c r="I1351" s="58">
        <v>43.183553927182217</v>
      </c>
      <c r="J1351" s="59">
        <v>20.363643678261177</v>
      </c>
      <c r="K1351" s="58">
        <v>0.99250000000000016</v>
      </c>
      <c r="L1351" s="59">
        <v>6.5348472222222229</v>
      </c>
      <c r="M1351" s="58">
        <v>33.772426762778728</v>
      </c>
      <c r="N1351" s="59">
        <v>4.563639068603516</v>
      </c>
      <c r="O1351" s="58">
        <v>23.879121450381824</v>
      </c>
      <c r="P1351" s="59">
        <v>42.931524667994182</v>
      </c>
      <c r="Q1351" s="58">
        <v>7.3097924707200805</v>
      </c>
      <c r="R1351" s="59">
        <v>71.409287631607043</v>
      </c>
      <c r="S1351" s="58">
        <v>25.805398122212544</v>
      </c>
      <c r="T1351" s="59">
        <v>112.25325531405741</v>
      </c>
      <c r="U1351" s="58">
        <v>3.5451085010527952</v>
      </c>
      <c r="V1351" s="59">
        <v>24.642964178158124</v>
      </c>
      <c r="W1351" s="58">
        <v>17.002588605006697</v>
      </c>
      <c r="X1351" s="59">
        <v>27.332207128602182</v>
      </c>
      <c r="Y1351" s="58">
        <v>128.34313727866129</v>
      </c>
      <c r="Z1351" s="59">
        <v>190.63549302525081</v>
      </c>
      <c r="AA1351" s="58">
        <v>28.51533611201253</v>
      </c>
      <c r="AB1351" s="59">
        <v>0</v>
      </c>
      <c r="AC1351" s="58">
        <v>0</v>
      </c>
      <c r="AD1351" s="59">
        <v>0</v>
      </c>
      <c r="AE1351" s="58">
        <v>0</v>
      </c>
      <c r="AF1351" s="59">
        <v>3.6370555555555555</v>
      </c>
      <c r="AG1351" s="58">
        <v>0</v>
      </c>
      <c r="AH1351" s="59">
        <v>61.9858638888889</v>
      </c>
      <c r="AI1351" s="60">
        <v>137.8849216028849</v>
      </c>
      <c r="AJ1351" s="51">
        <f t="shared" si="396"/>
        <v>1103.5911314698724</v>
      </c>
    </row>
    <row r="1352" spans="2:36" x14ac:dyDescent="0.3">
      <c r="B1352" s="4" t="s">
        <v>286</v>
      </c>
      <c r="E1352" s="58">
        <v>3.658754423404333</v>
      </c>
      <c r="F1352" s="59">
        <v>1.9870112240049573</v>
      </c>
      <c r="G1352" s="58">
        <v>8.8864104404750766</v>
      </c>
      <c r="H1352" s="59">
        <v>19.983173129544735</v>
      </c>
      <c r="I1352" s="58">
        <v>17.321780111124884</v>
      </c>
      <c r="J1352" s="59">
        <v>3.4598710981515595</v>
      </c>
      <c r="K1352" s="58">
        <v>1.7636434346061212</v>
      </c>
      <c r="L1352" s="59">
        <v>22.960151035467785</v>
      </c>
      <c r="M1352" s="58">
        <v>3.6464585721757681</v>
      </c>
      <c r="N1352" s="59">
        <v>1.8678173241501734</v>
      </c>
      <c r="O1352" s="58">
        <v>6.0476781992098019</v>
      </c>
      <c r="P1352" s="59">
        <v>4.4395681020197859</v>
      </c>
      <c r="Q1352" s="58">
        <v>5.6368042008082071</v>
      </c>
      <c r="R1352" s="59">
        <v>4.7217987267176307</v>
      </c>
      <c r="S1352" s="58">
        <v>0.47064304559923881</v>
      </c>
      <c r="T1352" s="59">
        <v>5.4751387568873362</v>
      </c>
      <c r="U1352" s="58">
        <v>14.721103781159156</v>
      </c>
      <c r="V1352" s="59">
        <v>0.31499426860398305</v>
      </c>
      <c r="W1352" s="58">
        <v>0</v>
      </c>
      <c r="X1352" s="59">
        <v>0</v>
      </c>
      <c r="Y1352" s="58">
        <v>0</v>
      </c>
      <c r="Z1352" s="59">
        <v>0</v>
      </c>
      <c r="AA1352" s="58">
        <v>0</v>
      </c>
      <c r="AB1352" s="59">
        <v>0</v>
      </c>
      <c r="AC1352" s="58">
        <v>0</v>
      </c>
      <c r="AD1352" s="59">
        <v>0</v>
      </c>
      <c r="AE1352" s="58">
        <v>0</v>
      </c>
      <c r="AF1352" s="59">
        <v>4.7331562925948889</v>
      </c>
      <c r="AG1352" s="58">
        <v>0</v>
      </c>
      <c r="AH1352" s="59">
        <v>9.3969256809945243</v>
      </c>
      <c r="AI1352" s="60">
        <v>3.8604295551622045</v>
      </c>
      <c r="AJ1352" s="51">
        <f t="shared" si="396"/>
        <v>145.35331140286215</v>
      </c>
    </row>
    <row r="1353" spans="2:36" x14ac:dyDescent="0.3">
      <c r="B1353" s="4" t="s">
        <v>287</v>
      </c>
      <c r="E1353" s="58">
        <v>3.658754423404333</v>
      </c>
      <c r="F1353" s="59">
        <v>1.9870112240049573</v>
      </c>
      <c r="G1353" s="58">
        <v>8.8864104404750766</v>
      </c>
      <c r="H1353" s="59">
        <v>19.983173129544735</v>
      </c>
      <c r="I1353" s="58">
        <v>17.321780111124884</v>
      </c>
      <c r="J1353" s="59">
        <v>3.4598710981515595</v>
      </c>
      <c r="K1353" s="58">
        <v>1.7636434346061212</v>
      </c>
      <c r="L1353" s="59">
        <v>22.960151035467785</v>
      </c>
      <c r="M1353" s="58">
        <v>3.6464585721757681</v>
      </c>
      <c r="N1353" s="59">
        <v>1.8678173241501734</v>
      </c>
      <c r="O1353" s="58">
        <v>6.0476781992098019</v>
      </c>
      <c r="P1353" s="59">
        <v>4.4395681020197859</v>
      </c>
      <c r="Q1353" s="58">
        <v>5.6368042008082071</v>
      </c>
      <c r="R1353" s="59">
        <v>4.7217987267176307</v>
      </c>
      <c r="S1353" s="58">
        <v>0.47064304559923881</v>
      </c>
      <c r="T1353" s="59">
        <v>5.4751387568873362</v>
      </c>
      <c r="U1353" s="58">
        <v>14.721103781159156</v>
      </c>
      <c r="V1353" s="59">
        <v>0.31499426860398305</v>
      </c>
      <c r="W1353" s="58">
        <v>0</v>
      </c>
      <c r="X1353" s="59">
        <v>0</v>
      </c>
      <c r="Y1353" s="58">
        <v>0</v>
      </c>
      <c r="Z1353" s="59">
        <v>0</v>
      </c>
      <c r="AA1353" s="58">
        <v>0</v>
      </c>
      <c r="AB1353" s="59">
        <v>0</v>
      </c>
      <c r="AC1353" s="58">
        <v>0</v>
      </c>
      <c r="AD1353" s="59">
        <v>0</v>
      </c>
      <c r="AE1353" s="58">
        <v>0</v>
      </c>
      <c r="AF1353" s="59">
        <v>4.7331562925948889</v>
      </c>
      <c r="AG1353" s="58">
        <v>0</v>
      </c>
      <c r="AH1353" s="59">
        <v>9.3969256809945243</v>
      </c>
      <c r="AI1353" s="60">
        <v>3.8604295551622045</v>
      </c>
      <c r="AJ1353" s="51">
        <f t="shared" si="396"/>
        <v>145.35331140286215</v>
      </c>
    </row>
    <row r="1354" spans="2:36" x14ac:dyDescent="0.3">
      <c r="B1354" s="4" t="s">
        <v>154</v>
      </c>
      <c r="E1354" s="58">
        <v>5.7181397268491718</v>
      </c>
      <c r="F1354" s="59">
        <v>7.8375572981887407</v>
      </c>
      <c r="G1354" s="58">
        <v>0</v>
      </c>
      <c r="H1354" s="59">
        <v>0</v>
      </c>
      <c r="I1354" s="58">
        <v>7.6074765236460449</v>
      </c>
      <c r="J1354" s="59">
        <v>41.473101987436912</v>
      </c>
      <c r="K1354" s="58">
        <v>42.673998387461339</v>
      </c>
      <c r="L1354" s="59">
        <v>45.681754286744862</v>
      </c>
      <c r="M1354" s="58">
        <v>27.473613112767541</v>
      </c>
      <c r="N1354" s="59">
        <v>1.2652373217518882</v>
      </c>
      <c r="O1354" s="58">
        <v>5.1419255708966247</v>
      </c>
      <c r="P1354" s="59">
        <v>34.473097913269044</v>
      </c>
      <c r="Q1354" s="58">
        <v>2.8055837455444341</v>
      </c>
      <c r="R1354" s="59">
        <v>0</v>
      </c>
      <c r="S1354" s="58">
        <v>0</v>
      </c>
      <c r="T1354" s="59">
        <v>1.8521478927917536</v>
      </c>
      <c r="U1354" s="58">
        <v>0.57174421437581668</v>
      </c>
      <c r="V1354" s="59">
        <v>3.4209064890543592</v>
      </c>
      <c r="W1354" s="58">
        <v>3.1935745464324996</v>
      </c>
      <c r="X1354" s="59">
        <v>0</v>
      </c>
      <c r="Y1354" s="58">
        <v>0</v>
      </c>
      <c r="Z1354" s="59">
        <v>1.5141484578451881E-3</v>
      </c>
      <c r="AA1354" s="58">
        <v>0</v>
      </c>
      <c r="AB1354" s="59">
        <v>9.1426789652506564</v>
      </c>
      <c r="AC1354" s="58">
        <v>24.05453744167751</v>
      </c>
      <c r="AD1354" s="59">
        <v>27.586363767369601</v>
      </c>
      <c r="AE1354" s="58">
        <v>13.172540191396084</v>
      </c>
      <c r="AF1354" s="59">
        <v>13.767571738857704</v>
      </c>
      <c r="AG1354" s="58">
        <v>8.655452728271425E-3</v>
      </c>
      <c r="AH1354" s="59">
        <v>3.5917049921671622</v>
      </c>
      <c r="AI1354" s="60">
        <v>0</v>
      </c>
      <c r="AJ1354" s="51">
        <f t="shared" ref="AJ1354:AJ1417" si="397">SUM(E1354:AI1354)</f>
        <v>322.5154257151159</v>
      </c>
    </row>
    <row r="1355" spans="2:36" x14ac:dyDescent="0.3">
      <c r="B1355" s="4" t="s">
        <v>190</v>
      </c>
      <c r="E1355" s="58">
        <v>39.419572718111674</v>
      </c>
      <c r="F1355" s="59">
        <v>24.862723963684509</v>
      </c>
      <c r="G1355" s="58">
        <v>25.117954926714969</v>
      </c>
      <c r="H1355" s="59">
        <v>26.366067625008682</v>
      </c>
      <c r="I1355" s="58">
        <v>5.6553958667437225</v>
      </c>
      <c r="J1355" s="59">
        <v>23.233960320027666</v>
      </c>
      <c r="K1355" s="58">
        <v>29.152613776751981</v>
      </c>
      <c r="L1355" s="59">
        <v>40.801760488933837</v>
      </c>
      <c r="M1355" s="58">
        <v>24.221086858590439</v>
      </c>
      <c r="N1355" s="59">
        <v>0</v>
      </c>
      <c r="O1355" s="58">
        <v>6.845686082045237</v>
      </c>
      <c r="P1355" s="59">
        <v>29.56284903874397</v>
      </c>
      <c r="Q1355" s="58">
        <v>13.457478582821954</v>
      </c>
      <c r="R1355" s="59">
        <v>6.0851514816284187</v>
      </c>
      <c r="S1355" s="58">
        <v>2.6616064385784997</v>
      </c>
      <c r="T1355" s="59">
        <v>17.833448175721699</v>
      </c>
      <c r="U1355" s="58">
        <v>12.214261034389551</v>
      </c>
      <c r="V1355" s="59">
        <v>26.69279054375755</v>
      </c>
      <c r="W1355" s="58">
        <v>18.816104194932514</v>
      </c>
      <c r="X1355" s="59">
        <v>30.217059371365448</v>
      </c>
      <c r="Y1355" s="58">
        <v>16.544095276938542</v>
      </c>
      <c r="Z1355" s="59">
        <v>25.826779633209444</v>
      </c>
      <c r="AA1355" s="58">
        <v>3.7899129832092679</v>
      </c>
      <c r="AB1355" s="59">
        <v>13.881276433732776</v>
      </c>
      <c r="AC1355" s="58">
        <v>29.773839775959647</v>
      </c>
      <c r="AD1355" s="59">
        <v>30.36799229861365</v>
      </c>
      <c r="AE1355" s="58">
        <v>24.915342533265221</v>
      </c>
      <c r="AF1355" s="59">
        <v>4.0775225414170135</v>
      </c>
      <c r="AG1355" s="58">
        <v>2.5393164746761321</v>
      </c>
      <c r="AH1355" s="59">
        <v>29.497985148429873</v>
      </c>
      <c r="AI1355" s="60">
        <v>7.5178817194620775</v>
      </c>
      <c r="AJ1355" s="51">
        <f t="shared" si="397"/>
        <v>591.94951630746584</v>
      </c>
    </row>
    <row r="1356" spans="2:36" x14ac:dyDescent="0.3">
      <c r="B1356" s="4" t="s">
        <v>191</v>
      </c>
      <c r="E1356" s="58">
        <v>39.419572718111674</v>
      </c>
      <c r="F1356" s="59">
        <v>24.862723963684509</v>
      </c>
      <c r="G1356" s="58">
        <v>25.117954926714969</v>
      </c>
      <c r="H1356" s="59">
        <v>26.366067625008682</v>
      </c>
      <c r="I1356" s="58">
        <v>5.6553958667437225</v>
      </c>
      <c r="J1356" s="59">
        <v>23.233960320027666</v>
      </c>
      <c r="K1356" s="58">
        <v>29.152613776751981</v>
      </c>
      <c r="L1356" s="59">
        <v>40.801760488933837</v>
      </c>
      <c r="M1356" s="58">
        <v>24.221086858590439</v>
      </c>
      <c r="N1356" s="59">
        <v>0</v>
      </c>
      <c r="O1356" s="58">
        <v>6.845686082045237</v>
      </c>
      <c r="P1356" s="59">
        <v>29.56284903874397</v>
      </c>
      <c r="Q1356" s="58">
        <v>13.457478582821954</v>
      </c>
      <c r="R1356" s="59">
        <v>6.0851514816284187</v>
      </c>
      <c r="S1356" s="58">
        <v>2.6616064385784997</v>
      </c>
      <c r="T1356" s="59">
        <v>17.833448175721699</v>
      </c>
      <c r="U1356" s="58">
        <v>12.214261034389551</v>
      </c>
      <c r="V1356" s="59">
        <v>26.69279054375755</v>
      </c>
      <c r="W1356" s="58">
        <v>18.816104194932514</v>
      </c>
      <c r="X1356" s="59">
        <v>30.217059371365448</v>
      </c>
      <c r="Y1356" s="58">
        <v>16.544095276938542</v>
      </c>
      <c r="Z1356" s="59">
        <v>25.826779633209444</v>
      </c>
      <c r="AA1356" s="58">
        <v>3.7899129832092679</v>
      </c>
      <c r="AB1356" s="59">
        <v>13.881276433732776</v>
      </c>
      <c r="AC1356" s="58">
        <v>29.773839775959647</v>
      </c>
      <c r="AD1356" s="59">
        <v>30.36799229861365</v>
      </c>
      <c r="AE1356" s="58">
        <v>24.915342533265221</v>
      </c>
      <c r="AF1356" s="59">
        <v>4.0775225414170135</v>
      </c>
      <c r="AG1356" s="58">
        <v>2.5393164746761321</v>
      </c>
      <c r="AH1356" s="59">
        <v>29.497985148429873</v>
      </c>
      <c r="AI1356" s="60">
        <v>7.5178817194620775</v>
      </c>
      <c r="AJ1356" s="51">
        <f t="shared" si="397"/>
        <v>591.94951630746584</v>
      </c>
    </row>
    <row r="1357" spans="2:36" x14ac:dyDescent="0.3">
      <c r="B1357" s="4" t="s">
        <v>182</v>
      </c>
      <c r="E1357" s="58">
        <v>0.3438380559285481</v>
      </c>
      <c r="F1357" s="59">
        <v>0.93175237466891614</v>
      </c>
      <c r="G1357" s="58">
        <v>0</v>
      </c>
      <c r="H1357" s="59">
        <v>0.32327174743016562</v>
      </c>
      <c r="I1357" s="58">
        <v>0.72473222613334665</v>
      </c>
      <c r="J1357" s="59">
        <v>45.086267998645049</v>
      </c>
      <c r="K1357" s="58">
        <v>21.345839234193168</v>
      </c>
      <c r="L1357" s="59">
        <v>56.265952547391258</v>
      </c>
      <c r="M1357" s="58">
        <v>29.261771261692047</v>
      </c>
      <c r="N1357" s="59">
        <v>6.9271041373411819</v>
      </c>
      <c r="O1357" s="58">
        <v>12.960306012630463</v>
      </c>
      <c r="P1357" s="59">
        <v>29.479427663485215</v>
      </c>
      <c r="Q1357" s="58">
        <v>3.7227919836839041</v>
      </c>
      <c r="R1357" s="59">
        <v>6.5561067899068206</v>
      </c>
      <c r="S1357" s="58">
        <v>1.7440124352773027E-2</v>
      </c>
      <c r="T1357" s="59">
        <v>0.1779247721036275</v>
      </c>
      <c r="U1357" s="58">
        <v>4.6482775529225666</v>
      </c>
      <c r="V1357" s="59">
        <v>16.848216839631398</v>
      </c>
      <c r="W1357" s="58">
        <v>30.445260600248975</v>
      </c>
      <c r="X1357" s="59">
        <v>11.091875930627186</v>
      </c>
      <c r="Y1357" s="58">
        <v>4.277329639593761</v>
      </c>
      <c r="Z1357" s="59">
        <v>1.8930147123523053</v>
      </c>
      <c r="AA1357" s="58">
        <v>0</v>
      </c>
      <c r="AB1357" s="59">
        <v>8.8805866936842612</v>
      </c>
      <c r="AC1357" s="58">
        <v>28.089108951886494</v>
      </c>
      <c r="AD1357" s="59">
        <v>36.783781538407005</v>
      </c>
      <c r="AE1357" s="58">
        <v>11.895787718163596</v>
      </c>
      <c r="AF1357" s="59">
        <v>5.3946279784043627</v>
      </c>
      <c r="AG1357" s="58">
        <v>1.8757057567437485</v>
      </c>
      <c r="AH1357" s="59">
        <v>0</v>
      </c>
      <c r="AI1357" s="60">
        <v>37.001957392692567</v>
      </c>
      <c r="AJ1357" s="51">
        <f t="shared" si="397"/>
        <v>413.25005823494467</v>
      </c>
    </row>
    <row r="1358" spans="2:36" x14ac:dyDescent="0.3">
      <c r="B1358" s="4" t="s">
        <v>183</v>
      </c>
      <c r="E1358" s="58">
        <v>0.3438380559285481</v>
      </c>
      <c r="F1358" s="59">
        <v>0.93175237466891614</v>
      </c>
      <c r="G1358" s="58">
        <v>0</v>
      </c>
      <c r="H1358" s="59">
        <v>0.32327174743016562</v>
      </c>
      <c r="I1358" s="58">
        <v>0.72473222613334665</v>
      </c>
      <c r="J1358" s="59">
        <v>45.086267998645049</v>
      </c>
      <c r="K1358" s="58">
        <v>21.345839234193168</v>
      </c>
      <c r="L1358" s="59">
        <v>56.265952547391258</v>
      </c>
      <c r="M1358" s="58">
        <v>29.261771261692047</v>
      </c>
      <c r="N1358" s="59">
        <v>6.9271041373411819</v>
      </c>
      <c r="O1358" s="58">
        <v>12.960306012630463</v>
      </c>
      <c r="P1358" s="59">
        <v>29.479427663485215</v>
      </c>
      <c r="Q1358" s="58">
        <v>3.7227919836839041</v>
      </c>
      <c r="R1358" s="59">
        <v>6.5561067899068206</v>
      </c>
      <c r="S1358" s="58">
        <v>1.7440124352773027E-2</v>
      </c>
      <c r="T1358" s="59">
        <v>0.1779247721036275</v>
      </c>
      <c r="U1358" s="58">
        <v>4.6482775529225666</v>
      </c>
      <c r="V1358" s="59">
        <v>16.848216839631398</v>
      </c>
      <c r="W1358" s="58">
        <v>30.445260600248975</v>
      </c>
      <c r="X1358" s="59">
        <v>11.091875930627186</v>
      </c>
      <c r="Y1358" s="58">
        <v>4.277329639593761</v>
      </c>
      <c r="Z1358" s="59">
        <v>1.8930147123523053</v>
      </c>
      <c r="AA1358" s="58">
        <v>0</v>
      </c>
      <c r="AB1358" s="59">
        <v>8.8805866936842612</v>
      </c>
      <c r="AC1358" s="58">
        <v>28.089108951886494</v>
      </c>
      <c r="AD1358" s="59">
        <v>36.783781538407005</v>
      </c>
      <c r="AE1358" s="58">
        <v>11.895787718163596</v>
      </c>
      <c r="AF1358" s="59">
        <v>5.3946279784043627</v>
      </c>
      <c r="AG1358" s="58">
        <v>1.8757057567437485</v>
      </c>
      <c r="AH1358" s="59">
        <v>0</v>
      </c>
      <c r="AI1358" s="60">
        <v>37.001957392692567</v>
      </c>
      <c r="AJ1358" s="51">
        <f t="shared" si="397"/>
        <v>413.25005823494467</v>
      </c>
    </row>
    <row r="1359" spans="2:36" x14ac:dyDescent="0.3">
      <c r="B1359" s="4" t="s">
        <v>285</v>
      </c>
      <c r="E1359" s="58">
        <v>0</v>
      </c>
      <c r="F1359" s="59">
        <v>0</v>
      </c>
      <c r="G1359" s="58">
        <v>0</v>
      </c>
      <c r="H1359" s="59">
        <v>0</v>
      </c>
      <c r="I1359" s="58">
        <v>0</v>
      </c>
      <c r="J1359" s="59">
        <v>0</v>
      </c>
      <c r="K1359" s="58">
        <v>0</v>
      </c>
      <c r="L1359" s="59">
        <v>0</v>
      </c>
      <c r="M1359" s="58">
        <v>0</v>
      </c>
      <c r="N1359" s="59">
        <v>0</v>
      </c>
      <c r="O1359" s="58">
        <v>0</v>
      </c>
      <c r="P1359" s="59">
        <v>0</v>
      </c>
      <c r="Q1359" s="58">
        <v>0</v>
      </c>
      <c r="R1359" s="59">
        <v>0</v>
      </c>
      <c r="S1359" s="58">
        <v>0</v>
      </c>
      <c r="T1359" s="59">
        <v>0</v>
      </c>
      <c r="U1359" s="58">
        <v>0</v>
      </c>
      <c r="V1359" s="59">
        <v>0</v>
      </c>
      <c r="W1359" s="58">
        <v>0</v>
      </c>
      <c r="X1359" s="59">
        <v>0</v>
      </c>
      <c r="Y1359" s="58">
        <v>0</v>
      </c>
      <c r="Z1359" s="59">
        <v>0</v>
      </c>
      <c r="AA1359" s="58">
        <v>0</v>
      </c>
      <c r="AB1359" s="59">
        <v>0</v>
      </c>
      <c r="AC1359" s="58">
        <v>0</v>
      </c>
      <c r="AD1359" s="59">
        <v>0</v>
      </c>
      <c r="AE1359" s="58">
        <v>0</v>
      </c>
      <c r="AF1359" s="59">
        <v>0</v>
      </c>
      <c r="AG1359" s="58">
        <v>0</v>
      </c>
      <c r="AH1359" s="59">
        <v>0</v>
      </c>
      <c r="AI1359" s="60">
        <v>0</v>
      </c>
      <c r="AJ1359" s="51">
        <f t="shared" si="397"/>
        <v>0</v>
      </c>
    </row>
    <row r="1360" spans="2:36" x14ac:dyDescent="0.3">
      <c r="B1360" s="4" t="s">
        <v>318</v>
      </c>
      <c r="E1360" s="58">
        <v>0</v>
      </c>
      <c r="F1360" s="59">
        <v>0</v>
      </c>
      <c r="G1360" s="58">
        <v>0</v>
      </c>
      <c r="H1360" s="59">
        <v>0</v>
      </c>
      <c r="I1360" s="58">
        <v>0</v>
      </c>
      <c r="J1360" s="59">
        <v>0</v>
      </c>
      <c r="K1360" s="58">
        <v>0</v>
      </c>
      <c r="L1360" s="59">
        <v>0</v>
      </c>
      <c r="M1360" s="58">
        <v>0</v>
      </c>
      <c r="N1360" s="59">
        <v>0</v>
      </c>
      <c r="O1360" s="58">
        <v>0</v>
      </c>
      <c r="P1360" s="59">
        <v>0</v>
      </c>
      <c r="Q1360" s="58">
        <v>0</v>
      </c>
      <c r="R1360" s="59">
        <v>0</v>
      </c>
      <c r="S1360" s="58">
        <v>0</v>
      </c>
      <c r="T1360" s="59">
        <v>0</v>
      </c>
      <c r="U1360" s="58">
        <v>0</v>
      </c>
      <c r="V1360" s="59">
        <v>0</v>
      </c>
      <c r="W1360" s="58">
        <v>0</v>
      </c>
      <c r="X1360" s="59">
        <v>0</v>
      </c>
      <c r="Y1360" s="58">
        <v>0</v>
      </c>
      <c r="Z1360" s="59">
        <v>0</v>
      </c>
      <c r="AA1360" s="58">
        <v>0</v>
      </c>
      <c r="AB1360" s="59">
        <v>0</v>
      </c>
      <c r="AC1360" s="58">
        <v>0</v>
      </c>
      <c r="AD1360" s="59">
        <v>0</v>
      </c>
      <c r="AE1360" s="58">
        <v>0</v>
      </c>
      <c r="AF1360" s="59">
        <v>0</v>
      </c>
      <c r="AG1360" s="58">
        <v>0</v>
      </c>
      <c r="AH1360" s="59">
        <v>0</v>
      </c>
      <c r="AI1360" s="60">
        <v>0</v>
      </c>
      <c r="AJ1360" s="51">
        <f t="shared" si="397"/>
        <v>0</v>
      </c>
    </row>
    <row r="1361" spans="2:36" x14ac:dyDescent="0.3">
      <c r="B1361" s="4" t="s">
        <v>319</v>
      </c>
      <c r="E1361" s="58">
        <v>0</v>
      </c>
      <c r="F1361" s="59">
        <v>0</v>
      </c>
      <c r="G1361" s="58">
        <v>0</v>
      </c>
      <c r="H1361" s="59">
        <v>0</v>
      </c>
      <c r="I1361" s="58">
        <v>0</v>
      </c>
      <c r="J1361" s="59">
        <v>0</v>
      </c>
      <c r="K1361" s="58">
        <v>0</v>
      </c>
      <c r="L1361" s="59">
        <v>0</v>
      </c>
      <c r="M1361" s="58">
        <v>0</v>
      </c>
      <c r="N1361" s="59">
        <v>0</v>
      </c>
      <c r="O1361" s="58">
        <v>0</v>
      </c>
      <c r="P1361" s="59">
        <v>0</v>
      </c>
      <c r="Q1361" s="58">
        <v>0</v>
      </c>
      <c r="R1361" s="59">
        <v>0</v>
      </c>
      <c r="S1361" s="58">
        <v>0</v>
      </c>
      <c r="T1361" s="59">
        <v>0</v>
      </c>
      <c r="U1361" s="58">
        <v>0</v>
      </c>
      <c r="V1361" s="59">
        <v>0</v>
      </c>
      <c r="W1361" s="58">
        <v>0</v>
      </c>
      <c r="X1361" s="59">
        <v>0</v>
      </c>
      <c r="Y1361" s="58">
        <v>0</v>
      </c>
      <c r="Z1361" s="59">
        <v>0</v>
      </c>
      <c r="AA1361" s="58">
        <v>0</v>
      </c>
      <c r="AB1361" s="59">
        <v>0</v>
      </c>
      <c r="AC1361" s="58">
        <v>0</v>
      </c>
      <c r="AD1361" s="59">
        <v>0</v>
      </c>
      <c r="AE1361" s="58">
        <v>0</v>
      </c>
      <c r="AF1361" s="59">
        <v>0</v>
      </c>
      <c r="AG1361" s="58">
        <v>0</v>
      </c>
      <c r="AH1361" s="59">
        <v>0</v>
      </c>
      <c r="AI1361" s="60">
        <v>0</v>
      </c>
      <c r="AJ1361" s="51">
        <f t="shared" si="397"/>
        <v>0</v>
      </c>
    </row>
    <row r="1362" spans="2:36" x14ac:dyDescent="0.3">
      <c r="B1362" s="4" t="s">
        <v>140</v>
      </c>
      <c r="E1362" s="58">
        <v>0</v>
      </c>
      <c r="F1362" s="59">
        <v>0</v>
      </c>
      <c r="G1362" s="58">
        <v>0</v>
      </c>
      <c r="H1362" s="59">
        <v>0</v>
      </c>
      <c r="I1362" s="58">
        <v>0</v>
      </c>
      <c r="J1362" s="59">
        <v>0</v>
      </c>
      <c r="K1362" s="58">
        <v>0</v>
      </c>
      <c r="L1362" s="59">
        <v>0</v>
      </c>
      <c r="M1362" s="58">
        <v>0</v>
      </c>
      <c r="N1362" s="59">
        <v>0</v>
      </c>
      <c r="O1362" s="58">
        <v>0</v>
      </c>
      <c r="P1362" s="59">
        <v>0</v>
      </c>
      <c r="Q1362" s="58">
        <v>0</v>
      </c>
      <c r="R1362" s="59">
        <v>0</v>
      </c>
      <c r="S1362" s="58">
        <v>0</v>
      </c>
      <c r="T1362" s="59">
        <v>0</v>
      </c>
      <c r="U1362" s="58">
        <v>0</v>
      </c>
      <c r="V1362" s="59">
        <v>0</v>
      </c>
      <c r="W1362" s="58">
        <v>0</v>
      </c>
      <c r="X1362" s="59">
        <v>0</v>
      </c>
      <c r="Y1362" s="58">
        <v>0</v>
      </c>
      <c r="Z1362" s="59">
        <v>0</v>
      </c>
      <c r="AA1362" s="58">
        <v>0</v>
      </c>
      <c r="AB1362" s="59">
        <v>0</v>
      </c>
      <c r="AC1362" s="58">
        <v>0</v>
      </c>
      <c r="AD1362" s="59">
        <v>0</v>
      </c>
      <c r="AE1362" s="58">
        <v>0</v>
      </c>
      <c r="AF1362" s="59">
        <v>0</v>
      </c>
      <c r="AG1362" s="58">
        <v>0</v>
      </c>
      <c r="AH1362" s="59">
        <v>0</v>
      </c>
      <c r="AI1362" s="60">
        <v>0</v>
      </c>
      <c r="AJ1362" s="51">
        <f t="shared" si="397"/>
        <v>0</v>
      </c>
    </row>
    <row r="1363" spans="2:36" x14ac:dyDescent="0.3">
      <c r="B1363" s="4" t="s">
        <v>141</v>
      </c>
      <c r="E1363" s="58">
        <v>0</v>
      </c>
      <c r="F1363" s="59">
        <v>0</v>
      </c>
      <c r="G1363" s="58">
        <v>0</v>
      </c>
      <c r="H1363" s="59">
        <v>0</v>
      </c>
      <c r="I1363" s="58">
        <v>0</v>
      </c>
      <c r="J1363" s="59">
        <v>0</v>
      </c>
      <c r="K1363" s="58">
        <v>0</v>
      </c>
      <c r="L1363" s="59">
        <v>0</v>
      </c>
      <c r="M1363" s="58">
        <v>0</v>
      </c>
      <c r="N1363" s="59">
        <v>0</v>
      </c>
      <c r="O1363" s="58">
        <v>0</v>
      </c>
      <c r="P1363" s="59">
        <v>0</v>
      </c>
      <c r="Q1363" s="58">
        <v>0</v>
      </c>
      <c r="R1363" s="59">
        <v>0</v>
      </c>
      <c r="S1363" s="58">
        <v>0</v>
      </c>
      <c r="T1363" s="59">
        <v>0</v>
      </c>
      <c r="U1363" s="58">
        <v>0</v>
      </c>
      <c r="V1363" s="59">
        <v>0</v>
      </c>
      <c r="W1363" s="58">
        <v>0</v>
      </c>
      <c r="X1363" s="59">
        <v>0</v>
      </c>
      <c r="Y1363" s="58">
        <v>0</v>
      </c>
      <c r="Z1363" s="59">
        <v>0</v>
      </c>
      <c r="AA1363" s="58">
        <v>0</v>
      </c>
      <c r="AB1363" s="59">
        <v>0</v>
      </c>
      <c r="AC1363" s="58">
        <v>0</v>
      </c>
      <c r="AD1363" s="59">
        <v>0</v>
      </c>
      <c r="AE1363" s="58">
        <v>0</v>
      </c>
      <c r="AF1363" s="59">
        <v>0</v>
      </c>
      <c r="AG1363" s="58">
        <v>0</v>
      </c>
      <c r="AH1363" s="59">
        <v>0</v>
      </c>
      <c r="AI1363" s="60">
        <v>0</v>
      </c>
      <c r="AJ1363" s="51">
        <f t="shared" si="397"/>
        <v>0</v>
      </c>
    </row>
    <row r="1364" spans="2:36" x14ac:dyDescent="0.3">
      <c r="B1364" s="4" t="s">
        <v>239</v>
      </c>
      <c r="E1364" s="58">
        <v>26.054816666666664</v>
      </c>
      <c r="F1364" s="59">
        <v>26.213906322447457</v>
      </c>
      <c r="G1364" s="58">
        <v>22.602335029093421</v>
      </c>
      <c r="H1364" s="59">
        <v>4.5335085193316117E-2</v>
      </c>
      <c r="I1364" s="58">
        <v>3.6831670337253153E-2</v>
      </c>
      <c r="J1364" s="59">
        <v>0.32364623486995697</v>
      </c>
      <c r="K1364" s="58">
        <v>0.57762777209281924</v>
      </c>
      <c r="L1364" s="59">
        <v>1.8403072845772837</v>
      </c>
      <c r="M1364" s="58">
        <v>2.2940589827299123</v>
      </c>
      <c r="N1364" s="59">
        <v>1.9622313151260218</v>
      </c>
      <c r="O1364" s="58">
        <v>1.3483333333333347</v>
      </c>
      <c r="P1364" s="59">
        <v>2.7515156428019205</v>
      </c>
      <c r="Q1364" s="58">
        <v>1.1358431105812397E-2</v>
      </c>
      <c r="R1364" s="59">
        <v>0</v>
      </c>
      <c r="S1364" s="58">
        <v>0</v>
      </c>
      <c r="T1364" s="59">
        <v>0</v>
      </c>
      <c r="U1364" s="58">
        <v>0</v>
      </c>
      <c r="V1364" s="59">
        <v>0.30602238356239275</v>
      </c>
      <c r="W1364" s="58">
        <v>0.50862785106731789</v>
      </c>
      <c r="X1364" s="59">
        <v>0.75376385630004927</v>
      </c>
      <c r="Y1364" s="58">
        <v>0.77902372237708839</v>
      </c>
      <c r="Z1364" s="59">
        <v>0.52740918714139196</v>
      </c>
      <c r="AA1364" s="58">
        <v>3.3333333333333366E-3</v>
      </c>
      <c r="AB1364" s="59">
        <v>1.0789913198682999</v>
      </c>
      <c r="AC1364" s="58">
        <v>1.4793824357870551</v>
      </c>
      <c r="AD1364" s="59">
        <v>1.0993866297933792</v>
      </c>
      <c r="AE1364" s="58">
        <v>0.38341676336195735</v>
      </c>
      <c r="AF1364" s="59">
        <v>6.0713888963477486E-2</v>
      </c>
      <c r="AG1364" s="58">
        <v>8.3333333333333367E-3</v>
      </c>
      <c r="AH1364" s="59">
        <v>0.95107100682126156</v>
      </c>
      <c r="AI1364" s="60">
        <v>1.3308148915817346</v>
      </c>
      <c r="AJ1364" s="51">
        <f t="shared" si="397"/>
        <v>95.332594373667249</v>
      </c>
    </row>
    <row r="1365" spans="2:36" x14ac:dyDescent="0.3">
      <c r="B1365" s="4" t="s">
        <v>158</v>
      </c>
      <c r="E1365" s="58">
        <v>0</v>
      </c>
      <c r="F1365" s="59">
        <v>0</v>
      </c>
      <c r="G1365" s="58">
        <v>0</v>
      </c>
      <c r="H1365" s="59">
        <v>0</v>
      </c>
      <c r="I1365" s="58">
        <v>0</v>
      </c>
      <c r="J1365" s="59">
        <v>0</v>
      </c>
      <c r="K1365" s="58">
        <v>0</v>
      </c>
      <c r="L1365" s="59">
        <v>0</v>
      </c>
      <c r="M1365" s="58">
        <v>0</v>
      </c>
      <c r="N1365" s="59">
        <v>0</v>
      </c>
      <c r="O1365" s="58">
        <v>1.1017055763498985E-3</v>
      </c>
      <c r="P1365" s="59">
        <v>0</v>
      </c>
      <c r="Q1365" s="58">
        <v>14.727562277673398</v>
      </c>
      <c r="R1365" s="59">
        <v>14.556703930986568</v>
      </c>
      <c r="S1365" s="58">
        <v>49.66969679372729</v>
      </c>
      <c r="T1365" s="59">
        <v>49.235035344350962</v>
      </c>
      <c r="U1365" s="58">
        <v>0</v>
      </c>
      <c r="V1365" s="59">
        <v>0</v>
      </c>
      <c r="W1365" s="58">
        <v>0</v>
      </c>
      <c r="X1365" s="59">
        <v>0</v>
      </c>
      <c r="Y1365" s="58">
        <v>0</v>
      </c>
      <c r="Z1365" s="59">
        <v>0</v>
      </c>
      <c r="AA1365" s="58">
        <v>0</v>
      </c>
      <c r="AB1365" s="59">
        <v>0</v>
      </c>
      <c r="AC1365" s="58">
        <v>0</v>
      </c>
      <c r="AD1365" s="59">
        <v>0</v>
      </c>
      <c r="AE1365" s="58">
        <v>0</v>
      </c>
      <c r="AF1365" s="59">
        <v>0</v>
      </c>
      <c r="AG1365" s="58">
        <v>0</v>
      </c>
      <c r="AH1365" s="59">
        <v>0</v>
      </c>
      <c r="AI1365" s="60">
        <v>0</v>
      </c>
      <c r="AJ1365" s="51">
        <f t="shared" si="397"/>
        <v>128.19010005231456</v>
      </c>
    </row>
    <row r="1366" spans="2:36" x14ac:dyDescent="0.3">
      <c r="B1366" s="4" t="s">
        <v>159</v>
      </c>
      <c r="E1366" s="58">
        <v>0</v>
      </c>
      <c r="F1366" s="59">
        <v>0</v>
      </c>
      <c r="G1366" s="58">
        <v>0</v>
      </c>
      <c r="H1366" s="59">
        <v>0</v>
      </c>
      <c r="I1366" s="58">
        <v>0</v>
      </c>
      <c r="J1366" s="59">
        <v>0</v>
      </c>
      <c r="K1366" s="58">
        <v>0</v>
      </c>
      <c r="L1366" s="59">
        <v>0</v>
      </c>
      <c r="M1366" s="58">
        <v>0</v>
      </c>
      <c r="N1366" s="59">
        <v>0</v>
      </c>
      <c r="O1366" s="58">
        <v>1.1017055763498985E-3</v>
      </c>
      <c r="P1366" s="59">
        <v>0</v>
      </c>
      <c r="Q1366" s="58">
        <v>14.727562277673398</v>
      </c>
      <c r="R1366" s="59">
        <v>14.556703930986568</v>
      </c>
      <c r="S1366" s="58">
        <v>49.66969679372729</v>
      </c>
      <c r="T1366" s="59">
        <v>49.235035344350962</v>
      </c>
      <c r="U1366" s="58">
        <v>0</v>
      </c>
      <c r="V1366" s="59">
        <v>0</v>
      </c>
      <c r="W1366" s="58">
        <v>0</v>
      </c>
      <c r="X1366" s="59">
        <v>0</v>
      </c>
      <c r="Y1366" s="58">
        <v>0</v>
      </c>
      <c r="Z1366" s="59">
        <v>0</v>
      </c>
      <c r="AA1366" s="58">
        <v>0</v>
      </c>
      <c r="AB1366" s="59">
        <v>0</v>
      </c>
      <c r="AC1366" s="58">
        <v>0</v>
      </c>
      <c r="AD1366" s="59">
        <v>0</v>
      </c>
      <c r="AE1366" s="58">
        <v>0</v>
      </c>
      <c r="AF1366" s="59">
        <v>0</v>
      </c>
      <c r="AG1366" s="58">
        <v>0</v>
      </c>
      <c r="AH1366" s="59">
        <v>0</v>
      </c>
      <c r="AI1366" s="60">
        <v>0</v>
      </c>
      <c r="AJ1366" s="51">
        <f t="shared" si="397"/>
        <v>128.19010005231456</v>
      </c>
    </row>
    <row r="1367" spans="2:36" x14ac:dyDescent="0.3">
      <c r="B1367" s="4" t="s">
        <v>155</v>
      </c>
      <c r="E1367" s="58">
        <v>0</v>
      </c>
      <c r="F1367" s="59">
        <v>0</v>
      </c>
      <c r="G1367" s="58">
        <v>0</v>
      </c>
      <c r="H1367" s="59">
        <v>0</v>
      </c>
      <c r="I1367" s="58">
        <v>0</v>
      </c>
      <c r="J1367" s="59">
        <v>0</v>
      </c>
      <c r="K1367" s="58">
        <v>0</v>
      </c>
      <c r="L1367" s="59">
        <v>0</v>
      </c>
      <c r="M1367" s="58">
        <v>0</v>
      </c>
      <c r="N1367" s="59">
        <v>0</v>
      </c>
      <c r="O1367" s="58">
        <v>0</v>
      </c>
      <c r="P1367" s="59">
        <v>0</v>
      </c>
      <c r="Q1367" s="58">
        <v>0</v>
      </c>
      <c r="R1367" s="59">
        <v>0</v>
      </c>
      <c r="S1367" s="58">
        <v>0</v>
      </c>
      <c r="T1367" s="59">
        <v>0</v>
      </c>
      <c r="U1367" s="58">
        <v>0</v>
      </c>
      <c r="V1367" s="59">
        <v>0</v>
      </c>
      <c r="W1367" s="58">
        <v>0</v>
      </c>
      <c r="X1367" s="59">
        <v>0</v>
      </c>
      <c r="Y1367" s="58">
        <v>0</v>
      </c>
      <c r="Z1367" s="59">
        <v>0</v>
      </c>
      <c r="AA1367" s="58">
        <v>0</v>
      </c>
      <c r="AB1367" s="59">
        <v>0</v>
      </c>
      <c r="AC1367" s="58">
        <v>0</v>
      </c>
      <c r="AD1367" s="59">
        <v>0</v>
      </c>
      <c r="AE1367" s="58">
        <v>0</v>
      </c>
      <c r="AF1367" s="59">
        <v>0</v>
      </c>
      <c r="AG1367" s="58">
        <v>0</v>
      </c>
      <c r="AH1367" s="59">
        <v>0</v>
      </c>
      <c r="AI1367" s="60">
        <v>0</v>
      </c>
      <c r="AJ1367" s="51">
        <f t="shared" si="397"/>
        <v>0</v>
      </c>
    </row>
    <row r="1368" spans="2:36" x14ac:dyDescent="0.3">
      <c r="B1368" s="4" t="s">
        <v>156</v>
      </c>
      <c r="E1368" s="58">
        <v>0</v>
      </c>
      <c r="F1368" s="59">
        <v>0</v>
      </c>
      <c r="G1368" s="58">
        <v>0</v>
      </c>
      <c r="H1368" s="59">
        <v>0</v>
      </c>
      <c r="I1368" s="58">
        <v>0</v>
      </c>
      <c r="J1368" s="59">
        <v>0</v>
      </c>
      <c r="K1368" s="58">
        <v>0</v>
      </c>
      <c r="L1368" s="59">
        <v>0</v>
      </c>
      <c r="M1368" s="58">
        <v>0</v>
      </c>
      <c r="N1368" s="59">
        <v>0</v>
      </c>
      <c r="O1368" s="58">
        <v>0</v>
      </c>
      <c r="P1368" s="59">
        <v>0</v>
      </c>
      <c r="Q1368" s="58">
        <v>0</v>
      </c>
      <c r="R1368" s="59">
        <v>0</v>
      </c>
      <c r="S1368" s="58">
        <v>0</v>
      </c>
      <c r="T1368" s="59">
        <v>0</v>
      </c>
      <c r="U1368" s="58">
        <v>0</v>
      </c>
      <c r="V1368" s="59">
        <v>0</v>
      </c>
      <c r="W1368" s="58">
        <v>0</v>
      </c>
      <c r="X1368" s="59">
        <v>0</v>
      </c>
      <c r="Y1368" s="58">
        <v>0</v>
      </c>
      <c r="Z1368" s="59">
        <v>0</v>
      </c>
      <c r="AA1368" s="58">
        <v>0</v>
      </c>
      <c r="AB1368" s="59">
        <v>0</v>
      </c>
      <c r="AC1368" s="58">
        <v>0</v>
      </c>
      <c r="AD1368" s="59">
        <v>0</v>
      </c>
      <c r="AE1368" s="58">
        <v>0</v>
      </c>
      <c r="AF1368" s="59">
        <v>0</v>
      </c>
      <c r="AG1368" s="58">
        <v>0</v>
      </c>
      <c r="AH1368" s="59">
        <v>0</v>
      </c>
      <c r="AI1368" s="60">
        <v>0</v>
      </c>
      <c r="AJ1368" s="51">
        <f t="shared" si="397"/>
        <v>0</v>
      </c>
    </row>
    <row r="1369" spans="2:36" x14ac:dyDescent="0.3">
      <c r="B1369" s="4" t="s">
        <v>157</v>
      </c>
      <c r="E1369" s="58">
        <v>0</v>
      </c>
      <c r="F1369" s="59">
        <v>0</v>
      </c>
      <c r="G1369" s="58">
        <v>0</v>
      </c>
      <c r="H1369" s="59">
        <v>0</v>
      </c>
      <c r="I1369" s="58">
        <v>0</v>
      </c>
      <c r="J1369" s="59">
        <v>0</v>
      </c>
      <c r="K1369" s="58">
        <v>0</v>
      </c>
      <c r="L1369" s="59">
        <v>0</v>
      </c>
      <c r="M1369" s="58">
        <v>0</v>
      </c>
      <c r="N1369" s="59">
        <v>0</v>
      </c>
      <c r="O1369" s="58">
        <v>0</v>
      </c>
      <c r="P1369" s="59">
        <v>0</v>
      </c>
      <c r="Q1369" s="58">
        <v>0</v>
      </c>
      <c r="R1369" s="59">
        <v>0</v>
      </c>
      <c r="S1369" s="58">
        <v>0</v>
      </c>
      <c r="T1369" s="59">
        <v>0</v>
      </c>
      <c r="U1369" s="58">
        <v>0</v>
      </c>
      <c r="V1369" s="59">
        <v>0</v>
      </c>
      <c r="W1369" s="58">
        <v>0</v>
      </c>
      <c r="X1369" s="59">
        <v>0</v>
      </c>
      <c r="Y1369" s="58">
        <v>0</v>
      </c>
      <c r="Z1369" s="59">
        <v>0</v>
      </c>
      <c r="AA1369" s="58">
        <v>0</v>
      </c>
      <c r="AB1369" s="59">
        <v>0</v>
      </c>
      <c r="AC1369" s="58">
        <v>0</v>
      </c>
      <c r="AD1369" s="59">
        <v>0</v>
      </c>
      <c r="AE1369" s="58">
        <v>0</v>
      </c>
      <c r="AF1369" s="59">
        <v>0</v>
      </c>
      <c r="AG1369" s="58">
        <v>0</v>
      </c>
      <c r="AH1369" s="59">
        <v>0</v>
      </c>
      <c r="AI1369" s="60">
        <v>0</v>
      </c>
      <c r="AJ1369" s="51">
        <f t="shared" si="397"/>
        <v>0</v>
      </c>
    </row>
    <row r="1370" spans="2:36" x14ac:dyDescent="0.3">
      <c r="B1370" s="4" t="s">
        <v>130</v>
      </c>
      <c r="E1370" s="58">
        <v>0</v>
      </c>
      <c r="F1370" s="59">
        <v>0</v>
      </c>
      <c r="G1370" s="58">
        <v>0</v>
      </c>
      <c r="H1370" s="59">
        <v>0</v>
      </c>
      <c r="I1370" s="58">
        <v>0</v>
      </c>
      <c r="J1370" s="59">
        <v>0</v>
      </c>
      <c r="K1370" s="58">
        <v>0</v>
      </c>
      <c r="L1370" s="59">
        <v>0</v>
      </c>
      <c r="M1370" s="58">
        <v>0</v>
      </c>
      <c r="N1370" s="59">
        <v>0</v>
      </c>
      <c r="O1370" s="58">
        <v>0</v>
      </c>
      <c r="P1370" s="59">
        <v>0</v>
      </c>
      <c r="Q1370" s="58">
        <v>0</v>
      </c>
      <c r="R1370" s="59">
        <v>0</v>
      </c>
      <c r="S1370" s="58">
        <v>0</v>
      </c>
      <c r="T1370" s="59">
        <v>0</v>
      </c>
      <c r="U1370" s="58">
        <v>0</v>
      </c>
      <c r="V1370" s="59">
        <v>0</v>
      </c>
      <c r="W1370" s="58">
        <v>0</v>
      </c>
      <c r="X1370" s="59">
        <v>0</v>
      </c>
      <c r="Y1370" s="58">
        <v>0</v>
      </c>
      <c r="Z1370" s="59">
        <v>0</v>
      </c>
      <c r="AA1370" s="58">
        <v>0</v>
      </c>
      <c r="AB1370" s="59">
        <v>0</v>
      </c>
      <c r="AC1370" s="58">
        <v>0</v>
      </c>
      <c r="AD1370" s="59">
        <v>0</v>
      </c>
      <c r="AE1370" s="58">
        <v>0</v>
      </c>
      <c r="AF1370" s="59">
        <v>0</v>
      </c>
      <c r="AG1370" s="58">
        <v>0</v>
      </c>
      <c r="AH1370" s="59">
        <v>0</v>
      </c>
      <c r="AI1370" s="60">
        <v>0</v>
      </c>
      <c r="AJ1370" s="51">
        <f t="shared" si="397"/>
        <v>0</v>
      </c>
    </row>
    <row r="1371" spans="2:36" x14ac:dyDescent="0.3">
      <c r="B1371" s="4" t="s">
        <v>131</v>
      </c>
      <c r="E1371" s="58">
        <v>0</v>
      </c>
      <c r="F1371" s="59">
        <v>0</v>
      </c>
      <c r="G1371" s="58">
        <v>0</v>
      </c>
      <c r="H1371" s="59">
        <v>0</v>
      </c>
      <c r="I1371" s="58">
        <v>0</v>
      </c>
      <c r="J1371" s="59">
        <v>0</v>
      </c>
      <c r="K1371" s="58">
        <v>0</v>
      </c>
      <c r="L1371" s="59">
        <v>0</v>
      </c>
      <c r="M1371" s="58">
        <v>0</v>
      </c>
      <c r="N1371" s="59">
        <v>0</v>
      </c>
      <c r="O1371" s="58">
        <v>0</v>
      </c>
      <c r="P1371" s="59">
        <v>0</v>
      </c>
      <c r="Q1371" s="58">
        <v>0</v>
      </c>
      <c r="R1371" s="59">
        <v>0</v>
      </c>
      <c r="S1371" s="58">
        <v>0</v>
      </c>
      <c r="T1371" s="59">
        <v>0</v>
      </c>
      <c r="U1371" s="58">
        <v>0</v>
      </c>
      <c r="V1371" s="59">
        <v>0</v>
      </c>
      <c r="W1371" s="58">
        <v>0</v>
      </c>
      <c r="X1371" s="59">
        <v>0</v>
      </c>
      <c r="Y1371" s="58">
        <v>0</v>
      </c>
      <c r="Z1371" s="59">
        <v>0</v>
      </c>
      <c r="AA1371" s="58">
        <v>0</v>
      </c>
      <c r="AB1371" s="59">
        <v>0</v>
      </c>
      <c r="AC1371" s="58">
        <v>0</v>
      </c>
      <c r="AD1371" s="59">
        <v>0</v>
      </c>
      <c r="AE1371" s="58">
        <v>0</v>
      </c>
      <c r="AF1371" s="59">
        <v>0</v>
      </c>
      <c r="AG1371" s="58">
        <v>0</v>
      </c>
      <c r="AH1371" s="59">
        <v>0</v>
      </c>
      <c r="AI1371" s="60">
        <v>0</v>
      </c>
      <c r="AJ1371" s="51">
        <f t="shared" si="397"/>
        <v>0</v>
      </c>
    </row>
    <row r="1372" spans="2:36" x14ac:dyDescent="0.3">
      <c r="B1372" s="4" t="s">
        <v>132</v>
      </c>
      <c r="E1372" s="58">
        <v>0</v>
      </c>
      <c r="F1372" s="59">
        <v>0</v>
      </c>
      <c r="G1372" s="58">
        <v>0</v>
      </c>
      <c r="H1372" s="59">
        <v>0</v>
      </c>
      <c r="I1372" s="58">
        <v>0</v>
      </c>
      <c r="J1372" s="59">
        <v>0</v>
      </c>
      <c r="K1372" s="58">
        <v>0</v>
      </c>
      <c r="L1372" s="59">
        <v>0</v>
      </c>
      <c r="M1372" s="58">
        <v>0</v>
      </c>
      <c r="N1372" s="59">
        <v>0</v>
      </c>
      <c r="O1372" s="58">
        <v>0</v>
      </c>
      <c r="P1372" s="59">
        <v>0</v>
      </c>
      <c r="Q1372" s="58">
        <v>0</v>
      </c>
      <c r="R1372" s="59">
        <v>0</v>
      </c>
      <c r="S1372" s="58">
        <v>0</v>
      </c>
      <c r="T1372" s="59">
        <v>0</v>
      </c>
      <c r="U1372" s="58">
        <v>0</v>
      </c>
      <c r="V1372" s="59">
        <v>0</v>
      </c>
      <c r="W1372" s="58">
        <v>0</v>
      </c>
      <c r="X1372" s="59">
        <v>0</v>
      </c>
      <c r="Y1372" s="58">
        <v>0</v>
      </c>
      <c r="Z1372" s="59">
        <v>0</v>
      </c>
      <c r="AA1372" s="58">
        <v>0</v>
      </c>
      <c r="AB1372" s="59">
        <v>0</v>
      </c>
      <c r="AC1372" s="58">
        <v>0</v>
      </c>
      <c r="AD1372" s="59">
        <v>0</v>
      </c>
      <c r="AE1372" s="58">
        <v>0</v>
      </c>
      <c r="AF1372" s="59">
        <v>0</v>
      </c>
      <c r="AG1372" s="58">
        <v>0</v>
      </c>
      <c r="AH1372" s="59">
        <v>0</v>
      </c>
      <c r="AI1372" s="60">
        <v>0</v>
      </c>
      <c r="AJ1372" s="51">
        <f t="shared" si="397"/>
        <v>0</v>
      </c>
    </row>
    <row r="1373" spans="2:36" x14ac:dyDescent="0.3">
      <c r="B1373" s="4" t="s">
        <v>188</v>
      </c>
      <c r="E1373" s="58">
        <v>18.521183248360952</v>
      </c>
      <c r="F1373" s="59">
        <v>8.5128074843618613</v>
      </c>
      <c r="G1373" s="58">
        <v>10.091738084952038</v>
      </c>
      <c r="H1373" s="59">
        <v>10.636570827166238</v>
      </c>
      <c r="I1373" s="58">
        <v>2.0663386146227514</v>
      </c>
      <c r="J1373" s="59">
        <v>7.4678957780202238</v>
      </c>
      <c r="K1373" s="58">
        <v>6.8330548902352657</v>
      </c>
      <c r="L1373" s="59">
        <v>9.6822044789791146</v>
      </c>
      <c r="M1373" s="58">
        <v>8.08441833058993</v>
      </c>
      <c r="N1373" s="59">
        <v>0.93002158602078744</v>
      </c>
      <c r="O1373" s="58">
        <v>3.1051128437121713</v>
      </c>
      <c r="P1373" s="59">
        <v>11.6241196273764</v>
      </c>
      <c r="Q1373" s="58">
        <v>2.6399994393189745</v>
      </c>
      <c r="R1373" s="59">
        <v>0.67283769448598219</v>
      </c>
      <c r="S1373" s="58">
        <v>0.3851713518301646</v>
      </c>
      <c r="T1373" s="59">
        <v>6.4332713399625696</v>
      </c>
      <c r="U1373" s="58">
        <v>0</v>
      </c>
      <c r="V1373" s="59">
        <v>0</v>
      </c>
      <c r="W1373" s="58">
        <v>0.14783853292465207</v>
      </c>
      <c r="X1373" s="59">
        <v>0</v>
      </c>
      <c r="Y1373" s="58">
        <v>0</v>
      </c>
      <c r="Z1373" s="59">
        <v>0</v>
      </c>
      <c r="AA1373" s="58">
        <v>0</v>
      </c>
      <c r="AB1373" s="59">
        <v>0</v>
      </c>
      <c r="AC1373" s="58">
        <v>0</v>
      </c>
      <c r="AD1373" s="59">
        <v>2.2289218574762337</v>
      </c>
      <c r="AE1373" s="58">
        <v>0</v>
      </c>
      <c r="AF1373" s="59">
        <v>5.0175289312998463E-4</v>
      </c>
      <c r="AG1373" s="58">
        <v>0</v>
      </c>
      <c r="AH1373" s="59">
        <v>9.1972790563106539</v>
      </c>
      <c r="AI1373" s="60">
        <v>1.8131498396396637</v>
      </c>
      <c r="AJ1373" s="51">
        <f t="shared" si="397"/>
        <v>121.07443665923975</v>
      </c>
    </row>
    <row r="1374" spans="2:36" x14ac:dyDescent="0.3">
      <c r="B1374" s="4" t="s">
        <v>189</v>
      </c>
      <c r="E1374" s="58">
        <v>18.521183248360952</v>
      </c>
      <c r="F1374" s="59">
        <v>8.5128074843618613</v>
      </c>
      <c r="G1374" s="58">
        <v>10.091738084952038</v>
      </c>
      <c r="H1374" s="59">
        <v>10.636570827166238</v>
      </c>
      <c r="I1374" s="58">
        <v>2.0663386146227514</v>
      </c>
      <c r="J1374" s="59">
        <v>7.4678957780202238</v>
      </c>
      <c r="K1374" s="58">
        <v>6.8330548902352657</v>
      </c>
      <c r="L1374" s="59">
        <v>9.6822044789791146</v>
      </c>
      <c r="M1374" s="58">
        <v>8.08441833058993</v>
      </c>
      <c r="N1374" s="59">
        <v>0.93002158602078744</v>
      </c>
      <c r="O1374" s="58">
        <v>3.1051128437121713</v>
      </c>
      <c r="P1374" s="59">
        <v>11.6241196273764</v>
      </c>
      <c r="Q1374" s="58">
        <v>2.6399994393189745</v>
      </c>
      <c r="R1374" s="59">
        <v>0.67283769448598219</v>
      </c>
      <c r="S1374" s="58">
        <v>0.3851713518301646</v>
      </c>
      <c r="T1374" s="59">
        <v>6.4332713399625696</v>
      </c>
      <c r="U1374" s="58">
        <v>0</v>
      </c>
      <c r="V1374" s="59">
        <v>0</v>
      </c>
      <c r="W1374" s="58">
        <v>0.14783853292465207</v>
      </c>
      <c r="X1374" s="59">
        <v>0</v>
      </c>
      <c r="Y1374" s="58">
        <v>0</v>
      </c>
      <c r="Z1374" s="59">
        <v>0</v>
      </c>
      <c r="AA1374" s="58">
        <v>0</v>
      </c>
      <c r="AB1374" s="59">
        <v>0</v>
      </c>
      <c r="AC1374" s="58">
        <v>0</v>
      </c>
      <c r="AD1374" s="59">
        <v>2.2289218574762337</v>
      </c>
      <c r="AE1374" s="58">
        <v>0</v>
      </c>
      <c r="AF1374" s="59">
        <v>5.0175289312998463E-4</v>
      </c>
      <c r="AG1374" s="58">
        <v>0</v>
      </c>
      <c r="AH1374" s="59">
        <v>9.1972790563106539</v>
      </c>
      <c r="AI1374" s="60">
        <v>1.8131498396396637</v>
      </c>
      <c r="AJ1374" s="51">
        <f t="shared" si="397"/>
        <v>121.07443665923975</v>
      </c>
    </row>
    <row r="1375" spans="2:36" x14ac:dyDescent="0.3">
      <c r="B1375" s="4" t="s">
        <v>173</v>
      </c>
      <c r="E1375" s="58">
        <v>7.6084848785829493</v>
      </c>
      <c r="F1375" s="59">
        <v>6.652045723281538</v>
      </c>
      <c r="G1375" s="58">
        <v>1.3775057832400002</v>
      </c>
      <c r="H1375" s="59">
        <v>7.8226118100367596</v>
      </c>
      <c r="I1375" s="58">
        <v>3.3124780761909887</v>
      </c>
      <c r="J1375" s="59">
        <v>6.5548847881722505</v>
      </c>
      <c r="K1375" s="58">
        <v>5.5658984035637484</v>
      </c>
      <c r="L1375" s="59">
        <v>12.778720975725957</v>
      </c>
      <c r="M1375" s="58">
        <v>23.305933333333332</v>
      </c>
      <c r="N1375" s="59">
        <v>10.424411108676964</v>
      </c>
      <c r="O1375" s="58">
        <v>0.76998826826835276</v>
      </c>
      <c r="P1375" s="59">
        <v>26.359053721318872</v>
      </c>
      <c r="Q1375" s="58">
        <v>3.2889344493072952</v>
      </c>
      <c r="R1375" s="59">
        <v>3.7301526554750364</v>
      </c>
      <c r="S1375" s="58">
        <v>0</v>
      </c>
      <c r="T1375" s="59">
        <v>7.1676485690375831</v>
      </c>
      <c r="U1375" s="58">
        <v>0</v>
      </c>
      <c r="V1375" s="59">
        <v>14.105509981862545</v>
      </c>
      <c r="W1375" s="58">
        <v>3.6615080366229305</v>
      </c>
      <c r="X1375" s="59">
        <v>4.0464423935446936</v>
      </c>
      <c r="Y1375" s="58">
        <v>14.708779861552296</v>
      </c>
      <c r="Z1375" s="59">
        <v>15.805521240415521</v>
      </c>
      <c r="AA1375" s="58">
        <v>0.18469817763637414</v>
      </c>
      <c r="AB1375" s="59">
        <v>1.3945893805008382</v>
      </c>
      <c r="AC1375" s="58">
        <v>7.704064805740872</v>
      </c>
      <c r="AD1375" s="59">
        <v>11.239011701335123</v>
      </c>
      <c r="AE1375" s="58">
        <v>7.1106265754560649</v>
      </c>
      <c r="AF1375" s="59">
        <v>1.8905555555555553</v>
      </c>
      <c r="AG1375" s="58">
        <v>1.6605275088345077</v>
      </c>
      <c r="AH1375" s="59">
        <v>11.915548535351396</v>
      </c>
      <c r="AI1375" s="60">
        <v>14.140363266532765</v>
      </c>
      <c r="AJ1375" s="51">
        <f t="shared" si="397"/>
        <v>236.28649956515309</v>
      </c>
    </row>
    <row r="1376" spans="2:36" x14ac:dyDescent="0.3">
      <c r="B1376" s="4" t="s">
        <v>174</v>
      </c>
      <c r="E1376" s="58">
        <v>7.6084848785829493</v>
      </c>
      <c r="F1376" s="59">
        <v>6.652045723281538</v>
      </c>
      <c r="G1376" s="58">
        <v>1.3775057832400002</v>
      </c>
      <c r="H1376" s="59">
        <v>7.8226118100367596</v>
      </c>
      <c r="I1376" s="58">
        <v>3.3124780761909887</v>
      </c>
      <c r="J1376" s="59">
        <v>6.5548847881722505</v>
      </c>
      <c r="K1376" s="58">
        <v>5.5658984035637484</v>
      </c>
      <c r="L1376" s="59">
        <v>12.778720975725957</v>
      </c>
      <c r="M1376" s="58">
        <v>23.305933333333332</v>
      </c>
      <c r="N1376" s="59">
        <v>10.424411108676964</v>
      </c>
      <c r="O1376" s="58">
        <v>0.76998826826835276</v>
      </c>
      <c r="P1376" s="59">
        <v>26.359053721318872</v>
      </c>
      <c r="Q1376" s="58">
        <v>3.2889344493072952</v>
      </c>
      <c r="R1376" s="59">
        <v>3.7301526554750364</v>
      </c>
      <c r="S1376" s="58">
        <v>0</v>
      </c>
      <c r="T1376" s="59">
        <v>7.1676485690375831</v>
      </c>
      <c r="U1376" s="58">
        <v>0</v>
      </c>
      <c r="V1376" s="59">
        <v>14.105509981862545</v>
      </c>
      <c r="W1376" s="58">
        <v>3.6615080366229305</v>
      </c>
      <c r="X1376" s="59">
        <v>4.0464423935446936</v>
      </c>
      <c r="Y1376" s="58">
        <v>14.708779861552296</v>
      </c>
      <c r="Z1376" s="59">
        <v>15.805521240415521</v>
      </c>
      <c r="AA1376" s="58">
        <v>0.18469817763637414</v>
      </c>
      <c r="AB1376" s="59">
        <v>1.3945893805008382</v>
      </c>
      <c r="AC1376" s="58">
        <v>7.704064805740872</v>
      </c>
      <c r="AD1376" s="59">
        <v>11.239011701335123</v>
      </c>
      <c r="AE1376" s="58">
        <v>7.1106265754560649</v>
      </c>
      <c r="AF1376" s="59">
        <v>1.8905555555555553</v>
      </c>
      <c r="AG1376" s="58">
        <v>1.6605275088345077</v>
      </c>
      <c r="AH1376" s="59">
        <v>11.915548535351396</v>
      </c>
      <c r="AI1376" s="60">
        <v>14.140363266532765</v>
      </c>
      <c r="AJ1376" s="51">
        <f t="shared" si="397"/>
        <v>236.28649956515309</v>
      </c>
    </row>
    <row r="1377" spans="2:36" x14ac:dyDescent="0.3">
      <c r="B1377" s="4" t="s">
        <v>181</v>
      </c>
      <c r="E1377" s="58">
        <v>0</v>
      </c>
      <c r="F1377" s="59">
        <v>0</v>
      </c>
      <c r="G1377" s="58">
        <v>0</v>
      </c>
      <c r="H1377" s="59">
        <v>0</v>
      </c>
      <c r="I1377" s="58">
        <v>0</v>
      </c>
      <c r="J1377" s="59">
        <v>0</v>
      </c>
      <c r="K1377" s="58">
        <v>0</v>
      </c>
      <c r="L1377" s="59">
        <v>0</v>
      </c>
      <c r="M1377" s="58">
        <v>0</v>
      </c>
      <c r="N1377" s="59">
        <v>0</v>
      </c>
      <c r="O1377" s="58">
        <v>0</v>
      </c>
      <c r="P1377" s="59">
        <v>0</v>
      </c>
      <c r="Q1377" s="58">
        <v>0</v>
      </c>
      <c r="R1377" s="59">
        <v>0</v>
      </c>
      <c r="S1377" s="58">
        <v>0</v>
      </c>
      <c r="T1377" s="59">
        <v>0</v>
      </c>
      <c r="U1377" s="58">
        <v>0</v>
      </c>
      <c r="V1377" s="59">
        <v>0</v>
      </c>
      <c r="W1377" s="58">
        <v>0</v>
      </c>
      <c r="X1377" s="59">
        <v>0</v>
      </c>
      <c r="Y1377" s="58">
        <v>0</v>
      </c>
      <c r="Z1377" s="59">
        <v>0</v>
      </c>
      <c r="AA1377" s="58">
        <v>0</v>
      </c>
      <c r="AB1377" s="59">
        <v>0</v>
      </c>
      <c r="AC1377" s="58">
        <v>0</v>
      </c>
      <c r="AD1377" s="59">
        <v>0</v>
      </c>
      <c r="AE1377" s="58">
        <v>0</v>
      </c>
      <c r="AF1377" s="59">
        <v>0</v>
      </c>
      <c r="AG1377" s="58">
        <v>0</v>
      </c>
      <c r="AH1377" s="59">
        <v>0</v>
      </c>
      <c r="AI1377" s="60">
        <v>0</v>
      </c>
      <c r="AJ1377" s="51">
        <f t="shared" si="397"/>
        <v>0</v>
      </c>
    </row>
    <row r="1378" spans="2:36" x14ac:dyDescent="0.3">
      <c r="B1378" s="4" t="s">
        <v>222</v>
      </c>
      <c r="E1378" s="58">
        <v>0.7612247854390215</v>
      </c>
      <c r="F1378" s="59">
        <v>0</v>
      </c>
      <c r="G1378" s="58">
        <v>0</v>
      </c>
      <c r="H1378" s="59">
        <v>0</v>
      </c>
      <c r="I1378" s="58">
        <v>0</v>
      </c>
      <c r="J1378" s="59">
        <v>0</v>
      </c>
      <c r="K1378" s="58">
        <v>0</v>
      </c>
      <c r="L1378" s="59">
        <v>0</v>
      </c>
      <c r="M1378" s="58">
        <v>0</v>
      </c>
      <c r="N1378" s="59">
        <v>0</v>
      </c>
      <c r="O1378" s="58">
        <v>0</v>
      </c>
      <c r="P1378" s="59">
        <v>0</v>
      </c>
      <c r="Q1378" s="58">
        <v>0</v>
      </c>
      <c r="R1378" s="59">
        <v>0</v>
      </c>
      <c r="S1378" s="58">
        <v>0</v>
      </c>
      <c r="T1378" s="59">
        <v>0</v>
      </c>
      <c r="U1378" s="58">
        <v>0</v>
      </c>
      <c r="V1378" s="59">
        <v>0</v>
      </c>
      <c r="W1378" s="58">
        <v>0</v>
      </c>
      <c r="X1378" s="59">
        <v>0</v>
      </c>
      <c r="Y1378" s="58">
        <v>0</v>
      </c>
      <c r="Z1378" s="59">
        <v>0</v>
      </c>
      <c r="AA1378" s="58">
        <v>0</v>
      </c>
      <c r="AB1378" s="59">
        <v>0</v>
      </c>
      <c r="AC1378" s="58">
        <v>0</v>
      </c>
      <c r="AD1378" s="59">
        <v>0</v>
      </c>
      <c r="AE1378" s="58">
        <v>0</v>
      </c>
      <c r="AF1378" s="59">
        <v>0</v>
      </c>
      <c r="AG1378" s="58">
        <v>0</v>
      </c>
      <c r="AH1378" s="59">
        <v>0</v>
      </c>
      <c r="AI1378" s="60">
        <v>0</v>
      </c>
      <c r="AJ1378" s="51">
        <f t="shared" si="397"/>
        <v>0.7612247854390215</v>
      </c>
    </row>
    <row r="1379" spans="2:36" x14ac:dyDescent="0.3">
      <c r="B1379" s="4" t="s">
        <v>223</v>
      </c>
      <c r="E1379" s="58">
        <v>0.7612247854390215</v>
      </c>
      <c r="F1379" s="59">
        <v>0</v>
      </c>
      <c r="G1379" s="58">
        <v>0</v>
      </c>
      <c r="H1379" s="59">
        <v>0</v>
      </c>
      <c r="I1379" s="58">
        <v>0</v>
      </c>
      <c r="J1379" s="59">
        <v>0</v>
      </c>
      <c r="K1379" s="58">
        <v>0</v>
      </c>
      <c r="L1379" s="59">
        <v>0</v>
      </c>
      <c r="M1379" s="58">
        <v>0</v>
      </c>
      <c r="N1379" s="59">
        <v>0</v>
      </c>
      <c r="O1379" s="58">
        <v>0</v>
      </c>
      <c r="P1379" s="59">
        <v>0</v>
      </c>
      <c r="Q1379" s="58">
        <v>0</v>
      </c>
      <c r="R1379" s="59">
        <v>0</v>
      </c>
      <c r="S1379" s="58">
        <v>0</v>
      </c>
      <c r="T1379" s="59">
        <v>0</v>
      </c>
      <c r="U1379" s="58">
        <v>0</v>
      </c>
      <c r="V1379" s="59">
        <v>0</v>
      </c>
      <c r="W1379" s="58">
        <v>0</v>
      </c>
      <c r="X1379" s="59">
        <v>0</v>
      </c>
      <c r="Y1379" s="58">
        <v>0</v>
      </c>
      <c r="Z1379" s="59">
        <v>0</v>
      </c>
      <c r="AA1379" s="58">
        <v>0</v>
      </c>
      <c r="AB1379" s="59">
        <v>0</v>
      </c>
      <c r="AC1379" s="58">
        <v>0</v>
      </c>
      <c r="AD1379" s="59">
        <v>0</v>
      </c>
      <c r="AE1379" s="58">
        <v>0</v>
      </c>
      <c r="AF1379" s="59">
        <v>0</v>
      </c>
      <c r="AG1379" s="58">
        <v>0</v>
      </c>
      <c r="AH1379" s="59">
        <v>0</v>
      </c>
      <c r="AI1379" s="60">
        <v>0</v>
      </c>
      <c r="AJ1379" s="51">
        <f t="shared" si="397"/>
        <v>0.7612247854390215</v>
      </c>
    </row>
    <row r="1380" spans="2:36" x14ac:dyDescent="0.3">
      <c r="B1380" s="4" t="s">
        <v>224</v>
      </c>
      <c r="E1380" s="58">
        <v>0.7612247854390215</v>
      </c>
      <c r="F1380" s="59">
        <v>0</v>
      </c>
      <c r="G1380" s="58">
        <v>0</v>
      </c>
      <c r="H1380" s="59">
        <v>0</v>
      </c>
      <c r="I1380" s="58">
        <v>0</v>
      </c>
      <c r="J1380" s="59">
        <v>0</v>
      </c>
      <c r="K1380" s="58">
        <v>0</v>
      </c>
      <c r="L1380" s="59">
        <v>0</v>
      </c>
      <c r="M1380" s="58">
        <v>0</v>
      </c>
      <c r="N1380" s="59">
        <v>0</v>
      </c>
      <c r="O1380" s="58">
        <v>0</v>
      </c>
      <c r="P1380" s="59">
        <v>0</v>
      </c>
      <c r="Q1380" s="58">
        <v>0</v>
      </c>
      <c r="R1380" s="59">
        <v>0</v>
      </c>
      <c r="S1380" s="58">
        <v>0</v>
      </c>
      <c r="T1380" s="59">
        <v>0</v>
      </c>
      <c r="U1380" s="58">
        <v>0</v>
      </c>
      <c r="V1380" s="59">
        <v>0</v>
      </c>
      <c r="W1380" s="58">
        <v>0</v>
      </c>
      <c r="X1380" s="59">
        <v>0</v>
      </c>
      <c r="Y1380" s="58">
        <v>0</v>
      </c>
      <c r="Z1380" s="59">
        <v>0</v>
      </c>
      <c r="AA1380" s="58">
        <v>0</v>
      </c>
      <c r="AB1380" s="59">
        <v>0</v>
      </c>
      <c r="AC1380" s="58">
        <v>0</v>
      </c>
      <c r="AD1380" s="59">
        <v>0</v>
      </c>
      <c r="AE1380" s="58">
        <v>0</v>
      </c>
      <c r="AF1380" s="59">
        <v>0</v>
      </c>
      <c r="AG1380" s="58">
        <v>0</v>
      </c>
      <c r="AH1380" s="59">
        <v>0</v>
      </c>
      <c r="AI1380" s="60">
        <v>0</v>
      </c>
      <c r="AJ1380" s="51">
        <f t="shared" si="397"/>
        <v>0.7612247854390215</v>
      </c>
    </row>
    <row r="1381" spans="2:36" x14ac:dyDescent="0.3">
      <c r="B1381" s="4" t="s">
        <v>172</v>
      </c>
      <c r="E1381" s="58">
        <v>0</v>
      </c>
      <c r="F1381" s="59">
        <v>0</v>
      </c>
      <c r="G1381" s="58">
        <v>0</v>
      </c>
      <c r="H1381" s="59">
        <v>0</v>
      </c>
      <c r="I1381" s="58">
        <v>0</v>
      </c>
      <c r="J1381" s="59">
        <v>16.955636896164616</v>
      </c>
      <c r="K1381" s="58">
        <v>0</v>
      </c>
      <c r="L1381" s="59">
        <v>0</v>
      </c>
      <c r="M1381" s="58">
        <v>0</v>
      </c>
      <c r="N1381" s="59">
        <v>0</v>
      </c>
      <c r="O1381" s="58">
        <v>0</v>
      </c>
      <c r="P1381" s="59">
        <v>0</v>
      </c>
      <c r="Q1381" s="58">
        <v>0</v>
      </c>
      <c r="R1381" s="59">
        <v>0</v>
      </c>
      <c r="S1381" s="58">
        <v>0</v>
      </c>
      <c r="T1381" s="59">
        <v>0</v>
      </c>
      <c r="U1381" s="58">
        <v>10.411662576855818</v>
      </c>
      <c r="V1381" s="59">
        <v>0</v>
      </c>
      <c r="W1381" s="58">
        <v>0</v>
      </c>
      <c r="X1381" s="59">
        <v>0</v>
      </c>
      <c r="Y1381" s="58">
        <v>0</v>
      </c>
      <c r="Z1381" s="59">
        <v>0</v>
      </c>
      <c r="AA1381" s="58">
        <v>0</v>
      </c>
      <c r="AB1381" s="59">
        <v>0</v>
      </c>
      <c r="AC1381" s="58">
        <v>0</v>
      </c>
      <c r="AD1381" s="59">
        <v>0</v>
      </c>
      <c r="AE1381" s="58">
        <v>0</v>
      </c>
      <c r="AF1381" s="59">
        <v>0</v>
      </c>
      <c r="AG1381" s="58">
        <v>0</v>
      </c>
      <c r="AH1381" s="59">
        <v>0</v>
      </c>
      <c r="AI1381" s="60">
        <v>0</v>
      </c>
      <c r="AJ1381" s="51">
        <f t="shared" si="397"/>
        <v>27.367299473020434</v>
      </c>
    </row>
    <row r="1382" spans="2:36" x14ac:dyDescent="0.3">
      <c r="B1382" s="4" t="s">
        <v>240</v>
      </c>
      <c r="E1382" s="58">
        <v>0</v>
      </c>
      <c r="F1382" s="59">
        <v>0</v>
      </c>
      <c r="G1382" s="58">
        <v>0</v>
      </c>
      <c r="H1382" s="59">
        <v>0</v>
      </c>
      <c r="I1382" s="58">
        <v>0</v>
      </c>
      <c r="J1382" s="59">
        <v>0</v>
      </c>
      <c r="K1382" s="58">
        <v>0</v>
      </c>
      <c r="L1382" s="59">
        <v>0</v>
      </c>
      <c r="M1382" s="58">
        <v>0</v>
      </c>
      <c r="N1382" s="59">
        <v>0</v>
      </c>
      <c r="O1382" s="58">
        <v>0</v>
      </c>
      <c r="P1382" s="59">
        <v>0</v>
      </c>
      <c r="Q1382" s="58">
        <v>0</v>
      </c>
      <c r="R1382" s="59">
        <v>0</v>
      </c>
      <c r="S1382" s="58">
        <v>0</v>
      </c>
      <c r="T1382" s="59">
        <v>0</v>
      </c>
      <c r="U1382" s="58">
        <v>0</v>
      </c>
      <c r="V1382" s="59">
        <v>0</v>
      </c>
      <c r="W1382" s="58">
        <v>0</v>
      </c>
      <c r="X1382" s="59">
        <v>0</v>
      </c>
      <c r="Y1382" s="58">
        <v>0</v>
      </c>
      <c r="Z1382" s="59">
        <v>0</v>
      </c>
      <c r="AA1382" s="58">
        <v>0</v>
      </c>
      <c r="AB1382" s="59">
        <v>0</v>
      </c>
      <c r="AC1382" s="58">
        <v>0</v>
      </c>
      <c r="AD1382" s="59">
        <v>0</v>
      </c>
      <c r="AE1382" s="58">
        <v>0</v>
      </c>
      <c r="AF1382" s="59">
        <v>0</v>
      </c>
      <c r="AG1382" s="58">
        <v>0</v>
      </c>
      <c r="AH1382" s="59">
        <v>0</v>
      </c>
      <c r="AI1382" s="60">
        <v>0</v>
      </c>
      <c r="AJ1382" s="51">
        <f t="shared" si="397"/>
        <v>0</v>
      </c>
    </row>
    <row r="1383" spans="2:36" x14ac:dyDescent="0.3">
      <c r="B1383" s="4" t="s">
        <v>225</v>
      </c>
      <c r="E1383" s="58">
        <v>0</v>
      </c>
      <c r="F1383" s="59">
        <v>0</v>
      </c>
      <c r="G1383" s="58">
        <v>0</v>
      </c>
      <c r="H1383" s="59">
        <v>0</v>
      </c>
      <c r="I1383" s="58">
        <v>0</v>
      </c>
      <c r="J1383" s="59">
        <v>0</v>
      </c>
      <c r="K1383" s="58">
        <v>0</v>
      </c>
      <c r="L1383" s="59">
        <v>0</v>
      </c>
      <c r="M1383" s="58">
        <v>0</v>
      </c>
      <c r="N1383" s="59">
        <v>0</v>
      </c>
      <c r="O1383" s="58">
        <v>0</v>
      </c>
      <c r="P1383" s="59">
        <v>0</v>
      </c>
      <c r="Q1383" s="58">
        <v>0</v>
      </c>
      <c r="R1383" s="59">
        <v>0</v>
      </c>
      <c r="S1383" s="58">
        <v>0</v>
      </c>
      <c r="T1383" s="59">
        <v>0</v>
      </c>
      <c r="U1383" s="58">
        <v>0</v>
      </c>
      <c r="V1383" s="59">
        <v>0</v>
      </c>
      <c r="W1383" s="58">
        <v>0</v>
      </c>
      <c r="X1383" s="59">
        <v>0</v>
      </c>
      <c r="Y1383" s="58">
        <v>0</v>
      </c>
      <c r="Z1383" s="59">
        <v>0</v>
      </c>
      <c r="AA1383" s="58">
        <v>0</v>
      </c>
      <c r="AB1383" s="59">
        <v>0</v>
      </c>
      <c r="AC1383" s="58">
        <v>0</v>
      </c>
      <c r="AD1383" s="59">
        <v>0</v>
      </c>
      <c r="AE1383" s="58">
        <v>0</v>
      </c>
      <c r="AF1383" s="59">
        <v>0</v>
      </c>
      <c r="AG1383" s="58">
        <v>0</v>
      </c>
      <c r="AH1383" s="59">
        <v>0</v>
      </c>
      <c r="AI1383" s="60">
        <v>0</v>
      </c>
      <c r="AJ1383" s="51">
        <f t="shared" si="397"/>
        <v>0</v>
      </c>
    </row>
    <row r="1384" spans="2:36" x14ac:dyDescent="0.3">
      <c r="B1384" s="4" t="s">
        <v>226</v>
      </c>
      <c r="E1384" s="58">
        <v>0</v>
      </c>
      <c r="F1384" s="59">
        <v>0</v>
      </c>
      <c r="G1384" s="58">
        <v>0</v>
      </c>
      <c r="H1384" s="59">
        <v>0</v>
      </c>
      <c r="I1384" s="58">
        <v>0</v>
      </c>
      <c r="J1384" s="59">
        <v>0</v>
      </c>
      <c r="K1384" s="58">
        <v>0</v>
      </c>
      <c r="L1384" s="59">
        <v>0</v>
      </c>
      <c r="M1384" s="58">
        <v>0</v>
      </c>
      <c r="N1384" s="59">
        <v>0</v>
      </c>
      <c r="O1384" s="58">
        <v>0</v>
      </c>
      <c r="P1384" s="59">
        <v>0</v>
      </c>
      <c r="Q1384" s="58">
        <v>0</v>
      </c>
      <c r="R1384" s="59">
        <v>0</v>
      </c>
      <c r="S1384" s="58">
        <v>0</v>
      </c>
      <c r="T1384" s="59">
        <v>0</v>
      </c>
      <c r="U1384" s="58">
        <v>0</v>
      </c>
      <c r="V1384" s="59">
        <v>0</v>
      </c>
      <c r="W1384" s="58">
        <v>0</v>
      </c>
      <c r="X1384" s="59">
        <v>0</v>
      </c>
      <c r="Y1384" s="58">
        <v>0</v>
      </c>
      <c r="Z1384" s="59">
        <v>0</v>
      </c>
      <c r="AA1384" s="58">
        <v>0</v>
      </c>
      <c r="AB1384" s="59">
        <v>0</v>
      </c>
      <c r="AC1384" s="58">
        <v>0</v>
      </c>
      <c r="AD1384" s="59">
        <v>0</v>
      </c>
      <c r="AE1384" s="58">
        <v>0</v>
      </c>
      <c r="AF1384" s="59">
        <v>0</v>
      </c>
      <c r="AG1384" s="58">
        <v>0</v>
      </c>
      <c r="AH1384" s="59">
        <v>0</v>
      </c>
      <c r="AI1384" s="60">
        <v>0</v>
      </c>
      <c r="AJ1384" s="51">
        <f t="shared" si="397"/>
        <v>0</v>
      </c>
    </row>
    <row r="1385" spans="2:36" x14ac:dyDescent="0.3">
      <c r="B1385" s="4" t="s">
        <v>288</v>
      </c>
      <c r="E1385" s="58">
        <v>0</v>
      </c>
      <c r="F1385" s="59">
        <v>0</v>
      </c>
      <c r="G1385" s="58">
        <v>0</v>
      </c>
      <c r="H1385" s="59">
        <v>0</v>
      </c>
      <c r="I1385" s="58">
        <v>0</v>
      </c>
      <c r="J1385" s="59">
        <v>0</v>
      </c>
      <c r="K1385" s="58">
        <v>0</v>
      </c>
      <c r="L1385" s="59">
        <v>0</v>
      </c>
      <c r="M1385" s="58">
        <v>0</v>
      </c>
      <c r="N1385" s="59">
        <v>0</v>
      </c>
      <c r="O1385" s="58">
        <v>0</v>
      </c>
      <c r="P1385" s="59">
        <v>0</v>
      </c>
      <c r="Q1385" s="58">
        <v>0</v>
      </c>
      <c r="R1385" s="59">
        <v>0</v>
      </c>
      <c r="S1385" s="58">
        <v>0</v>
      </c>
      <c r="T1385" s="59">
        <v>0</v>
      </c>
      <c r="U1385" s="58">
        <v>0</v>
      </c>
      <c r="V1385" s="59">
        <v>0</v>
      </c>
      <c r="W1385" s="58">
        <v>0</v>
      </c>
      <c r="X1385" s="59">
        <v>0</v>
      </c>
      <c r="Y1385" s="58">
        <v>0</v>
      </c>
      <c r="Z1385" s="59">
        <v>0</v>
      </c>
      <c r="AA1385" s="58">
        <v>0</v>
      </c>
      <c r="AB1385" s="59">
        <v>0</v>
      </c>
      <c r="AC1385" s="58">
        <v>0</v>
      </c>
      <c r="AD1385" s="59">
        <v>0</v>
      </c>
      <c r="AE1385" s="58">
        <v>0</v>
      </c>
      <c r="AF1385" s="59">
        <v>0</v>
      </c>
      <c r="AG1385" s="58">
        <v>0</v>
      </c>
      <c r="AH1385" s="59">
        <v>0</v>
      </c>
      <c r="AI1385" s="60">
        <v>0</v>
      </c>
      <c r="AJ1385" s="51">
        <f t="shared" si="397"/>
        <v>0</v>
      </c>
    </row>
    <row r="1386" spans="2:36" x14ac:dyDescent="0.3">
      <c r="B1386" s="4" t="s">
        <v>175</v>
      </c>
      <c r="E1386" s="58">
        <v>30.807663266720375</v>
      </c>
      <c r="F1386" s="59">
        <v>35.665538931250794</v>
      </c>
      <c r="G1386" s="58">
        <v>0</v>
      </c>
      <c r="H1386" s="59">
        <v>43.288688913055424</v>
      </c>
      <c r="I1386" s="58">
        <v>47.740039917914942</v>
      </c>
      <c r="J1386" s="59">
        <v>0</v>
      </c>
      <c r="K1386" s="58">
        <v>0</v>
      </c>
      <c r="L1386" s="59">
        <v>53.720060058134365</v>
      </c>
      <c r="M1386" s="58">
        <v>0</v>
      </c>
      <c r="N1386" s="59">
        <v>0</v>
      </c>
      <c r="O1386" s="58">
        <v>0</v>
      </c>
      <c r="P1386" s="59">
        <v>35.477595934921155</v>
      </c>
      <c r="Q1386" s="58">
        <v>0</v>
      </c>
      <c r="R1386" s="59">
        <v>0</v>
      </c>
      <c r="S1386" s="58">
        <v>2.3635493615654317</v>
      </c>
      <c r="T1386" s="59">
        <v>0</v>
      </c>
      <c r="U1386" s="58">
        <v>2.5830169001407928</v>
      </c>
      <c r="V1386" s="59">
        <v>0</v>
      </c>
      <c r="W1386" s="58">
        <v>0</v>
      </c>
      <c r="X1386" s="59">
        <v>35.817468778598894</v>
      </c>
      <c r="Y1386" s="58">
        <v>0</v>
      </c>
      <c r="Z1386" s="59">
        <v>0</v>
      </c>
      <c r="AA1386" s="58">
        <v>0</v>
      </c>
      <c r="AB1386" s="59">
        <v>1.8055555555555564E-2</v>
      </c>
      <c r="AC1386" s="58">
        <v>0</v>
      </c>
      <c r="AD1386" s="59">
        <v>0</v>
      </c>
      <c r="AE1386" s="58">
        <v>0</v>
      </c>
      <c r="AF1386" s="59">
        <v>0</v>
      </c>
      <c r="AG1386" s="58">
        <v>0</v>
      </c>
      <c r="AH1386" s="59">
        <v>0</v>
      </c>
      <c r="AI1386" s="60">
        <v>0</v>
      </c>
      <c r="AJ1386" s="51">
        <f t="shared" si="397"/>
        <v>287.48167761785777</v>
      </c>
    </row>
    <row r="1387" spans="2:36" x14ac:dyDescent="0.3">
      <c r="B1387" s="4" t="s">
        <v>176</v>
      </c>
      <c r="E1387" s="58">
        <v>30.807663266720375</v>
      </c>
      <c r="F1387" s="59">
        <v>35.665538931250794</v>
      </c>
      <c r="G1387" s="58">
        <v>0</v>
      </c>
      <c r="H1387" s="59">
        <v>43.288688913055424</v>
      </c>
      <c r="I1387" s="58">
        <v>47.740039917914942</v>
      </c>
      <c r="J1387" s="59">
        <v>0</v>
      </c>
      <c r="K1387" s="58">
        <v>0</v>
      </c>
      <c r="L1387" s="59">
        <v>53.720060058134365</v>
      </c>
      <c r="M1387" s="58">
        <v>0</v>
      </c>
      <c r="N1387" s="59">
        <v>0</v>
      </c>
      <c r="O1387" s="58">
        <v>0</v>
      </c>
      <c r="P1387" s="59">
        <v>35.477595934921155</v>
      </c>
      <c r="Q1387" s="58">
        <v>0</v>
      </c>
      <c r="R1387" s="59">
        <v>0</v>
      </c>
      <c r="S1387" s="58">
        <v>2.3635493615654317</v>
      </c>
      <c r="T1387" s="59">
        <v>0</v>
      </c>
      <c r="U1387" s="58">
        <v>2.5830169001407928</v>
      </c>
      <c r="V1387" s="59">
        <v>0</v>
      </c>
      <c r="W1387" s="58">
        <v>0</v>
      </c>
      <c r="X1387" s="59">
        <v>35.817468778598894</v>
      </c>
      <c r="Y1387" s="58">
        <v>0</v>
      </c>
      <c r="Z1387" s="59">
        <v>0</v>
      </c>
      <c r="AA1387" s="58">
        <v>0</v>
      </c>
      <c r="AB1387" s="59">
        <v>1.8055555555555564E-2</v>
      </c>
      <c r="AC1387" s="58">
        <v>0</v>
      </c>
      <c r="AD1387" s="59">
        <v>0</v>
      </c>
      <c r="AE1387" s="58">
        <v>0</v>
      </c>
      <c r="AF1387" s="59">
        <v>0</v>
      </c>
      <c r="AG1387" s="58">
        <v>0</v>
      </c>
      <c r="AH1387" s="59">
        <v>0</v>
      </c>
      <c r="AI1387" s="60">
        <v>0</v>
      </c>
      <c r="AJ1387" s="51">
        <f t="shared" si="397"/>
        <v>287.48167761785777</v>
      </c>
    </row>
    <row r="1388" spans="2:36" x14ac:dyDescent="0.3">
      <c r="B1388" s="4" t="s">
        <v>160</v>
      </c>
      <c r="E1388" s="58">
        <v>10.807393888441917</v>
      </c>
      <c r="F1388" s="59">
        <v>12.938582962103188</v>
      </c>
      <c r="G1388" s="58">
        <v>13.250004443241076</v>
      </c>
      <c r="H1388" s="59">
        <v>16.458085014137811</v>
      </c>
      <c r="I1388" s="58">
        <v>15.999961514514984</v>
      </c>
      <c r="J1388" s="59">
        <v>11.360376796678974</v>
      </c>
      <c r="K1388" s="58">
        <v>12.260616192825477</v>
      </c>
      <c r="L1388" s="59">
        <v>18.696029918484985</v>
      </c>
      <c r="M1388" s="58">
        <v>9.1051150589113323</v>
      </c>
      <c r="N1388" s="59">
        <v>0</v>
      </c>
      <c r="O1388" s="58">
        <v>5.4512501431873952</v>
      </c>
      <c r="P1388" s="59">
        <v>10.132418601203693</v>
      </c>
      <c r="Q1388" s="58">
        <v>6.2453915938686544</v>
      </c>
      <c r="R1388" s="59">
        <v>2.7298919740322436</v>
      </c>
      <c r="S1388" s="58">
        <v>1.3818757627711329</v>
      </c>
      <c r="T1388" s="59">
        <v>3.4310666547059392</v>
      </c>
      <c r="U1388" s="58">
        <v>4.0512184806107028</v>
      </c>
      <c r="V1388" s="59">
        <v>7.5435563832166679</v>
      </c>
      <c r="W1388" s="58">
        <v>2.7765411961798399</v>
      </c>
      <c r="X1388" s="59">
        <v>10.295858149170332</v>
      </c>
      <c r="Y1388" s="58">
        <v>5.2487076826837065</v>
      </c>
      <c r="Z1388" s="59">
        <v>11.755859766395471</v>
      </c>
      <c r="AA1388" s="58">
        <v>1.5864333168010232</v>
      </c>
      <c r="AB1388" s="59">
        <v>6.7439197832483373</v>
      </c>
      <c r="AC1388" s="58">
        <v>7.4601658993266415</v>
      </c>
      <c r="AD1388" s="59">
        <v>7.1209733193272973</v>
      </c>
      <c r="AE1388" s="58">
        <v>12.912495073780653</v>
      </c>
      <c r="AF1388" s="59">
        <v>1.9859295949902751</v>
      </c>
      <c r="AG1388" s="58">
        <v>0.75102540101278414</v>
      </c>
      <c r="AH1388" s="59">
        <v>6.0365034037405234</v>
      </c>
      <c r="AI1388" s="60">
        <v>6.7392337628327708</v>
      </c>
      <c r="AJ1388" s="51">
        <f t="shared" si="397"/>
        <v>243.25648173242587</v>
      </c>
    </row>
    <row r="1389" spans="2:36" x14ac:dyDescent="0.3">
      <c r="B1389" s="4" t="s">
        <v>161</v>
      </c>
      <c r="E1389" s="58">
        <v>10.807393888441917</v>
      </c>
      <c r="F1389" s="59">
        <v>12.938582962103188</v>
      </c>
      <c r="G1389" s="58">
        <v>13.250004443241076</v>
      </c>
      <c r="H1389" s="59">
        <v>16.458085014137811</v>
      </c>
      <c r="I1389" s="58">
        <v>15.999961514514984</v>
      </c>
      <c r="J1389" s="59">
        <v>11.360376796678974</v>
      </c>
      <c r="K1389" s="58">
        <v>12.260616192825477</v>
      </c>
      <c r="L1389" s="59">
        <v>18.696029918484985</v>
      </c>
      <c r="M1389" s="58">
        <v>9.1051150589113323</v>
      </c>
      <c r="N1389" s="59">
        <v>0</v>
      </c>
      <c r="O1389" s="58">
        <v>5.4512501431873952</v>
      </c>
      <c r="P1389" s="59">
        <v>10.132418601203693</v>
      </c>
      <c r="Q1389" s="58">
        <v>6.2453915938686544</v>
      </c>
      <c r="R1389" s="59">
        <v>2.7298919740322436</v>
      </c>
      <c r="S1389" s="58">
        <v>1.3818757627711329</v>
      </c>
      <c r="T1389" s="59">
        <v>3.4310666547059392</v>
      </c>
      <c r="U1389" s="58">
        <v>4.0512184806107028</v>
      </c>
      <c r="V1389" s="59">
        <v>7.5435563832166679</v>
      </c>
      <c r="W1389" s="58">
        <v>2.7765411961798399</v>
      </c>
      <c r="X1389" s="59">
        <v>10.295858149170332</v>
      </c>
      <c r="Y1389" s="58">
        <v>5.2487076826837065</v>
      </c>
      <c r="Z1389" s="59">
        <v>11.755859766395471</v>
      </c>
      <c r="AA1389" s="58">
        <v>1.5864333168010232</v>
      </c>
      <c r="AB1389" s="59">
        <v>6.7439197832483373</v>
      </c>
      <c r="AC1389" s="58">
        <v>7.4601658993266415</v>
      </c>
      <c r="AD1389" s="59">
        <v>7.1209733193272973</v>
      </c>
      <c r="AE1389" s="58">
        <v>12.912495073780653</v>
      </c>
      <c r="AF1389" s="59">
        <v>1.9859295949902751</v>
      </c>
      <c r="AG1389" s="58">
        <v>0.75102540101278414</v>
      </c>
      <c r="AH1389" s="59">
        <v>6.0365034037405234</v>
      </c>
      <c r="AI1389" s="60">
        <v>6.7392337628327708</v>
      </c>
      <c r="AJ1389" s="51">
        <f t="shared" si="397"/>
        <v>243.25648173242587</v>
      </c>
    </row>
    <row r="1390" spans="2:36" x14ac:dyDescent="0.3">
      <c r="B1390" s="4" t="s">
        <v>162</v>
      </c>
      <c r="E1390" s="58">
        <v>10.807393888441917</v>
      </c>
      <c r="F1390" s="59">
        <v>12.938582962103188</v>
      </c>
      <c r="G1390" s="58">
        <v>13.250004443241076</v>
      </c>
      <c r="H1390" s="59">
        <v>16.458085014137811</v>
      </c>
      <c r="I1390" s="58">
        <v>15.999961514514984</v>
      </c>
      <c r="J1390" s="59">
        <v>11.360376796678974</v>
      </c>
      <c r="K1390" s="58">
        <v>12.260616192825477</v>
      </c>
      <c r="L1390" s="59">
        <v>18.696029918484985</v>
      </c>
      <c r="M1390" s="58">
        <v>9.1051150589113323</v>
      </c>
      <c r="N1390" s="59">
        <v>0</v>
      </c>
      <c r="O1390" s="58">
        <v>5.4512501431873952</v>
      </c>
      <c r="P1390" s="59">
        <v>10.132418601203693</v>
      </c>
      <c r="Q1390" s="58">
        <v>6.2453915938686544</v>
      </c>
      <c r="R1390" s="59">
        <v>2.7298919740322436</v>
      </c>
      <c r="S1390" s="58">
        <v>1.3818757627711329</v>
      </c>
      <c r="T1390" s="59">
        <v>3.4310666547059392</v>
      </c>
      <c r="U1390" s="58">
        <v>4.0512184806107028</v>
      </c>
      <c r="V1390" s="59">
        <v>7.5435563832166679</v>
      </c>
      <c r="W1390" s="58">
        <v>2.7765411961798399</v>
      </c>
      <c r="X1390" s="59">
        <v>10.295858149170332</v>
      </c>
      <c r="Y1390" s="58">
        <v>5.2487076826837065</v>
      </c>
      <c r="Z1390" s="59">
        <v>11.755859766395471</v>
      </c>
      <c r="AA1390" s="58">
        <v>1.5864333168010232</v>
      </c>
      <c r="AB1390" s="59">
        <v>6.7439197832483373</v>
      </c>
      <c r="AC1390" s="58">
        <v>7.4601658993266415</v>
      </c>
      <c r="AD1390" s="59">
        <v>7.1209733193272973</v>
      </c>
      <c r="AE1390" s="58">
        <v>12.912495073780653</v>
      </c>
      <c r="AF1390" s="59">
        <v>1.9859295949902751</v>
      </c>
      <c r="AG1390" s="58">
        <v>0.75102540101278414</v>
      </c>
      <c r="AH1390" s="59">
        <v>6.0365034037405234</v>
      </c>
      <c r="AI1390" s="60">
        <v>6.7392337628327708</v>
      </c>
      <c r="AJ1390" s="51">
        <f t="shared" si="397"/>
        <v>243.25648173242587</v>
      </c>
    </row>
    <row r="1391" spans="2:36" x14ac:dyDescent="0.3">
      <c r="B1391" s="4" t="s">
        <v>163</v>
      </c>
      <c r="E1391" s="58">
        <v>23.158701189518396</v>
      </c>
      <c r="F1391" s="59">
        <v>27.725534918792555</v>
      </c>
      <c r="G1391" s="58">
        <v>28.392866664088018</v>
      </c>
      <c r="H1391" s="59">
        <v>35.267325030295311</v>
      </c>
      <c r="I1391" s="58">
        <v>34.285631816817819</v>
      </c>
      <c r="J1391" s="59">
        <v>24.343664564312082</v>
      </c>
      <c r="K1391" s="58">
        <v>26.272748984626016</v>
      </c>
      <c r="L1391" s="59">
        <v>40.062921253896413</v>
      </c>
      <c r="M1391" s="58">
        <v>19.510960840524284</v>
      </c>
      <c r="N1391" s="59">
        <v>0</v>
      </c>
      <c r="O1391" s="58">
        <v>11.681250306830137</v>
      </c>
      <c r="P1391" s="59">
        <v>21.712325574007917</v>
      </c>
      <c r="Q1391" s="58">
        <v>13.382981986861401</v>
      </c>
      <c r="R1391" s="59">
        <v>5.8497685157833805</v>
      </c>
      <c r="S1391" s="58">
        <v>2.9611623487952845</v>
      </c>
      <c r="T1391" s="59">
        <v>7.3522856886555843</v>
      </c>
      <c r="U1391" s="58">
        <v>8.6811824584515094</v>
      </c>
      <c r="V1391" s="59">
        <v>16.164763678321435</v>
      </c>
      <c r="W1391" s="58">
        <v>5.9497311346710875</v>
      </c>
      <c r="X1391" s="59">
        <v>22.062553176793568</v>
      </c>
      <c r="Y1391" s="58">
        <v>11.247230748607944</v>
      </c>
      <c r="Z1391" s="59">
        <v>25.191128070847434</v>
      </c>
      <c r="AA1391" s="58">
        <v>3.399499964573621</v>
      </c>
      <c r="AB1391" s="59">
        <v>14.451256678389294</v>
      </c>
      <c r="AC1391" s="58">
        <v>15.98606978427137</v>
      </c>
      <c r="AD1391" s="59">
        <v>15.259228541415641</v>
      </c>
      <c r="AE1391" s="58">
        <v>27.669632300958536</v>
      </c>
      <c r="AF1391" s="59">
        <v>4.2555634178363038</v>
      </c>
      <c r="AG1391" s="58">
        <v>1.6093401450273948</v>
      </c>
      <c r="AH1391" s="59">
        <v>12.935364436586836</v>
      </c>
      <c r="AI1391" s="60">
        <v>14.44121520607022</v>
      </c>
      <c r="AJ1391" s="51">
        <f t="shared" si="397"/>
        <v>521.26388942662686</v>
      </c>
    </row>
    <row r="1392" spans="2:36" x14ac:dyDescent="0.3">
      <c r="B1392" s="4" t="s">
        <v>164</v>
      </c>
      <c r="E1392" s="58">
        <v>23.158701189518396</v>
      </c>
      <c r="F1392" s="59">
        <v>27.725534918792555</v>
      </c>
      <c r="G1392" s="58">
        <v>28.392866664088018</v>
      </c>
      <c r="H1392" s="59">
        <v>35.267325030295311</v>
      </c>
      <c r="I1392" s="58">
        <v>34.285631816817819</v>
      </c>
      <c r="J1392" s="59">
        <v>24.343664564312082</v>
      </c>
      <c r="K1392" s="58">
        <v>26.272748984626016</v>
      </c>
      <c r="L1392" s="59">
        <v>40.062921253896413</v>
      </c>
      <c r="M1392" s="58">
        <v>19.510960840524284</v>
      </c>
      <c r="N1392" s="59">
        <v>0</v>
      </c>
      <c r="O1392" s="58">
        <v>11.681250306830137</v>
      </c>
      <c r="P1392" s="59">
        <v>21.712325574007917</v>
      </c>
      <c r="Q1392" s="58">
        <v>13.382981986861401</v>
      </c>
      <c r="R1392" s="59">
        <v>5.8497685157833805</v>
      </c>
      <c r="S1392" s="58">
        <v>2.9611623487952845</v>
      </c>
      <c r="T1392" s="59">
        <v>7.3522856886555843</v>
      </c>
      <c r="U1392" s="58">
        <v>8.6811824584515094</v>
      </c>
      <c r="V1392" s="59">
        <v>16.164763678321435</v>
      </c>
      <c r="W1392" s="58">
        <v>5.9497311346710875</v>
      </c>
      <c r="X1392" s="59">
        <v>22.062553176793568</v>
      </c>
      <c r="Y1392" s="58">
        <v>11.247230748607944</v>
      </c>
      <c r="Z1392" s="59">
        <v>25.191128070847434</v>
      </c>
      <c r="AA1392" s="58">
        <v>3.399499964573621</v>
      </c>
      <c r="AB1392" s="59">
        <v>14.451256678389294</v>
      </c>
      <c r="AC1392" s="58">
        <v>15.98606978427137</v>
      </c>
      <c r="AD1392" s="59">
        <v>15.259228541415641</v>
      </c>
      <c r="AE1392" s="58">
        <v>27.669632300958536</v>
      </c>
      <c r="AF1392" s="59">
        <v>4.2555634178363038</v>
      </c>
      <c r="AG1392" s="58">
        <v>1.6093401450273948</v>
      </c>
      <c r="AH1392" s="59">
        <v>12.935364436586836</v>
      </c>
      <c r="AI1392" s="60">
        <v>14.44121520607022</v>
      </c>
      <c r="AJ1392" s="51">
        <f t="shared" si="397"/>
        <v>521.26388942662686</v>
      </c>
    </row>
    <row r="1393" spans="2:36" x14ac:dyDescent="0.3">
      <c r="B1393" s="4" t="s">
        <v>184</v>
      </c>
      <c r="E1393" s="58">
        <v>3.6764096381142739</v>
      </c>
      <c r="F1393" s="59">
        <v>3.7428334196224444</v>
      </c>
      <c r="G1393" s="58">
        <v>3.0439827733976323</v>
      </c>
      <c r="H1393" s="59">
        <v>3.7811845872861678</v>
      </c>
      <c r="I1393" s="58">
        <v>0.44118739478920665</v>
      </c>
      <c r="J1393" s="59">
        <v>0.25783374045665064</v>
      </c>
      <c r="K1393" s="58">
        <v>9.2026526508001574</v>
      </c>
      <c r="L1393" s="59">
        <v>18.526955717802046</v>
      </c>
      <c r="M1393" s="58">
        <v>9.0074649631977071</v>
      </c>
      <c r="N1393" s="59">
        <v>2.5100187202294659</v>
      </c>
      <c r="O1393" s="58">
        <v>8.6697340250015262</v>
      </c>
      <c r="P1393" s="59">
        <v>2.2188564199871488</v>
      </c>
      <c r="Q1393" s="58">
        <v>0.73632924358050034</v>
      </c>
      <c r="R1393" s="59">
        <v>0.83249748945236213</v>
      </c>
      <c r="S1393" s="58">
        <v>0.57905705173810318</v>
      </c>
      <c r="T1393" s="59">
        <v>1.6577835914577006</v>
      </c>
      <c r="U1393" s="58">
        <v>0.39315574367841088</v>
      </c>
      <c r="V1393" s="59">
        <v>1.3210830926895145</v>
      </c>
      <c r="W1393" s="58">
        <v>0.15536595543225609</v>
      </c>
      <c r="X1393" s="59">
        <v>2.8192974618888309</v>
      </c>
      <c r="Y1393" s="58">
        <v>0.49847121437390651</v>
      </c>
      <c r="Z1393" s="59">
        <v>14.522890980938001</v>
      </c>
      <c r="AA1393" s="58">
        <v>0.35079325437545777</v>
      </c>
      <c r="AB1393" s="59">
        <v>0</v>
      </c>
      <c r="AC1393" s="58">
        <v>0.47478652993837994</v>
      </c>
      <c r="AD1393" s="59">
        <v>2.1316081285476685E-2</v>
      </c>
      <c r="AE1393" s="58">
        <v>0.28127912481625866</v>
      </c>
      <c r="AF1393" s="59">
        <v>0</v>
      </c>
      <c r="AG1393" s="58">
        <v>0.20102799733479818</v>
      </c>
      <c r="AH1393" s="59">
        <v>0</v>
      </c>
      <c r="AI1393" s="60">
        <v>0.60470710681781836</v>
      </c>
      <c r="AJ1393" s="51">
        <f t="shared" si="397"/>
        <v>90.52895597048223</v>
      </c>
    </row>
    <row r="1394" spans="2:36" x14ac:dyDescent="0.3">
      <c r="B1394" s="4" t="s">
        <v>185</v>
      </c>
      <c r="E1394" s="58">
        <v>3.6764096381142739</v>
      </c>
      <c r="F1394" s="59">
        <v>3.7428334196224444</v>
      </c>
      <c r="G1394" s="58">
        <v>3.0439827733976323</v>
      </c>
      <c r="H1394" s="59">
        <v>3.7811845872861678</v>
      </c>
      <c r="I1394" s="58">
        <v>0.44118739478920665</v>
      </c>
      <c r="J1394" s="59">
        <v>0.25783374045665064</v>
      </c>
      <c r="K1394" s="58">
        <v>9.2026526508001574</v>
      </c>
      <c r="L1394" s="59">
        <v>18.526955717802046</v>
      </c>
      <c r="M1394" s="58">
        <v>9.0074649631977071</v>
      </c>
      <c r="N1394" s="59">
        <v>2.5100187202294659</v>
      </c>
      <c r="O1394" s="58">
        <v>8.6697340250015262</v>
      </c>
      <c r="P1394" s="59">
        <v>2.2188564199871488</v>
      </c>
      <c r="Q1394" s="58">
        <v>0.73632924358050034</v>
      </c>
      <c r="R1394" s="59">
        <v>0.83249748945236213</v>
      </c>
      <c r="S1394" s="58">
        <v>0.57905705173810318</v>
      </c>
      <c r="T1394" s="59">
        <v>1.6577835914577006</v>
      </c>
      <c r="U1394" s="58">
        <v>0.39315574367841088</v>
      </c>
      <c r="V1394" s="59">
        <v>1.3210830926895145</v>
      </c>
      <c r="W1394" s="58">
        <v>0.15536595543225609</v>
      </c>
      <c r="X1394" s="59">
        <v>2.8192974618888309</v>
      </c>
      <c r="Y1394" s="58">
        <v>0.49847121437390651</v>
      </c>
      <c r="Z1394" s="59">
        <v>14.522890980938001</v>
      </c>
      <c r="AA1394" s="58">
        <v>0.35079325437545777</v>
      </c>
      <c r="AB1394" s="59">
        <v>0</v>
      </c>
      <c r="AC1394" s="58">
        <v>0.47478652993837994</v>
      </c>
      <c r="AD1394" s="59">
        <v>2.1316081285476685E-2</v>
      </c>
      <c r="AE1394" s="58">
        <v>0.28127912481625866</v>
      </c>
      <c r="AF1394" s="59">
        <v>0</v>
      </c>
      <c r="AG1394" s="58">
        <v>0.20102799733479818</v>
      </c>
      <c r="AH1394" s="59">
        <v>0</v>
      </c>
      <c r="AI1394" s="60">
        <v>0.60470710681781836</v>
      </c>
      <c r="AJ1394" s="51">
        <f t="shared" si="397"/>
        <v>90.52895597048223</v>
      </c>
    </row>
    <row r="1395" spans="2:36" x14ac:dyDescent="0.3">
      <c r="B1395" s="4" t="s">
        <v>143</v>
      </c>
      <c r="E1395" s="58">
        <v>25.156497537207603</v>
      </c>
      <c r="F1395" s="59">
        <v>17.454310180743537</v>
      </c>
      <c r="G1395" s="58">
        <v>13.383820239504177</v>
      </c>
      <c r="H1395" s="59">
        <v>19.934953031285598</v>
      </c>
      <c r="I1395" s="58">
        <v>3.1117888554334634</v>
      </c>
      <c r="J1395" s="59">
        <v>18.427078153647315</v>
      </c>
      <c r="K1395" s="58">
        <v>15.529185368694199</v>
      </c>
      <c r="L1395" s="59">
        <v>24.017729154345723</v>
      </c>
      <c r="M1395" s="58">
        <v>18.451018737872442</v>
      </c>
      <c r="N1395" s="59">
        <v>0.11253326932589211</v>
      </c>
      <c r="O1395" s="58">
        <v>15.858081999039646</v>
      </c>
      <c r="P1395" s="59">
        <v>21.000508739331035</v>
      </c>
      <c r="Q1395" s="58">
        <v>12.031231449492772</v>
      </c>
      <c r="R1395" s="59">
        <v>7.250896325707437</v>
      </c>
      <c r="S1395" s="58">
        <v>4.9999999999999996E-2</v>
      </c>
      <c r="T1395" s="59">
        <v>2.5334431082301667</v>
      </c>
      <c r="U1395" s="58">
        <v>0.81718368768692118</v>
      </c>
      <c r="V1395" s="59">
        <v>15.025002665519709</v>
      </c>
      <c r="W1395" s="58">
        <v>8.3864349557028852</v>
      </c>
      <c r="X1395" s="59">
        <v>18.823562459792029</v>
      </c>
      <c r="Y1395" s="58">
        <v>6.7357536963674729</v>
      </c>
      <c r="Z1395" s="59">
        <v>13.244173202413981</v>
      </c>
      <c r="AA1395" s="58">
        <v>2.6901898066202801</v>
      </c>
      <c r="AB1395" s="59">
        <v>7.159240502119065</v>
      </c>
      <c r="AC1395" s="58">
        <v>20.548547823031743</v>
      </c>
      <c r="AD1395" s="59">
        <v>18.640693659981093</v>
      </c>
      <c r="AE1395" s="58">
        <v>14.215624050484765</v>
      </c>
      <c r="AF1395" s="59">
        <v>6.1674344480037693</v>
      </c>
      <c r="AG1395" s="58">
        <v>1.1768929024537402</v>
      </c>
      <c r="AH1395" s="59">
        <v>12.275706530213355</v>
      </c>
      <c r="AI1395" s="60">
        <v>2.4377789191669885</v>
      </c>
      <c r="AJ1395" s="51">
        <f t="shared" si="397"/>
        <v>362.64729545941879</v>
      </c>
    </row>
    <row r="1396" spans="2:36" x14ac:dyDescent="0.3">
      <c r="B1396" s="4" t="s">
        <v>144</v>
      </c>
      <c r="E1396" s="58">
        <v>25.156497537207603</v>
      </c>
      <c r="F1396" s="59">
        <v>17.454310180743537</v>
      </c>
      <c r="G1396" s="58">
        <v>13.383820239504177</v>
      </c>
      <c r="H1396" s="59">
        <v>19.934953031285598</v>
      </c>
      <c r="I1396" s="58">
        <v>3.1117888554334634</v>
      </c>
      <c r="J1396" s="59">
        <v>18.427078153647315</v>
      </c>
      <c r="K1396" s="58">
        <v>15.529185368694199</v>
      </c>
      <c r="L1396" s="59">
        <v>24.017729154345723</v>
      </c>
      <c r="M1396" s="58">
        <v>18.451018737872442</v>
      </c>
      <c r="N1396" s="59">
        <v>0.11253326932589211</v>
      </c>
      <c r="O1396" s="58">
        <v>15.858081999039646</v>
      </c>
      <c r="P1396" s="59">
        <v>21.000508739331035</v>
      </c>
      <c r="Q1396" s="58">
        <v>12.031231449492772</v>
      </c>
      <c r="R1396" s="59">
        <v>7.250896325707437</v>
      </c>
      <c r="S1396" s="58">
        <v>4.9999999999999996E-2</v>
      </c>
      <c r="T1396" s="59">
        <v>2.5334431082301667</v>
      </c>
      <c r="U1396" s="58">
        <v>0.81718368768692118</v>
      </c>
      <c r="V1396" s="59">
        <v>15.025002665519709</v>
      </c>
      <c r="W1396" s="58">
        <v>8.3864349557028852</v>
      </c>
      <c r="X1396" s="59">
        <v>18.823562459792029</v>
      </c>
      <c r="Y1396" s="58">
        <v>6.7357536963674729</v>
      </c>
      <c r="Z1396" s="59">
        <v>13.244173202413981</v>
      </c>
      <c r="AA1396" s="58">
        <v>2.6901898066202801</v>
      </c>
      <c r="AB1396" s="59">
        <v>7.159240502119065</v>
      </c>
      <c r="AC1396" s="58">
        <v>20.548547823031743</v>
      </c>
      <c r="AD1396" s="59">
        <v>18.640693659981093</v>
      </c>
      <c r="AE1396" s="58">
        <v>14.215624050484765</v>
      </c>
      <c r="AF1396" s="59">
        <v>6.1674344480037693</v>
      </c>
      <c r="AG1396" s="58">
        <v>1.1768929024537402</v>
      </c>
      <c r="AH1396" s="59">
        <v>12.275706530213355</v>
      </c>
      <c r="AI1396" s="60">
        <v>2.4377789191669885</v>
      </c>
      <c r="AJ1396" s="51">
        <f t="shared" si="397"/>
        <v>362.64729545941879</v>
      </c>
    </row>
    <row r="1397" spans="2:36" x14ac:dyDescent="0.3">
      <c r="B1397" s="4" t="s">
        <v>165</v>
      </c>
      <c r="E1397" s="58">
        <v>13.03762296097109</v>
      </c>
      <c r="F1397" s="59">
        <v>7.5041288523106529</v>
      </c>
      <c r="G1397" s="58">
        <v>14.620070219026628</v>
      </c>
      <c r="H1397" s="59">
        <v>9.6913139120598011</v>
      </c>
      <c r="I1397" s="58">
        <v>14.048213435709</v>
      </c>
      <c r="J1397" s="59">
        <v>0</v>
      </c>
      <c r="K1397" s="58">
        <v>48.978350958152575</v>
      </c>
      <c r="L1397" s="59">
        <v>43.012536094726769</v>
      </c>
      <c r="M1397" s="58">
        <v>26.008371082639847</v>
      </c>
      <c r="N1397" s="59">
        <v>9.5635712701206401</v>
      </c>
      <c r="O1397" s="58">
        <v>18.76351792805751</v>
      </c>
      <c r="P1397" s="59">
        <v>22.979385410060377</v>
      </c>
      <c r="Q1397" s="58">
        <v>12.533408638423623</v>
      </c>
      <c r="R1397" s="59">
        <v>3.1918607076009113</v>
      </c>
      <c r="S1397" s="58">
        <v>1.5301630073123504</v>
      </c>
      <c r="T1397" s="59">
        <v>28.78412258360121</v>
      </c>
      <c r="U1397" s="58">
        <v>15.608225576187671</v>
      </c>
      <c r="V1397" s="59">
        <v>3.2602418705269152</v>
      </c>
      <c r="W1397" s="58">
        <v>2.3602422184414342</v>
      </c>
      <c r="X1397" s="59">
        <v>2.9228318063241421</v>
      </c>
      <c r="Y1397" s="58">
        <v>7.3889779854897304</v>
      </c>
      <c r="Z1397" s="59">
        <v>8.2406069769627521</v>
      </c>
      <c r="AA1397" s="58">
        <v>2.8240844938490019E-2</v>
      </c>
      <c r="AB1397" s="59">
        <v>0.13521061120209865</v>
      </c>
      <c r="AC1397" s="58">
        <v>3.3253650026257939</v>
      </c>
      <c r="AD1397" s="59">
        <v>2.7487987922556281</v>
      </c>
      <c r="AE1397" s="58">
        <v>34.316395714568785</v>
      </c>
      <c r="AF1397" s="59">
        <v>2.0834884131396252</v>
      </c>
      <c r="AG1397" s="58">
        <v>1.0804492261674667</v>
      </c>
      <c r="AH1397" s="59">
        <v>8.2648828029632568</v>
      </c>
      <c r="AI1397" s="60">
        <v>6.6324867407480852</v>
      </c>
      <c r="AJ1397" s="51">
        <f t="shared" si="397"/>
        <v>372.64308164331482</v>
      </c>
    </row>
    <row r="1398" spans="2:36" x14ac:dyDescent="0.3">
      <c r="B1398" s="4" t="s">
        <v>166</v>
      </c>
      <c r="E1398" s="58">
        <v>13.03762296097109</v>
      </c>
      <c r="F1398" s="59">
        <v>7.5041288523106529</v>
      </c>
      <c r="G1398" s="58">
        <v>14.620070219026628</v>
      </c>
      <c r="H1398" s="59">
        <v>9.6913139120598011</v>
      </c>
      <c r="I1398" s="58">
        <v>14.048213435709</v>
      </c>
      <c r="J1398" s="59">
        <v>0</v>
      </c>
      <c r="K1398" s="58">
        <v>48.978350958152575</v>
      </c>
      <c r="L1398" s="59">
        <v>43.012536094726769</v>
      </c>
      <c r="M1398" s="58">
        <v>26.008371082639847</v>
      </c>
      <c r="N1398" s="59">
        <v>9.5635712701206401</v>
      </c>
      <c r="O1398" s="58">
        <v>18.76351792805751</v>
      </c>
      <c r="P1398" s="59">
        <v>22.979385410060377</v>
      </c>
      <c r="Q1398" s="58">
        <v>12.533408638423623</v>
      </c>
      <c r="R1398" s="59">
        <v>3.1918607076009113</v>
      </c>
      <c r="S1398" s="58">
        <v>1.5301630073123504</v>
      </c>
      <c r="T1398" s="59">
        <v>28.78412258360121</v>
      </c>
      <c r="U1398" s="58">
        <v>15.608225576187671</v>
      </c>
      <c r="V1398" s="59">
        <v>3.2602418705269152</v>
      </c>
      <c r="W1398" s="58">
        <v>2.3602422184414342</v>
      </c>
      <c r="X1398" s="59">
        <v>2.9228318063241421</v>
      </c>
      <c r="Y1398" s="58">
        <v>7.3889779854897304</v>
      </c>
      <c r="Z1398" s="59">
        <v>8.2406069769627521</v>
      </c>
      <c r="AA1398" s="58">
        <v>2.8240844938490019E-2</v>
      </c>
      <c r="AB1398" s="59">
        <v>0.13521061120209865</v>
      </c>
      <c r="AC1398" s="58">
        <v>3.3253650026257939</v>
      </c>
      <c r="AD1398" s="59">
        <v>2.7487987922556281</v>
      </c>
      <c r="AE1398" s="58">
        <v>34.316395714568785</v>
      </c>
      <c r="AF1398" s="59">
        <v>2.0834884131396252</v>
      </c>
      <c r="AG1398" s="58">
        <v>1.0804492261674667</v>
      </c>
      <c r="AH1398" s="59">
        <v>8.2648828029632568</v>
      </c>
      <c r="AI1398" s="60">
        <v>6.6324867407480852</v>
      </c>
      <c r="AJ1398" s="51">
        <f t="shared" si="397"/>
        <v>372.64308164331482</v>
      </c>
    </row>
    <row r="1399" spans="2:36" x14ac:dyDescent="0.3">
      <c r="B1399" s="4" t="s">
        <v>167</v>
      </c>
      <c r="E1399" s="58">
        <v>13.03762296097109</v>
      </c>
      <c r="F1399" s="59">
        <v>7.5041288523106529</v>
      </c>
      <c r="G1399" s="58">
        <v>14.620070219026628</v>
      </c>
      <c r="H1399" s="59">
        <v>9.6913139120598011</v>
      </c>
      <c r="I1399" s="58">
        <v>14.048213435709</v>
      </c>
      <c r="J1399" s="59">
        <v>0</v>
      </c>
      <c r="K1399" s="58">
        <v>48.978350958152575</v>
      </c>
      <c r="L1399" s="59">
        <v>43.012536094726769</v>
      </c>
      <c r="M1399" s="58">
        <v>26.008371082639847</v>
      </c>
      <c r="N1399" s="59">
        <v>9.5635712701206401</v>
      </c>
      <c r="O1399" s="58">
        <v>18.76351792805751</v>
      </c>
      <c r="P1399" s="59">
        <v>22.979385410060377</v>
      </c>
      <c r="Q1399" s="58">
        <v>12.533408638423623</v>
      </c>
      <c r="R1399" s="59">
        <v>3.1918607076009113</v>
      </c>
      <c r="S1399" s="58">
        <v>1.5301630073123504</v>
      </c>
      <c r="T1399" s="59">
        <v>28.78412258360121</v>
      </c>
      <c r="U1399" s="58">
        <v>15.608225576187671</v>
      </c>
      <c r="V1399" s="59">
        <v>3.2602418705269152</v>
      </c>
      <c r="W1399" s="58">
        <v>2.3602422184414342</v>
      </c>
      <c r="X1399" s="59">
        <v>2.9228318063241421</v>
      </c>
      <c r="Y1399" s="58">
        <v>7.3889779854897304</v>
      </c>
      <c r="Z1399" s="59">
        <v>8.2406069769627521</v>
      </c>
      <c r="AA1399" s="58">
        <v>2.8240844938490019E-2</v>
      </c>
      <c r="AB1399" s="59">
        <v>0.13521061120209865</v>
      </c>
      <c r="AC1399" s="58">
        <v>3.3253650026257939</v>
      </c>
      <c r="AD1399" s="59">
        <v>2.7487987922556281</v>
      </c>
      <c r="AE1399" s="58">
        <v>34.316395714568785</v>
      </c>
      <c r="AF1399" s="59">
        <v>2.0834884131396252</v>
      </c>
      <c r="AG1399" s="58">
        <v>1.0804492261674667</v>
      </c>
      <c r="AH1399" s="59">
        <v>8.2648828029632568</v>
      </c>
      <c r="AI1399" s="60">
        <v>6.6324867407480852</v>
      </c>
      <c r="AJ1399" s="51">
        <f t="shared" si="397"/>
        <v>372.64308164331482</v>
      </c>
    </row>
    <row r="1400" spans="2:36" x14ac:dyDescent="0.3">
      <c r="B1400" s="4" t="s">
        <v>202</v>
      </c>
      <c r="E1400" s="58">
        <v>0</v>
      </c>
      <c r="F1400" s="59">
        <v>0</v>
      </c>
      <c r="G1400" s="58">
        <v>0</v>
      </c>
      <c r="H1400" s="59">
        <v>0</v>
      </c>
      <c r="I1400" s="58">
        <v>0</v>
      </c>
      <c r="J1400" s="59">
        <v>0</v>
      </c>
      <c r="K1400" s="58">
        <v>0</v>
      </c>
      <c r="L1400" s="59">
        <v>0</v>
      </c>
      <c r="M1400" s="58">
        <v>0</v>
      </c>
      <c r="N1400" s="59">
        <v>0</v>
      </c>
      <c r="O1400" s="58">
        <v>0</v>
      </c>
      <c r="P1400" s="59">
        <v>0</v>
      </c>
      <c r="Q1400" s="58">
        <v>0</v>
      </c>
      <c r="R1400" s="59">
        <v>0</v>
      </c>
      <c r="S1400" s="58">
        <v>0</v>
      </c>
      <c r="T1400" s="59">
        <v>0</v>
      </c>
      <c r="U1400" s="58">
        <v>0</v>
      </c>
      <c r="V1400" s="59">
        <v>0</v>
      </c>
      <c r="W1400" s="58">
        <v>0</v>
      </c>
      <c r="X1400" s="59">
        <v>0</v>
      </c>
      <c r="Y1400" s="58">
        <v>0</v>
      </c>
      <c r="Z1400" s="59">
        <v>0</v>
      </c>
      <c r="AA1400" s="58">
        <v>0</v>
      </c>
      <c r="AB1400" s="59">
        <v>0</v>
      </c>
      <c r="AC1400" s="58">
        <v>0</v>
      </c>
      <c r="AD1400" s="59">
        <v>0</v>
      </c>
      <c r="AE1400" s="58">
        <v>0</v>
      </c>
      <c r="AF1400" s="59">
        <v>0</v>
      </c>
      <c r="AG1400" s="58">
        <v>0</v>
      </c>
      <c r="AH1400" s="59">
        <v>0</v>
      </c>
      <c r="AI1400" s="60">
        <v>0</v>
      </c>
      <c r="AJ1400" s="51">
        <f t="shared" si="397"/>
        <v>0</v>
      </c>
    </row>
    <row r="1401" spans="2:36" x14ac:dyDescent="0.3">
      <c r="B1401" s="4" t="s">
        <v>203</v>
      </c>
      <c r="E1401" s="58">
        <v>0</v>
      </c>
      <c r="F1401" s="59">
        <v>0</v>
      </c>
      <c r="G1401" s="58">
        <v>0</v>
      </c>
      <c r="H1401" s="59">
        <v>0</v>
      </c>
      <c r="I1401" s="58">
        <v>0</v>
      </c>
      <c r="J1401" s="59">
        <v>0</v>
      </c>
      <c r="K1401" s="58">
        <v>0</v>
      </c>
      <c r="L1401" s="59">
        <v>0</v>
      </c>
      <c r="M1401" s="58">
        <v>0</v>
      </c>
      <c r="N1401" s="59">
        <v>0</v>
      </c>
      <c r="O1401" s="58">
        <v>0</v>
      </c>
      <c r="P1401" s="59">
        <v>0</v>
      </c>
      <c r="Q1401" s="58">
        <v>0</v>
      </c>
      <c r="R1401" s="59">
        <v>0</v>
      </c>
      <c r="S1401" s="58">
        <v>0</v>
      </c>
      <c r="T1401" s="59">
        <v>0</v>
      </c>
      <c r="U1401" s="58">
        <v>0</v>
      </c>
      <c r="V1401" s="59">
        <v>0</v>
      </c>
      <c r="W1401" s="58">
        <v>0</v>
      </c>
      <c r="X1401" s="59">
        <v>0</v>
      </c>
      <c r="Y1401" s="58">
        <v>0</v>
      </c>
      <c r="Z1401" s="59">
        <v>0</v>
      </c>
      <c r="AA1401" s="58">
        <v>0</v>
      </c>
      <c r="AB1401" s="59">
        <v>0</v>
      </c>
      <c r="AC1401" s="58">
        <v>0</v>
      </c>
      <c r="AD1401" s="59">
        <v>0</v>
      </c>
      <c r="AE1401" s="58">
        <v>0</v>
      </c>
      <c r="AF1401" s="59">
        <v>0</v>
      </c>
      <c r="AG1401" s="58">
        <v>0</v>
      </c>
      <c r="AH1401" s="59">
        <v>0</v>
      </c>
      <c r="AI1401" s="60">
        <v>0</v>
      </c>
      <c r="AJ1401" s="51">
        <f t="shared" si="397"/>
        <v>0</v>
      </c>
    </row>
    <row r="1402" spans="2:36" x14ac:dyDescent="0.3">
      <c r="B1402" s="4" t="s">
        <v>204</v>
      </c>
      <c r="E1402" s="58">
        <v>0</v>
      </c>
      <c r="F1402" s="59">
        <v>0</v>
      </c>
      <c r="G1402" s="58">
        <v>0</v>
      </c>
      <c r="H1402" s="59">
        <v>0</v>
      </c>
      <c r="I1402" s="58">
        <v>0</v>
      </c>
      <c r="J1402" s="59">
        <v>0</v>
      </c>
      <c r="K1402" s="58">
        <v>0</v>
      </c>
      <c r="L1402" s="59">
        <v>0</v>
      </c>
      <c r="M1402" s="58">
        <v>0</v>
      </c>
      <c r="N1402" s="59">
        <v>0</v>
      </c>
      <c r="O1402" s="58">
        <v>0</v>
      </c>
      <c r="P1402" s="59">
        <v>0</v>
      </c>
      <c r="Q1402" s="58">
        <v>0</v>
      </c>
      <c r="R1402" s="59">
        <v>0</v>
      </c>
      <c r="S1402" s="58">
        <v>0</v>
      </c>
      <c r="T1402" s="59">
        <v>0</v>
      </c>
      <c r="U1402" s="58">
        <v>0</v>
      </c>
      <c r="V1402" s="59">
        <v>0</v>
      </c>
      <c r="W1402" s="58">
        <v>0</v>
      </c>
      <c r="X1402" s="59">
        <v>0</v>
      </c>
      <c r="Y1402" s="58">
        <v>0</v>
      </c>
      <c r="Z1402" s="59">
        <v>0</v>
      </c>
      <c r="AA1402" s="58">
        <v>0</v>
      </c>
      <c r="AB1402" s="59">
        <v>0</v>
      </c>
      <c r="AC1402" s="58">
        <v>0</v>
      </c>
      <c r="AD1402" s="59">
        <v>0</v>
      </c>
      <c r="AE1402" s="58">
        <v>0</v>
      </c>
      <c r="AF1402" s="59">
        <v>0</v>
      </c>
      <c r="AG1402" s="58">
        <v>0</v>
      </c>
      <c r="AH1402" s="59">
        <v>0</v>
      </c>
      <c r="AI1402" s="60">
        <v>0</v>
      </c>
      <c r="AJ1402" s="51">
        <f t="shared" si="397"/>
        <v>0</v>
      </c>
    </row>
    <row r="1403" spans="2:36" x14ac:dyDescent="0.3">
      <c r="B1403" s="4" t="s">
        <v>133</v>
      </c>
      <c r="E1403" s="58">
        <v>0</v>
      </c>
      <c r="F1403" s="59">
        <v>0</v>
      </c>
      <c r="G1403" s="58">
        <v>0</v>
      </c>
      <c r="H1403" s="59">
        <v>0</v>
      </c>
      <c r="I1403" s="58">
        <v>0</v>
      </c>
      <c r="J1403" s="59">
        <v>0</v>
      </c>
      <c r="K1403" s="58">
        <v>0</v>
      </c>
      <c r="L1403" s="59">
        <v>0</v>
      </c>
      <c r="M1403" s="58">
        <v>0</v>
      </c>
      <c r="N1403" s="59">
        <v>0</v>
      </c>
      <c r="O1403" s="58">
        <v>0</v>
      </c>
      <c r="P1403" s="59">
        <v>0</v>
      </c>
      <c r="Q1403" s="58">
        <v>0</v>
      </c>
      <c r="R1403" s="59">
        <v>0</v>
      </c>
      <c r="S1403" s="58">
        <v>0</v>
      </c>
      <c r="T1403" s="59">
        <v>0</v>
      </c>
      <c r="U1403" s="58">
        <v>0</v>
      </c>
      <c r="V1403" s="59">
        <v>0</v>
      </c>
      <c r="W1403" s="58">
        <v>0</v>
      </c>
      <c r="X1403" s="59">
        <v>0</v>
      </c>
      <c r="Y1403" s="58">
        <v>0</v>
      </c>
      <c r="Z1403" s="59">
        <v>0</v>
      </c>
      <c r="AA1403" s="58">
        <v>0</v>
      </c>
      <c r="AB1403" s="59">
        <v>0</v>
      </c>
      <c r="AC1403" s="58">
        <v>0</v>
      </c>
      <c r="AD1403" s="59">
        <v>0</v>
      </c>
      <c r="AE1403" s="58">
        <v>0</v>
      </c>
      <c r="AF1403" s="59">
        <v>0</v>
      </c>
      <c r="AG1403" s="58">
        <v>0</v>
      </c>
      <c r="AH1403" s="59">
        <v>0</v>
      </c>
      <c r="AI1403" s="60">
        <v>0</v>
      </c>
      <c r="AJ1403" s="51">
        <f t="shared" si="397"/>
        <v>0</v>
      </c>
    </row>
    <row r="1404" spans="2:36" x14ac:dyDescent="0.3">
      <c r="B1404" s="4" t="s">
        <v>134</v>
      </c>
      <c r="E1404" s="58">
        <v>0</v>
      </c>
      <c r="F1404" s="59">
        <v>0</v>
      </c>
      <c r="G1404" s="58">
        <v>0</v>
      </c>
      <c r="H1404" s="59">
        <v>0</v>
      </c>
      <c r="I1404" s="58">
        <v>0</v>
      </c>
      <c r="J1404" s="59">
        <v>0</v>
      </c>
      <c r="K1404" s="58">
        <v>0</v>
      </c>
      <c r="L1404" s="59">
        <v>0</v>
      </c>
      <c r="M1404" s="58">
        <v>0</v>
      </c>
      <c r="N1404" s="59">
        <v>0</v>
      </c>
      <c r="O1404" s="58">
        <v>0</v>
      </c>
      <c r="P1404" s="59">
        <v>0</v>
      </c>
      <c r="Q1404" s="58">
        <v>0</v>
      </c>
      <c r="R1404" s="59">
        <v>0</v>
      </c>
      <c r="S1404" s="58">
        <v>0</v>
      </c>
      <c r="T1404" s="59">
        <v>0</v>
      </c>
      <c r="U1404" s="58">
        <v>0</v>
      </c>
      <c r="V1404" s="59">
        <v>0</v>
      </c>
      <c r="W1404" s="58">
        <v>0</v>
      </c>
      <c r="X1404" s="59">
        <v>0</v>
      </c>
      <c r="Y1404" s="58">
        <v>0</v>
      </c>
      <c r="Z1404" s="59">
        <v>0</v>
      </c>
      <c r="AA1404" s="58">
        <v>0</v>
      </c>
      <c r="AB1404" s="59">
        <v>0</v>
      </c>
      <c r="AC1404" s="58">
        <v>0</v>
      </c>
      <c r="AD1404" s="59">
        <v>0</v>
      </c>
      <c r="AE1404" s="58">
        <v>0</v>
      </c>
      <c r="AF1404" s="59">
        <v>0</v>
      </c>
      <c r="AG1404" s="58">
        <v>0</v>
      </c>
      <c r="AH1404" s="59">
        <v>0</v>
      </c>
      <c r="AI1404" s="60">
        <v>0</v>
      </c>
      <c r="AJ1404" s="51">
        <f t="shared" si="397"/>
        <v>0</v>
      </c>
    </row>
    <row r="1405" spans="2:36" x14ac:dyDescent="0.3">
      <c r="B1405" s="4" t="s">
        <v>135</v>
      </c>
      <c r="E1405" s="58">
        <v>0</v>
      </c>
      <c r="F1405" s="59">
        <v>0</v>
      </c>
      <c r="G1405" s="58">
        <v>0</v>
      </c>
      <c r="H1405" s="59">
        <v>0</v>
      </c>
      <c r="I1405" s="58">
        <v>0</v>
      </c>
      <c r="J1405" s="59">
        <v>0</v>
      </c>
      <c r="K1405" s="58">
        <v>0</v>
      </c>
      <c r="L1405" s="59">
        <v>0</v>
      </c>
      <c r="M1405" s="58">
        <v>0</v>
      </c>
      <c r="N1405" s="59">
        <v>0</v>
      </c>
      <c r="O1405" s="58">
        <v>0</v>
      </c>
      <c r="P1405" s="59">
        <v>0</v>
      </c>
      <c r="Q1405" s="58">
        <v>0</v>
      </c>
      <c r="R1405" s="59">
        <v>0</v>
      </c>
      <c r="S1405" s="58">
        <v>0</v>
      </c>
      <c r="T1405" s="59">
        <v>0</v>
      </c>
      <c r="U1405" s="58">
        <v>0</v>
      </c>
      <c r="V1405" s="59">
        <v>0</v>
      </c>
      <c r="W1405" s="58">
        <v>0</v>
      </c>
      <c r="X1405" s="59">
        <v>0</v>
      </c>
      <c r="Y1405" s="58">
        <v>0</v>
      </c>
      <c r="Z1405" s="59">
        <v>0</v>
      </c>
      <c r="AA1405" s="58">
        <v>0</v>
      </c>
      <c r="AB1405" s="59">
        <v>0</v>
      </c>
      <c r="AC1405" s="58">
        <v>0</v>
      </c>
      <c r="AD1405" s="59">
        <v>0</v>
      </c>
      <c r="AE1405" s="58">
        <v>0</v>
      </c>
      <c r="AF1405" s="59">
        <v>0</v>
      </c>
      <c r="AG1405" s="58">
        <v>0</v>
      </c>
      <c r="AH1405" s="59">
        <v>0</v>
      </c>
      <c r="AI1405" s="60">
        <v>0</v>
      </c>
      <c r="AJ1405" s="51">
        <f t="shared" si="397"/>
        <v>0</v>
      </c>
    </row>
    <row r="1406" spans="2:36" x14ac:dyDescent="0.3">
      <c r="B1406" s="4" t="s">
        <v>259</v>
      </c>
      <c r="E1406" s="58">
        <v>0</v>
      </c>
      <c r="F1406" s="59">
        <v>0</v>
      </c>
      <c r="G1406" s="58">
        <v>0</v>
      </c>
      <c r="H1406" s="59">
        <v>0</v>
      </c>
      <c r="I1406" s="58">
        <v>0</v>
      </c>
      <c r="J1406" s="59">
        <v>0</v>
      </c>
      <c r="K1406" s="58">
        <v>0</v>
      </c>
      <c r="L1406" s="59">
        <v>0</v>
      </c>
      <c r="M1406" s="58">
        <v>0</v>
      </c>
      <c r="N1406" s="59">
        <v>0</v>
      </c>
      <c r="O1406" s="58">
        <v>0</v>
      </c>
      <c r="P1406" s="59">
        <v>0</v>
      </c>
      <c r="Q1406" s="58">
        <v>0</v>
      </c>
      <c r="R1406" s="59">
        <v>0</v>
      </c>
      <c r="S1406" s="58">
        <v>0</v>
      </c>
      <c r="T1406" s="59">
        <v>0</v>
      </c>
      <c r="U1406" s="58">
        <v>0</v>
      </c>
      <c r="V1406" s="59">
        <v>0</v>
      </c>
      <c r="W1406" s="58">
        <v>0</v>
      </c>
      <c r="X1406" s="59">
        <v>0</v>
      </c>
      <c r="Y1406" s="58">
        <v>0</v>
      </c>
      <c r="Z1406" s="59">
        <v>0</v>
      </c>
      <c r="AA1406" s="58">
        <v>0</v>
      </c>
      <c r="AB1406" s="59">
        <v>0</v>
      </c>
      <c r="AC1406" s="58">
        <v>0</v>
      </c>
      <c r="AD1406" s="59">
        <v>0</v>
      </c>
      <c r="AE1406" s="58">
        <v>0</v>
      </c>
      <c r="AF1406" s="59">
        <v>0</v>
      </c>
      <c r="AG1406" s="58">
        <v>0</v>
      </c>
      <c r="AH1406" s="59">
        <v>0</v>
      </c>
      <c r="AI1406" s="60">
        <v>0</v>
      </c>
      <c r="AJ1406" s="51">
        <f t="shared" si="397"/>
        <v>0</v>
      </c>
    </row>
    <row r="1407" spans="2:36" x14ac:dyDescent="0.3">
      <c r="B1407" s="4" t="s">
        <v>260</v>
      </c>
      <c r="E1407" s="58">
        <v>0</v>
      </c>
      <c r="F1407" s="59">
        <v>0</v>
      </c>
      <c r="G1407" s="58">
        <v>0</v>
      </c>
      <c r="H1407" s="59">
        <v>0</v>
      </c>
      <c r="I1407" s="58">
        <v>0</v>
      </c>
      <c r="J1407" s="40">
        <v>0</v>
      </c>
      <c r="K1407" s="58">
        <v>0</v>
      </c>
      <c r="L1407" s="59">
        <v>0</v>
      </c>
      <c r="M1407" s="58">
        <v>0</v>
      </c>
      <c r="N1407" s="59">
        <v>0</v>
      </c>
      <c r="O1407" s="58">
        <v>0</v>
      </c>
      <c r="P1407" s="59">
        <v>0</v>
      </c>
      <c r="Q1407" s="58">
        <v>0</v>
      </c>
      <c r="R1407" s="59">
        <v>0</v>
      </c>
      <c r="S1407" s="58">
        <v>0</v>
      </c>
      <c r="T1407" s="59">
        <v>0</v>
      </c>
      <c r="U1407" s="58">
        <v>0</v>
      </c>
      <c r="V1407" s="59">
        <v>0</v>
      </c>
      <c r="W1407" s="58">
        <v>0</v>
      </c>
      <c r="X1407" s="59">
        <v>0</v>
      </c>
      <c r="Y1407" s="58">
        <v>0</v>
      </c>
      <c r="Z1407" s="59">
        <v>0</v>
      </c>
      <c r="AA1407" s="58">
        <v>0</v>
      </c>
      <c r="AB1407" s="59">
        <v>0</v>
      </c>
      <c r="AC1407" s="58">
        <v>0</v>
      </c>
      <c r="AD1407" s="59">
        <v>0</v>
      </c>
      <c r="AE1407" s="58">
        <v>0</v>
      </c>
      <c r="AF1407" s="59">
        <v>0</v>
      </c>
      <c r="AG1407" s="58">
        <v>0</v>
      </c>
      <c r="AH1407" s="59">
        <v>0</v>
      </c>
      <c r="AI1407" s="60">
        <v>0</v>
      </c>
      <c r="AJ1407" s="51">
        <f t="shared" si="397"/>
        <v>0</v>
      </c>
    </row>
    <row r="1408" spans="2:36" x14ac:dyDescent="0.3">
      <c r="B1408" s="4" t="s">
        <v>195</v>
      </c>
      <c r="E1408" s="58">
        <v>0</v>
      </c>
      <c r="F1408" s="59">
        <v>0</v>
      </c>
      <c r="G1408" s="58">
        <v>0</v>
      </c>
      <c r="H1408" s="59">
        <v>0</v>
      </c>
      <c r="I1408" s="58">
        <v>0</v>
      </c>
      <c r="J1408" s="59">
        <v>0</v>
      </c>
      <c r="K1408" s="58">
        <v>0</v>
      </c>
      <c r="L1408" s="59">
        <v>0</v>
      </c>
      <c r="M1408" s="58">
        <v>0</v>
      </c>
      <c r="N1408" s="59">
        <v>0</v>
      </c>
      <c r="O1408" s="58">
        <v>0</v>
      </c>
      <c r="P1408" s="59">
        <v>0</v>
      </c>
      <c r="Q1408" s="58">
        <v>0</v>
      </c>
      <c r="R1408" s="59">
        <v>0</v>
      </c>
      <c r="S1408" s="58">
        <v>0</v>
      </c>
      <c r="T1408" s="59">
        <v>0</v>
      </c>
      <c r="U1408" s="58">
        <v>0</v>
      </c>
      <c r="V1408" s="59">
        <v>0</v>
      </c>
      <c r="W1408" s="58">
        <v>0</v>
      </c>
      <c r="X1408" s="59">
        <v>0</v>
      </c>
      <c r="Y1408" s="58">
        <v>0</v>
      </c>
      <c r="Z1408" s="59">
        <v>0</v>
      </c>
      <c r="AA1408" s="58">
        <v>0</v>
      </c>
      <c r="AB1408" s="59">
        <v>0</v>
      </c>
      <c r="AC1408" s="58">
        <v>0</v>
      </c>
      <c r="AD1408" s="59">
        <v>0</v>
      </c>
      <c r="AE1408" s="58">
        <v>0</v>
      </c>
      <c r="AF1408" s="59">
        <v>0</v>
      </c>
      <c r="AG1408" s="58">
        <v>0</v>
      </c>
      <c r="AH1408" s="59">
        <v>0</v>
      </c>
      <c r="AI1408" s="60">
        <v>0</v>
      </c>
      <c r="AJ1408" s="51">
        <f t="shared" si="397"/>
        <v>0</v>
      </c>
    </row>
    <row r="1409" spans="2:36" x14ac:dyDescent="0.3">
      <c r="B1409" s="4" t="s">
        <v>207</v>
      </c>
      <c r="E1409" s="58">
        <v>0</v>
      </c>
      <c r="F1409" s="59">
        <v>0</v>
      </c>
      <c r="G1409" s="58">
        <v>0</v>
      </c>
      <c r="H1409" s="59">
        <v>0</v>
      </c>
      <c r="I1409" s="58">
        <v>0</v>
      </c>
      <c r="J1409" s="59">
        <v>0</v>
      </c>
      <c r="K1409" s="58">
        <v>0</v>
      </c>
      <c r="L1409" s="59">
        <v>0</v>
      </c>
      <c r="M1409" s="58">
        <v>0</v>
      </c>
      <c r="N1409" s="59">
        <v>0</v>
      </c>
      <c r="O1409" s="58">
        <v>0</v>
      </c>
      <c r="P1409" s="59">
        <v>0</v>
      </c>
      <c r="Q1409" s="58">
        <v>0</v>
      </c>
      <c r="R1409" s="59">
        <v>0</v>
      </c>
      <c r="S1409" s="58">
        <v>0</v>
      </c>
      <c r="T1409" s="59">
        <v>0</v>
      </c>
      <c r="U1409" s="58">
        <v>0</v>
      </c>
      <c r="V1409" s="59">
        <v>0</v>
      </c>
      <c r="W1409" s="58">
        <v>0</v>
      </c>
      <c r="X1409" s="59">
        <v>0</v>
      </c>
      <c r="Y1409" s="58">
        <v>0</v>
      </c>
      <c r="Z1409" s="59">
        <v>0</v>
      </c>
      <c r="AA1409" s="58">
        <v>0</v>
      </c>
      <c r="AB1409" s="59">
        <v>0</v>
      </c>
      <c r="AC1409" s="58">
        <v>0</v>
      </c>
      <c r="AD1409" s="59">
        <v>0</v>
      </c>
      <c r="AE1409" s="58">
        <v>0</v>
      </c>
      <c r="AF1409" s="59">
        <v>0</v>
      </c>
      <c r="AG1409" s="58">
        <v>0</v>
      </c>
      <c r="AH1409" s="59">
        <v>0</v>
      </c>
      <c r="AI1409" s="60">
        <v>0</v>
      </c>
      <c r="AJ1409" s="51">
        <f t="shared" si="397"/>
        <v>0</v>
      </c>
    </row>
    <row r="1410" spans="2:36" x14ac:dyDescent="0.3">
      <c r="B1410" s="4" t="s">
        <v>208</v>
      </c>
      <c r="E1410" s="58">
        <v>0</v>
      </c>
      <c r="F1410" s="59">
        <v>0</v>
      </c>
      <c r="G1410" s="58">
        <v>0</v>
      </c>
      <c r="H1410" s="59">
        <v>0</v>
      </c>
      <c r="I1410" s="58">
        <v>0</v>
      </c>
      <c r="J1410" s="59">
        <v>0</v>
      </c>
      <c r="K1410" s="58">
        <v>0</v>
      </c>
      <c r="L1410" s="59">
        <v>0</v>
      </c>
      <c r="M1410" s="58">
        <v>0</v>
      </c>
      <c r="N1410" s="59">
        <v>0</v>
      </c>
      <c r="O1410" s="58">
        <v>0</v>
      </c>
      <c r="P1410" s="59">
        <v>0</v>
      </c>
      <c r="Q1410" s="58">
        <v>0</v>
      </c>
      <c r="R1410" s="59">
        <v>0</v>
      </c>
      <c r="S1410" s="58">
        <v>0</v>
      </c>
      <c r="T1410" s="59">
        <v>0</v>
      </c>
      <c r="U1410" s="58">
        <v>0</v>
      </c>
      <c r="V1410" s="59">
        <v>0</v>
      </c>
      <c r="W1410" s="58">
        <v>0</v>
      </c>
      <c r="X1410" s="59">
        <v>0</v>
      </c>
      <c r="Y1410" s="58">
        <v>0</v>
      </c>
      <c r="Z1410" s="59">
        <v>0</v>
      </c>
      <c r="AA1410" s="58">
        <v>0</v>
      </c>
      <c r="AB1410" s="59">
        <v>0</v>
      </c>
      <c r="AC1410" s="58">
        <v>0</v>
      </c>
      <c r="AD1410" s="59">
        <v>0</v>
      </c>
      <c r="AE1410" s="58">
        <v>0</v>
      </c>
      <c r="AF1410" s="59">
        <v>0</v>
      </c>
      <c r="AG1410" s="58">
        <v>0</v>
      </c>
      <c r="AH1410" s="59">
        <v>0</v>
      </c>
      <c r="AI1410" s="60">
        <v>0</v>
      </c>
      <c r="AJ1410" s="51">
        <f t="shared" si="397"/>
        <v>0</v>
      </c>
    </row>
    <row r="1411" spans="2:36" x14ac:dyDescent="0.3">
      <c r="B1411" s="4" t="s">
        <v>209</v>
      </c>
      <c r="E1411" s="58">
        <v>0</v>
      </c>
      <c r="F1411" s="59">
        <v>0</v>
      </c>
      <c r="G1411" s="58">
        <v>0</v>
      </c>
      <c r="H1411" s="59">
        <v>0</v>
      </c>
      <c r="I1411" s="58">
        <v>0</v>
      </c>
      <c r="J1411" s="59">
        <v>0</v>
      </c>
      <c r="K1411" s="58">
        <v>0</v>
      </c>
      <c r="L1411" s="59">
        <v>0</v>
      </c>
      <c r="M1411" s="58">
        <v>0</v>
      </c>
      <c r="N1411" s="59">
        <v>0</v>
      </c>
      <c r="O1411" s="58">
        <v>0</v>
      </c>
      <c r="P1411" s="59">
        <v>0</v>
      </c>
      <c r="Q1411" s="58">
        <v>0</v>
      </c>
      <c r="R1411" s="59">
        <v>0</v>
      </c>
      <c r="S1411" s="58">
        <v>0</v>
      </c>
      <c r="T1411" s="59">
        <v>0</v>
      </c>
      <c r="U1411" s="58">
        <v>0</v>
      </c>
      <c r="V1411" s="59">
        <v>0</v>
      </c>
      <c r="W1411" s="58">
        <v>0</v>
      </c>
      <c r="X1411" s="59">
        <v>0</v>
      </c>
      <c r="Y1411" s="58">
        <v>0</v>
      </c>
      <c r="Z1411" s="59">
        <v>0</v>
      </c>
      <c r="AA1411" s="58">
        <v>0</v>
      </c>
      <c r="AB1411" s="59">
        <v>0</v>
      </c>
      <c r="AC1411" s="58">
        <v>0</v>
      </c>
      <c r="AD1411" s="59">
        <v>0</v>
      </c>
      <c r="AE1411" s="58">
        <v>0</v>
      </c>
      <c r="AF1411" s="59">
        <v>0</v>
      </c>
      <c r="AG1411" s="58">
        <v>0</v>
      </c>
      <c r="AH1411" s="59">
        <v>0</v>
      </c>
      <c r="AI1411" s="60">
        <v>0</v>
      </c>
      <c r="AJ1411" s="51">
        <f t="shared" si="397"/>
        <v>0</v>
      </c>
    </row>
    <row r="1412" spans="2:36" x14ac:dyDescent="0.3">
      <c r="B1412" s="4" t="s">
        <v>210</v>
      </c>
      <c r="E1412" s="58">
        <v>0</v>
      </c>
      <c r="F1412" s="59">
        <v>0</v>
      </c>
      <c r="G1412" s="58">
        <v>0</v>
      </c>
      <c r="H1412" s="59">
        <v>0</v>
      </c>
      <c r="I1412" s="58">
        <v>0</v>
      </c>
      <c r="J1412" s="59">
        <v>0</v>
      </c>
      <c r="K1412" s="58">
        <v>0</v>
      </c>
      <c r="L1412" s="59">
        <v>0</v>
      </c>
      <c r="M1412" s="58">
        <v>0</v>
      </c>
      <c r="N1412" s="59">
        <v>0</v>
      </c>
      <c r="O1412" s="58">
        <v>0</v>
      </c>
      <c r="P1412" s="59">
        <v>0</v>
      </c>
      <c r="Q1412" s="58">
        <v>0</v>
      </c>
      <c r="R1412" s="59">
        <v>0</v>
      </c>
      <c r="S1412" s="58">
        <v>0</v>
      </c>
      <c r="T1412" s="59">
        <v>0</v>
      </c>
      <c r="U1412" s="58">
        <v>0</v>
      </c>
      <c r="V1412" s="59">
        <v>0</v>
      </c>
      <c r="W1412" s="58">
        <v>0</v>
      </c>
      <c r="X1412" s="59">
        <v>0</v>
      </c>
      <c r="Y1412" s="58">
        <v>0</v>
      </c>
      <c r="Z1412" s="59">
        <v>0</v>
      </c>
      <c r="AA1412" s="58">
        <v>0</v>
      </c>
      <c r="AB1412" s="59">
        <v>0</v>
      </c>
      <c r="AC1412" s="58">
        <v>0</v>
      </c>
      <c r="AD1412" s="59">
        <v>0</v>
      </c>
      <c r="AE1412" s="58">
        <v>0</v>
      </c>
      <c r="AF1412" s="59">
        <v>0</v>
      </c>
      <c r="AG1412" s="58">
        <v>0</v>
      </c>
      <c r="AH1412" s="59">
        <v>0</v>
      </c>
      <c r="AI1412" s="60">
        <v>0</v>
      </c>
      <c r="AJ1412" s="51">
        <f t="shared" si="397"/>
        <v>0</v>
      </c>
    </row>
    <row r="1413" spans="2:36" x14ac:dyDescent="0.3">
      <c r="B1413" s="4" t="s">
        <v>227</v>
      </c>
      <c r="E1413" s="58">
        <v>50.008488163910975</v>
      </c>
      <c r="F1413" s="59">
        <v>5.091249805789519</v>
      </c>
      <c r="G1413" s="58">
        <v>8.0396917231877598</v>
      </c>
      <c r="H1413" s="59">
        <v>0.78930680553118382</v>
      </c>
      <c r="I1413" s="58">
        <v>5.253566668828328</v>
      </c>
      <c r="J1413" s="59">
        <v>23.312590625842414</v>
      </c>
      <c r="K1413" s="58">
        <v>87.611869723674999</v>
      </c>
      <c r="L1413" s="59">
        <v>57.108756097157809</v>
      </c>
      <c r="M1413" s="58">
        <v>7.9639436839209674</v>
      </c>
      <c r="N1413" s="59">
        <v>1.5304165363311766</v>
      </c>
      <c r="O1413" s="58">
        <v>0.85521252353986099</v>
      </c>
      <c r="P1413" s="59">
        <v>9.8376758103900492</v>
      </c>
      <c r="Q1413" s="58">
        <v>1.479188859462738</v>
      </c>
      <c r="R1413" s="59">
        <v>0</v>
      </c>
      <c r="S1413" s="58">
        <v>0.18544960021972656</v>
      </c>
      <c r="T1413" s="59">
        <v>0</v>
      </c>
      <c r="U1413" s="58">
        <v>4.138663959503174</v>
      </c>
      <c r="V1413" s="59">
        <v>3.6099734409650202</v>
      </c>
      <c r="W1413" s="58">
        <v>3.6070607630411784</v>
      </c>
      <c r="X1413" s="59">
        <v>8.8694231309043019</v>
      </c>
      <c r="Y1413" s="58">
        <v>7.6311212625821438</v>
      </c>
      <c r="Z1413" s="59">
        <v>22.706157002720097</v>
      </c>
      <c r="AA1413" s="58">
        <v>0.44048463900884055</v>
      </c>
      <c r="AB1413" s="59">
        <v>1.7038511586189296</v>
      </c>
      <c r="AC1413" s="58">
        <v>0</v>
      </c>
      <c r="AD1413" s="59">
        <v>7.5201131025950119</v>
      </c>
      <c r="AE1413" s="58">
        <v>9.076356022033865</v>
      </c>
      <c r="AF1413" s="59">
        <v>3.9339766393062141</v>
      </c>
      <c r="AG1413" s="58">
        <v>7.8155803680419925E-2</v>
      </c>
      <c r="AH1413" s="59">
        <v>3.5761364008426675</v>
      </c>
      <c r="AI1413" s="60">
        <v>0.53265287677447004</v>
      </c>
      <c r="AJ1413" s="51">
        <f t="shared" si="397"/>
        <v>336.49153283036384</v>
      </c>
    </row>
    <row r="1414" spans="2:36" x14ac:dyDescent="0.3">
      <c r="B1414" s="4" t="s">
        <v>228</v>
      </c>
      <c r="E1414" s="58">
        <v>50.008488163910975</v>
      </c>
      <c r="F1414" s="59">
        <v>5.091249805789519</v>
      </c>
      <c r="G1414" s="58">
        <v>8.0396917231877598</v>
      </c>
      <c r="H1414" s="59">
        <v>0.78930680553118382</v>
      </c>
      <c r="I1414" s="58">
        <v>5.253566668828328</v>
      </c>
      <c r="J1414" s="59">
        <v>23.312590625842414</v>
      </c>
      <c r="K1414" s="58">
        <v>87.611869723674999</v>
      </c>
      <c r="L1414" s="59">
        <v>57.108756097157809</v>
      </c>
      <c r="M1414" s="58">
        <v>7.9639436839209674</v>
      </c>
      <c r="N1414" s="59">
        <v>1.5304165363311766</v>
      </c>
      <c r="O1414" s="58">
        <v>0.85521252353986099</v>
      </c>
      <c r="P1414" s="59">
        <v>9.8376758103900492</v>
      </c>
      <c r="Q1414" s="58">
        <v>1.479188859462738</v>
      </c>
      <c r="R1414" s="59">
        <v>0</v>
      </c>
      <c r="S1414" s="58">
        <v>0.18544960021972656</v>
      </c>
      <c r="T1414" s="59">
        <v>0</v>
      </c>
      <c r="U1414" s="58">
        <v>4.138663959503174</v>
      </c>
      <c r="V1414" s="59">
        <v>3.6099734409650202</v>
      </c>
      <c r="W1414" s="58">
        <v>3.6070607630411784</v>
      </c>
      <c r="X1414" s="59">
        <v>8.8694231309043019</v>
      </c>
      <c r="Y1414" s="58">
        <v>7.6311212625821438</v>
      </c>
      <c r="Z1414" s="59">
        <v>22.706157002720097</v>
      </c>
      <c r="AA1414" s="58">
        <v>0.44048463900884055</v>
      </c>
      <c r="AB1414" s="59">
        <v>1.7038511586189296</v>
      </c>
      <c r="AC1414" s="58">
        <v>0</v>
      </c>
      <c r="AD1414" s="59">
        <v>7.5201131025950119</v>
      </c>
      <c r="AE1414" s="58">
        <v>9.076356022033865</v>
      </c>
      <c r="AF1414" s="59">
        <v>3.9339766393062141</v>
      </c>
      <c r="AG1414" s="58">
        <v>7.8155803680419925E-2</v>
      </c>
      <c r="AH1414" s="59">
        <v>3.5761364008426675</v>
      </c>
      <c r="AI1414" s="60">
        <v>0.53265287677447004</v>
      </c>
      <c r="AJ1414" s="51">
        <f t="shared" si="397"/>
        <v>336.49153283036384</v>
      </c>
    </row>
    <row r="1415" spans="2:36" x14ac:dyDescent="0.3">
      <c r="B1415" s="4" t="s">
        <v>211</v>
      </c>
      <c r="E1415" s="58">
        <v>59.282900600433344</v>
      </c>
      <c r="F1415" s="59">
        <v>73.648988819122323</v>
      </c>
      <c r="G1415" s="58">
        <v>69.947452308359658</v>
      </c>
      <c r="H1415" s="59">
        <v>60.486977541181773</v>
      </c>
      <c r="I1415" s="58">
        <v>35.81149012247721</v>
      </c>
      <c r="J1415" s="59">
        <v>60.70602862464056</v>
      </c>
      <c r="K1415" s="58">
        <v>50.156055094401047</v>
      </c>
      <c r="L1415" s="59">
        <v>22.470317473941378</v>
      </c>
      <c r="M1415" s="58">
        <v>51.960026963551847</v>
      </c>
      <c r="N1415" s="59">
        <v>11.483900324503583</v>
      </c>
      <c r="O1415" s="58">
        <v>39.202349599202471</v>
      </c>
      <c r="P1415" s="59">
        <v>43.431757295396601</v>
      </c>
      <c r="Q1415" s="58">
        <v>30.913923346201571</v>
      </c>
      <c r="R1415" s="59">
        <v>0</v>
      </c>
      <c r="S1415" s="58">
        <v>8.2492242685953769</v>
      </c>
      <c r="T1415" s="59">
        <v>45.77172640270657</v>
      </c>
      <c r="U1415" s="58">
        <v>15.033821058273311</v>
      </c>
      <c r="V1415" s="59">
        <v>102.45211585044861</v>
      </c>
      <c r="W1415" s="58">
        <v>33.6143136437734</v>
      </c>
      <c r="X1415" s="59">
        <v>80.191021773020424</v>
      </c>
      <c r="Y1415" s="58">
        <v>16.940526958041723</v>
      </c>
      <c r="Z1415" s="59">
        <v>39.508707033793129</v>
      </c>
      <c r="AA1415" s="58">
        <v>8.6705245971679668E-2</v>
      </c>
      <c r="AB1415" s="59">
        <v>40.174424400329592</v>
      </c>
      <c r="AC1415" s="58">
        <v>72.367601444456298</v>
      </c>
      <c r="AD1415" s="59">
        <v>33.832511107126869</v>
      </c>
      <c r="AE1415" s="58">
        <v>41.523183112674303</v>
      </c>
      <c r="AF1415" s="59">
        <v>0</v>
      </c>
      <c r="AG1415" s="58">
        <v>0</v>
      </c>
      <c r="AH1415" s="59">
        <v>0</v>
      </c>
      <c r="AI1415" s="60">
        <v>0</v>
      </c>
      <c r="AJ1415" s="51">
        <f t="shared" si="397"/>
        <v>1139.2480504126247</v>
      </c>
    </row>
    <row r="1416" spans="2:36" x14ac:dyDescent="0.3">
      <c r="B1416" s="4" t="s">
        <v>261</v>
      </c>
      <c r="E1416" s="58">
        <v>52.272332311616267</v>
      </c>
      <c r="F1416" s="59">
        <v>97.646369361877447</v>
      </c>
      <c r="G1416" s="58">
        <v>59.393343494705178</v>
      </c>
      <c r="H1416" s="59">
        <v>177.62023632473418</v>
      </c>
      <c r="I1416" s="58">
        <v>139.35756312498026</v>
      </c>
      <c r="J1416" s="59">
        <v>114.43992816885262</v>
      </c>
      <c r="K1416" s="58">
        <v>60.930861913599117</v>
      </c>
      <c r="L1416" s="59">
        <v>70.566997217644584</v>
      </c>
      <c r="M1416" s="58">
        <v>83.662680206468352</v>
      </c>
      <c r="N1416" s="59">
        <v>35.136736968965181</v>
      </c>
      <c r="O1416" s="58">
        <v>111.17256179597643</v>
      </c>
      <c r="P1416" s="59">
        <v>121.13154112506342</v>
      </c>
      <c r="Q1416" s="58">
        <v>6.5168477503458648</v>
      </c>
      <c r="R1416" s="59">
        <v>16.252844067467585</v>
      </c>
      <c r="S1416" s="58">
        <v>0.75962221456657608</v>
      </c>
      <c r="T1416" s="59">
        <v>9.3035793377243579</v>
      </c>
      <c r="U1416" s="58">
        <v>19.979259261529052</v>
      </c>
      <c r="V1416" s="59">
        <v>42.911235696035277</v>
      </c>
      <c r="W1416" s="58">
        <v>2.8557267910982493</v>
      </c>
      <c r="X1416" s="59">
        <v>0</v>
      </c>
      <c r="Y1416" s="58">
        <v>0</v>
      </c>
      <c r="Z1416" s="59">
        <v>0</v>
      </c>
      <c r="AA1416" s="58">
        <v>0</v>
      </c>
      <c r="AB1416" s="59">
        <v>0</v>
      </c>
      <c r="AC1416" s="58">
        <v>0</v>
      </c>
      <c r="AD1416" s="59">
        <v>0</v>
      </c>
      <c r="AE1416" s="58">
        <v>0</v>
      </c>
      <c r="AF1416" s="59">
        <v>0</v>
      </c>
      <c r="AG1416" s="58">
        <v>0</v>
      </c>
      <c r="AH1416" s="59">
        <v>0</v>
      </c>
      <c r="AI1416" s="60">
        <v>0</v>
      </c>
      <c r="AJ1416" s="51">
        <f t="shared" si="397"/>
        <v>1221.91026713325</v>
      </c>
    </row>
    <row r="1417" spans="2:36" x14ac:dyDescent="0.3">
      <c r="B1417" s="4" t="s">
        <v>262</v>
      </c>
      <c r="E1417" s="58">
        <v>52.272332311616267</v>
      </c>
      <c r="F1417" s="59">
        <v>97.646369361877447</v>
      </c>
      <c r="G1417" s="58">
        <v>59.393343494705178</v>
      </c>
      <c r="H1417" s="59">
        <v>177.62023632473418</v>
      </c>
      <c r="I1417" s="58">
        <v>139.35756312498026</v>
      </c>
      <c r="J1417" s="59">
        <v>114.43992816885262</v>
      </c>
      <c r="K1417" s="58">
        <v>60.930861913599117</v>
      </c>
      <c r="L1417" s="59">
        <v>70.566997217644584</v>
      </c>
      <c r="M1417" s="58">
        <v>83.662680206468352</v>
      </c>
      <c r="N1417" s="59">
        <v>35.136736968965181</v>
      </c>
      <c r="O1417" s="58">
        <v>111.17256179597643</v>
      </c>
      <c r="P1417" s="59">
        <v>121.13154112506342</v>
      </c>
      <c r="Q1417" s="58">
        <v>6.5168477503458648</v>
      </c>
      <c r="R1417" s="59">
        <v>16.252844067467585</v>
      </c>
      <c r="S1417" s="58">
        <v>0.75962221456657608</v>
      </c>
      <c r="T1417" s="59">
        <v>9.3035793377243579</v>
      </c>
      <c r="U1417" s="58">
        <v>19.979259261529052</v>
      </c>
      <c r="V1417" s="59">
        <v>42.911235696035277</v>
      </c>
      <c r="W1417" s="58">
        <v>2.8557267910982493</v>
      </c>
      <c r="X1417" s="59">
        <v>0</v>
      </c>
      <c r="Y1417" s="58">
        <v>0</v>
      </c>
      <c r="Z1417" s="59">
        <v>0</v>
      </c>
      <c r="AA1417" s="58">
        <v>0</v>
      </c>
      <c r="AB1417" s="59">
        <v>0</v>
      </c>
      <c r="AC1417" s="58">
        <v>0</v>
      </c>
      <c r="AD1417" s="59">
        <v>0</v>
      </c>
      <c r="AE1417" s="58">
        <v>0</v>
      </c>
      <c r="AF1417" s="59">
        <v>0</v>
      </c>
      <c r="AG1417" s="58">
        <v>0</v>
      </c>
      <c r="AH1417" s="59">
        <v>0</v>
      </c>
      <c r="AI1417" s="60">
        <v>0</v>
      </c>
      <c r="AJ1417" s="51">
        <f t="shared" si="397"/>
        <v>1221.91026713325</v>
      </c>
    </row>
    <row r="1418" spans="2:36" x14ac:dyDescent="0.3">
      <c r="B1418" s="4" t="s">
        <v>215</v>
      </c>
      <c r="E1418" s="58">
        <v>0</v>
      </c>
      <c r="F1418" s="59">
        <v>13.549986962749564</v>
      </c>
      <c r="G1418" s="58">
        <v>19.356075314095065</v>
      </c>
      <c r="H1418" s="59">
        <v>0</v>
      </c>
      <c r="I1418" s="58">
        <v>4.9405276732151062</v>
      </c>
      <c r="J1418" s="59">
        <v>0</v>
      </c>
      <c r="K1418" s="58">
        <v>0</v>
      </c>
      <c r="L1418" s="59">
        <v>0</v>
      </c>
      <c r="M1418" s="58">
        <v>0</v>
      </c>
      <c r="N1418" s="59">
        <v>2.7484371011834288</v>
      </c>
      <c r="O1418" s="58">
        <v>0</v>
      </c>
      <c r="P1418" s="59">
        <v>0</v>
      </c>
      <c r="Q1418" s="58">
        <v>0</v>
      </c>
      <c r="R1418" s="59">
        <v>0</v>
      </c>
      <c r="S1418" s="58">
        <v>0</v>
      </c>
      <c r="T1418" s="59">
        <v>0</v>
      </c>
      <c r="U1418" s="58">
        <v>0</v>
      </c>
      <c r="V1418" s="59">
        <v>4.8095656849698099</v>
      </c>
      <c r="W1418" s="58">
        <v>3.3275987220571039</v>
      </c>
      <c r="X1418" s="59">
        <v>3.5341301379729773</v>
      </c>
      <c r="Y1418" s="58">
        <v>1.606043788841248</v>
      </c>
      <c r="Z1418" s="59">
        <v>3.2296087556415132</v>
      </c>
      <c r="AA1418" s="58">
        <v>0</v>
      </c>
      <c r="AB1418" s="59">
        <v>3.268035132881165</v>
      </c>
      <c r="AC1418" s="58">
        <v>0</v>
      </c>
      <c r="AD1418" s="59">
        <v>0</v>
      </c>
      <c r="AE1418" s="58">
        <v>1.5199685494825579</v>
      </c>
      <c r="AF1418" s="59">
        <v>0</v>
      </c>
      <c r="AG1418" s="58">
        <v>0</v>
      </c>
      <c r="AH1418" s="59">
        <v>6.5612753745820775</v>
      </c>
      <c r="AI1418" s="60">
        <v>25.90175954567853</v>
      </c>
      <c r="AJ1418" s="51">
        <f t="shared" ref="AJ1418:AJ1426" si="398">SUM(E1418:AI1418)</f>
        <v>94.353012743350149</v>
      </c>
    </row>
    <row r="1419" spans="2:36" x14ac:dyDescent="0.3">
      <c r="B1419" s="4" t="s">
        <v>216</v>
      </c>
      <c r="E1419" s="58">
        <v>0</v>
      </c>
      <c r="F1419" s="59">
        <v>13.549986962749564</v>
      </c>
      <c r="G1419" s="58">
        <v>19.356075314095065</v>
      </c>
      <c r="H1419" s="59">
        <v>0</v>
      </c>
      <c r="I1419" s="58">
        <v>4.9405276732151062</v>
      </c>
      <c r="J1419" s="59">
        <v>0</v>
      </c>
      <c r="K1419" s="58">
        <v>0</v>
      </c>
      <c r="L1419" s="59">
        <v>0</v>
      </c>
      <c r="M1419" s="58">
        <v>0</v>
      </c>
      <c r="N1419" s="59">
        <v>2.7484371011834288</v>
      </c>
      <c r="O1419" s="58">
        <v>0</v>
      </c>
      <c r="P1419" s="59">
        <v>0</v>
      </c>
      <c r="Q1419" s="58">
        <v>0</v>
      </c>
      <c r="R1419" s="59">
        <v>0</v>
      </c>
      <c r="S1419" s="58">
        <v>0</v>
      </c>
      <c r="T1419" s="59">
        <v>0</v>
      </c>
      <c r="U1419" s="58">
        <v>0</v>
      </c>
      <c r="V1419" s="59">
        <v>4.8095656849698099</v>
      </c>
      <c r="W1419" s="58">
        <v>3.3275987220571039</v>
      </c>
      <c r="X1419" s="59">
        <v>3.5341301379729773</v>
      </c>
      <c r="Y1419" s="58">
        <v>1.606043788841248</v>
      </c>
      <c r="Z1419" s="59">
        <v>3.2296087556415132</v>
      </c>
      <c r="AA1419" s="58">
        <v>0</v>
      </c>
      <c r="AB1419" s="59">
        <v>3.268035132881165</v>
      </c>
      <c r="AC1419" s="58">
        <v>0</v>
      </c>
      <c r="AD1419" s="59">
        <v>0</v>
      </c>
      <c r="AE1419" s="58">
        <v>1.5199685494825579</v>
      </c>
      <c r="AF1419" s="59">
        <v>0</v>
      </c>
      <c r="AG1419" s="58">
        <v>0</v>
      </c>
      <c r="AH1419" s="59">
        <v>6.5612753745820775</v>
      </c>
      <c r="AI1419" s="60">
        <v>25.90175954567853</v>
      </c>
      <c r="AJ1419" s="51">
        <f t="shared" si="398"/>
        <v>94.353012743350149</v>
      </c>
    </row>
    <row r="1420" spans="2:36" x14ac:dyDescent="0.3">
      <c r="B1420" s="4" t="s">
        <v>241</v>
      </c>
      <c r="E1420" s="58">
        <v>0</v>
      </c>
      <c r="F1420" s="59">
        <v>0</v>
      </c>
      <c r="G1420" s="58">
        <v>0</v>
      </c>
      <c r="H1420" s="59">
        <v>0</v>
      </c>
      <c r="I1420" s="58">
        <v>0</v>
      </c>
      <c r="J1420" s="59">
        <v>0</v>
      </c>
      <c r="K1420" s="58">
        <v>0</v>
      </c>
      <c r="L1420" s="59">
        <v>0</v>
      </c>
      <c r="M1420" s="58">
        <v>0</v>
      </c>
      <c r="N1420" s="59">
        <v>0</v>
      </c>
      <c r="O1420" s="58">
        <v>0</v>
      </c>
      <c r="P1420" s="59">
        <v>0</v>
      </c>
      <c r="Q1420" s="58">
        <v>0</v>
      </c>
      <c r="R1420" s="59">
        <v>1.671902259190864E-2</v>
      </c>
      <c r="S1420" s="58">
        <v>0</v>
      </c>
      <c r="T1420" s="59">
        <v>0</v>
      </c>
      <c r="U1420" s="58">
        <v>0</v>
      </c>
      <c r="V1420" s="59">
        <v>0.10451201043658859</v>
      </c>
      <c r="W1420" s="58">
        <v>0.17670134103563162</v>
      </c>
      <c r="X1420" s="59">
        <v>2.1880922149022424</v>
      </c>
      <c r="Y1420" s="58">
        <v>0</v>
      </c>
      <c r="Z1420" s="59">
        <v>0</v>
      </c>
      <c r="AA1420" s="58">
        <v>0</v>
      </c>
      <c r="AB1420" s="59">
        <v>0</v>
      </c>
      <c r="AC1420" s="58">
        <v>0</v>
      </c>
      <c r="AD1420" s="59">
        <v>0</v>
      </c>
      <c r="AE1420" s="58">
        <v>1.6920090404192605</v>
      </c>
      <c r="AF1420" s="59">
        <v>0</v>
      </c>
      <c r="AG1420" s="58">
        <v>3.0599999999999992</v>
      </c>
      <c r="AH1420" s="59">
        <v>0</v>
      </c>
      <c r="AI1420" s="60">
        <v>0</v>
      </c>
      <c r="AJ1420" s="51">
        <f t="shared" si="398"/>
        <v>7.2380336293856313</v>
      </c>
    </row>
    <row r="1421" spans="2:36" x14ac:dyDescent="0.3">
      <c r="B1421" s="4" t="s">
        <v>263</v>
      </c>
      <c r="E1421" s="58">
        <v>0</v>
      </c>
      <c r="F1421" s="59">
        <v>0</v>
      </c>
      <c r="G1421" s="58">
        <v>0</v>
      </c>
      <c r="H1421" s="59">
        <v>0</v>
      </c>
      <c r="I1421" s="58">
        <v>0</v>
      </c>
      <c r="J1421" s="59">
        <v>0</v>
      </c>
      <c r="K1421" s="58">
        <v>0</v>
      </c>
      <c r="L1421" s="59">
        <v>0</v>
      </c>
      <c r="M1421" s="58">
        <v>0</v>
      </c>
      <c r="N1421" s="59">
        <v>0</v>
      </c>
      <c r="O1421" s="58">
        <v>0</v>
      </c>
      <c r="P1421" s="59">
        <v>0</v>
      </c>
      <c r="Q1421" s="58">
        <v>0</v>
      </c>
      <c r="R1421" s="59">
        <v>0</v>
      </c>
      <c r="S1421" s="58">
        <v>0</v>
      </c>
      <c r="T1421" s="59">
        <v>0</v>
      </c>
      <c r="U1421" s="58">
        <v>0</v>
      </c>
      <c r="V1421" s="59">
        <v>0</v>
      </c>
      <c r="W1421" s="58">
        <v>0</v>
      </c>
      <c r="X1421" s="59">
        <v>0</v>
      </c>
      <c r="Y1421" s="58">
        <v>0</v>
      </c>
      <c r="Z1421" s="59">
        <v>0</v>
      </c>
      <c r="AA1421" s="58">
        <v>0</v>
      </c>
      <c r="AB1421" s="59">
        <v>0</v>
      </c>
      <c r="AC1421" s="58">
        <v>0</v>
      </c>
      <c r="AD1421" s="59">
        <v>0</v>
      </c>
      <c r="AE1421" s="58">
        <v>0</v>
      </c>
      <c r="AF1421" s="59">
        <v>0</v>
      </c>
      <c r="AG1421" s="58">
        <v>0</v>
      </c>
      <c r="AH1421" s="59">
        <v>0</v>
      </c>
      <c r="AI1421" s="60">
        <v>0</v>
      </c>
      <c r="AJ1421" s="51">
        <f t="shared" si="398"/>
        <v>0</v>
      </c>
    </row>
    <row r="1422" spans="2:36" x14ac:dyDescent="0.3">
      <c r="B1422" s="4" t="s">
        <v>168</v>
      </c>
      <c r="E1422" s="58">
        <v>0</v>
      </c>
      <c r="F1422" s="59">
        <v>0</v>
      </c>
      <c r="G1422" s="58">
        <v>0</v>
      </c>
      <c r="H1422" s="59">
        <v>0</v>
      </c>
      <c r="I1422" s="58">
        <v>0</v>
      </c>
      <c r="J1422" s="59">
        <v>0</v>
      </c>
      <c r="K1422" s="58">
        <v>0</v>
      </c>
      <c r="L1422" s="59">
        <v>0</v>
      </c>
      <c r="M1422" s="58">
        <v>0</v>
      </c>
      <c r="N1422" s="59">
        <v>0</v>
      </c>
      <c r="O1422" s="58">
        <v>0</v>
      </c>
      <c r="P1422" s="59">
        <v>0</v>
      </c>
      <c r="Q1422" s="58">
        <v>0</v>
      </c>
      <c r="R1422" s="59">
        <v>0</v>
      </c>
      <c r="S1422" s="58">
        <v>0</v>
      </c>
      <c r="T1422" s="59">
        <v>0</v>
      </c>
      <c r="U1422" s="58">
        <v>0</v>
      </c>
      <c r="V1422" s="59">
        <v>0</v>
      </c>
      <c r="W1422" s="58">
        <v>0</v>
      </c>
      <c r="X1422" s="59">
        <v>0</v>
      </c>
      <c r="Y1422" s="58">
        <v>0</v>
      </c>
      <c r="Z1422" s="59">
        <v>0</v>
      </c>
      <c r="AA1422" s="58">
        <v>0</v>
      </c>
      <c r="AB1422" s="59">
        <v>0</v>
      </c>
      <c r="AC1422" s="58">
        <v>0</v>
      </c>
      <c r="AD1422" s="59">
        <v>0</v>
      </c>
      <c r="AE1422" s="58">
        <v>0</v>
      </c>
      <c r="AF1422" s="59">
        <v>0</v>
      </c>
      <c r="AG1422" s="58">
        <v>0</v>
      </c>
      <c r="AH1422" s="59">
        <v>0</v>
      </c>
      <c r="AI1422" s="60">
        <v>0</v>
      </c>
      <c r="AJ1422" s="51">
        <f t="shared" si="398"/>
        <v>0</v>
      </c>
    </row>
    <row r="1423" spans="2:36" x14ac:dyDescent="0.3">
      <c r="B1423" s="4" t="s">
        <v>169</v>
      </c>
      <c r="E1423" s="58">
        <v>0</v>
      </c>
      <c r="F1423" s="59">
        <v>0</v>
      </c>
      <c r="G1423" s="58">
        <v>0</v>
      </c>
      <c r="H1423" s="59">
        <v>0</v>
      </c>
      <c r="I1423" s="58">
        <v>0</v>
      </c>
      <c r="J1423" s="59">
        <v>0</v>
      </c>
      <c r="K1423" s="58">
        <v>0</v>
      </c>
      <c r="L1423" s="59">
        <v>0</v>
      </c>
      <c r="M1423" s="58">
        <v>0</v>
      </c>
      <c r="N1423" s="59">
        <v>0</v>
      </c>
      <c r="O1423" s="58">
        <v>0</v>
      </c>
      <c r="P1423" s="59">
        <v>0</v>
      </c>
      <c r="Q1423" s="58">
        <v>0</v>
      </c>
      <c r="R1423" s="59">
        <v>0</v>
      </c>
      <c r="S1423" s="58">
        <v>0</v>
      </c>
      <c r="T1423" s="59">
        <v>0</v>
      </c>
      <c r="U1423" s="58">
        <v>0</v>
      </c>
      <c r="V1423" s="59">
        <v>0</v>
      </c>
      <c r="W1423" s="58">
        <v>0</v>
      </c>
      <c r="X1423" s="59">
        <v>0</v>
      </c>
      <c r="Y1423" s="58">
        <v>0</v>
      </c>
      <c r="Z1423" s="59">
        <v>0</v>
      </c>
      <c r="AA1423" s="58">
        <v>0</v>
      </c>
      <c r="AB1423" s="59">
        <v>0</v>
      </c>
      <c r="AC1423" s="58">
        <v>0</v>
      </c>
      <c r="AD1423" s="59">
        <v>0</v>
      </c>
      <c r="AE1423" s="58">
        <v>0</v>
      </c>
      <c r="AF1423" s="59">
        <v>0</v>
      </c>
      <c r="AG1423" s="58">
        <v>0</v>
      </c>
      <c r="AH1423" s="59">
        <v>0</v>
      </c>
      <c r="AI1423" s="60">
        <v>0</v>
      </c>
      <c r="AJ1423" s="51">
        <f t="shared" si="398"/>
        <v>0</v>
      </c>
    </row>
    <row r="1424" spans="2:36" x14ac:dyDescent="0.3">
      <c r="B1424" s="4" t="s">
        <v>170</v>
      </c>
      <c r="E1424" s="58">
        <v>0</v>
      </c>
      <c r="F1424" s="59">
        <v>0</v>
      </c>
      <c r="G1424" s="58">
        <v>0</v>
      </c>
      <c r="H1424" s="59">
        <v>0</v>
      </c>
      <c r="I1424" s="58">
        <v>0</v>
      </c>
      <c r="J1424" s="59">
        <v>0</v>
      </c>
      <c r="K1424" s="58">
        <v>0</v>
      </c>
      <c r="L1424" s="59">
        <v>0</v>
      </c>
      <c r="M1424" s="58">
        <v>0</v>
      </c>
      <c r="N1424" s="59">
        <v>0</v>
      </c>
      <c r="O1424" s="58">
        <v>0</v>
      </c>
      <c r="P1424" s="59">
        <v>0</v>
      </c>
      <c r="Q1424" s="58">
        <v>0</v>
      </c>
      <c r="R1424" s="59">
        <v>0</v>
      </c>
      <c r="S1424" s="58">
        <v>0</v>
      </c>
      <c r="T1424" s="59">
        <v>0</v>
      </c>
      <c r="U1424" s="58">
        <v>0</v>
      </c>
      <c r="V1424" s="59">
        <v>0</v>
      </c>
      <c r="W1424" s="58">
        <v>0</v>
      </c>
      <c r="X1424" s="59">
        <v>0</v>
      </c>
      <c r="Y1424" s="58">
        <v>0</v>
      </c>
      <c r="Z1424" s="59">
        <v>0</v>
      </c>
      <c r="AA1424" s="58">
        <v>0</v>
      </c>
      <c r="AB1424" s="59">
        <v>0</v>
      </c>
      <c r="AC1424" s="58">
        <v>0</v>
      </c>
      <c r="AD1424" s="59">
        <v>0</v>
      </c>
      <c r="AE1424" s="58">
        <v>0</v>
      </c>
      <c r="AF1424" s="59">
        <v>0</v>
      </c>
      <c r="AG1424" s="58">
        <v>0</v>
      </c>
      <c r="AH1424" s="59">
        <v>0</v>
      </c>
      <c r="AI1424" s="60">
        <v>0</v>
      </c>
      <c r="AJ1424" s="51">
        <f t="shared" si="398"/>
        <v>0</v>
      </c>
    </row>
    <row r="1425" spans="2:36" x14ac:dyDescent="0.3">
      <c r="B1425" s="4" t="s">
        <v>171</v>
      </c>
      <c r="E1425" s="58">
        <v>0</v>
      </c>
      <c r="F1425" s="59">
        <v>0</v>
      </c>
      <c r="G1425" s="58">
        <v>0</v>
      </c>
      <c r="H1425" s="59">
        <v>0</v>
      </c>
      <c r="I1425" s="58">
        <v>0</v>
      </c>
      <c r="J1425" s="59">
        <v>0</v>
      </c>
      <c r="K1425" s="58">
        <v>0</v>
      </c>
      <c r="L1425" s="59">
        <v>0</v>
      </c>
      <c r="M1425" s="58">
        <v>0</v>
      </c>
      <c r="N1425" s="59">
        <v>0</v>
      </c>
      <c r="O1425" s="58">
        <v>0</v>
      </c>
      <c r="P1425" s="59">
        <v>0</v>
      </c>
      <c r="Q1425" s="58">
        <v>0</v>
      </c>
      <c r="R1425" s="59">
        <v>0</v>
      </c>
      <c r="S1425" s="58">
        <v>0</v>
      </c>
      <c r="T1425" s="59">
        <v>0</v>
      </c>
      <c r="U1425" s="58">
        <v>0</v>
      </c>
      <c r="V1425" s="59">
        <v>0</v>
      </c>
      <c r="W1425" s="58">
        <v>0</v>
      </c>
      <c r="X1425" s="59">
        <v>0</v>
      </c>
      <c r="Y1425" s="58">
        <v>0</v>
      </c>
      <c r="Z1425" s="59">
        <v>0</v>
      </c>
      <c r="AA1425" s="58">
        <v>0</v>
      </c>
      <c r="AB1425" s="59">
        <v>0</v>
      </c>
      <c r="AC1425" s="58">
        <v>0</v>
      </c>
      <c r="AD1425" s="59">
        <v>0</v>
      </c>
      <c r="AE1425" s="58">
        <v>0</v>
      </c>
      <c r="AF1425" s="59">
        <v>0</v>
      </c>
      <c r="AG1425" s="58">
        <v>0</v>
      </c>
      <c r="AH1425" s="59">
        <v>0</v>
      </c>
      <c r="AI1425" s="60">
        <v>0</v>
      </c>
      <c r="AJ1425" s="51">
        <f t="shared" si="398"/>
        <v>0</v>
      </c>
    </row>
    <row r="1426" spans="2:36" x14ac:dyDescent="0.3">
      <c r="B1426" s="4" t="s">
        <v>136</v>
      </c>
      <c r="E1426" s="58">
        <v>0</v>
      </c>
      <c r="F1426" s="59">
        <v>0</v>
      </c>
      <c r="G1426" s="58">
        <v>0</v>
      </c>
      <c r="H1426" s="59">
        <v>0</v>
      </c>
      <c r="I1426" s="58">
        <v>0</v>
      </c>
      <c r="J1426" s="59">
        <v>0</v>
      </c>
      <c r="K1426" s="58">
        <v>0</v>
      </c>
      <c r="L1426" s="59">
        <v>0</v>
      </c>
      <c r="M1426" s="58">
        <v>0</v>
      </c>
      <c r="N1426" s="59">
        <v>0</v>
      </c>
      <c r="O1426" s="58">
        <v>0</v>
      </c>
      <c r="P1426" s="59">
        <v>0</v>
      </c>
      <c r="Q1426" s="58">
        <v>0</v>
      </c>
      <c r="R1426" s="59">
        <v>0</v>
      </c>
      <c r="S1426" s="58">
        <v>0</v>
      </c>
      <c r="T1426" s="59">
        <v>0</v>
      </c>
      <c r="U1426" s="58">
        <v>0</v>
      </c>
      <c r="V1426" s="59">
        <v>0</v>
      </c>
      <c r="W1426" s="58">
        <v>0</v>
      </c>
      <c r="X1426" s="59">
        <v>0</v>
      </c>
      <c r="Y1426" s="58">
        <v>0</v>
      </c>
      <c r="Z1426" s="59">
        <v>0</v>
      </c>
      <c r="AA1426" s="58">
        <v>0</v>
      </c>
      <c r="AB1426" s="59">
        <v>0</v>
      </c>
      <c r="AC1426" s="58">
        <v>0</v>
      </c>
      <c r="AD1426" s="59">
        <v>0</v>
      </c>
      <c r="AE1426" s="58">
        <v>0</v>
      </c>
      <c r="AF1426" s="59">
        <v>0</v>
      </c>
      <c r="AG1426" s="58">
        <v>0</v>
      </c>
      <c r="AH1426" s="59">
        <v>0</v>
      </c>
      <c r="AI1426" s="60">
        <v>0</v>
      </c>
      <c r="AJ1426" s="51">
        <f t="shared" si="398"/>
        <v>0</v>
      </c>
    </row>
    <row r="1427" spans="2:36" x14ac:dyDescent="0.3"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H1427" s="3"/>
      <c r="AI1427" s="3"/>
      <c r="AJ1427" s="3"/>
    </row>
    <row r="1428" spans="2:36" x14ac:dyDescent="0.3">
      <c r="B1428" s="39">
        <v>45962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H1428" s="3"/>
      <c r="AI1428" s="3"/>
      <c r="AJ1428" s="3"/>
    </row>
    <row r="1429" spans="2:36" x14ac:dyDescent="0.3">
      <c r="C1429" s="4"/>
      <c r="D1429" s="4"/>
      <c r="E1429" s="6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 spans="2:36" x14ac:dyDescent="0.3">
      <c r="B1430" s="32" t="s">
        <v>122</v>
      </c>
      <c r="C1430" s="4"/>
      <c r="D1430" s="4"/>
      <c r="E1430" s="33">
        <f>+B1428</f>
        <v>45962</v>
      </c>
      <c r="F1430" s="33">
        <f>+E1430+1</f>
        <v>45963</v>
      </c>
      <c r="G1430" s="33">
        <f t="shared" ref="G1430" si="399">+F1430+1</f>
        <v>45964</v>
      </c>
      <c r="H1430" s="33">
        <f t="shared" ref="H1430" si="400">+G1430+1</f>
        <v>45965</v>
      </c>
      <c r="I1430" s="33">
        <f t="shared" ref="I1430" si="401">+H1430+1</f>
        <v>45966</v>
      </c>
      <c r="J1430" s="33">
        <f t="shared" ref="J1430" si="402">+I1430+1</f>
        <v>45967</v>
      </c>
      <c r="K1430" s="33">
        <f t="shared" ref="K1430" si="403">+J1430+1</f>
        <v>45968</v>
      </c>
      <c r="L1430" s="33">
        <f t="shared" ref="L1430" si="404">+K1430+1</f>
        <v>45969</v>
      </c>
      <c r="M1430" s="33">
        <f t="shared" ref="M1430" si="405">+L1430+1</f>
        <v>45970</v>
      </c>
      <c r="N1430" s="33">
        <f t="shared" ref="N1430" si="406">+M1430+1</f>
        <v>45971</v>
      </c>
      <c r="O1430" s="33">
        <f t="shared" ref="O1430" si="407">+N1430+1</f>
        <v>45972</v>
      </c>
      <c r="P1430" s="33">
        <f t="shared" ref="P1430" si="408">+O1430+1</f>
        <v>45973</v>
      </c>
      <c r="Q1430" s="33">
        <f t="shared" ref="Q1430" si="409">+P1430+1</f>
        <v>45974</v>
      </c>
      <c r="R1430" s="33">
        <f t="shared" ref="R1430" si="410">+Q1430+1</f>
        <v>45975</v>
      </c>
      <c r="S1430" s="33">
        <f t="shared" ref="S1430" si="411">+R1430+1</f>
        <v>45976</v>
      </c>
      <c r="T1430" s="33">
        <f t="shared" ref="T1430" si="412">+S1430+1</f>
        <v>45977</v>
      </c>
      <c r="U1430" s="33">
        <f t="shared" ref="U1430" si="413">+T1430+1</f>
        <v>45978</v>
      </c>
      <c r="V1430" s="33">
        <f t="shared" ref="V1430" si="414">+U1430+1</f>
        <v>45979</v>
      </c>
      <c r="W1430" s="33">
        <f t="shared" ref="W1430" si="415">+V1430+1</f>
        <v>45980</v>
      </c>
      <c r="X1430" s="33">
        <f t="shared" ref="X1430" si="416">+W1430+1</f>
        <v>45981</v>
      </c>
      <c r="Y1430" s="33">
        <f t="shared" ref="Y1430" si="417">+X1430+1</f>
        <v>45982</v>
      </c>
      <c r="Z1430" s="33">
        <f t="shared" ref="Z1430" si="418">+Y1430+1</f>
        <v>45983</v>
      </c>
      <c r="AA1430" s="33">
        <f t="shared" ref="AA1430" si="419">+Z1430+1</f>
        <v>45984</v>
      </c>
      <c r="AB1430" s="33">
        <f t="shared" ref="AB1430" si="420">+AA1430+1</f>
        <v>45985</v>
      </c>
      <c r="AC1430" s="33">
        <f t="shared" ref="AC1430" si="421">+AB1430+1</f>
        <v>45986</v>
      </c>
      <c r="AD1430" s="33">
        <f t="shared" ref="AD1430" si="422">+AC1430+1</f>
        <v>45987</v>
      </c>
      <c r="AE1430" s="33">
        <f t="shared" ref="AE1430" si="423">+AD1430+1</f>
        <v>45988</v>
      </c>
      <c r="AF1430" s="33">
        <f t="shared" ref="AF1430" si="424">+AE1430+1</f>
        <v>45989</v>
      </c>
      <c r="AG1430" s="33">
        <f t="shared" ref="AG1430" si="425">+AF1430+1</f>
        <v>45990</v>
      </c>
      <c r="AH1430" s="33">
        <f t="shared" ref="AH1430" si="426">+AG1430+1</f>
        <v>45991</v>
      </c>
      <c r="AI1430" s="33">
        <f t="shared" ref="AI1430" si="427">+AH1430+1</f>
        <v>45992</v>
      </c>
      <c r="AJ1430" s="75" t="s">
        <v>2</v>
      </c>
    </row>
    <row r="1431" spans="2:36" x14ac:dyDescent="0.3">
      <c r="B1431" s="12" t="s">
        <v>2</v>
      </c>
      <c r="C1431" s="12"/>
      <c r="D1431" s="12"/>
      <c r="E1431" s="48">
        <f>SUM(E1432:E1569)</f>
        <v>657.84360503751316</v>
      </c>
      <c r="F1431" s="48">
        <f t="shared" ref="F1431:AI1431" si="428">SUM(F1432:F1569)</f>
        <v>635.40668053699005</v>
      </c>
      <c r="G1431" s="48">
        <f t="shared" si="428"/>
        <v>129.93155800701055</v>
      </c>
      <c r="H1431" s="48">
        <f t="shared" si="428"/>
        <v>31.402768202293313</v>
      </c>
      <c r="I1431" s="48">
        <f t="shared" si="428"/>
        <v>559.15515676348105</v>
      </c>
      <c r="J1431" s="48">
        <f t="shared" si="428"/>
        <v>75.917710552209115</v>
      </c>
      <c r="K1431" s="48">
        <f t="shared" si="428"/>
        <v>422.30862093531317</v>
      </c>
      <c r="L1431" s="48">
        <f t="shared" si="428"/>
        <v>997.69188683430548</v>
      </c>
      <c r="M1431" s="48">
        <f t="shared" si="428"/>
        <v>465.80760394134791</v>
      </c>
      <c r="N1431" s="48">
        <f t="shared" si="428"/>
        <v>390.1253401237708</v>
      </c>
      <c r="O1431" s="48">
        <f t="shared" si="428"/>
        <v>530.83287982766308</v>
      </c>
      <c r="P1431" s="48">
        <f t="shared" si="428"/>
        <v>734.49973548570028</v>
      </c>
      <c r="Q1431" s="48">
        <f t="shared" si="428"/>
        <v>915.79141825680108</v>
      </c>
      <c r="R1431" s="48">
        <f t="shared" si="428"/>
        <v>629.86576189399671</v>
      </c>
      <c r="S1431" s="48">
        <f t="shared" si="428"/>
        <v>728.39851457082432</v>
      </c>
      <c r="T1431" s="48">
        <f t="shared" si="428"/>
        <v>1033.5907309832126</v>
      </c>
      <c r="U1431" s="48">
        <f t="shared" si="428"/>
        <v>515.80622700556876</v>
      </c>
      <c r="V1431" s="48">
        <f t="shared" si="428"/>
        <v>317.05318367755342</v>
      </c>
      <c r="W1431" s="48">
        <f t="shared" si="428"/>
        <v>223.69522712610942</v>
      </c>
      <c r="X1431" s="48">
        <f t="shared" si="428"/>
        <v>342.95420847935912</v>
      </c>
      <c r="Y1431" s="48">
        <f t="shared" si="428"/>
        <v>777.40234138945323</v>
      </c>
      <c r="Z1431" s="48">
        <f t="shared" si="428"/>
        <v>1502.0541688928142</v>
      </c>
      <c r="AA1431" s="48">
        <f t="shared" si="428"/>
        <v>1523.6394058513347</v>
      </c>
      <c r="AB1431" s="48">
        <f t="shared" si="428"/>
        <v>702.92567132727447</v>
      </c>
      <c r="AC1431" s="48">
        <f t="shared" si="428"/>
        <v>314.86931098832594</v>
      </c>
      <c r="AD1431" s="48">
        <f t="shared" si="428"/>
        <v>430.4475352723241</v>
      </c>
      <c r="AE1431" s="48">
        <f t="shared" si="428"/>
        <v>1185.6631721631591</v>
      </c>
      <c r="AF1431" s="48">
        <f t="shared" si="428"/>
        <v>1210.7591020103207</v>
      </c>
      <c r="AG1431" s="48">
        <f t="shared" si="428"/>
        <v>1754.0826244241432</v>
      </c>
      <c r="AH1431" s="48">
        <f t="shared" si="428"/>
        <v>1911.3354500453725</v>
      </c>
      <c r="AI1431" s="48">
        <f t="shared" si="428"/>
        <v>0</v>
      </c>
      <c r="AJ1431" s="48">
        <f>SUM(AJ1432:AJ1569)</f>
        <v>21651.257600605539</v>
      </c>
    </row>
    <row r="1432" spans="2:36" x14ac:dyDescent="0.3">
      <c r="B1432" s="4" t="s">
        <v>243</v>
      </c>
      <c r="E1432" s="58">
        <v>58.161165545575599</v>
      </c>
      <c r="F1432" s="59">
        <v>42.193641625347134</v>
      </c>
      <c r="G1432" s="58">
        <v>2.5491907505830134</v>
      </c>
      <c r="H1432" s="59">
        <v>0</v>
      </c>
      <c r="I1432" s="58">
        <v>3.4375708444165238</v>
      </c>
      <c r="J1432" s="59">
        <v>4.6916200224558523E-2</v>
      </c>
      <c r="K1432" s="58">
        <v>0.63275213877759795</v>
      </c>
      <c r="L1432" s="59">
        <v>21.578798731325751</v>
      </c>
      <c r="M1432" s="58">
        <v>2.0638375914460219</v>
      </c>
      <c r="N1432" s="59">
        <v>3.0892803478647446</v>
      </c>
      <c r="O1432" s="58">
        <v>3.6464681774680421</v>
      </c>
      <c r="P1432" s="59">
        <v>47.788281537140215</v>
      </c>
      <c r="Q1432" s="58">
        <v>47.15865968954261</v>
      </c>
      <c r="R1432" s="59">
        <v>28.540655127447998</v>
      </c>
      <c r="S1432" s="58">
        <v>17.550024785325633</v>
      </c>
      <c r="T1432" s="59">
        <v>28.278204103806278</v>
      </c>
      <c r="U1432" s="58">
        <v>25.391776811138545</v>
      </c>
      <c r="V1432" s="59">
        <v>28.335006703102973</v>
      </c>
      <c r="W1432" s="58">
        <v>0</v>
      </c>
      <c r="X1432" s="59">
        <v>5.1494371441599558</v>
      </c>
      <c r="Y1432" s="58">
        <v>21.368686086446523</v>
      </c>
      <c r="Z1432" s="59">
        <v>19.734069121763866</v>
      </c>
      <c r="AA1432" s="58">
        <v>4.1814114818485553E-3</v>
      </c>
      <c r="AB1432" s="59">
        <v>4.9948557019435916E-2</v>
      </c>
      <c r="AC1432" s="58">
        <v>0</v>
      </c>
      <c r="AD1432" s="59">
        <v>0.26233199428982185</v>
      </c>
      <c r="AE1432" s="58">
        <v>73.429734027777783</v>
      </c>
      <c r="AF1432" s="59">
        <v>77.87651270748735</v>
      </c>
      <c r="AG1432" s="58">
        <v>109.39163263888888</v>
      </c>
      <c r="AH1432" s="59">
        <v>25.575434462550692</v>
      </c>
      <c r="AI1432" s="60"/>
      <c r="AJ1432" s="51">
        <f>SUM(E1432:AI1432)</f>
        <v>693.28419886239931</v>
      </c>
    </row>
    <row r="1433" spans="2:36" x14ac:dyDescent="0.3">
      <c r="B1433" s="4" t="s">
        <v>244</v>
      </c>
      <c r="E1433" s="58">
        <v>58.161165545575599</v>
      </c>
      <c r="F1433" s="59">
        <v>42.193641625347134</v>
      </c>
      <c r="G1433" s="58">
        <v>2.5491907505830134</v>
      </c>
      <c r="H1433" s="59">
        <v>0</v>
      </c>
      <c r="I1433" s="58">
        <v>3.4375708444165238</v>
      </c>
      <c r="J1433" s="59">
        <v>4.6916200224558523E-2</v>
      </c>
      <c r="K1433" s="58">
        <v>0.63275213877759795</v>
      </c>
      <c r="L1433" s="59">
        <v>21.578798731325751</v>
      </c>
      <c r="M1433" s="58">
        <v>2.0638375914460219</v>
      </c>
      <c r="N1433" s="59">
        <v>3.0892803478647446</v>
      </c>
      <c r="O1433" s="58">
        <v>3.6464681774680421</v>
      </c>
      <c r="P1433" s="59">
        <v>47.788281537140215</v>
      </c>
      <c r="Q1433" s="58">
        <v>47.15865968954261</v>
      </c>
      <c r="R1433" s="59">
        <v>28.540655127447998</v>
      </c>
      <c r="S1433" s="58">
        <v>17.550024785325633</v>
      </c>
      <c r="T1433" s="59">
        <v>28.278204103806278</v>
      </c>
      <c r="U1433" s="58">
        <v>25.391776811138545</v>
      </c>
      <c r="V1433" s="59">
        <v>28.335006703102973</v>
      </c>
      <c r="W1433" s="58">
        <v>0</v>
      </c>
      <c r="X1433" s="59">
        <v>5.1494371441599558</v>
      </c>
      <c r="Y1433" s="58">
        <v>21.368686086446523</v>
      </c>
      <c r="Z1433" s="59">
        <v>19.734069121763866</v>
      </c>
      <c r="AA1433" s="58">
        <v>4.1814114818485553E-3</v>
      </c>
      <c r="AB1433" s="59">
        <v>4.9948557019435916E-2</v>
      </c>
      <c r="AC1433" s="58">
        <v>0</v>
      </c>
      <c r="AD1433" s="59">
        <v>0.26233199428982185</v>
      </c>
      <c r="AE1433" s="58">
        <v>73.429734027777783</v>
      </c>
      <c r="AF1433" s="59">
        <v>77.87651270748735</v>
      </c>
      <c r="AG1433" s="58">
        <v>109.39163263888888</v>
      </c>
      <c r="AH1433" s="59">
        <v>25.575434462550692</v>
      </c>
      <c r="AI1433" s="60"/>
      <c r="AJ1433" s="51">
        <f t="shared" ref="AJ1433:AJ1496" si="429">SUM(E1433:AI1433)</f>
        <v>693.28419886239931</v>
      </c>
    </row>
    <row r="1434" spans="2:36" x14ac:dyDescent="0.3">
      <c r="B1434" s="4" t="s">
        <v>245</v>
      </c>
      <c r="E1434" s="58">
        <v>58.161165545575599</v>
      </c>
      <c r="F1434" s="59">
        <v>42.193641625347134</v>
      </c>
      <c r="G1434" s="58">
        <v>2.5491907505830134</v>
      </c>
      <c r="H1434" s="59">
        <v>0</v>
      </c>
      <c r="I1434" s="58">
        <v>3.4375708444165238</v>
      </c>
      <c r="J1434" s="59">
        <v>4.6916200224558523E-2</v>
      </c>
      <c r="K1434" s="58">
        <v>0.63275213877759795</v>
      </c>
      <c r="L1434" s="59">
        <v>21.578798731325751</v>
      </c>
      <c r="M1434" s="58">
        <v>2.0638375914460219</v>
      </c>
      <c r="N1434" s="59">
        <v>3.0892803478647446</v>
      </c>
      <c r="O1434" s="58">
        <v>3.6464681774680421</v>
      </c>
      <c r="P1434" s="59">
        <v>47.788281537140215</v>
      </c>
      <c r="Q1434" s="58">
        <v>47.15865968954261</v>
      </c>
      <c r="R1434" s="59">
        <v>28.540655127447998</v>
      </c>
      <c r="S1434" s="58">
        <v>17.550024785325633</v>
      </c>
      <c r="T1434" s="59">
        <v>28.278204103806278</v>
      </c>
      <c r="U1434" s="58">
        <v>25.391776811138545</v>
      </c>
      <c r="V1434" s="59">
        <v>28.335006703102973</v>
      </c>
      <c r="W1434" s="58">
        <v>0</v>
      </c>
      <c r="X1434" s="59">
        <v>5.1494371441599558</v>
      </c>
      <c r="Y1434" s="58">
        <v>21.368686086446523</v>
      </c>
      <c r="Z1434" s="59">
        <v>19.734069121763866</v>
      </c>
      <c r="AA1434" s="58">
        <v>4.1814114818485553E-3</v>
      </c>
      <c r="AB1434" s="59">
        <v>4.9948557019435916E-2</v>
      </c>
      <c r="AC1434" s="58">
        <v>0</v>
      </c>
      <c r="AD1434" s="59">
        <v>0.26233199428982185</v>
      </c>
      <c r="AE1434" s="58">
        <v>73.429734027777783</v>
      </c>
      <c r="AF1434" s="59">
        <v>77.87651270748735</v>
      </c>
      <c r="AG1434" s="58">
        <v>109.39163263888888</v>
      </c>
      <c r="AH1434" s="59">
        <v>25.575434462550692</v>
      </c>
      <c r="AI1434" s="60"/>
      <c r="AJ1434" s="51">
        <f t="shared" si="429"/>
        <v>693.28419886239931</v>
      </c>
    </row>
    <row r="1435" spans="2:36" x14ac:dyDescent="0.3">
      <c r="B1435" s="4" t="s">
        <v>246</v>
      </c>
      <c r="E1435" s="58">
        <v>58.161165545575599</v>
      </c>
      <c r="F1435" s="59">
        <v>42.193641625347134</v>
      </c>
      <c r="G1435" s="58">
        <v>2.5491907505830134</v>
      </c>
      <c r="H1435" s="59">
        <v>0</v>
      </c>
      <c r="I1435" s="58">
        <v>3.4375708444165238</v>
      </c>
      <c r="J1435" s="59">
        <v>4.6916200224558523E-2</v>
      </c>
      <c r="K1435" s="58">
        <v>0.63275213877759795</v>
      </c>
      <c r="L1435" s="59">
        <v>21.578798731325751</v>
      </c>
      <c r="M1435" s="58">
        <v>2.0638375914460219</v>
      </c>
      <c r="N1435" s="59">
        <v>3.0892803478647446</v>
      </c>
      <c r="O1435" s="58">
        <v>3.6464681774680421</v>
      </c>
      <c r="P1435" s="59">
        <v>47.788281537140215</v>
      </c>
      <c r="Q1435" s="58">
        <v>47.15865968954261</v>
      </c>
      <c r="R1435" s="59">
        <v>28.540655127447998</v>
      </c>
      <c r="S1435" s="58">
        <v>17.550024785325633</v>
      </c>
      <c r="T1435" s="59">
        <v>28.278204103806278</v>
      </c>
      <c r="U1435" s="58">
        <v>25.391776811138545</v>
      </c>
      <c r="V1435" s="59">
        <v>28.335006703102973</v>
      </c>
      <c r="W1435" s="58">
        <v>0</v>
      </c>
      <c r="X1435" s="59">
        <v>5.1494371441599558</v>
      </c>
      <c r="Y1435" s="58">
        <v>21.368686086446523</v>
      </c>
      <c r="Z1435" s="59">
        <v>19.734069121763866</v>
      </c>
      <c r="AA1435" s="58">
        <v>4.1814114818485553E-3</v>
      </c>
      <c r="AB1435" s="59">
        <v>4.9948557019435916E-2</v>
      </c>
      <c r="AC1435" s="58">
        <v>0</v>
      </c>
      <c r="AD1435" s="59">
        <v>0.26233199428982185</v>
      </c>
      <c r="AE1435" s="58">
        <v>73.429734027777783</v>
      </c>
      <c r="AF1435" s="59">
        <v>77.87651270748735</v>
      </c>
      <c r="AG1435" s="58">
        <v>109.39163263888888</v>
      </c>
      <c r="AH1435" s="59">
        <v>25.575434462550692</v>
      </c>
      <c r="AI1435" s="60"/>
      <c r="AJ1435" s="51">
        <f t="shared" si="429"/>
        <v>693.28419886239931</v>
      </c>
    </row>
    <row r="1436" spans="2:36" x14ac:dyDescent="0.3">
      <c r="B1436" s="4" t="s">
        <v>237</v>
      </c>
      <c r="E1436" s="58">
        <v>0</v>
      </c>
      <c r="F1436" s="59">
        <v>0</v>
      </c>
      <c r="G1436" s="58">
        <v>0</v>
      </c>
      <c r="H1436" s="59">
        <v>0</v>
      </c>
      <c r="I1436" s="58">
        <v>0</v>
      </c>
      <c r="J1436" s="59">
        <v>0</v>
      </c>
      <c r="K1436" s="58">
        <v>0</v>
      </c>
      <c r="L1436" s="59">
        <v>0</v>
      </c>
      <c r="M1436" s="58">
        <v>0</v>
      </c>
      <c r="N1436" s="59">
        <v>0</v>
      </c>
      <c r="O1436" s="58">
        <v>0</v>
      </c>
      <c r="P1436" s="59">
        <v>0</v>
      </c>
      <c r="Q1436" s="58">
        <v>0</v>
      </c>
      <c r="R1436" s="59">
        <v>0</v>
      </c>
      <c r="S1436" s="58">
        <v>0</v>
      </c>
      <c r="T1436" s="59">
        <v>0</v>
      </c>
      <c r="U1436" s="58">
        <v>0</v>
      </c>
      <c r="V1436" s="59">
        <v>0</v>
      </c>
      <c r="W1436" s="58">
        <v>0</v>
      </c>
      <c r="X1436" s="59">
        <v>0</v>
      </c>
      <c r="Y1436" s="58">
        <v>0</v>
      </c>
      <c r="Z1436" s="59">
        <v>0</v>
      </c>
      <c r="AA1436" s="58">
        <v>0</v>
      </c>
      <c r="AB1436" s="59">
        <v>0</v>
      </c>
      <c r="AC1436" s="58">
        <v>0</v>
      </c>
      <c r="AD1436" s="59">
        <v>0</v>
      </c>
      <c r="AE1436" s="58">
        <v>0</v>
      </c>
      <c r="AF1436" s="59">
        <v>0</v>
      </c>
      <c r="AG1436" s="58">
        <v>0</v>
      </c>
      <c r="AH1436" s="59">
        <v>0</v>
      </c>
      <c r="AI1436" s="60"/>
      <c r="AJ1436" s="51">
        <f t="shared" si="429"/>
        <v>0</v>
      </c>
    </row>
    <row r="1437" spans="2:36" x14ac:dyDescent="0.3">
      <c r="B1437" s="4" t="s">
        <v>137</v>
      </c>
      <c r="E1437" s="58">
        <v>0</v>
      </c>
      <c r="F1437" s="59">
        <v>0</v>
      </c>
      <c r="G1437" s="58">
        <v>0</v>
      </c>
      <c r="H1437" s="59">
        <v>0</v>
      </c>
      <c r="I1437" s="58">
        <v>0</v>
      </c>
      <c r="J1437" s="59">
        <v>0</v>
      </c>
      <c r="K1437" s="58">
        <v>0</v>
      </c>
      <c r="L1437" s="59">
        <v>0</v>
      </c>
      <c r="M1437" s="58">
        <v>0</v>
      </c>
      <c r="N1437" s="59">
        <v>0</v>
      </c>
      <c r="O1437" s="58">
        <v>0</v>
      </c>
      <c r="P1437" s="59">
        <v>0</v>
      </c>
      <c r="Q1437" s="58">
        <v>0</v>
      </c>
      <c r="R1437" s="59">
        <v>0</v>
      </c>
      <c r="S1437" s="58">
        <v>0</v>
      </c>
      <c r="T1437" s="59">
        <v>0</v>
      </c>
      <c r="U1437" s="58">
        <v>0</v>
      </c>
      <c r="V1437" s="59">
        <v>0</v>
      </c>
      <c r="W1437" s="58">
        <v>0</v>
      </c>
      <c r="X1437" s="59">
        <v>0</v>
      </c>
      <c r="Y1437" s="58">
        <v>0</v>
      </c>
      <c r="Z1437" s="59">
        <v>0</v>
      </c>
      <c r="AA1437" s="58">
        <v>0</v>
      </c>
      <c r="AB1437" s="59">
        <v>0</v>
      </c>
      <c r="AC1437" s="58">
        <v>0</v>
      </c>
      <c r="AD1437" s="59">
        <v>0</v>
      </c>
      <c r="AE1437" s="58">
        <v>0</v>
      </c>
      <c r="AF1437" s="59">
        <v>0</v>
      </c>
      <c r="AG1437" s="58">
        <v>0</v>
      </c>
      <c r="AH1437" s="59">
        <v>0</v>
      </c>
      <c r="AI1437" s="60"/>
      <c r="AJ1437" s="51">
        <f t="shared" si="429"/>
        <v>0</v>
      </c>
    </row>
    <row r="1438" spans="2:36" x14ac:dyDescent="0.3">
      <c r="B1438" s="4" t="s">
        <v>138</v>
      </c>
      <c r="E1438" s="58">
        <v>0</v>
      </c>
      <c r="F1438" s="59">
        <v>0</v>
      </c>
      <c r="G1438" s="58">
        <v>0</v>
      </c>
      <c r="H1438" s="59">
        <v>0</v>
      </c>
      <c r="I1438" s="58">
        <v>0</v>
      </c>
      <c r="J1438" s="59">
        <v>0</v>
      </c>
      <c r="K1438" s="58">
        <v>0</v>
      </c>
      <c r="L1438" s="59">
        <v>0</v>
      </c>
      <c r="M1438" s="58">
        <v>0</v>
      </c>
      <c r="N1438" s="59">
        <v>0</v>
      </c>
      <c r="O1438" s="58">
        <v>0</v>
      </c>
      <c r="P1438" s="59">
        <v>0</v>
      </c>
      <c r="Q1438" s="58">
        <v>0</v>
      </c>
      <c r="R1438" s="59">
        <v>0</v>
      </c>
      <c r="S1438" s="58">
        <v>0</v>
      </c>
      <c r="T1438" s="59">
        <v>0</v>
      </c>
      <c r="U1438" s="58">
        <v>0</v>
      </c>
      <c r="V1438" s="59">
        <v>0</v>
      </c>
      <c r="W1438" s="58">
        <v>0</v>
      </c>
      <c r="X1438" s="59">
        <v>0</v>
      </c>
      <c r="Y1438" s="58">
        <v>0</v>
      </c>
      <c r="Z1438" s="59">
        <v>0</v>
      </c>
      <c r="AA1438" s="58">
        <v>0</v>
      </c>
      <c r="AB1438" s="59">
        <v>0</v>
      </c>
      <c r="AC1438" s="58">
        <v>0</v>
      </c>
      <c r="AD1438" s="59">
        <v>0</v>
      </c>
      <c r="AE1438" s="58">
        <v>0</v>
      </c>
      <c r="AF1438" s="59">
        <v>0</v>
      </c>
      <c r="AG1438" s="58">
        <v>0</v>
      </c>
      <c r="AH1438" s="59">
        <v>0</v>
      </c>
      <c r="AI1438" s="60"/>
      <c r="AJ1438" s="51">
        <f t="shared" si="429"/>
        <v>0</v>
      </c>
    </row>
    <row r="1439" spans="2:36" x14ac:dyDescent="0.3">
      <c r="B1439" s="4" t="s">
        <v>126</v>
      </c>
      <c r="E1439" s="58">
        <v>0</v>
      </c>
      <c r="F1439" s="59">
        <v>0</v>
      </c>
      <c r="G1439" s="58">
        <v>0</v>
      </c>
      <c r="H1439" s="59">
        <v>0</v>
      </c>
      <c r="I1439" s="58">
        <v>0</v>
      </c>
      <c r="J1439" s="59">
        <v>0</v>
      </c>
      <c r="K1439" s="58">
        <v>0</v>
      </c>
      <c r="L1439" s="59">
        <v>0</v>
      </c>
      <c r="M1439" s="58">
        <v>0</v>
      </c>
      <c r="N1439" s="59">
        <v>0</v>
      </c>
      <c r="O1439" s="58">
        <v>0</v>
      </c>
      <c r="P1439" s="59">
        <v>0</v>
      </c>
      <c r="Q1439" s="58">
        <v>0</v>
      </c>
      <c r="R1439" s="59">
        <v>0</v>
      </c>
      <c r="S1439" s="58">
        <v>0</v>
      </c>
      <c r="T1439" s="59">
        <v>0</v>
      </c>
      <c r="U1439" s="58">
        <v>0</v>
      </c>
      <c r="V1439" s="59">
        <v>0</v>
      </c>
      <c r="W1439" s="58">
        <v>0</v>
      </c>
      <c r="X1439" s="59">
        <v>0</v>
      </c>
      <c r="Y1439" s="58">
        <v>0</v>
      </c>
      <c r="Z1439" s="59">
        <v>0</v>
      </c>
      <c r="AA1439" s="58">
        <v>0</v>
      </c>
      <c r="AB1439" s="59">
        <v>0</v>
      </c>
      <c r="AC1439" s="58">
        <v>0</v>
      </c>
      <c r="AD1439" s="59">
        <v>0</v>
      </c>
      <c r="AE1439" s="58">
        <v>0</v>
      </c>
      <c r="AF1439" s="59">
        <v>0</v>
      </c>
      <c r="AG1439" s="58">
        <v>0</v>
      </c>
      <c r="AH1439" s="59">
        <v>0</v>
      </c>
      <c r="AI1439" s="60"/>
      <c r="AJ1439" s="51">
        <f t="shared" si="429"/>
        <v>0</v>
      </c>
    </row>
    <row r="1440" spans="2:36" x14ac:dyDescent="0.3">
      <c r="B1440" s="4" t="s">
        <v>127</v>
      </c>
      <c r="E1440" s="58">
        <v>0</v>
      </c>
      <c r="F1440" s="59">
        <v>0</v>
      </c>
      <c r="G1440" s="58">
        <v>0</v>
      </c>
      <c r="H1440" s="59">
        <v>0</v>
      </c>
      <c r="I1440" s="58">
        <v>0</v>
      </c>
      <c r="J1440" s="59">
        <v>0</v>
      </c>
      <c r="K1440" s="58">
        <v>0</v>
      </c>
      <c r="L1440" s="59">
        <v>0</v>
      </c>
      <c r="M1440" s="58">
        <v>0</v>
      </c>
      <c r="N1440" s="59">
        <v>0</v>
      </c>
      <c r="O1440" s="58">
        <v>0</v>
      </c>
      <c r="P1440" s="59">
        <v>0</v>
      </c>
      <c r="Q1440" s="58">
        <v>0</v>
      </c>
      <c r="R1440" s="59">
        <v>0</v>
      </c>
      <c r="S1440" s="58">
        <v>0</v>
      </c>
      <c r="T1440" s="59">
        <v>0</v>
      </c>
      <c r="U1440" s="58">
        <v>0</v>
      </c>
      <c r="V1440" s="59">
        <v>0</v>
      </c>
      <c r="W1440" s="58">
        <v>0</v>
      </c>
      <c r="X1440" s="59">
        <v>0</v>
      </c>
      <c r="Y1440" s="58">
        <v>0</v>
      </c>
      <c r="Z1440" s="59">
        <v>0</v>
      </c>
      <c r="AA1440" s="58">
        <v>0</v>
      </c>
      <c r="AB1440" s="59">
        <v>0</v>
      </c>
      <c r="AC1440" s="58">
        <v>0</v>
      </c>
      <c r="AD1440" s="59">
        <v>0</v>
      </c>
      <c r="AE1440" s="58">
        <v>0</v>
      </c>
      <c r="AF1440" s="59">
        <v>0</v>
      </c>
      <c r="AG1440" s="58">
        <v>0</v>
      </c>
      <c r="AH1440" s="59">
        <v>0</v>
      </c>
      <c r="AI1440" s="60"/>
      <c r="AJ1440" s="51">
        <f t="shared" si="429"/>
        <v>0</v>
      </c>
    </row>
    <row r="1441" spans="2:36" x14ac:dyDescent="0.3">
      <c r="B1441" s="4" t="s">
        <v>194</v>
      </c>
      <c r="E1441" s="58">
        <v>0</v>
      </c>
      <c r="F1441" s="59">
        <v>0</v>
      </c>
      <c r="G1441" s="58">
        <v>0</v>
      </c>
      <c r="H1441" s="59">
        <v>0</v>
      </c>
      <c r="I1441" s="58">
        <v>0</v>
      </c>
      <c r="J1441" s="59">
        <v>0</v>
      </c>
      <c r="K1441" s="58">
        <v>0</v>
      </c>
      <c r="L1441" s="59">
        <v>0</v>
      </c>
      <c r="M1441" s="58">
        <v>0</v>
      </c>
      <c r="N1441" s="59">
        <v>0</v>
      </c>
      <c r="O1441" s="58">
        <v>0</v>
      </c>
      <c r="P1441" s="59">
        <v>0</v>
      </c>
      <c r="Q1441" s="58">
        <v>0</v>
      </c>
      <c r="R1441" s="59">
        <v>0</v>
      </c>
      <c r="S1441" s="58">
        <v>0</v>
      </c>
      <c r="T1441" s="59">
        <v>0</v>
      </c>
      <c r="U1441" s="58">
        <v>0</v>
      </c>
      <c r="V1441" s="59">
        <v>0</v>
      </c>
      <c r="W1441" s="58">
        <v>0</v>
      </c>
      <c r="X1441" s="59">
        <v>0</v>
      </c>
      <c r="Y1441" s="58">
        <v>0</v>
      </c>
      <c r="Z1441" s="59">
        <v>0</v>
      </c>
      <c r="AA1441" s="58">
        <v>0</v>
      </c>
      <c r="AB1441" s="59">
        <v>0</v>
      </c>
      <c r="AC1441" s="58">
        <v>0</v>
      </c>
      <c r="AD1441" s="59">
        <v>0</v>
      </c>
      <c r="AE1441" s="58">
        <v>0</v>
      </c>
      <c r="AF1441" s="59">
        <v>0</v>
      </c>
      <c r="AG1441" s="58">
        <v>0</v>
      </c>
      <c r="AH1441" s="59">
        <v>0</v>
      </c>
      <c r="AI1441" s="60"/>
      <c r="AJ1441" s="51">
        <f t="shared" si="429"/>
        <v>0</v>
      </c>
    </row>
    <row r="1442" spans="2:36" x14ac:dyDescent="0.3">
      <c r="B1442" s="4" t="s">
        <v>205</v>
      </c>
      <c r="E1442" s="58">
        <v>0</v>
      </c>
      <c r="F1442" s="59">
        <v>0</v>
      </c>
      <c r="G1442" s="58">
        <v>0</v>
      </c>
      <c r="H1442" s="59">
        <v>0</v>
      </c>
      <c r="I1442" s="58">
        <v>0</v>
      </c>
      <c r="J1442" s="59">
        <v>0</v>
      </c>
      <c r="K1442" s="58">
        <v>0</v>
      </c>
      <c r="L1442" s="59">
        <v>0</v>
      </c>
      <c r="M1442" s="58">
        <v>0</v>
      </c>
      <c r="N1442" s="59">
        <v>0</v>
      </c>
      <c r="O1442" s="58">
        <v>0</v>
      </c>
      <c r="P1442" s="59">
        <v>0</v>
      </c>
      <c r="Q1442" s="58">
        <v>0</v>
      </c>
      <c r="R1442" s="59">
        <v>0</v>
      </c>
      <c r="S1442" s="58">
        <v>0</v>
      </c>
      <c r="T1442" s="59">
        <v>0</v>
      </c>
      <c r="U1442" s="58">
        <v>0</v>
      </c>
      <c r="V1442" s="59">
        <v>0</v>
      </c>
      <c r="W1442" s="58">
        <v>0</v>
      </c>
      <c r="X1442" s="59">
        <v>0</v>
      </c>
      <c r="Y1442" s="58">
        <v>0</v>
      </c>
      <c r="Z1442" s="59">
        <v>0</v>
      </c>
      <c r="AA1442" s="58">
        <v>0</v>
      </c>
      <c r="AB1442" s="59">
        <v>0</v>
      </c>
      <c r="AC1442" s="58">
        <v>0</v>
      </c>
      <c r="AD1442" s="59">
        <v>0</v>
      </c>
      <c r="AE1442" s="58">
        <v>0</v>
      </c>
      <c r="AF1442" s="59">
        <v>0</v>
      </c>
      <c r="AG1442" s="58">
        <v>0</v>
      </c>
      <c r="AH1442" s="59">
        <v>0</v>
      </c>
      <c r="AI1442" s="60"/>
      <c r="AJ1442" s="51">
        <f t="shared" si="429"/>
        <v>0</v>
      </c>
    </row>
    <row r="1443" spans="2:36" x14ac:dyDescent="0.3">
      <c r="B1443" s="4" t="s">
        <v>206</v>
      </c>
      <c r="E1443" s="58">
        <v>0</v>
      </c>
      <c r="F1443" s="59">
        <v>0</v>
      </c>
      <c r="G1443" s="58">
        <v>0</v>
      </c>
      <c r="H1443" s="59">
        <v>0</v>
      </c>
      <c r="I1443" s="58">
        <v>0</v>
      </c>
      <c r="J1443" s="59">
        <v>0</v>
      </c>
      <c r="K1443" s="58">
        <v>0</v>
      </c>
      <c r="L1443" s="59">
        <v>0</v>
      </c>
      <c r="M1443" s="58">
        <v>0</v>
      </c>
      <c r="N1443" s="59">
        <v>0</v>
      </c>
      <c r="O1443" s="58">
        <v>0</v>
      </c>
      <c r="P1443" s="59">
        <v>0</v>
      </c>
      <c r="Q1443" s="58">
        <v>0</v>
      </c>
      <c r="R1443" s="59">
        <v>0</v>
      </c>
      <c r="S1443" s="58">
        <v>0</v>
      </c>
      <c r="T1443" s="59">
        <v>0</v>
      </c>
      <c r="U1443" s="58">
        <v>0</v>
      </c>
      <c r="V1443" s="59">
        <v>0</v>
      </c>
      <c r="W1443" s="58">
        <v>0</v>
      </c>
      <c r="X1443" s="59">
        <v>0</v>
      </c>
      <c r="Y1443" s="58">
        <v>0</v>
      </c>
      <c r="Z1443" s="59">
        <v>0</v>
      </c>
      <c r="AA1443" s="58">
        <v>0</v>
      </c>
      <c r="AB1443" s="59">
        <v>0</v>
      </c>
      <c r="AC1443" s="58">
        <v>0</v>
      </c>
      <c r="AD1443" s="59">
        <v>0</v>
      </c>
      <c r="AE1443" s="58">
        <v>0</v>
      </c>
      <c r="AF1443" s="59">
        <v>0</v>
      </c>
      <c r="AG1443" s="58">
        <v>0</v>
      </c>
      <c r="AH1443" s="59">
        <v>0</v>
      </c>
      <c r="AI1443" s="60"/>
      <c r="AJ1443" s="51">
        <f t="shared" si="429"/>
        <v>0</v>
      </c>
    </row>
    <row r="1444" spans="2:36" x14ac:dyDescent="0.3">
      <c r="B1444" s="4" t="s">
        <v>145</v>
      </c>
      <c r="E1444" s="58">
        <v>0</v>
      </c>
      <c r="F1444" s="59">
        <v>0</v>
      </c>
      <c r="G1444" s="58">
        <v>0</v>
      </c>
      <c r="H1444" s="59">
        <v>0</v>
      </c>
      <c r="I1444" s="58">
        <v>0</v>
      </c>
      <c r="J1444" s="59">
        <v>0</v>
      </c>
      <c r="K1444" s="58">
        <v>0</v>
      </c>
      <c r="L1444" s="59">
        <v>0</v>
      </c>
      <c r="M1444" s="58">
        <v>0</v>
      </c>
      <c r="N1444" s="59">
        <v>0</v>
      </c>
      <c r="O1444" s="58">
        <v>0</v>
      </c>
      <c r="P1444" s="59">
        <v>0</v>
      </c>
      <c r="Q1444" s="58">
        <v>0</v>
      </c>
      <c r="R1444" s="59">
        <v>0</v>
      </c>
      <c r="S1444" s="58">
        <v>0</v>
      </c>
      <c r="T1444" s="59">
        <v>0</v>
      </c>
      <c r="U1444" s="58">
        <v>0</v>
      </c>
      <c r="V1444" s="59">
        <v>0</v>
      </c>
      <c r="W1444" s="58">
        <v>0</v>
      </c>
      <c r="X1444" s="59">
        <v>0</v>
      </c>
      <c r="Y1444" s="58">
        <v>0</v>
      </c>
      <c r="Z1444" s="59">
        <v>0</v>
      </c>
      <c r="AA1444" s="58">
        <v>0</v>
      </c>
      <c r="AB1444" s="59">
        <v>0</v>
      </c>
      <c r="AC1444" s="58">
        <v>0</v>
      </c>
      <c r="AD1444" s="59">
        <v>0</v>
      </c>
      <c r="AE1444" s="58">
        <v>0</v>
      </c>
      <c r="AF1444" s="59">
        <v>0</v>
      </c>
      <c r="AG1444" s="58">
        <v>0</v>
      </c>
      <c r="AH1444" s="59">
        <v>0</v>
      </c>
      <c r="AI1444" s="60"/>
      <c r="AJ1444" s="51">
        <f t="shared" si="429"/>
        <v>0</v>
      </c>
    </row>
    <row r="1445" spans="2:36" x14ac:dyDescent="0.3">
      <c r="B1445" s="4" t="s">
        <v>218</v>
      </c>
      <c r="E1445" s="58">
        <v>0</v>
      </c>
      <c r="F1445" s="59">
        <v>0</v>
      </c>
      <c r="G1445" s="58">
        <v>0</v>
      </c>
      <c r="H1445" s="59">
        <v>0</v>
      </c>
      <c r="I1445" s="58">
        <v>0</v>
      </c>
      <c r="J1445" s="59">
        <v>0</v>
      </c>
      <c r="K1445" s="58">
        <v>0</v>
      </c>
      <c r="L1445" s="59">
        <v>0</v>
      </c>
      <c r="M1445" s="58">
        <v>0</v>
      </c>
      <c r="N1445" s="59">
        <v>0</v>
      </c>
      <c r="O1445" s="58">
        <v>0</v>
      </c>
      <c r="P1445" s="59">
        <v>0</v>
      </c>
      <c r="Q1445" s="58">
        <v>0</v>
      </c>
      <c r="R1445" s="59">
        <v>0</v>
      </c>
      <c r="S1445" s="58">
        <v>0</v>
      </c>
      <c r="T1445" s="59">
        <v>0</v>
      </c>
      <c r="U1445" s="58">
        <v>0</v>
      </c>
      <c r="V1445" s="59">
        <v>0</v>
      </c>
      <c r="W1445" s="58">
        <v>0</v>
      </c>
      <c r="X1445" s="59">
        <v>0</v>
      </c>
      <c r="Y1445" s="58">
        <v>0</v>
      </c>
      <c r="Z1445" s="59">
        <v>0</v>
      </c>
      <c r="AA1445" s="58">
        <v>0</v>
      </c>
      <c r="AB1445" s="59">
        <v>0</v>
      </c>
      <c r="AC1445" s="58">
        <v>0</v>
      </c>
      <c r="AD1445" s="59">
        <v>0</v>
      </c>
      <c r="AE1445" s="58">
        <v>0</v>
      </c>
      <c r="AF1445" s="59">
        <v>0</v>
      </c>
      <c r="AG1445" s="58">
        <v>0</v>
      </c>
      <c r="AH1445" s="59">
        <v>0</v>
      </c>
      <c r="AI1445" s="60"/>
      <c r="AJ1445" s="51">
        <f t="shared" si="429"/>
        <v>0</v>
      </c>
    </row>
    <row r="1446" spans="2:36" x14ac:dyDescent="0.3">
      <c r="B1446" s="4" t="s">
        <v>219</v>
      </c>
      <c r="E1446" s="58">
        <v>0</v>
      </c>
      <c r="F1446" s="59">
        <v>0</v>
      </c>
      <c r="G1446" s="58">
        <v>0</v>
      </c>
      <c r="H1446" s="59">
        <v>0</v>
      </c>
      <c r="I1446" s="58">
        <v>0</v>
      </c>
      <c r="J1446" s="59">
        <v>0</v>
      </c>
      <c r="K1446" s="58">
        <v>0</v>
      </c>
      <c r="L1446" s="59">
        <v>0</v>
      </c>
      <c r="M1446" s="58">
        <v>0</v>
      </c>
      <c r="N1446" s="59">
        <v>0</v>
      </c>
      <c r="O1446" s="58">
        <v>0</v>
      </c>
      <c r="P1446" s="59">
        <v>0</v>
      </c>
      <c r="Q1446" s="58">
        <v>0</v>
      </c>
      <c r="R1446" s="59">
        <v>0</v>
      </c>
      <c r="S1446" s="58">
        <v>0</v>
      </c>
      <c r="T1446" s="59">
        <v>0</v>
      </c>
      <c r="U1446" s="58">
        <v>0</v>
      </c>
      <c r="V1446" s="59">
        <v>0</v>
      </c>
      <c r="W1446" s="58">
        <v>0</v>
      </c>
      <c r="X1446" s="59">
        <v>0</v>
      </c>
      <c r="Y1446" s="58">
        <v>0</v>
      </c>
      <c r="Z1446" s="59">
        <v>0</v>
      </c>
      <c r="AA1446" s="58">
        <v>0</v>
      </c>
      <c r="AB1446" s="59">
        <v>0</v>
      </c>
      <c r="AC1446" s="58">
        <v>0</v>
      </c>
      <c r="AD1446" s="59">
        <v>0</v>
      </c>
      <c r="AE1446" s="58">
        <v>0</v>
      </c>
      <c r="AF1446" s="59">
        <v>0</v>
      </c>
      <c r="AG1446" s="58">
        <v>0</v>
      </c>
      <c r="AH1446" s="59">
        <v>0</v>
      </c>
      <c r="AI1446" s="60"/>
      <c r="AJ1446" s="51">
        <f t="shared" si="429"/>
        <v>0</v>
      </c>
    </row>
    <row r="1447" spans="2:36" x14ac:dyDescent="0.3">
      <c r="B1447" s="4" t="s">
        <v>142</v>
      </c>
      <c r="E1447" s="58">
        <v>20.73643772708045</v>
      </c>
      <c r="F1447" s="59">
        <v>27.700645603179929</v>
      </c>
      <c r="G1447" s="58">
        <v>0.29369532267252535</v>
      </c>
      <c r="H1447" s="59">
        <v>0</v>
      </c>
      <c r="I1447" s="58">
        <v>2.2413755064010599</v>
      </c>
      <c r="J1447" s="59">
        <v>0</v>
      </c>
      <c r="K1447" s="58">
        <v>0</v>
      </c>
      <c r="L1447" s="59">
        <v>0.26519338194529207</v>
      </c>
      <c r="M1447" s="58">
        <v>14.462416729927064</v>
      </c>
      <c r="N1447" s="59">
        <v>2.3205466429392496</v>
      </c>
      <c r="O1447" s="58">
        <v>12.478178734779357</v>
      </c>
      <c r="P1447" s="59">
        <v>0.62240708827972424</v>
      </c>
      <c r="Q1447" s="58">
        <v>9.8240708939234374</v>
      </c>
      <c r="R1447" s="59">
        <v>0.27982461770375555</v>
      </c>
      <c r="S1447" s="58">
        <v>9.3472899701860221</v>
      </c>
      <c r="T1447" s="59">
        <v>0</v>
      </c>
      <c r="U1447" s="58">
        <v>0.29720746835072942</v>
      </c>
      <c r="V1447" s="59">
        <v>0</v>
      </c>
      <c r="W1447" s="58">
        <v>0</v>
      </c>
      <c r="X1447" s="59">
        <v>2.0775211388270058</v>
      </c>
      <c r="Y1447" s="58">
        <v>3.1334865585962937</v>
      </c>
      <c r="Z1447" s="59">
        <v>0</v>
      </c>
      <c r="AA1447" s="58">
        <v>0.98592893028259143</v>
      </c>
      <c r="AB1447" s="59">
        <v>4.5137373606363933E-2</v>
      </c>
      <c r="AC1447" s="58">
        <v>0</v>
      </c>
      <c r="AD1447" s="59">
        <v>0</v>
      </c>
      <c r="AE1447" s="58">
        <v>0</v>
      </c>
      <c r="AF1447" s="59">
        <v>9.8703821500142397E-2</v>
      </c>
      <c r="AG1447" s="58">
        <v>0</v>
      </c>
      <c r="AH1447" s="59">
        <v>6.8098763187726306</v>
      </c>
      <c r="AI1447" s="60"/>
      <c r="AJ1447" s="51">
        <f t="shared" si="429"/>
        <v>114.01994382895364</v>
      </c>
    </row>
    <row r="1448" spans="2:36" x14ac:dyDescent="0.3">
      <c r="B1448" s="4" t="s">
        <v>186</v>
      </c>
      <c r="E1448" s="58">
        <v>15.895962692366703</v>
      </c>
      <c r="F1448" s="59">
        <v>26.717276131312051</v>
      </c>
      <c r="G1448" s="58">
        <v>5.8604235529899604</v>
      </c>
      <c r="H1448" s="59">
        <v>0</v>
      </c>
      <c r="I1448" s="58">
        <v>4.2209260904206172</v>
      </c>
      <c r="J1448" s="59">
        <v>0.94761480394999209</v>
      </c>
      <c r="K1448" s="58">
        <v>9.0029801961898794</v>
      </c>
      <c r="L1448" s="59">
        <v>14.169561218733259</v>
      </c>
      <c r="M1448" s="58">
        <v>17.967761895698974</v>
      </c>
      <c r="N1448" s="59">
        <v>9.2893415510919368</v>
      </c>
      <c r="O1448" s="58">
        <v>3.0175626595815022</v>
      </c>
      <c r="P1448" s="59">
        <v>11.895135780837801</v>
      </c>
      <c r="Q1448" s="58">
        <v>11.441136798167229</v>
      </c>
      <c r="R1448" s="59">
        <v>3.2162661465009053</v>
      </c>
      <c r="S1448" s="58">
        <v>2.295090574423472</v>
      </c>
      <c r="T1448" s="59">
        <v>5.2600759649276734</v>
      </c>
      <c r="U1448" s="58">
        <v>2.1109374900658926</v>
      </c>
      <c r="V1448" s="59">
        <v>1.4233328819274904</v>
      </c>
      <c r="W1448" s="58">
        <v>1.1637762288252513</v>
      </c>
      <c r="X1448" s="59">
        <v>0</v>
      </c>
      <c r="Y1448" s="58">
        <v>1.9224920607407889</v>
      </c>
      <c r="Z1448" s="59">
        <v>0.85081243515014648</v>
      </c>
      <c r="AA1448" s="58">
        <v>0.99373140136400873</v>
      </c>
      <c r="AB1448" s="59">
        <v>0.16251981613371111</v>
      </c>
      <c r="AC1448" s="58">
        <v>0.57101666666666662</v>
      </c>
      <c r="AD1448" s="59">
        <v>1.4608117886985341</v>
      </c>
      <c r="AE1448" s="58">
        <v>2.5173611111111112</v>
      </c>
      <c r="AF1448" s="59">
        <v>16.739252412319182</v>
      </c>
      <c r="AG1448" s="58">
        <v>19.623330555555555</v>
      </c>
      <c r="AH1448" s="59">
        <v>34.636959465344745</v>
      </c>
      <c r="AI1448" s="60"/>
      <c r="AJ1448" s="51">
        <f t="shared" si="429"/>
        <v>225.37345037109503</v>
      </c>
    </row>
    <row r="1449" spans="2:36" x14ac:dyDescent="0.3">
      <c r="B1449" s="4" t="s">
        <v>187</v>
      </c>
      <c r="E1449" s="58">
        <v>15.895962692366703</v>
      </c>
      <c r="F1449" s="59">
        <v>26.717276131312051</v>
      </c>
      <c r="G1449" s="58">
        <v>5.8604235529899604</v>
      </c>
      <c r="H1449" s="59">
        <v>0</v>
      </c>
      <c r="I1449" s="58">
        <v>4.2209260904206172</v>
      </c>
      <c r="J1449" s="59">
        <v>0.94761480394999209</v>
      </c>
      <c r="K1449" s="58">
        <v>9.0029801961898794</v>
      </c>
      <c r="L1449" s="59">
        <v>14.169561218733259</v>
      </c>
      <c r="M1449" s="58">
        <v>17.967761895698974</v>
      </c>
      <c r="N1449" s="59">
        <v>9.2893415510919368</v>
      </c>
      <c r="O1449" s="58">
        <v>3.0175626595815022</v>
      </c>
      <c r="P1449" s="59">
        <v>11.895135780837801</v>
      </c>
      <c r="Q1449" s="58">
        <v>11.441136798167229</v>
      </c>
      <c r="R1449" s="59">
        <v>3.2162661465009053</v>
      </c>
      <c r="S1449" s="58">
        <v>2.295090574423472</v>
      </c>
      <c r="T1449" s="59">
        <v>5.2600759649276734</v>
      </c>
      <c r="U1449" s="58">
        <v>2.1109374900658926</v>
      </c>
      <c r="V1449" s="59">
        <v>1.4233328819274904</v>
      </c>
      <c r="W1449" s="58">
        <v>1.1637762288252513</v>
      </c>
      <c r="X1449" s="59">
        <v>0</v>
      </c>
      <c r="Y1449" s="58">
        <v>1.9224920607407889</v>
      </c>
      <c r="Z1449" s="59">
        <v>0.85081243515014648</v>
      </c>
      <c r="AA1449" s="58">
        <v>0.99373140136400873</v>
      </c>
      <c r="AB1449" s="59">
        <v>0.16251981613371111</v>
      </c>
      <c r="AC1449" s="58">
        <v>0.57101666666666662</v>
      </c>
      <c r="AD1449" s="59">
        <v>1.4608117886985341</v>
      </c>
      <c r="AE1449" s="58">
        <v>2.5173611111111112</v>
      </c>
      <c r="AF1449" s="59">
        <v>16.739252412319182</v>
      </c>
      <c r="AG1449" s="58">
        <v>19.623330555555555</v>
      </c>
      <c r="AH1449" s="59">
        <v>34.636959465344745</v>
      </c>
      <c r="AI1449" s="60"/>
      <c r="AJ1449" s="51">
        <f t="shared" si="429"/>
        <v>225.37345037109503</v>
      </c>
    </row>
    <row r="1450" spans="2:36" x14ac:dyDescent="0.3">
      <c r="B1450" s="4" t="s">
        <v>233</v>
      </c>
      <c r="E1450" s="58">
        <v>0</v>
      </c>
      <c r="F1450" s="59">
        <v>0</v>
      </c>
      <c r="G1450" s="58">
        <v>0</v>
      </c>
      <c r="H1450" s="59">
        <v>0</v>
      </c>
      <c r="I1450" s="58">
        <v>0</v>
      </c>
      <c r="J1450" s="59">
        <v>0</v>
      </c>
      <c r="K1450" s="58">
        <v>0</v>
      </c>
      <c r="L1450" s="59">
        <v>0</v>
      </c>
      <c r="M1450" s="58">
        <v>0</v>
      </c>
      <c r="N1450" s="59">
        <v>0</v>
      </c>
      <c r="O1450" s="58">
        <v>0</v>
      </c>
      <c r="P1450" s="59">
        <v>0</v>
      </c>
      <c r="Q1450" s="58">
        <v>0</v>
      </c>
      <c r="R1450" s="59">
        <v>0</v>
      </c>
      <c r="S1450" s="58">
        <v>0</v>
      </c>
      <c r="T1450" s="59">
        <v>0</v>
      </c>
      <c r="U1450" s="58">
        <v>0</v>
      </c>
      <c r="V1450" s="59">
        <v>0</v>
      </c>
      <c r="W1450" s="58">
        <v>0</v>
      </c>
      <c r="X1450" s="59">
        <v>0</v>
      </c>
      <c r="Y1450" s="58">
        <v>0</v>
      </c>
      <c r="Z1450" s="59">
        <v>0</v>
      </c>
      <c r="AA1450" s="58">
        <v>0</v>
      </c>
      <c r="AB1450" s="59">
        <v>0</v>
      </c>
      <c r="AC1450" s="58">
        <v>0</v>
      </c>
      <c r="AD1450" s="59">
        <v>0</v>
      </c>
      <c r="AE1450" s="58">
        <v>0</v>
      </c>
      <c r="AF1450" s="59">
        <v>0</v>
      </c>
      <c r="AG1450" s="58">
        <v>0</v>
      </c>
      <c r="AH1450" s="59">
        <v>0</v>
      </c>
      <c r="AI1450" s="60"/>
      <c r="AJ1450" s="51">
        <f t="shared" si="429"/>
        <v>0</v>
      </c>
    </row>
    <row r="1451" spans="2:36" x14ac:dyDescent="0.3">
      <c r="B1451" s="4" t="s">
        <v>242</v>
      </c>
      <c r="E1451" s="58">
        <v>0</v>
      </c>
      <c r="F1451" s="59">
        <v>0</v>
      </c>
      <c r="G1451" s="58">
        <v>0</v>
      </c>
      <c r="H1451" s="59">
        <v>0</v>
      </c>
      <c r="I1451" s="58">
        <v>0</v>
      </c>
      <c r="J1451" s="59">
        <v>0</v>
      </c>
      <c r="K1451" s="58">
        <v>0</v>
      </c>
      <c r="L1451" s="59">
        <v>0</v>
      </c>
      <c r="M1451" s="58">
        <v>0</v>
      </c>
      <c r="N1451" s="59">
        <v>0</v>
      </c>
      <c r="O1451" s="58">
        <v>0</v>
      </c>
      <c r="P1451" s="59">
        <v>0</v>
      </c>
      <c r="Q1451" s="58">
        <v>0</v>
      </c>
      <c r="R1451" s="59">
        <v>0</v>
      </c>
      <c r="S1451" s="58">
        <v>0</v>
      </c>
      <c r="T1451" s="59">
        <v>0</v>
      </c>
      <c r="U1451" s="58">
        <v>0</v>
      </c>
      <c r="V1451" s="59">
        <v>0</v>
      </c>
      <c r="W1451" s="58">
        <v>0</v>
      </c>
      <c r="X1451" s="59">
        <v>0</v>
      </c>
      <c r="Y1451" s="58">
        <v>0</v>
      </c>
      <c r="Z1451" s="59">
        <v>0</v>
      </c>
      <c r="AA1451" s="58">
        <v>0</v>
      </c>
      <c r="AB1451" s="59">
        <v>0</v>
      </c>
      <c r="AC1451" s="58">
        <v>0</v>
      </c>
      <c r="AD1451" s="59">
        <v>0</v>
      </c>
      <c r="AE1451" s="58">
        <v>0</v>
      </c>
      <c r="AF1451" s="59">
        <v>0</v>
      </c>
      <c r="AG1451" s="58">
        <v>0</v>
      </c>
      <c r="AH1451" s="59">
        <v>0</v>
      </c>
      <c r="AI1451" s="60"/>
      <c r="AJ1451" s="51">
        <f t="shared" si="429"/>
        <v>0</v>
      </c>
    </row>
    <row r="1452" spans="2:36" x14ac:dyDescent="0.3">
      <c r="B1452" s="4" t="s">
        <v>146</v>
      </c>
      <c r="E1452" s="58">
        <v>0</v>
      </c>
      <c r="F1452" s="59">
        <v>0</v>
      </c>
      <c r="G1452" s="58">
        <v>0</v>
      </c>
      <c r="H1452" s="59">
        <v>0</v>
      </c>
      <c r="I1452" s="58">
        <v>0</v>
      </c>
      <c r="J1452" s="59">
        <v>0</v>
      </c>
      <c r="K1452" s="58">
        <v>0</v>
      </c>
      <c r="L1452" s="59">
        <v>0</v>
      </c>
      <c r="M1452" s="58">
        <v>0</v>
      </c>
      <c r="N1452" s="59">
        <v>0</v>
      </c>
      <c r="O1452" s="58">
        <v>0</v>
      </c>
      <c r="P1452" s="59">
        <v>0</v>
      </c>
      <c r="Q1452" s="58">
        <v>0</v>
      </c>
      <c r="R1452" s="59">
        <v>0</v>
      </c>
      <c r="S1452" s="58">
        <v>0</v>
      </c>
      <c r="T1452" s="59">
        <v>0</v>
      </c>
      <c r="U1452" s="58">
        <v>0</v>
      </c>
      <c r="V1452" s="59">
        <v>0</v>
      </c>
      <c r="W1452" s="58">
        <v>0</v>
      </c>
      <c r="X1452" s="59">
        <v>0</v>
      </c>
      <c r="Y1452" s="58">
        <v>0</v>
      </c>
      <c r="Z1452" s="59">
        <v>0</v>
      </c>
      <c r="AA1452" s="58">
        <v>0</v>
      </c>
      <c r="AB1452" s="59">
        <v>0</v>
      </c>
      <c r="AC1452" s="58">
        <v>0</v>
      </c>
      <c r="AD1452" s="59">
        <v>0</v>
      </c>
      <c r="AE1452" s="58">
        <v>0</v>
      </c>
      <c r="AF1452" s="59">
        <v>0</v>
      </c>
      <c r="AG1452" s="58">
        <v>0</v>
      </c>
      <c r="AH1452" s="59">
        <v>0</v>
      </c>
      <c r="AI1452" s="60"/>
      <c r="AJ1452" s="51">
        <f t="shared" si="429"/>
        <v>0</v>
      </c>
    </row>
    <row r="1453" spans="2:36" x14ac:dyDescent="0.3">
      <c r="B1453" s="4" t="s">
        <v>147</v>
      </c>
      <c r="E1453" s="58">
        <v>0</v>
      </c>
      <c r="F1453" s="59">
        <v>0</v>
      </c>
      <c r="G1453" s="58">
        <v>0</v>
      </c>
      <c r="H1453" s="59">
        <v>0</v>
      </c>
      <c r="I1453" s="58">
        <v>0</v>
      </c>
      <c r="J1453" s="59">
        <v>0</v>
      </c>
      <c r="K1453" s="58">
        <v>0</v>
      </c>
      <c r="L1453" s="59">
        <v>0</v>
      </c>
      <c r="M1453" s="58">
        <v>0</v>
      </c>
      <c r="N1453" s="59">
        <v>0</v>
      </c>
      <c r="O1453" s="58">
        <v>0</v>
      </c>
      <c r="P1453" s="59">
        <v>0</v>
      </c>
      <c r="Q1453" s="58">
        <v>0</v>
      </c>
      <c r="R1453" s="59">
        <v>0</v>
      </c>
      <c r="S1453" s="58">
        <v>0</v>
      </c>
      <c r="T1453" s="59">
        <v>0</v>
      </c>
      <c r="U1453" s="58">
        <v>0</v>
      </c>
      <c r="V1453" s="59">
        <v>0</v>
      </c>
      <c r="W1453" s="58">
        <v>0</v>
      </c>
      <c r="X1453" s="59">
        <v>0</v>
      </c>
      <c r="Y1453" s="58">
        <v>0</v>
      </c>
      <c r="Z1453" s="59">
        <v>0</v>
      </c>
      <c r="AA1453" s="58">
        <v>0</v>
      </c>
      <c r="AB1453" s="59">
        <v>0</v>
      </c>
      <c r="AC1453" s="58">
        <v>0</v>
      </c>
      <c r="AD1453" s="59">
        <v>0</v>
      </c>
      <c r="AE1453" s="58">
        <v>0</v>
      </c>
      <c r="AF1453" s="59">
        <v>0</v>
      </c>
      <c r="AG1453" s="58">
        <v>0</v>
      </c>
      <c r="AH1453" s="59">
        <v>0</v>
      </c>
      <c r="AI1453" s="60"/>
      <c r="AJ1453" s="51">
        <f t="shared" si="429"/>
        <v>0</v>
      </c>
    </row>
    <row r="1454" spans="2:36" x14ac:dyDescent="0.3">
      <c r="B1454" s="4" t="s">
        <v>148</v>
      </c>
      <c r="E1454" s="58">
        <v>0</v>
      </c>
      <c r="F1454" s="59">
        <v>0</v>
      </c>
      <c r="G1454" s="58">
        <v>0</v>
      </c>
      <c r="H1454" s="59">
        <v>0</v>
      </c>
      <c r="I1454" s="58">
        <v>0</v>
      </c>
      <c r="J1454" s="59">
        <v>0</v>
      </c>
      <c r="K1454" s="58">
        <v>0</v>
      </c>
      <c r="L1454" s="59">
        <v>0</v>
      </c>
      <c r="M1454" s="58">
        <v>0</v>
      </c>
      <c r="N1454" s="59">
        <v>0</v>
      </c>
      <c r="O1454" s="58">
        <v>0</v>
      </c>
      <c r="P1454" s="59">
        <v>0</v>
      </c>
      <c r="Q1454" s="58">
        <v>0</v>
      </c>
      <c r="R1454" s="59">
        <v>0</v>
      </c>
      <c r="S1454" s="58">
        <v>0</v>
      </c>
      <c r="T1454" s="59">
        <v>0</v>
      </c>
      <c r="U1454" s="58">
        <v>0</v>
      </c>
      <c r="V1454" s="59">
        <v>0</v>
      </c>
      <c r="W1454" s="58">
        <v>0</v>
      </c>
      <c r="X1454" s="59">
        <v>0</v>
      </c>
      <c r="Y1454" s="58">
        <v>0</v>
      </c>
      <c r="Z1454" s="59">
        <v>0</v>
      </c>
      <c r="AA1454" s="58">
        <v>0</v>
      </c>
      <c r="AB1454" s="59">
        <v>0</v>
      </c>
      <c r="AC1454" s="58">
        <v>0</v>
      </c>
      <c r="AD1454" s="59">
        <v>0</v>
      </c>
      <c r="AE1454" s="58">
        <v>0</v>
      </c>
      <c r="AF1454" s="59">
        <v>0</v>
      </c>
      <c r="AG1454" s="58">
        <v>0</v>
      </c>
      <c r="AH1454" s="59">
        <v>0</v>
      </c>
      <c r="AI1454" s="60"/>
      <c r="AJ1454" s="51">
        <f t="shared" si="429"/>
        <v>0</v>
      </c>
    </row>
    <row r="1455" spans="2:36" x14ac:dyDescent="0.3">
      <c r="B1455" s="4" t="s">
        <v>149</v>
      </c>
      <c r="E1455" s="58">
        <v>0</v>
      </c>
      <c r="F1455" s="59">
        <v>0</v>
      </c>
      <c r="G1455" s="58">
        <v>0</v>
      </c>
      <c r="H1455" s="59">
        <v>0</v>
      </c>
      <c r="I1455" s="58">
        <v>0</v>
      </c>
      <c r="J1455" s="59">
        <v>0</v>
      </c>
      <c r="K1455" s="58">
        <v>0</v>
      </c>
      <c r="L1455" s="59">
        <v>0</v>
      </c>
      <c r="M1455" s="58">
        <v>0</v>
      </c>
      <c r="N1455" s="59">
        <v>0</v>
      </c>
      <c r="O1455" s="58">
        <v>0</v>
      </c>
      <c r="P1455" s="59">
        <v>0</v>
      </c>
      <c r="Q1455" s="58">
        <v>0</v>
      </c>
      <c r="R1455" s="59">
        <v>0</v>
      </c>
      <c r="S1455" s="58">
        <v>0</v>
      </c>
      <c r="T1455" s="59">
        <v>0</v>
      </c>
      <c r="U1455" s="58">
        <v>0</v>
      </c>
      <c r="V1455" s="59">
        <v>0</v>
      </c>
      <c r="W1455" s="58">
        <v>0</v>
      </c>
      <c r="X1455" s="59">
        <v>0</v>
      </c>
      <c r="Y1455" s="58">
        <v>0</v>
      </c>
      <c r="Z1455" s="59">
        <v>0</v>
      </c>
      <c r="AA1455" s="58">
        <v>0</v>
      </c>
      <c r="AB1455" s="59">
        <v>0</v>
      </c>
      <c r="AC1455" s="58">
        <v>0</v>
      </c>
      <c r="AD1455" s="59">
        <v>0</v>
      </c>
      <c r="AE1455" s="58">
        <v>0</v>
      </c>
      <c r="AF1455" s="59">
        <v>0</v>
      </c>
      <c r="AG1455" s="58">
        <v>0</v>
      </c>
      <c r="AH1455" s="59">
        <v>0</v>
      </c>
      <c r="AI1455" s="60"/>
      <c r="AJ1455" s="51">
        <f t="shared" si="429"/>
        <v>0</v>
      </c>
    </row>
    <row r="1456" spans="2:36" x14ac:dyDescent="0.3">
      <c r="B1456" s="4" t="s">
        <v>192</v>
      </c>
      <c r="E1456" s="58">
        <v>0</v>
      </c>
      <c r="F1456" s="59">
        <v>0</v>
      </c>
      <c r="G1456" s="58">
        <v>0</v>
      </c>
      <c r="H1456" s="59">
        <v>0</v>
      </c>
      <c r="I1456" s="58">
        <v>0</v>
      </c>
      <c r="J1456" s="59">
        <v>0</v>
      </c>
      <c r="K1456" s="58">
        <v>0</v>
      </c>
      <c r="L1456" s="59">
        <v>0</v>
      </c>
      <c r="M1456" s="58">
        <v>0</v>
      </c>
      <c r="N1456" s="59">
        <v>0</v>
      </c>
      <c r="O1456" s="58">
        <v>0</v>
      </c>
      <c r="P1456" s="59">
        <v>0</v>
      </c>
      <c r="Q1456" s="58">
        <v>0</v>
      </c>
      <c r="R1456" s="59">
        <v>0</v>
      </c>
      <c r="S1456" s="58">
        <v>0</v>
      </c>
      <c r="T1456" s="59">
        <v>0</v>
      </c>
      <c r="U1456" s="58">
        <v>0</v>
      </c>
      <c r="V1456" s="59">
        <v>0</v>
      </c>
      <c r="W1456" s="58">
        <v>0</v>
      </c>
      <c r="X1456" s="59">
        <v>0</v>
      </c>
      <c r="Y1456" s="58">
        <v>0</v>
      </c>
      <c r="Z1456" s="59">
        <v>0</v>
      </c>
      <c r="AA1456" s="58">
        <v>0</v>
      </c>
      <c r="AB1456" s="59">
        <v>0</v>
      </c>
      <c r="AC1456" s="58">
        <v>0</v>
      </c>
      <c r="AD1456" s="59">
        <v>0</v>
      </c>
      <c r="AE1456" s="58">
        <v>0</v>
      </c>
      <c r="AF1456" s="59">
        <v>0</v>
      </c>
      <c r="AG1456" s="58">
        <v>0</v>
      </c>
      <c r="AH1456" s="59">
        <v>0</v>
      </c>
      <c r="AI1456" s="60"/>
      <c r="AJ1456" s="51">
        <f t="shared" si="429"/>
        <v>0</v>
      </c>
    </row>
    <row r="1457" spans="2:36" x14ac:dyDescent="0.3">
      <c r="B1457" s="4" t="s">
        <v>193</v>
      </c>
      <c r="E1457" s="58">
        <v>0</v>
      </c>
      <c r="F1457" s="59">
        <v>0</v>
      </c>
      <c r="G1457" s="58">
        <v>0</v>
      </c>
      <c r="H1457" s="59">
        <v>0</v>
      </c>
      <c r="I1457" s="58">
        <v>0</v>
      </c>
      <c r="J1457" s="59">
        <v>0</v>
      </c>
      <c r="K1457" s="58">
        <v>0</v>
      </c>
      <c r="L1457" s="59">
        <v>0</v>
      </c>
      <c r="M1457" s="58">
        <v>0</v>
      </c>
      <c r="N1457" s="59">
        <v>0</v>
      </c>
      <c r="O1457" s="58">
        <v>0</v>
      </c>
      <c r="P1457" s="59">
        <v>0</v>
      </c>
      <c r="Q1457" s="58">
        <v>0</v>
      </c>
      <c r="R1457" s="59">
        <v>0</v>
      </c>
      <c r="S1457" s="58">
        <v>0</v>
      </c>
      <c r="T1457" s="59">
        <v>0</v>
      </c>
      <c r="U1457" s="58">
        <v>0</v>
      </c>
      <c r="V1457" s="59">
        <v>0</v>
      </c>
      <c r="W1457" s="58">
        <v>0</v>
      </c>
      <c r="X1457" s="59">
        <v>0</v>
      </c>
      <c r="Y1457" s="58">
        <v>0</v>
      </c>
      <c r="Z1457" s="59">
        <v>0</v>
      </c>
      <c r="AA1457" s="58">
        <v>0</v>
      </c>
      <c r="AB1457" s="59">
        <v>0</v>
      </c>
      <c r="AC1457" s="58">
        <v>0</v>
      </c>
      <c r="AD1457" s="59">
        <v>0</v>
      </c>
      <c r="AE1457" s="58">
        <v>0</v>
      </c>
      <c r="AF1457" s="59">
        <v>0</v>
      </c>
      <c r="AG1457" s="58">
        <v>0</v>
      </c>
      <c r="AH1457" s="59">
        <v>0</v>
      </c>
      <c r="AI1457" s="60"/>
      <c r="AJ1457" s="51">
        <f t="shared" si="429"/>
        <v>0</v>
      </c>
    </row>
    <row r="1458" spans="2:36" x14ac:dyDescent="0.3">
      <c r="B1458" s="4" t="s">
        <v>177</v>
      </c>
      <c r="E1458" s="58">
        <v>0</v>
      </c>
      <c r="F1458" s="59">
        <v>7.7196176511545964E-2</v>
      </c>
      <c r="G1458" s="58">
        <v>2.4668127285937466E-2</v>
      </c>
      <c r="H1458" s="59">
        <v>0</v>
      </c>
      <c r="I1458" s="58">
        <v>0</v>
      </c>
      <c r="J1458" s="59">
        <v>1.8908783803890561</v>
      </c>
      <c r="K1458" s="58">
        <v>0.10115223969643315</v>
      </c>
      <c r="L1458" s="59">
        <v>0</v>
      </c>
      <c r="M1458" s="58">
        <v>0</v>
      </c>
      <c r="N1458" s="59">
        <v>6.996544152498245E-2</v>
      </c>
      <c r="O1458" s="58">
        <v>0</v>
      </c>
      <c r="P1458" s="59">
        <v>0</v>
      </c>
      <c r="Q1458" s="58">
        <v>0</v>
      </c>
      <c r="R1458" s="59">
        <v>4.6814121802647886E-3</v>
      </c>
      <c r="S1458" s="58">
        <v>0.12749310454353691</v>
      </c>
      <c r="T1458" s="59">
        <v>0.26005478203296667</v>
      </c>
      <c r="U1458" s="58">
        <v>1.1722120262418565</v>
      </c>
      <c r="V1458" s="59">
        <v>1.7181408396792699</v>
      </c>
      <c r="W1458" s="58">
        <v>8.4777527097612632E-2</v>
      </c>
      <c r="X1458" s="59">
        <v>0.11225543801983198</v>
      </c>
      <c r="Y1458" s="58">
        <v>0</v>
      </c>
      <c r="Z1458" s="59">
        <v>0</v>
      </c>
      <c r="AA1458" s="58">
        <v>0</v>
      </c>
      <c r="AB1458" s="59">
        <v>0</v>
      </c>
      <c r="AC1458" s="58">
        <v>0</v>
      </c>
      <c r="AD1458" s="59">
        <v>1.1575111458698908</v>
      </c>
      <c r="AE1458" s="58">
        <v>1.455277777777777E-2</v>
      </c>
      <c r="AF1458" s="59">
        <v>0</v>
      </c>
      <c r="AG1458" s="58">
        <v>6.900000000000002E-2</v>
      </c>
      <c r="AH1458" s="59">
        <v>0</v>
      </c>
      <c r="AI1458" s="60"/>
      <c r="AJ1458" s="51">
        <f t="shared" si="429"/>
        <v>6.884539418850963</v>
      </c>
    </row>
    <row r="1459" spans="2:36" x14ac:dyDescent="0.3">
      <c r="B1459" s="4" t="s">
        <v>178</v>
      </c>
      <c r="E1459" s="58">
        <v>0</v>
      </c>
      <c r="F1459" s="59">
        <v>7.7196176511545964E-2</v>
      </c>
      <c r="G1459" s="58">
        <v>2.4668127285937466E-2</v>
      </c>
      <c r="H1459" s="59">
        <v>0</v>
      </c>
      <c r="I1459" s="58">
        <v>0</v>
      </c>
      <c r="J1459" s="59">
        <v>1.8908783803890561</v>
      </c>
      <c r="K1459" s="58">
        <v>0.10115223969643315</v>
      </c>
      <c r="L1459" s="59">
        <v>0</v>
      </c>
      <c r="M1459" s="58">
        <v>0</v>
      </c>
      <c r="N1459" s="59">
        <v>6.996544152498245E-2</v>
      </c>
      <c r="O1459" s="58">
        <v>0</v>
      </c>
      <c r="P1459" s="59">
        <v>0</v>
      </c>
      <c r="Q1459" s="58">
        <v>0</v>
      </c>
      <c r="R1459" s="59">
        <v>4.6814121802647886E-3</v>
      </c>
      <c r="S1459" s="58">
        <v>0.12749310454353691</v>
      </c>
      <c r="T1459" s="59">
        <v>0.26005478203296667</v>
      </c>
      <c r="U1459" s="58">
        <v>1.1722120262418565</v>
      </c>
      <c r="V1459" s="59">
        <v>1.7181408396792699</v>
      </c>
      <c r="W1459" s="58">
        <v>8.4777527097612632E-2</v>
      </c>
      <c r="X1459" s="59">
        <v>0.11225543801983198</v>
      </c>
      <c r="Y1459" s="58">
        <v>0</v>
      </c>
      <c r="Z1459" s="59">
        <v>0</v>
      </c>
      <c r="AA1459" s="58">
        <v>0</v>
      </c>
      <c r="AB1459" s="59">
        <v>0</v>
      </c>
      <c r="AC1459" s="58">
        <v>0</v>
      </c>
      <c r="AD1459" s="59">
        <v>1.1575111458698908</v>
      </c>
      <c r="AE1459" s="58">
        <v>1.455277777777777E-2</v>
      </c>
      <c r="AF1459" s="59">
        <v>0</v>
      </c>
      <c r="AG1459" s="58">
        <v>6.900000000000002E-2</v>
      </c>
      <c r="AH1459" s="59">
        <v>0</v>
      </c>
      <c r="AI1459" s="60"/>
      <c r="AJ1459" s="51">
        <f t="shared" si="429"/>
        <v>6.884539418850963</v>
      </c>
    </row>
    <row r="1460" spans="2:36" x14ac:dyDescent="0.3">
      <c r="B1460" s="4" t="s">
        <v>249</v>
      </c>
      <c r="E1460" s="58">
        <v>0</v>
      </c>
      <c r="F1460" s="59">
        <v>0</v>
      </c>
      <c r="G1460" s="58">
        <v>0</v>
      </c>
      <c r="H1460" s="59">
        <v>0</v>
      </c>
      <c r="I1460" s="58">
        <v>0</v>
      </c>
      <c r="J1460" s="59">
        <v>0</v>
      </c>
      <c r="K1460" s="58">
        <v>0</v>
      </c>
      <c r="L1460" s="59">
        <v>0</v>
      </c>
      <c r="M1460" s="58">
        <v>0</v>
      </c>
      <c r="N1460" s="59">
        <v>0</v>
      </c>
      <c r="O1460" s="58">
        <v>0</v>
      </c>
      <c r="P1460" s="59">
        <v>0</v>
      </c>
      <c r="Q1460" s="58">
        <v>0</v>
      </c>
      <c r="R1460" s="59">
        <v>0</v>
      </c>
      <c r="S1460" s="58">
        <v>0</v>
      </c>
      <c r="T1460" s="59">
        <v>0</v>
      </c>
      <c r="U1460" s="58">
        <v>0</v>
      </c>
      <c r="V1460" s="59">
        <v>0</v>
      </c>
      <c r="W1460" s="58">
        <v>0</v>
      </c>
      <c r="X1460" s="59">
        <v>0</v>
      </c>
      <c r="Y1460" s="58">
        <v>0</v>
      </c>
      <c r="Z1460" s="59">
        <v>0</v>
      </c>
      <c r="AA1460" s="58">
        <v>0</v>
      </c>
      <c r="AB1460" s="59">
        <v>0</v>
      </c>
      <c r="AC1460" s="58">
        <v>0</v>
      </c>
      <c r="AD1460" s="59">
        <v>0</v>
      </c>
      <c r="AE1460" s="58">
        <v>0</v>
      </c>
      <c r="AF1460" s="59">
        <v>0</v>
      </c>
      <c r="AG1460" s="58">
        <v>0</v>
      </c>
      <c r="AH1460" s="59">
        <v>0</v>
      </c>
      <c r="AI1460" s="60"/>
      <c r="AJ1460" s="51">
        <f t="shared" si="429"/>
        <v>0</v>
      </c>
    </row>
    <row r="1461" spans="2:36" x14ac:dyDescent="0.3">
      <c r="B1461" s="4" t="s">
        <v>150</v>
      </c>
      <c r="E1461" s="58">
        <v>0</v>
      </c>
      <c r="F1461" s="59">
        <v>0</v>
      </c>
      <c r="G1461" s="58">
        <v>0</v>
      </c>
      <c r="H1461" s="59">
        <v>0</v>
      </c>
      <c r="I1461" s="58">
        <v>0</v>
      </c>
      <c r="J1461" s="59">
        <v>0</v>
      </c>
      <c r="K1461" s="58">
        <v>0</v>
      </c>
      <c r="L1461" s="59">
        <v>0</v>
      </c>
      <c r="M1461" s="58">
        <v>0</v>
      </c>
      <c r="N1461" s="59">
        <v>0</v>
      </c>
      <c r="O1461" s="58">
        <v>0</v>
      </c>
      <c r="P1461" s="59">
        <v>0</v>
      </c>
      <c r="Q1461" s="58">
        <v>0</v>
      </c>
      <c r="R1461" s="59">
        <v>0</v>
      </c>
      <c r="S1461" s="58">
        <v>0</v>
      </c>
      <c r="T1461" s="59">
        <v>0</v>
      </c>
      <c r="U1461" s="58">
        <v>0</v>
      </c>
      <c r="V1461" s="59">
        <v>0</v>
      </c>
      <c r="W1461" s="58">
        <v>0</v>
      </c>
      <c r="X1461" s="59">
        <v>0</v>
      </c>
      <c r="Y1461" s="58">
        <v>0</v>
      </c>
      <c r="Z1461" s="59">
        <v>0</v>
      </c>
      <c r="AA1461" s="58">
        <v>0</v>
      </c>
      <c r="AB1461" s="59">
        <v>0</v>
      </c>
      <c r="AC1461" s="58">
        <v>0</v>
      </c>
      <c r="AD1461" s="59">
        <v>0</v>
      </c>
      <c r="AE1461" s="58">
        <v>0</v>
      </c>
      <c r="AF1461" s="59">
        <v>0</v>
      </c>
      <c r="AG1461" s="58">
        <v>0</v>
      </c>
      <c r="AH1461" s="59">
        <v>0</v>
      </c>
      <c r="AI1461" s="60"/>
      <c r="AJ1461" s="51">
        <f t="shared" si="429"/>
        <v>0</v>
      </c>
    </row>
    <row r="1462" spans="2:36" x14ac:dyDescent="0.3">
      <c r="B1462" s="4" t="s">
        <v>151</v>
      </c>
      <c r="E1462" s="58">
        <v>0</v>
      </c>
      <c r="F1462" s="59">
        <v>0</v>
      </c>
      <c r="G1462" s="58">
        <v>0.13600000000000001</v>
      </c>
      <c r="H1462" s="59">
        <v>0</v>
      </c>
      <c r="I1462" s="58">
        <v>1.6404439212142488</v>
      </c>
      <c r="J1462" s="59">
        <v>9.7076716675526583E-3</v>
      </c>
      <c r="K1462" s="58">
        <v>0</v>
      </c>
      <c r="L1462" s="59">
        <v>0</v>
      </c>
      <c r="M1462" s="58">
        <v>0</v>
      </c>
      <c r="N1462" s="59">
        <v>0</v>
      </c>
      <c r="O1462" s="58">
        <v>0</v>
      </c>
      <c r="P1462" s="59">
        <v>0</v>
      </c>
      <c r="Q1462" s="58">
        <v>2.2954212236735589E-4</v>
      </c>
      <c r="R1462" s="59">
        <v>2.2958333333333312E-3</v>
      </c>
      <c r="S1462" s="58">
        <v>0</v>
      </c>
      <c r="T1462" s="59">
        <v>9.1600314279397389E-4</v>
      </c>
      <c r="U1462" s="58">
        <v>0</v>
      </c>
      <c r="V1462" s="59">
        <v>0</v>
      </c>
      <c r="W1462" s="58">
        <v>15.17679028121945</v>
      </c>
      <c r="X1462" s="59">
        <v>6.9756958444382802</v>
      </c>
      <c r="Y1462" s="58">
        <v>1.8371548184696171</v>
      </c>
      <c r="Z1462" s="59">
        <v>0</v>
      </c>
      <c r="AA1462" s="58">
        <v>3.3128762515882648E-2</v>
      </c>
      <c r="AB1462" s="59">
        <v>1.9201029510133804E-3</v>
      </c>
      <c r="AC1462" s="58">
        <v>0</v>
      </c>
      <c r="AD1462" s="59">
        <v>0</v>
      </c>
      <c r="AE1462" s="58">
        <v>0</v>
      </c>
      <c r="AF1462" s="59">
        <v>5.7580630284598264E-3</v>
      </c>
      <c r="AG1462" s="58">
        <v>0</v>
      </c>
      <c r="AH1462" s="59">
        <v>9.505555555555556E-2</v>
      </c>
      <c r="AI1462" s="60"/>
      <c r="AJ1462" s="51">
        <f t="shared" si="429"/>
        <v>25.915096399658555</v>
      </c>
    </row>
    <row r="1463" spans="2:36" x14ac:dyDescent="0.3">
      <c r="B1463" s="4" t="s">
        <v>152</v>
      </c>
      <c r="E1463" s="58">
        <v>0</v>
      </c>
      <c r="F1463" s="59">
        <v>0</v>
      </c>
      <c r="G1463" s="58">
        <v>0.13600000000000001</v>
      </c>
      <c r="H1463" s="59">
        <v>0</v>
      </c>
      <c r="I1463" s="58">
        <v>1.6404439212142488</v>
      </c>
      <c r="J1463" s="59">
        <v>9.7076716675526583E-3</v>
      </c>
      <c r="K1463" s="58">
        <v>0</v>
      </c>
      <c r="L1463" s="59">
        <v>0</v>
      </c>
      <c r="M1463" s="58">
        <v>0</v>
      </c>
      <c r="N1463" s="59">
        <v>0</v>
      </c>
      <c r="O1463" s="58">
        <v>0</v>
      </c>
      <c r="P1463" s="59">
        <v>0</v>
      </c>
      <c r="Q1463" s="58">
        <v>2.2954212236735589E-4</v>
      </c>
      <c r="R1463" s="59">
        <v>2.2958333333333312E-3</v>
      </c>
      <c r="S1463" s="58">
        <v>0</v>
      </c>
      <c r="T1463" s="59">
        <v>9.1600314279397389E-4</v>
      </c>
      <c r="U1463" s="58">
        <v>0</v>
      </c>
      <c r="V1463" s="59">
        <v>0</v>
      </c>
      <c r="W1463" s="58">
        <v>15.17679028121945</v>
      </c>
      <c r="X1463" s="59">
        <v>6.9756958444382802</v>
      </c>
      <c r="Y1463" s="58">
        <v>1.8371548184696171</v>
      </c>
      <c r="Z1463" s="59">
        <v>0</v>
      </c>
      <c r="AA1463" s="58">
        <v>3.3128762515882648E-2</v>
      </c>
      <c r="AB1463" s="59">
        <v>1.9201029510133804E-3</v>
      </c>
      <c r="AC1463" s="58">
        <v>0</v>
      </c>
      <c r="AD1463" s="59">
        <v>0</v>
      </c>
      <c r="AE1463" s="58">
        <v>0</v>
      </c>
      <c r="AF1463" s="59">
        <v>5.7580630284598264E-3</v>
      </c>
      <c r="AG1463" s="58">
        <v>0</v>
      </c>
      <c r="AH1463" s="59">
        <v>9.505555555555556E-2</v>
      </c>
      <c r="AI1463" s="60"/>
      <c r="AJ1463" s="51">
        <f t="shared" si="429"/>
        <v>25.915096399658555</v>
      </c>
    </row>
    <row r="1464" spans="2:36" x14ac:dyDescent="0.3">
      <c r="B1464" s="4" t="s">
        <v>139</v>
      </c>
      <c r="E1464" s="58">
        <v>0</v>
      </c>
      <c r="F1464" s="59">
        <v>0</v>
      </c>
      <c r="G1464" s="58">
        <v>0</v>
      </c>
      <c r="H1464" s="59">
        <v>0</v>
      </c>
      <c r="I1464" s="58">
        <v>0</v>
      </c>
      <c r="J1464" s="59">
        <v>0</v>
      </c>
      <c r="K1464" s="58">
        <v>0</v>
      </c>
      <c r="L1464" s="59">
        <v>0</v>
      </c>
      <c r="M1464" s="58">
        <v>0</v>
      </c>
      <c r="N1464" s="59">
        <v>0</v>
      </c>
      <c r="O1464" s="58">
        <v>0</v>
      </c>
      <c r="P1464" s="59">
        <v>0</v>
      </c>
      <c r="Q1464" s="58">
        <v>0</v>
      </c>
      <c r="R1464" s="59">
        <v>0</v>
      </c>
      <c r="S1464" s="58">
        <v>0</v>
      </c>
      <c r="T1464" s="59">
        <v>0</v>
      </c>
      <c r="U1464" s="58">
        <v>0</v>
      </c>
      <c r="V1464" s="59">
        <v>0</v>
      </c>
      <c r="W1464" s="58">
        <v>0</v>
      </c>
      <c r="X1464" s="59">
        <v>0</v>
      </c>
      <c r="Y1464" s="58">
        <v>0</v>
      </c>
      <c r="Z1464" s="59">
        <v>0</v>
      </c>
      <c r="AA1464" s="58">
        <v>0</v>
      </c>
      <c r="AB1464" s="59">
        <v>0</v>
      </c>
      <c r="AC1464" s="58">
        <v>0</v>
      </c>
      <c r="AD1464" s="59">
        <v>0</v>
      </c>
      <c r="AE1464" s="58">
        <v>0</v>
      </c>
      <c r="AF1464" s="59">
        <v>0</v>
      </c>
      <c r="AG1464" s="58">
        <v>0</v>
      </c>
      <c r="AH1464" s="59">
        <v>0</v>
      </c>
      <c r="AI1464" s="60"/>
      <c r="AJ1464" s="51">
        <f t="shared" si="429"/>
        <v>0</v>
      </c>
    </row>
    <row r="1465" spans="2:36" x14ac:dyDescent="0.3">
      <c r="B1465" s="4" t="s">
        <v>220</v>
      </c>
      <c r="E1465" s="58">
        <v>0</v>
      </c>
      <c r="F1465" s="59">
        <v>0</v>
      </c>
      <c r="G1465" s="58">
        <v>0</v>
      </c>
      <c r="H1465" s="59">
        <v>0</v>
      </c>
      <c r="I1465" s="58">
        <v>0</v>
      </c>
      <c r="J1465" s="59">
        <v>0</v>
      </c>
      <c r="K1465" s="58">
        <v>0</v>
      </c>
      <c r="L1465" s="59">
        <v>0</v>
      </c>
      <c r="M1465" s="58">
        <v>0</v>
      </c>
      <c r="N1465" s="59">
        <v>0</v>
      </c>
      <c r="O1465" s="58">
        <v>0</v>
      </c>
      <c r="P1465" s="59">
        <v>0</v>
      </c>
      <c r="Q1465" s="58">
        <v>0</v>
      </c>
      <c r="R1465" s="59">
        <v>0</v>
      </c>
      <c r="S1465" s="58">
        <v>0</v>
      </c>
      <c r="T1465" s="59">
        <v>0</v>
      </c>
      <c r="U1465" s="58">
        <v>0</v>
      </c>
      <c r="V1465" s="59">
        <v>0</v>
      </c>
      <c r="W1465" s="58">
        <v>0</v>
      </c>
      <c r="X1465" s="59">
        <v>0</v>
      </c>
      <c r="Y1465" s="58">
        <v>0</v>
      </c>
      <c r="Z1465" s="59">
        <v>0</v>
      </c>
      <c r="AA1465" s="58">
        <v>0</v>
      </c>
      <c r="AB1465" s="59">
        <v>0</v>
      </c>
      <c r="AC1465" s="58">
        <v>0</v>
      </c>
      <c r="AD1465" s="59">
        <v>0</v>
      </c>
      <c r="AE1465" s="58">
        <v>0</v>
      </c>
      <c r="AF1465" s="59">
        <v>0</v>
      </c>
      <c r="AG1465" s="58">
        <v>0</v>
      </c>
      <c r="AH1465" s="59">
        <v>0</v>
      </c>
      <c r="AI1465" s="60"/>
      <c r="AJ1465" s="51">
        <f t="shared" si="429"/>
        <v>0</v>
      </c>
    </row>
    <row r="1466" spans="2:36" x14ac:dyDescent="0.3">
      <c r="B1466" s="4" t="s">
        <v>238</v>
      </c>
      <c r="E1466" s="58">
        <v>0</v>
      </c>
      <c r="F1466" s="59">
        <v>0</v>
      </c>
      <c r="G1466" s="58">
        <v>0</v>
      </c>
      <c r="H1466" s="59">
        <v>0</v>
      </c>
      <c r="I1466" s="58">
        <v>0</v>
      </c>
      <c r="J1466" s="59">
        <v>0</v>
      </c>
      <c r="K1466" s="58">
        <v>0</v>
      </c>
      <c r="L1466" s="59">
        <v>0</v>
      </c>
      <c r="M1466" s="58">
        <v>0</v>
      </c>
      <c r="N1466" s="59">
        <v>0</v>
      </c>
      <c r="O1466" s="58">
        <v>0</v>
      </c>
      <c r="P1466" s="59">
        <v>0</v>
      </c>
      <c r="Q1466" s="58">
        <v>0</v>
      </c>
      <c r="R1466" s="59">
        <v>0</v>
      </c>
      <c r="S1466" s="58">
        <v>0</v>
      </c>
      <c r="T1466" s="59">
        <v>0</v>
      </c>
      <c r="U1466" s="58">
        <v>0</v>
      </c>
      <c r="V1466" s="59">
        <v>0</v>
      </c>
      <c r="W1466" s="58">
        <v>0</v>
      </c>
      <c r="X1466" s="59">
        <v>0</v>
      </c>
      <c r="Y1466" s="58">
        <v>0</v>
      </c>
      <c r="Z1466" s="59">
        <v>0</v>
      </c>
      <c r="AA1466" s="58">
        <v>0</v>
      </c>
      <c r="AB1466" s="59">
        <v>0</v>
      </c>
      <c r="AC1466" s="58">
        <v>0</v>
      </c>
      <c r="AD1466" s="59">
        <v>0</v>
      </c>
      <c r="AE1466" s="58">
        <v>0</v>
      </c>
      <c r="AF1466" s="59">
        <v>0</v>
      </c>
      <c r="AG1466" s="58">
        <v>0</v>
      </c>
      <c r="AH1466" s="59">
        <v>0</v>
      </c>
      <c r="AI1466" s="60"/>
      <c r="AJ1466" s="51">
        <f t="shared" si="429"/>
        <v>0</v>
      </c>
    </row>
    <row r="1467" spans="2:36" x14ac:dyDescent="0.3">
      <c r="B1467" s="4" t="s">
        <v>221</v>
      </c>
      <c r="E1467" s="58">
        <v>4.5616505347283978</v>
      </c>
      <c r="F1467" s="59">
        <v>3.7003003982120091</v>
      </c>
      <c r="G1467" s="58">
        <v>0.23150847752889001</v>
      </c>
      <c r="H1467" s="59">
        <v>0</v>
      </c>
      <c r="I1467" s="58">
        <v>0</v>
      </c>
      <c r="J1467" s="59">
        <v>3.5440286000569662E-3</v>
      </c>
      <c r="K1467" s="58">
        <v>2.9150644938151041E-5</v>
      </c>
      <c r="L1467" s="59">
        <v>0.77619450251260591</v>
      </c>
      <c r="M1467" s="58">
        <v>0.85933680661518741</v>
      </c>
      <c r="N1467" s="59">
        <v>0.42579059759775595</v>
      </c>
      <c r="O1467" s="58">
        <v>1.1936054944992058</v>
      </c>
      <c r="P1467" s="59">
        <v>0.29959440231323242</v>
      </c>
      <c r="Q1467" s="58">
        <v>0.79810442129770909</v>
      </c>
      <c r="R1467" s="59">
        <v>0</v>
      </c>
      <c r="S1467" s="58">
        <v>0</v>
      </c>
      <c r="T1467" s="59">
        <v>0.29590889771779377</v>
      </c>
      <c r="U1467" s="58">
        <v>10.055878082911175</v>
      </c>
      <c r="V1467" s="59">
        <v>0</v>
      </c>
      <c r="W1467" s="58">
        <v>0.10466557184855164</v>
      </c>
      <c r="X1467" s="59">
        <v>1.6922901312510172</v>
      </c>
      <c r="Y1467" s="58">
        <v>7.4997353553771975E-2</v>
      </c>
      <c r="Z1467" s="59">
        <v>1.2537211627960194</v>
      </c>
      <c r="AA1467" s="58">
        <v>0.25034249623616539</v>
      </c>
      <c r="AB1467" s="59">
        <v>0</v>
      </c>
      <c r="AC1467" s="58">
        <v>0</v>
      </c>
      <c r="AD1467" s="59">
        <v>0</v>
      </c>
      <c r="AE1467" s="58">
        <v>0.22812500000000097</v>
      </c>
      <c r="AF1467" s="59">
        <v>1.5132427215576172E-3</v>
      </c>
      <c r="AG1467" s="58">
        <v>0</v>
      </c>
      <c r="AH1467" s="59">
        <v>0</v>
      </c>
      <c r="AI1467" s="60"/>
      <c r="AJ1467" s="51">
        <f t="shared" si="429"/>
        <v>26.807100753586042</v>
      </c>
    </row>
    <row r="1468" spans="2:36" x14ac:dyDescent="0.3">
      <c r="B1468" s="4" t="s">
        <v>282</v>
      </c>
      <c r="E1468" s="58">
        <v>0</v>
      </c>
      <c r="F1468" s="59">
        <v>0</v>
      </c>
      <c r="G1468" s="58">
        <v>0</v>
      </c>
      <c r="H1468" s="59">
        <v>0</v>
      </c>
      <c r="I1468" s="58">
        <v>0</v>
      </c>
      <c r="J1468" s="59">
        <v>0</v>
      </c>
      <c r="K1468" s="58">
        <v>0</v>
      </c>
      <c r="L1468" s="59">
        <v>0</v>
      </c>
      <c r="M1468" s="58">
        <v>0</v>
      </c>
      <c r="N1468" s="59">
        <v>0</v>
      </c>
      <c r="O1468" s="58">
        <v>0</v>
      </c>
      <c r="P1468" s="59">
        <v>0</v>
      </c>
      <c r="Q1468" s="58">
        <v>0</v>
      </c>
      <c r="R1468" s="59">
        <v>0</v>
      </c>
      <c r="S1468" s="58">
        <v>0</v>
      </c>
      <c r="T1468" s="59">
        <v>0</v>
      </c>
      <c r="U1468" s="58">
        <v>0</v>
      </c>
      <c r="V1468" s="59">
        <v>0</v>
      </c>
      <c r="W1468" s="58">
        <v>0</v>
      </c>
      <c r="X1468" s="59">
        <v>0</v>
      </c>
      <c r="Y1468" s="58">
        <v>0</v>
      </c>
      <c r="Z1468" s="59">
        <v>367.99976095855726</v>
      </c>
      <c r="AA1468" s="58">
        <v>498.67661384119674</v>
      </c>
      <c r="AB1468" s="59">
        <v>234.70224206655286</v>
      </c>
      <c r="AC1468" s="58">
        <v>104.45391205000004</v>
      </c>
      <c r="AD1468" s="59">
        <v>122.84473925593062</v>
      </c>
      <c r="AE1468" s="58">
        <v>281.62204666666673</v>
      </c>
      <c r="AF1468" s="59">
        <v>260.43094609359741</v>
      </c>
      <c r="AG1468" s="58">
        <v>416.10707361970026</v>
      </c>
      <c r="AH1468" s="59">
        <v>633.21344535827654</v>
      </c>
      <c r="AI1468" s="60"/>
      <c r="AJ1468" s="51">
        <f t="shared" si="429"/>
        <v>2920.0507799104785</v>
      </c>
    </row>
    <row r="1469" spans="2:36" x14ac:dyDescent="0.3">
      <c r="B1469" s="4" t="s">
        <v>234</v>
      </c>
      <c r="E1469" s="58">
        <v>0</v>
      </c>
      <c r="F1469" s="59">
        <v>0</v>
      </c>
      <c r="G1469" s="58">
        <v>0</v>
      </c>
      <c r="H1469" s="59">
        <v>0</v>
      </c>
      <c r="I1469" s="58">
        <v>0</v>
      </c>
      <c r="J1469" s="59">
        <v>0</v>
      </c>
      <c r="K1469" s="58">
        <v>0</v>
      </c>
      <c r="L1469" s="59">
        <v>0</v>
      </c>
      <c r="M1469" s="58">
        <v>0</v>
      </c>
      <c r="N1469" s="59">
        <v>0</v>
      </c>
      <c r="O1469" s="58">
        <v>0</v>
      </c>
      <c r="P1469" s="59">
        <v>0</v>
      </c>
      <c r="Q1469" s="58">
        <v>0</v>
      </c>
      <c r="R1469" s="59">
        <v>0</v>
      </c>
      <c r="S1469" s="58">
        <v>0</v>
      </c>
      <c r="T1469" s="59">
        <v>0</v>
      </c>
      <c r="U1469" s="58">
        <v>0</v>
      </c>
      <c r="V1469" s="59">
        <v>0</v>
      </c>
      <c r="W1469" s="58">
        <v>0</v>
      </c>
      <c r="X1469" s="59">
        <v>0</v>
      </c>
      <c r="Y1469" s="58">
        <v>0</v>
      </c>
      <c r="Z1469" s="59">
        <v>0</v>
      </c>
      <c r="AA1469" s="58">
        <v>0</v>
      </c>
      <c r="AB1469" s="59">
        <v>0</v>
      </c>
      <c r="AC1469" s="58">
        <v>0</v>
      </c>
      <c r="AD1469" s="59">
        <v>0</v>
      </c>
      <c r="AE1469" s="58">
        <v>0</v>
      </c>
      <c r="AF1469" s="59">
        <v>0</v>
      </c>
      <c r="AG1469" s="58">
        <v>0</v>
      </c>
      <c r="AH1469" s="59">
        <v>0</v>
      </c>
      <c r="AI1469" s="60"/>
      <c r="AJ1469" s="51">
        <f t="shared" si="429"/>
        <v>0</v>
      </c>
    </row>
    <row r="1470" spans="2:36" x14ac:dyDescent="0.3">
      <c r="B1470" s="4" t="s">
        <v>235</v>
      </c>
      <c r="E1470" s="58">
        <v>0</v>
      </c>
      <c r="F1470" s="59">
        <v>0</v>
      </c>
      <c r="G1470" s="58">
        <v>0</v>
      </c>
      <c r="H1470" s="59">
        <v>0</v>
      </c>
      <c r="I1470" s="58">
        <v>0</v>
      </c>
      <c r="J1470" s="59">
        <v>0</v>
      </c>
      <c r="K1470" s="58">
        <v>0</v>
      </c>
      <c r="L1470" s="59">
        <v>0</v>
      </c>
      <c r="M1470" s="58">
        <v>0</v>
      </c>
      <c r="N1470" s="59">
        <v>0</v>
      </c>
      <c r="O1470" s="58">
        <v>0</v>
      </c>
      <c r="P1470" s="59">
        <v>0</v>
      </c>
      <c r="Q1470" s="58">
        <v>0</v>
      </c>
      <c r="R1470" s="59">
        <v>0</v>
      </c>
      <c r="S1470" s="58">
        <v>0</v>
      </c>
      <c r="T1470" s="59">
        <v>0</v>
      </c>
      <c r="U1470" s="58">
        <v>0</v>
      </c>
      <c r="V1470" s="59">
        <v>0</v>
      </c>
      <c r="W1470" s="58">
        <v>0</v>
      </c>
      <c r="X1470" s="59">
        <v>0</v>
      </c>
      <c r="Y1470" s="58">
        <v>0</v>
      </c>
      <c r="Z1470" s="59">
        <v>0</v>
      </c>
      <c r="AA1470" s="58">
        <v>0</v>
      </c>
      <c r="AB1470" s="59">
        <v>0</v>
      </c>
      <c r="AC1470" s="58">
        <v>0</v>
      </c>
      <c r="AD1470" s="59">
        <v>0</v>
      </c>
      <c r="AE1470" s="58">
        <v>0</v>
      </c>
      <c r="AF1470" s="59">
        <v>0</v>
      </c>
      <c r="AG1470" s="58">
        <v>0</v>
      </c>
      <c r="AH1470" s="59">
        <v>0</v>
      </c>
      <c r="AI1470" s="60"/>
      <c r="AJ1470" s="51">
        <f t="shared" si="429"/>
        <v>0</v>
      </c>
    </row>
    <row r="1471" spans="2:36" x14ac:dyDescent="0.3">
      <c r="B1471" s="4" t="s">
        <v>247</v>
      </c>
      <c r="E1471" s="58">
        <v>0</v>
      </c>
      <c r="F1471" s="59">
        <v>0</v>
      </c>
      <c r="G1471" s="58">
        <v>0</v>
      </c>
      <c r="H1471" s="59">
        <v>0</v>
      </c>
      <c r="I1471" s="58">
        <v>0</v>
      </c>
      <c r="J1471" s="59">
        <v>0</v>
      </c>
      <c r="K1471" s="58">
        <v>0</v>
      </c>
      <c r="L1471" s="59">
        <v>0</v>
      </c>
      <c r="M1471" s="58">
        <v>0</v>
      </c>
      <c r="N1471" s="59">
        <v>0</v>
      </c>
      <c r="O1471" s="58">
        <v>0</v>
      </c>
      <c r="P1471" s="59">
        <v>0</v>
      </c>
      <c r="Q1471" s="58">
        <v>0</v>
      </c>
      <c r="R1471" s="59">
        <v>0</v>
      </c>
      <c r="S1471" s="58">
        <v>0</v>
      </c>
      <c r="T1471" s="59">
        <v>0</v>
      </c>
      <c r="U1471" s="58">
        <v>0</v>
      </c>
      <c r="V1471" s="59">
        <v>0</v>
      </c>
      <c r="W1471" s="58">
        <v>0</v>
      </c>
      <c r="X1471" s="59">
        <v>0</v>
      </c>
      <c r="Y1471" s="58">
        <v>0</v>
      </c>
      <c r="Z1471" s="59">
        <v>0</v>
      </c>
      <c r="AA1471" s="58">
        <v>0</v>
      </c>
      <c r="AB1471" s="59">
        <v>0</v>
      </c>
      <c r="AC1471" s="58">
        <v>0</v>
      </c>
      <c r="AD1471" s="59">
        <v>0</v>
      </c>
      <c r="AE1471" s="58">
        <v>0</v>
      </c>
      <c r="AF1471" s="59">
        <v>0</v>
      </c>
      <c r="AG1471" s="58">
        <v>0</v>
      </c>
      <c r="AH1471" s="59">
        <v>0</v>
      </c>
      <c r="AI1471" s="60"/>
      <c r="AJ1471" s="51">
        <f t="shared" si="429"/>
        <v>0</v>
      </c>
    </row>
    <row r="1472" spans="2:36" x14ac:dyDescent="0.3">
      <c r="B1472" s="4" t="s">
        <v>212</v>
      </c>
      <c r="E1472" s="58">
        <v>0</v>
      </c>
      <c r="F1472" s="59">
        <v>0</v>
      </c>
      <c r="G1472" s="58">
        <v>0</v>
      </c>
      <c r="H1472" s="59">
        <v>0</v>
      </c>
      <c r="I1472" s="58">
        <v>0</v>
      </c>
      <c r="J1472" s="59">
        <v>0</v>
      </c>
      <c r="K1472" s="58">
        <v>0</v>
      </c>
      <c r="L1472" s="59">
        <v>0</v>
      </c>
      <c r="M1472" s="58">
        <v>0</v>
      </c>
      <c r="N1472" s="59">
        <v>0</v>
      </c>
      <c r="O1472" s="58">
        <v>0</v>
      </c>
      <c r="P1472" s="59">
        <v>0</v>
      </c>
      <c r="Q1472" s="58">
        <v>0</v>
      </c>
      <c r="R1472" s="59">
        <v>0</v>
      </c>
      <c r="S1472" s="58">
        <v>0</v>
      </c>
      <c r="T1472" s="59">
        <v>0</v>
      </c>
      <c r="U1472" s="58">
        <v>0</v>
      </c>
      <c r="V1472" s="59">
        <v>0</v>
      </c>
      <c r="W1472" s="58">
        <v>0</v>
      </c>
      <c r="X1472" s="59">
        <v>0</v>
      </c>
      <c r="Y1472" s="58">
        <v>0</v>
      </c>
      <c r="Z1472" s="59">
        <v>0</v>
      </c>
      <c r="AA1472" s="58">
        <v>0</v>
      </c>
      <c r="AB1472" s="59">
        <v>0</v>
      </c>
      <c r="AC1472" s="58">
        <v>0</v>
      </c>
      <c r="AD1472" s="59">
        <v>0</v>
      </c>
      <c r="AE1472" s="58">
        <v>0</v>
      </c>
      <c r="AF1472" s="59">
        <v>0</v>
      </c>
      <c r="AG1472" s="58">
        <v>0</v>
      </c>
      <c r="AH1472" s="59">
        <v>0</v>
      </c>
      <c r="AI1472" s="60"/>
      <c r="AJ1472" s="51">
        <f t="shared" si="429"/>
        <v>0</v>
      </c>
    </row>
    <row r="1473" spans="2:36" x14ac:dyDescent="0.3">
      <c r="B1473" s="4" t="s">
        <v>213</v>
      </c>
      <c r="E1473" s="58">
        <v>0</v>
      </c>
      <c r="F1473" s="59">
        <v>0</v>
      </c>
      <c r="G1473" s="58">
        <v>0</v>
      </c>
      <c r="H1473" s="59">
        <v>0</v>
      </c>
      <c r="I1473" s="58">
        <v>0</v>
      </c>
      <c r="J1473" s="59">
        <v>0</v>
      </c>
      <c r="K1473" s="58">
        <v>0</v>
      </c>
      <c r="L1473" s="59">
        <v>0</v>
      </c>
      <c r="M1473" s="58">
        <v>0</v>
      </c>
      <c r="N1473" s="59">
        <v>0</v>
      </c>
      <c r="O1473" s="58">
        <v>0</v>
      </c>
      <c r="P1473" s="59">
        <v>0</v>
      </c>
      <c r="Q1473" s="58">
        <v>0</v>
      </c>
      <c r="R1473" s="59">
        <v>0</v>
      </c>
      <c r="S1473" s="58">
        <v>0</v>
      </c>
      <c r="T1473" s="59">
        <v>0</v>
      </c>
      <c r="U1473" s="58">
        <v>0</v>
      </c>
      <c r="V1473" s="59">
        <v>0</v>
      </c>
      <c r="W1473" s="58">
        <v>0</v>
      </c>
      <c r="X1473" s="59">
        <v>0</v>
      </c>
      <c r="Y1473" s="58">
        <v>0</v>
      </c>
      <c r="Z1473" s="59">
        <v>0</v>
      </c>
      <c r="AA1473" s="58">
        <v>0</v>
      </c>
      <c r="AB1473" s="59">
        <v>0</v>
      </c>
      <c r="AC1473" s="58">
        <v>0</v>
      </c>
      <c r="AD1473" s="59">
        <v>0</v>
      </c>
      <c r="AE1473" s="58">
        <v>0</v>
      </c>
      <c r="AF1473" s="59">
        <v>0</v>
      </c>
      <c r="AG1473" s="58">
        <v>0</v>
      </c>
      <c r="AH1473" s="59">
        <v>0</v>
      </c>
      <c r="AI1473" s="60"/>
      <c r="AJ1473" s="51">
        <f t="shared" si="429"/>
        <v>0</v>
      </c>
    </row>
    <row r="1474" spans="2:36" x14ac:dyDescent="0.3">
      <c r="B1474" s="4" t="s">
        <v>214</v>
      </c>
      <c r="E1474" s="58">
        <v>0</v>
      </c>
      <c r="F1474" s="59">
        <v>0</v>
      </c>
      <c r="G1474" s="58">
        <v>0</v>
      </c>
      <c r="H1474" s="59">
        <v>0</v>
      </c>
      <c r="I1474" s="58">
        <v>0</v>
      </c>
      <c r="J1474" s="59">
        <v>0</v>
      </c>
      <c r="K1474" s="58">
        <v>0</v>
      </c>
      <c r="L1474" s="59">
        <v>0</v>
      </c>
      <c r="M1474" s="58">
        <v>0</v>
      </c>
      <c r="N1474" s="59">
        <v>0</v>
      </c>
      <c r="O1474" s="58">
        <v>0</v>
      </c>
      <c r="P1474" s="59">
        <v>0</v>
      </c>
      <c r="Q1474" s="58">
        <v>0</v>
      </c>
      <c r="R1474" s="59">
        <v>0</v>
      </c>
      <c r="S1474" s="58">
        <v>0</v>
      </c>
      <c r="T1474" s="59">
        <v>0</v>
      </c>
      <c r="U1474" s="58">
        <v>0</v>
      </c>
      <c r="V1474" s="59">
        <v>0</v>
      </c>
      <c r="W1474" s="58">
        <v>0</v>
      </c>
      <c r="X1474" s="59">
        <v>0</v>
      </c>
      <c r="Y1474" s="58">
        <v>0</v>
      </c>
      <c r="Z1474" s="59">
        <v>0</v>
      </c>
      <c r="AA1474" s="58">
        <v>0</v>
      </c>
      <c r="AB1474" s="59">
        <v>0</v>
      </c>
      <c r="AC1474" s="58">
        <v>0</v>
      </c>
      <c r="AD1474" s="59">
        <v>0</v>
      </c>
      <c r="AE1474" s="58">
        <v>0</v>
      </c>
      <c r="AF1474" s="59">
        <v>0</v>
      </c>
      <c r="AG1474" s="58">
        <v>0</v>
      </c>
      <c r="AH1474" s="59">
        <v>0</v>
      </c>
      <c r="AI1474" s="60"/>
      <c r="AJ1474" s="51">
        <f t="shared" si="429"/>
        <v>0</v>
      </c>
    </row>
    <row r="1475" spans="2:36" x14ac:dyDescent="0.3">
      <c r="B1475" s="4" t="s">
        <v>248</v>
      </c>
      <c r="E1475" s="58">
        <v>0</v>
      </c>
      <c r="F1475" s="59">
        <v>0</v>
      </c>
      <c r="G1475" s="58">
        <v>0</v>
      </c>
      <c r="H1475" s="59">
        <v>0</v>
      </c>
      <c r="I1475" s="58">
        <v>0</v>
      </c>
      <c r="J1475" s="59">
        <v>0</v>
      </c>
      <c r="K1475" s="58">
        <v>0</v>
      </c>
      <c r="L1475" s="59">
        <v>0</v>
      </c>
      <c r="M1475" s="58">
        <v>0</v>
      </c>
      <c r="N1475" s="59">
        <v>0</v>
      </c>
      <c r="O1475" s="58">
        <v>0</v>
      </c>
      <c r="P1475" s="59">
        <v>0</v>
      </c>
      <c r="Q1475" s="58">
        <v>0</v>
      </c>
      <c r="R1475" s="59">
        <v>0</v>
      </c>
      <c r="S1475" s="58">
        <v>0</v>
      </c>
      <c r="T1475" s="59">
        <v>0</v>
      </c>
      <c r="U1475" s="58">
        <v>0</v>
      </c>
      <c r="V1475" s="59">
        <v>0</v>
      </c>
      <c r="W1475" s="58">
        <v>0</v>
      </c>
      <c r="X1475" s="59">
        <v>0</v>
      </c>
      <c r="Y1475" s="58">
        <v>0</v>
      </c>
      <c r="Z1475" s="59">
        <v>0</v>
      </c>
      <c r="AA1475" s="58">
        <v>0</v>
      </c>
      <c r="AB1475" s="59">
        <v>0</v>
      </c>
      <c r="AC1475" s="58">
        <v>0</v>
      </c>
      <c r="AD1475" s="59">
        <v>0</v>
      </c>
      <c r="AE1475" s="58">
        <v>0</v>
      </c>
      <c r="AF1475" s="59">
        <v>0</v>
      </c>
      <c r="AG1475" s="58">
        <v>0</v>
      </c>
      <c r="AH1475" s="59">
        <v>0</v>
      </c>
      <c r="AI1475" s="60"/>
      <c r="AJ1475" s="51">
        <f t="shared" si="429"/>
        <v>0</v>
      </c>
    </row>
    <row r="1476" spans="2:36" x14ac:dyDescent="0.3">
      <c r="B1476" s="4" t="s">
        <v>236</v>
      </c>
      <c r="E1476" s="58">
        <v>0</v>
      </c>
      <c r="F1476" s="59">
        <v>0</v>
      </c>
      <c r="G1476" s="58">
        <v>0</v>
      </c>
      <c r="H1476" s="59">
        <v>0</v>
      </c>
      <c r="I1476" s="58">
        <v>0</v>
      </c>
      <c r="J1476" s="59">
        <v>0</v>
      </c>
      <c r="K1476" s="58">
        <v>0</v>
      </c>
      <c r="L1476" s="59">
        <v>0</v>
      </c>
      <c r="M1476" s="58">
        <v>0</v>
      </c>
      <c r="N1476" s="59">
        <v>0</v>
      </c>
      <c r="O1476" s="58">
        <v>0</v>
      </c>
      <c r="P1476" s="59">
        <v>0</v>
      </c>
      <c r="Q1476" s="58">
        <v>0</v>
      </c>
      <c r="R1476" s="59">
        <v>0</v>
      </c>
      <c r="S1476" s="58">
        <v>0</v>
      </c>
      <c r="T1476" s="59">
        <v>0</v>
      </c>
      <c r="U1476" s="58">
        <v>0</v>
      </c>
      <c r="V1476" s="59">
        <v>0</v>
      </c>
      <c r="W1476" s="58">
        <v>0</v>
      </c>
      <c r="X1476" s="59">
        <v>0</v>
      </c>
      <c r="Y1476" s="58">
        <v>0</v>
      </c>
      <c r="Z1476" s="59">
        <v>0</v>
      </c>
      <c r="AA1476" s="58">
        <v>0</v>
      </c>
      <c r="AB1476" s="59">
        <v>0</v>
      </c>
      <c r="AC1476" s="58">
        <v>0</v>
      </c>
      <c r="AD1476" s="59">
        <v>0</v>
      </c>
      <c r="AE1476" s="58">
        <v>0</v>
      </c>
      <c r="AF1476" s="59">
        <v>0</v>
      </c>
      <c r="AG1476" s="58">
        <v>0</v>
      </c>
      <c r="AH1476" s="59">
        <v>0</v>
      </c>
      <c r="AI1476" s="60"/>
      <c r="AJ1476" s="51">
        <f t="shared" si="429"/>
        <v>0</v>
      </c>
    </row>
    <row r="1477" spans="2:36" x14ac:dyDescent="0.3">
      <c r="B1477" s="4" t="s">
        <v>179</v>
      </c>
      <c r="E1477" s="58">
        <v>0</v>
      </c>
      <c r="F1477" s="59">
        <v>0</v>
      </c>
      <c r="G1477" s="58">
        <v>0</v>
      </c>
      <c r="H1477" s="59">
        <v>0</v>
      </c>
      <c r="I1477" s="58">
        <v>0</v>
      </c>
      <c r="J1477" s="59">
        <v>0</v>
      </c>
      <c r="K1477" s="58">
        <v>0</v>
      </c>
      <c r="L1477" s="59">
        <v>0</v>
      </c>
      <c r="M1477" s="58">
        <v>0</v>
      </c>
      <c r="N1477" s="59">
        <v>0</v>
      </c>
      <c r="O1477" s="58">
        <v>0</v>
      </c>
      <c r="P1477" s="59">
        <v>0</v>
      </c>
      <c r="Q1477" s="58">
        <v>0</v>
      </c>
      <c r="R1477" s="59">
        <v>0</v>
      </c>
      <c r="S1477" s="58">
        <v>0</v>
      </c>
      <c r="T1477" s="59">
        <v>0</v>
      </c>
      <c r="U1477" s="58">
        <v>0</v>
      </c>
      <c r="V1477" s="59">
        <v>0</v>
      </c>
      <c r="W1477" s="58">
        <v>0</v>
      </c>
      <c r="X1477" s="59">
        <v>0</v>
      </c>
      <c r="Y1477" s="58">
        <v>0</v>
      </c>
      <c r="Z1477" s="59">
        <v>0</v>
      </c>
      <c r="AA1477" s="58">
        <v>0</v>
      </c>
      <c r="AB1477" s="59">
        <v>0</v>
      </c>
      <c r="AC1477" s="58">
        <v>0</v>
      </c>
      <c r="AD1477" s="59">
        <v>0</v>
      </c>
      <c r="AE1477" s="58">
        <v>0</v>
      </c>
      <c r="AF1477" s="59">
        <v>0</v>
      </c>
      <c r="AG1477" s="58">
        <v>0</v>
      </c>
      <c r="AH1477" s="59">
        <v>0</v>
      </c>
      <c r="AI1477" s="60"/>
      <c r="AJ1477" s="51">
        <f t="shared" si="429"/>
        <v>0</v>
      </c>
    </row>
    <row r="1478" spans="2:36" x14ac:dyDescent="0.3">
      <c r="B1478" s="4" t="s">
        <v>180</v>
      </c>
      <c r="E1478" s="58">
        <v>0</v>
      </c>
      <c r="F1478" s="59">
        <v>0</v>
      </c>
      <c r="G1478" s="58">
        <v>0</v>
      </c>
      <c r="H1478" s="59">
        <v>0</v>
      </c>
      <c r="I1478" s="58">
        <v>0</v>
      </c>
      <c r="J1478" s="59">
        <v>0</v>
      </c>
      <c r="K1478" s="58">
        <v>0</v>
      </c>
      <c r="L1478" s="59">
        <v>0</v>
      </c>
      <c r="M1478" s="58">
        <v>0</v>
      </c>
      <c r="N1478" s="59">
        <v>0</v>
      </c>
      <c r="O1478" s="58">
        <v>0</v>
      </c>
      <c r="P1478" s="59">
        <v>0</v>
      </c>
      <c r="Q1478" s="58">
        <v>0</v>
      </c>
      <c r="R1478" s="59">
        <v>0</v>
      </c>
      <c r="S1478" s="58">
        <v>0</v>
      </c>
      <c r="T1478" s="59">
        <v>0</v>
      </c>
      <c r="U1478" s="58">
        <v>0</v>
      </c>
      <c r="V1478" s="59">
        <v>0</v>
      </c>
      <c r="W1478" s="58">
        <v>0</v>
      </c>
      <c r="X1478" s="59">
        <v>0</v>
      </c>
      <c r="Y1478" s="58">
        <v>0</v>
      </c>
      <c r="Z1478" s="59">
        <v>0</v>
      </c>
      <c r="AA1478" s="58">
        <v>0</v>
      </c>
      <c r="AB1478" s="59">
        <v>0</v>
      </c>
      <c r="AC1478" s="58">
        <v>0</v>
      </c>
      <c r="AD1478" s="59">
        <v>0</v>
      </c>
      <c r="AE1478" s="58">
        <v>0</v>
      </c>
      <c r="AF1478" s="59">
        <v>0</v>
      </c>
      <c r="AG1478" s="58">
        <v>0</v>
      </c>
      <c r="AH1478" s="59">
        <v>0</v>
      </c>
      <c r="AI1478" s="60"/>
      <c r="AJ1478" s="51">
        <f t="shared" si="429"/>
        <v>0</v>
      </c>
    </row>
    <row r="1479" spans="2:36" x14ac:dyDescent="0.3">
      <c r="B1479" s="4" t="s">
        <v>198</v>
      </c>
      <c r="E1479" s="58">
        <v>0</v>
      </c>
      <c r="F1479" s="59">
        <v>0</v>
      </c>
      <c r="G1479" s="58">
        <v>0</v>
      </c>
      <c r="H1479" s="59">
        <v>0</v>
      </c>
      <c r="I1479" s="58">
        <v>0</v>
      </c>
      <c r="J1479" s="59">
        <v>0</v>
      </c>
      <c r="K1479" s="58">
        <v>0</v>
      </c>
      <c r="L1479" s="59">
        <v>0</v>
      </c>
      <c r="M1479" s="58">
        <v>0</v>
      </c>
      <c r="N1479" s="59">
        <v>0</v>
      </c>
      <c r="O1479" s="58">
        <v>0</v>
      </c>
      <c r="P1479" s="59">
        <v>0</v>
      </c>
      <c r="Q1479" s="58">
        <v>0</v>
      </c>
      <c r="R1479" s="59">
        <v>0</v>
      </c>
      <c r="S1479" s="58">
        <v>0</v>
      </c>
      <c r="T1479" s="59">
        <v>0</v>
      </c>
      <c r="U1479" s="58">
        <v>0</v>
      </c>
      <c r="V1479" s="59">
        <v>0</v>
      </c>
      <c r="W1479" s="58">
        <v>0</v>
      </c>
      <c r="X1479" s="59">
        <v>0</v>
      </c>
      <c r="Y1479" s="58">
        <v>0</v>
      </c>
      <c r="Z1479" s="59">
        <v>0</v>
      </c>
      <c r="AA1479" s="58">
        <v>0</v>
      </c>
      <c r="AB1479" s="59">
        <v>0</v>
      </c>
      <c r="AC1479" s="58">
        <v>0</v>
      </c>
      <c r="AD1479" s="59">
        <v>0</v>
      </c>
      <c r="AE1479" s="58">
        <v>0</v>
      </c>
      <c r="AF1479" s="59">
        <v>0</v>
      </c>
      <c r="AG1479" s="58">
        <v>0</v>
      </c>
      <c r="AH1479" s="59">
        <v>0</v>
      </c>
      <c r="AI1479" s="60"/>
      <c r="AJ1479" s="51">
        <f t="shared" si="429"/>
        <v>0</v>
      </c>
    </row>
    <row r="1480" spans="2:36" x14ac:dyDescent="0.3">
      <c r="B1480" s="4" t="s">
        <v>199</v>
      </c>
      <c r="E1480" s="58">
        <v>0</v>
      </c>
      <c r="F1480" s="59">
        <v>0</v>
      </c>
      <c r="G1480" s="58">
        <v>0</v>
      </c>
      <c r="H1480" s="59">
        <v>0</v>
      </c>
      <c r="I1480" s="58">
        <v>0</v>
      </c>
      <c r="J1480" s="59">
        <v>0</v>
      </c>
      <c r="K1480" s="58">
        <v>0</v>
      </c>
      <c r="L1480" s="59">
        <v>0</v>
      </c>
      <c r="M1480" s="58">
        <v>0</v>
      </c>
      <c r="N1480" s="59">
        <v>0</v>
      </c>
      <c r="O1480" s="58">
        <v>0</v>
      </c>
      <c r="P1480" s="59">
        <v>0</v>
      </c>
      <c r="Q1480" s="58">
        <v>0</v>
      </c>
      <c r="R1480" s="59">
        <v>0</v>
      </c>
      <c r="S1480" s="58">
        <v>0</v>
      </c>
      <c r="T1480" s="59">
        <v>0</v>
      </c>
      <c r="U1480" s="58">
        <v>0</v>
      </c>
      <c r="V1480" s="59">
        <v>0</v>
      </c>
      <c r="W1480" s="58">
        <v>0</v>
      </c>
      <c r="X1480" s="59">
        <v>0</v>
      </c>
      <c r="Y1480" s="58">
        <v>0</v>
      </c>
      <c r="Z1480" s="59">
        <v>0</v>
      </c>
      <c r="AA1480" s="58">
        <v>0</v>
      </c>
      <c r="AB1480" s="59">
        <v>0</v>
      </c>
      <c r="AC1480" s="58">
        <v>0</v>
      </c>
      <c r="AD1480" s="59">
        <v>0</v>
      </c>
      <c r="AE1480" s="58">
        <v>0</v>
      </c>
      <c r="AF1480" s="59">
        <v>0</v>
      </c>
      <c r="AG1480" s="58">
        <v>0</v>
      </c>
      <c r="AH1480" s="59">
        <v>0</v>
      </c>
      <c r="AI1480" s="60"/>
      <c r="AJ1480" s="51">
        <f t="shared" si="429"/>
        <v>0</v>
      </c>
    </row>
    <row r="1481" spans="2:36" x14ac:dyDescent="0.3">
      <c r="B1481" s="4" t="s">
        <v>200</v>
      </c>
      <c r="E1481" s="58">
        <v>0</v>
      </c>
      <c r="F1481" s="59">
        <v>0</v>
      </c>
      <c r="G1481" s="58">
        <v>2.0884507589869945E-2</v>
      </c>
      <c r="H1481" s="59">
        <v>0</v>
      </c>
      <c r="I1481" s="58">
        <v>9.1477492849031616E-2</v>
      </c>
      <c r="J1481" s="59">
        <v>1.7405215700467349E-2</v>
      </c>
      <c r="K1481" s="58">
        <v>0.30124699393908089</v>
      </c>
      <c r="L1481" s="59">
        <v>0.42577521989742806</v>
      </c>
      <c r="M1481" s="58">
        <v>4.1736453162299091E-2</v>
      </c>
      <c r="N1481" s="59">
        <v>0.29531809270381826</v>
      </c>
      <c r="O1481" s="58">
        <v>0.17749203110734521</v>
      </c>
      <c r="P1481" s="59">
        <v>7.9854389813210885E-2</v>
      </c>
      <c r="Q1481" s="58">
        <v>4.8418477270338059E-2</v>
      </c>
      <c r="R1481" s="59">
        <v>0.35153867988453913</v>
      </c>
      <c r="S1481" s="58">
        <v>2.8185968862639479E-2</v>
      </c>
      <c r="T1481" s="59">
        <v>7.0161526130305213E-2</v>
      </c>
      <c r="U1481" s="58">
        <v>0.31640420854091555</v>
      </c>
      <c r="V1481" s="59">
        <v>0.81809400550524303</v>
      </c>
      <c r="W1481" s="58">
        <v>0.62917331794897624</v>
      </c>
      <c r="X1481" s="59">
        <v>0.60567570656537906</v>
      </c>
      <c r="Y1481" s="58">
        <v>0.34370615153180145</v>
      </c>
      <c r="Z1481" s="59">
        <v>0.80316425244013379</v>
      </c>
      <c r="AA1481" s="58">
        <v>0.37370415906111298</v>
      </c>
      <c r="AB1481" s="59">
        <v>0.40301874419053296</v>
      </c>
      <c r="AC1481" s="58">
        <v>0.22874999999999934</v>
      </c>
      <c r="AD1481" s="59">
        <v>0.2711594875653579</v>
      </c>
      <c r="AE1481" s="58">
        <v>0.23083333333333261</v>
      </c>
      <c r="AF1481" s="59">
        <v>0.29912190973758618</v>
      </c>
      <c r="AG1481" s="58">
        <v>0.25099999999999933</v>
      </c>
      <c r="AH1481" s="59">
        <v>0.27272333204746141</v>
      </c>
      <c r="AI1481" s="60"/>
      <c r="AJ1481" s="51">
        <f t="shared" si="429"/>
        <v>7.7960236573782042</v>
      </c>
    </row>
    <row r="1482" spans="2:36" x14ac:dyDescent="0.3">
      <c r="B1482" s="4" t="s">
        <v>201</v>
      </c>
      <c r="E1482" s="58">
        <v>0</v>
      </c>
      <c r="F1482" s="59">
        <v>0</v>
      </c>
      <c r="G1482" s="58">
        <v>2.0884507589869945E-2</v>
      </c>
      <c r="H1482" s="59">
        <v>0</v>
      </c>
      <c r="I1482" s="58">
        <v>9.1477492849031616E-2</v>
      </c>
      <c r="J1482" s="59">
        <v>1.7405215700467349E-2</v>
      </c>
      <c r="K1482" s="58">
        <v>0.30124699393908089</v>
      </c>
      <c r="L1482" s="59">
        <v>0.42577521989742806</v>
      </c>
      <c r="M1482" s="58">
        <v>4.1736453162299091E-2</v>
      </c>
      <c r="N1482" s="59">
        <v>0.29531809270381826</v>
      </c>
      <c r="O1482" s="58">
        <v>0.17749203110734521</v>
      </c>
      <c r="P1482" s="59">
        <v>7.9854389813210885E-2</v>
      </c>
      <c r="Q1482" s="58">
        <v>4.8418477270338059E-2</v>
      </c>
      <c r="R1482" s="59">
        <v>0.35153867988453913</v>
      </c>
      <c r="S1482" s="58">
        <v>2.8185968862639479E-2</v>
      </c>
      <c r="T1482" s="59">
        <v>7.0161526130305213E-2</v>
      </c>
      <c r="U1482" s="58">
        <v>0.31640420854091555</v>
      </c>
      <c r="V1482" s="59">
        <v>0.81809400550524303</v>
      </c>
      <c r="W1482" s="58">
        <v>0.62917331794897624</v>
      </c>
      <c r="X1482" s="59">
        <v>0.60567570656537906</v>
      </c>
      <c r="Y1482" s="58">
        <v>0.34370615153180145</v>
      </c>
      <c r="Z1482" s="59">
        <v>0.80316425244013379</v>
      </c>
      <c r="AA1482" s="58">
        <v>0.37370415906111298</v>
      </c>
      <c r="AB1482" s="59">
        <v>0.40301874419053296</v>
      </c>
      <c r="AC1482" s="58">
        <v>0.22874999999999934</v>
      </c>
      <c r="AD1482" s="59">
        <v>0.2711594875653579</v>
      </c>
      <c r="AE1482" s="58">
        <v>0.23083333333333261</v>
      </c>
      <c r="AF1482" s="59">
        <v>0.29912190973758618</v>
      </c>
      <c r="AG1482" s="58">
        <v>0.25099999999999933</v>
      </c>
      <c r="AH1482" s="59">
        <v>0.27272333204746141</v>
      </c>
      <c r="AI1482" s="60"/>
      <c r="AJ1482" s="51">
        <f t="shared" si="429"/>
        <v>7.7960236573782042</v>
      </c>
    </row>
    <row r="1483" spans="2:36" x14ac:dyDescent="0.3">
      <c r="B1483" s="4" t="s">
        <v>128</v>
      </c>
      <c r="E1483" s="58">
        <v>3.6343130903136469</v>
      </c>
      <c r="F1483" s="59">
        <v>3.0801894728041752</v>
      </c>
      <c r="G1483" s="58">
        <v>1.6718894644467035</v>
      </c>
      <c r="H1483" s="59">
        <v>0</v>
      </c>
      <c r="I1483" s="58">
        <v>6.0529979193735102</v>
      </c>
      <c r="J1483" s="59">
        <v>0</v>
      </c>
      <c r="K1483" s="58">
        <v>11.248535832662581</v>
      </c>
      <c r="L1483" s="59">
        <v>24.916346951821659</v>
      </c>
      <c r="M1483" s="58">
        <v>2.461843061736424</v>
      </c>
      <c r="N1483" s="59">
        <v>6.4840391349792466</v>
      </c>
      <c r="O1483" s="58">
        <v>2.8982708211053212</v>
      </c>
      <c r="P1483" s="59">
        <v>2.7013042157268528</v>
      </c>
      <c r="Q1483" s="58">
        <v>1.491025634742525</v>
      </c>
      <c r="R1483" s="59">
        <v>0.95992517857856241</v>
      </c>
      <c r="S1483" s="58">
        <v>1.1355099974890814</v>
      </c>
      <c r="T1483" s="59">
        <v>3.1925717730783902</v>
      </c>
      <c r="U1483" s="58">
        <v>4.2828200390418365</v>
      </c>
      <c r="V1483" s="59">
        <v>1.7545636662991837</v>
      </c>
      <c r="W1483" s="58">
        <v>2.672683881136579</v>
      </c>
      <c r="X1483" s="59">
        <v>3.3714465533765181</v>
      </c>
      <c r="Y1483" s="58">
        <v>6.993457982548188</v>
      </c>
      <c r="Z1483" s="59">
        <v>8.2250870577780404</v>
      </c>
      <c r="AA1483" s="58">
        <v>7.8290853820800663</v>
      </c>
      <c r="AB1483" s="59">
        <v>1.0902001044909153</v>
      </c>
      <c r="AC1483" s="58">
        <v>1.6254791666666673</v>
      </c>
      <c r="AD1483" s="59">
        <v>5.5713667236042026</v>
      </c>
      <c r="AE1483" s="58">
        <v>0</v>
      </c>
      <c r="AF1483" s="59">
        <v>3.4246495199203508</v>
      </c>
      <c r="AG1483" s="58">
        <v>10.641644111111107</v>
      </c>
      <c r="AH1483" s="59">
        <v>27.532640836496352</v>
      </c>
      <c r="AI1483" s="60"/>
      <c r="AJ1483" s="51">
        <f t="shared" si="429"/>
        <v>156.94388757340866</v>
      </c>
    </row>
    <row r="1484" spans="2:36" x14ac:dyDescent="0.3">
      <c r="B1484" s="4" t="s">
        <v>129</v>
      </c>
      <c r="E1484" s="58">
        <v>3.6343130903136469</v>
      </c>
      <c r="F1484" s="59">
        <v>3.0801894728041752</v>
      </c>
      <c r="G1484" s="58">
        <v>1.6718894644467035</v>
      </c>
      <c r="H1484" s="59">
        <v>0</v>
      </c>
      <c r="I1484" s="58">
        <v>6.0529979193735102</v>
      </c>
      <c r="J1484" s="59">
        <v>0</v>
      </c>
      <c r="K1484" s="58">
        <v>11.248535832662581</v>
      </c>
      <c r="L1484" s="59">
        <v>24.916346951821659</v>
      </c>
      <c r="M1484" s="58">
        <v>2.461843061736424</v>
      </c>
      <c r="N1484" s="59">
        <v>6.4840391349792466</v>
      </c>
      <c r="O1484" s="58">
        <v>2.8982708211053212</v>
      </c>
      <c r="P1484" s="59">
        <v>2.7013042157268528</v>
      </c>
      <c r="Q1484" s="58">
        <v>1.491025634742525</v>
      </c>
      <c r="R1484" s="59">
        <v>0.95992517857856241</v>
      </c>
      <c r="S1484" s="58">
        <v>1.1355099974890814</v>
      </c>
      <c r="T1484" s="59">
        <v>3.1925717730783902</v>
      </c>
      <c r="U1484" s="58">
        <v>4.2828200390418365</v>
      </c>
      <c r="V1484" s="59">
        <v>1.7545636662991837</v>
      </c>
      <c r="W1484" s="58">
        <v>2.672683881136579</v>
      </c>
      <c r="X1484" s="59">
        <v>3.3714465533765181</v>
      </c>
      <c r="Y1484" s="58">
        <v>6.993457982548188</v>
      </c>
      <c r="Z1484" s="59">
        <v>8.2250870577780404</v>
      </c>
      <c r="AA1484" s="58">
        <v>7.8290853820800663</v>
      </c>
      <c r="AB1484" s="59">
        <v>1.0902001044909153</v>
      </c>
      <c r="AC1484" s="58">
        <v>1.6254791666666673</v>
      </c>
      <c r="AD1484" s="59">
        <v>5.5713667236042026</v>
      </c>
      <c r="AE1484" s="58">
        <v>0</v>
      </c>
      <c r="AF1484" s="59">
        <v>3.4246495199203508</v>
      </c>
      <c r="AG1484" s="58">
        <v>10.641644111111107</v>
      </c>
      <c r="AH1484" s="59">
        <v>27.532640836496352</v>
      </c>
      <c r="AI1484" s="60"/>
      <c r="AJ1484" s="51">
        <f t="shared" si="429"/>
        <v>156.94388757340866</v>
      </c>
    </row>
    <row r="1485" spans="2:36" x14ac:dyDescent="0.3">
      <c r="B1485" s="4" t="s">
        <v>217</v>
      </c>
      <c r="E1485" s="58">
        <v>41.719704697725504</v>
      </c>
      <c r="F1485" s="59">
        <v>32.224046469550672</v>
      </c>
      <c r="G1485" s="58">
        <v>0.5203796863555904</v>
      </c>
      <c r="H1485" s="59">
        <v>0</v>
      </c>
      <c r="I1485" s="58">
        <v>4.5138972202936802</v>
      </c>
      <c r="J1485" s="59">
        <v>0</v>
      </c>
      <c r="K1485" s="58">
        <v>3.1939010540644328</v>
      </c>
      <c r="L1485" s="59">
        <v>7.1062569300333687</v>
      </c>
      <c r="M1485" s="58">
        <v>2.9034612995783489</v>
      </c>
      <c r="N1485" s="59">
        <v>0</v>
      </c>
      <c r="O1485" s="58">
        <v>0</v>
      </c>
      <c r="P1485" s="59">
        <v>0.8483460823694865</v>
      </c>
      <c r="Q1485" s="58">
        <v>14.843666034189862</v>
      </c>
      <c r="R1485" s="59">
        <v>0.20370652675628662</v>
      </c>
      <c r="S1485" s="58">
        <v>4.2135523038228344</v>
      </c>
      <c r="T1485" s="59">
        <v>6.7327644030253389E-2</v>
      </c>
      <c r="U1485" s="58">
        <v>27.534036652247114</v>
      </c>
      <c r="V1485" s="59">
        <v>0</v>
      </c>
      <c r="W1485" s="58">
        <v>0.90520843505859383</v>
      </c>
      <c r="X1485" s="59">
        <v>0</v>
      </c>
      <c r="Y1485" s="58">
        <v>0</v>
      </c>
      <c r="Z1485" s="59">
        <v>15.830907352765401</v>
      </c>
      <c r="AA1485" s="58">
        <v>4.511738149325053</v>
      </c>
      <c r="AB1485" s="59">
        <v>0.2870330810546875</v>
      </c>
      <c r="AC1485" s="58">
        <v>0</v>
      </c>
      <c r="AD1485" s="59">
        <v>0</v>
      </c>
      <c r="AE1485" s="58">
        <v>0.77363888888888832</v>
      </c>
      <c r="AF1485" s="59">
        <v>0</v>
      </c>
      <c r="AG1485" s="58">
        <v>0</v>
      </c>
      <c r="AH1485" s="59">
        <v>2.9089848200480141E-4</v>
      </c>
      <c r="AI1485" s="60"/>
      <c r="AJ1485" s="51">
        <f t="shared" si="429"/>
        <v>162.20109940659208</v>
      </c>
    </row>
    <row r="1486" spans="2:36" x14ac:dyDescent="0.3">
      <c r="B1486" s="4" t="s">
        <v>283</v>
      </c>
      <c r="E1486" s="58">
        <v>0</v>
      </c>
      <c r="F1486" s="59">
        <v>0</v>
      </c>
      <c r="G1486" s="58">
        <v>0</v>
      </c>
      <c r="H1486" s="59">
        <v>0</v>
      </c>
      <c r="I1486" s="58">
        <v>0</v>
      </c>
      <c r="J1486" s="59">
        <v>0</v>
      </c>
      <c r="K1486" s="58">
        <v>0</v>
      </c>
      <c r="L1486" s="59">
        <v>0</v>
      </c>
      <c r="M1486" s="58">
        <v>0</v>
      </c>
      <c r="N1486" s="59">
        <v>0</v>
      </c>
      <c r="O1486" s="58">
        <v>0</v>
      </c>
      <c r="P1486" s="59">
        <v>0</v>
      </c>
      <c r="Q1486" s="58">
        <v>0</v>
      </c>
      <c r="R1486" s="59">
        <v>0</v>
      </c>
      <c r="S1486" s="58">
        <v>0</v>
      </c>
      <c r="T1486" s="59">
        <v>0</v>
      </c>
      <c r="U1486" s="58">
        <v>0</v>
      </c>
      <c r="V1486" s="59">
        <v>0</v>
      </c>
      <c r="W1486" s="58">
        <v>0</v>
      </c>
      <c r="X1486" s="59">
        <v>0</v>
      </c>
      <c r="Y1486" s="58">
        <v>0</v>
      </c>
      <c r="Z1486" s="59">
        <v>158.64354312489627</v>
      </c>
      <c r="AA1486" s="58">
        <v>223.1783123970032</v>
      </c>
      <c r="AB1486" s="59">
        <v>110.18516165898642</v>
      </c>
      <c r="AC1486" s="58">
        <v>46.180412641666656</v>
      </c>
      <c r="AD1486" s="59">
        <v>59.30037392775219</v>
      </c>
      <c r="AE1486" s="58">
        <v>117.88628749999999</v>
      </c>
      <c r="AF1486" s="59">
        <v>112.18967379164506</v>
      </c>
      <c r="AG1486" s="58">
        <v>158.82210760063415</v>
      </c>
      <c r="AH1486" s="59">
        <v>208.45483094744606</v>
      </c>
      <c r="AI1486" s="60"/>
      <c r="AJ1486" s="51">
        <f t="shared" si="429"/>
        <v>1194.84070359003</v>
      </c>
    </row>
    <row r="1487" spans="2:36" x14ac:dyDescent="0.3">
      <c r="B1487" s="4" t="s">
        <v>284</v>
      </c>
      <c r="E1487" s="58">
        <v>0</v>
      </c>
      <c r="F1487" s="59">
        <v>0</v>
      </c>
      <c r="G1487" s="58">
        <v>0</v>
      </c>
      <c r="H1487" s="59">
        <v>0</v>
      </c>
      <c r="I1487" s="58">
        <v>0</v>
      </c>
      <c r="J1487" s="59">
        <v>0</v>
      </c>
      <c r="K1487" s="58">
        <v>0</v>
      </c>
      <c r="L1487" s="59">
        <v>0</v>
      </c>
      <c r="M1487" s="58">
        <v>0</v>
      </c>
      <c r="N1487" s="59">
        <v>0</v>
      </c>
      <c r="O1487" s="58">
        <v>0</v>
      </c>
      <c r="P1487" s="59">
        <v>0</v>
      </c>
      <c r="Q1487" s="58">
        <v>0</v>
      </c>
      <c r="R1487" s="59">
        <v>0</v>
      </c>
      <c r="S1487" s="58">
        <v>0</v>
      </c>
      <c r="T1487" s="59">
        <v>0</v>
      </c>
      <c r="U1487" s="58">
        <v>0</v>
      </c>
      <c r="V1487" s="59">
        <v>0</v>
      </c>
      <c r="W1487" s="58">
        <v>0</v>
      </c>
      <c r="X1487" s="59">
        <v>0</v>
      </c>
      <c r="Y1487" s="58">
        <v>0</v>
      </c>
      <c r="Z1487" s="59">
        <v>158.64354312489627</v>
      </c>
      <c r="AA1487" s="58">
        <v>223.1783123970032</v>
      </c>
      <c r="AB1487" s="59">
        <v>110.18516165898642</v>
      </c>
      <c r="AC1487" s="58">
        <v>46.180412641666656</v>
      </c>
      <c r="AD1487" s="59">
        <v>59.30037392775219</v>
      </c>
      <c r="AE1487" s="58">
        <v>117.88628749999999</v>
      </c>
      <c r="AF1487" s="59">
        <v>112.18967379164506</v>
      </c>
      <c r="AG1487" s="58">
        <v>158.82210760063415</v>
      </c>
      <c r="AH1487" s="59">
        <v>208.45483094744606</v>
      </c>
      <c r="AI1487" s="60"/>
      <c r="AJ1487" s="51">
        <f t="shared" si="429"/>
        <v>1194.84070359003</v>
      </c>
    </row>
    <row r="1488" spans="2:36" x14ac:dyDescent="0.3">
      <c r="B1488" s="4" t="s">
        <v>196</v>
      </c>
      <c r="E1488" s="58">
        <v>0</v>
      </c>
      <c r="F1488" s="59">
        <v>0</v>
      </c>
      <c r="G1488" s="58">
        <v>0</v>
      </c>
      <c r="H1488" s="59">
        <v>0</v>
      </c>
      <c r="I1488" s="58">
        <v>0</v>
      </c>
      <c r="J1488" s="59">
        <v>0</v>
      </c>
      <c r="K1488" s="58">
        <v>0</v>
      </c>
      <c r="L1488" s="59">
        <v>0</v>
      </c>
      <c r="M1488" s="58">
        <v>0</v>
      </c>
      <c r="N1488" s="59">
        <v>0</v>
      </c>
      <c r="O1488" s="58">
        <v>0</v>
      </c>
      <c r="P1488" s="59">
        <v>0</v>
      </c>
      <c r="Q1488" s="58">
        <v>0</v>
      </c>
      <c r="R1488" s="59">
        <v>0</v>
      </c>
      <c r="S1488" s="58">
        <v>0</v>
      </c>
      <c r="T1488" s="59">
        <v>0</v>
      </c>
      <c r="U1488" s="58">
        <v>0</v>
      </c>
      <c r="V1488" s="59">
        <v>0</v>
      </c>
      <c r="W1488" s="58">
        <v>0</v>
      </c>
      <c r="X1488" s="59">
        <v>0</v>
      </c>
      <c r="Y1488" s="58">
        <v>0</v>
      </c>
      <c r="Z1488" s="59">
        <v>0</v>
      </c>
      <c r="AA1488" s="58">
        <v>0</v>
      </c>
      <c r="AB1488" s="59">
        <v>0</v>
      </c>
      <c r="AC1488" s="58">
        <v>0</v>
      </c>
      <c r="AD1488" s="59">
        <v>0</v>
      </c>
      <c r="AE1488" s="58">
        <v>0</v>
      </c>
      <c r="AF1488" s="59">
        <v>0</v>
      </c>
      <c r="AG1488" s="58">
        <v>0</v>
      </c>
      <c r="AH1488" s="59">
        <v>0</v>
      </c>
      <c r="AI1488" s="60"/>
      <c r="AJ1488" s="51">
        <f t="shared" si="429"/>
        <v>0</v>
      </c>
    </row>
    <row r="1489" spans="2:36" x14ac:dyDescent="0.3">
      <c r="B1489" s="4" t="s">
        <v>197</v>
      </c>
      <c r="E1489" s="58">
        <v>0</v>
      </c>
      <c r="F1489" s="59">
        <v>0</v>
      </c>
      <c r="G1489" s="58">
        <v>0</v>
      </c>
      <c r="H1489" s="59">
        <v>0</v>
      </c>
      <c r="I1489" s="58">
        <v>0</v>
      </c>
      <c r="J1489" s="59">
        <v>0</v>
      </c>
      <c r="K1489" s="58">
        <v>0</v>
      </c>
      <c r="L1489" s="59">
        <v>0</v>
      </c>
      <c r="M1489" s="58">
        <v>0</v>
      </c>
      <c r="N1489" s="59">
        <v>0</v>
      </c>
      <c r="O1489" s="58">
        <v>0</v>
      </c>
      <c r="P1489" s="59">
        <v>0</v>
      </c>
      <c r="Q1489" s="58">
        <v>0</v>
      </c>
      <c r="R1489" s="59">
        <v>0</v>
      </c>
      <c r="S1489" s="58">
        <v>0</v>
      </c>
      <c r="T1489" s="59">
        <v>0</v>
      </c>
      <c r="U1489" s="58">
        <v>0</v>
      </c>
      <c r="V1489" s="59">
        <v>0</v>
      </c>
      <c r="W1489" s="58">
        <v>0</v>
      </c>
      <c r="X1489" s="59">
        <v>0</v>
      </c>
      <c r="Y1489" s="58">
        <v>0</v>
      </c>
      <c r="Z1489" s="59">
        <v>0</v>
      </c>
      <c r="AA1489" s="58">
        <v>0</v>
      </c>
      <c r="AB1489" s="59">
        <v>0</v>
      </c>
      <c r="AC1489" s="58">
        <v>0</v>
      </c>
      <c r="AD1489" s="59">
        <v>0</v>
      </c>
      <c r="AE1489" s="58">
        <v>0</v>
      </c>
      <c r="AF1489" s="59">
        <v>0</v>
      </c>
      <c r="AG1489" s="58">
        <v>0</v>
      </c>
      <c r="AH1489" s="59">
        <v>0</v>
      </c>
      <c r="AI1489" s="60"/>
      <c r="AJ1489" s="51">
        <f t="shared" si="429"/>
        <v>0</v>
      </c>
    </row>
    <row r="1490" spans="2:36" x14ac:dyDescent="0.3">
      <c r="B1490" s="4" t="s">
        <v>153</v>
      </c>
      <c r="E1490" s="58">
        <v>0</v>
      </c>
      <c r="F1490" s="59">
        <v>0</v>
      </c>
      <c r="G1490" s="58">
        <v>0</v>
      </c>
      <c r="H1490" s="59">
        <v>0</v>
      </c>
      <c r="I1490" s="58">
        <v>0</v>
      </c>
      <c r="J1490" s="59">
        <v>0</v>
      </c>
      <c r="K1490" s="58">
        <v>0</v>
      </c>
      <c r="L1490" s="59">
        <v>0</v>
      </c>
      <c r="M1490" s="58">
        <v>0</v>
      </c>
      <c r="N1490" s="59">
        <v>0</v>
      </c>
      <c r="O1490" s="58">
        <v>0</v>
      </c>
      <c r="P1490" s="59">
        <v>0</v>
      </c>
      <c r="Q1490" s="58">
        <v>0</v>
      </c>
      <c r="R1490" s="59">
        <v>0</v>
      </c>
      <c r="S1490" s="58">
        <v>0</v>
      </c>
      <c r="T1490" s="59">
        <v>0</v>
      </c>
      <c r="U1490" s="58">
        <v>0</v>
      </c>
      <c r="V1490" s="59">
        <v>0</v>
      </c>
      <c r="W1490" s="58">
        <v>0</v>
      </c>
      <c r="X1490" s="59">
        <v>0</v>
      </c>
      <c r="Y1490" s="58">
        <v>0</v>
      </c>
      <c r="Z1490" s="59">
        <v>0</v>
      </c>
      <c r="AA1490" s="58">
        <v>0</v>
      </c>
      <c r="AB1490" s="59">
        <v>0</v>
      </c>
      <c r="AC1490" s="58">
        <v>0</v>
      </c>
      <c r="AD1490" s="59">
        <v>0</v>
      </c>
      <c r="AE1490" s="58">
        <v>0</v>
      </c>
      <c r="AF1490" s="59">
        <v>0</v>
      </c>
      <c r="AG1490" s="58">
        <v>0</v>
      </c>
      <c r="AH1490" s="59">
        <v>0</v>
      </c>
      <c r="AI1490" s="60"/>
      <c r="AJ1490" s="51">
        <f t="shared" si="429"/>
        <v>0</v>
      </c>
    </row>
    <row r="1491" spans="2:36" x14ac:dyDescent="0.3">
      <c r="B1491" s="4" t="s">
        <v>229</v>
      </c>
      <c r="E1491" s="58">
        <v>0</v>
      </c>
      <c r="F1491" s="59">
        <v>0</v>
      </c>
      <c r="G1491" s="58">
        <v>3.7731120745340982</v>
      </c>
      <c r="H1491" s="59">
        <v>0</v>
      </c>
      <c r="I1491" s="58">
        <v>22.833722141053943</v>
      </c>
      <c r="J1491" s="59">
        <v>5.6227845191955543</v>
      </c>
      <c r="K1491" s="58">
        <v>7.6688932100931799</v>
      </c>
      <c r="L1491" s="59">
        <v>68.913435014088947</v>
      </c>
      <c r="M1491" s="58">
        <v>9.0305434226989725</v>
      </c>
      <c r="N1491" s="59">
        <v>15.570630661646527</v>
      </c>
      <c r="O1491" s="58">
        <v>0</v>
      </c>
      <c r="P1491" s="59">
        <v>1.1386554330635894</v>
      </c>
      <c r="Q1491" s="58">
        <v>0</v>
      </c>
      <c r="R1491" s="59">
        <v>0</v>
      </c>
      <c r="S1491" s="58">
        <v>0</v>
      </c>
      <c r="T1491" s="59">
        <v>11.532243063184916</v>
      </c>
      <c r="U1491" s="58">
        <v>3.2322894778781417</v>
      </c>
      <c r="V1491" s="59">
        <v>0</v>
      </c>
      <c r="W1491" s="58">
        <v>0</v>
      </c>
      <c r="X1491" s="59">
        <v>0</v>
      </c>
      <c r="Y1491" s="58">
        <v>108.86925057646286</v>
      </c>
      <c r="Z1491" s="59">
        <v>16.635632419550706</v>
      </c>
      <c r="AA1491" s="58">
        <v>36.543536535898838</v>
      </c>
      <c r="AB1491" s="59">
        <v>2.8823561986287425</v>
      </c>
      <c r="AC1491" s="58">
        <v>0</v>
      </c>
      <c r="AD1491" s="59">
        <v>0</v>
      </c>
      <c r="AE1491" s="58">
        <v>0</v>
      </c>
      <c r="AF1491" s="59">
        <v>0</v>
      </c>
      <c r="AG1491" s="58">
        <v>0</v>
      </c>
      <c r="AH1491" s="59">
        <v>0</v>
      </c>
      <c r="AI1491" s="60"/>
      <c r="AJ1491" s="51">
        <f t="shared" si="429"/>
        <v>314.24708474797905</v>
      </c>
    </row>
    <row r="1492" spans="2:36" x14ac:dyDescent="0.3">
      <c r="B1492" s="4" t="s">
        <v>230</v>
      </c>
      <c r="E1492" s="58">
        <v>0</v>
      </c>
      <c r="F1492" s="59">
        <v>0</v>
      </c>
      <c r="G1492" s="58">
        <v>3.7731120745340982</v>
      </c>
      <c r="H1492" s="59">
        <v>0</v>
      </c>
      <c r="I1492" s="58">
        <v>22.833722141053943</v>
      </c>
      <c r="J1492" s="59">
        <v>5.6227845191955543</v>
      </c>
      <c r="K1492" s="58">
        <v>7.6688932100931799</v>
      </c>
      <c r="L1492" s="59">
        <v>68.913435014088947</v>
      </c>
      <c r="M1492" s="58">
        <v>9.0305434226989725</v>
      </c>
      <c r="N1492" s="59">
        <v>15.570630661646527</v>
      </c>
      <c r="O1492" s="58">
        <v>0</v>
      </c>
      <c r="P1492" s="59">
        <v>1.1386554330635894</v>
      </c>
      <c r="Q1492" s="58">
        <v>0</v>
      </c>
      <c r="R1492" s="59">
        <v>0</v>
      </c>
      <c r="S1492" s="58">
        <v>0</v>
      </c>
      <c r="T1492" s="59">
        <v>11.532243063184916</v>
      </c>
      <c r="U1492" s="58">
        <v>3.2322894778781417</v>
      </c>
      <c r="V1492" s="59">
        <v>0</v>
      </c>
      <c r="W1492" s="58">
        <v>0</v>
      </c>
      <c r="X1492" s="59">
        <v>0</v>
      </c>
      <c r="Y1492" s="58">
        <v>108.86925057646286</v>
      </c>
      <c r="Z1492" s="59">
        <v>16.635632419550706</v>
      </c>
      <c r="AA1492" s="58">
        <v>36.543536535898838</v>
      </c>
      <c r="AB1492" s="59">
        <v>2.8823561986287425</v>
      </c>
      <c r="AC1492" s="58">
        <v>0</v>
      </c>
      <c r="AD1492" s="59">
        <v>0</v>
      </c>
      <c r="AE1492" s="58">
        <v>0</v>
      </c>
      <c r="AF1492" s="59">
        <v>0</v>
      </c>
      <c r="AG1492" s="58">
        <v>0</v>
      </c>
      <c r="AH1492" s="59">
        <v>0</v>
      </c>
      <c r="AI1492" s="60"/>
      <c r="AJ1492" s="51">
        <f t="shared" si="429"/>
        <v>314.24708474797905</v>
      </c>
    </row>
    <row r="1493" spans="2:36" x14ac:dyDescent="0.3">
      <c r="B1493" s="4" t="s">
        <v>231</v>
      </c>
      <c r="E1493" s="58">
        <v>0</v>
      </c>
      <c r="F1493" s="59">
        <v>0</v>
      </c>
      <c r="G1493" s="58">
        <v>14.116167418893939</v>
      </c>
      <c r="H1493" s="59">
        <v>0</v>
      </c>
      <c r="I1493" s="58">
        <v>154.40270118357341</v>
      </c>
      <c r="J1493" s="59">
        <v>6.8644329071044918</v>
      </c>
      <c r="K1493" s="58">
        <v>91.776063085767959</v>
      </c>
      <c r="L1493" s="59">
        <v>133.62782362111412</v>
      </c>
      <c r="M1493" s="58">
        <v>26.448124206458193</v>
      </c>
      <c r="N1493" s="59">
        <v>33.323836993323432</v>
      </c>
      <c r="O1493" s="58">
        <v>131.71262291666665</v>
      </c>
      <c r="P1493" s="59">
        <v>199.35288711673545</v>
      </c>
      <c r="Q1493" s="58">
        <v>231.30652777777777</v>
      </c>
      <c r="R1493" s="59">
        <v>181.15468749999999</v>
      </c>
      <c r="S1493" s="58">
        <v>153.35322916666664</v>
      </c>
      <c r="T1493" s="59">
        <v>320.30289583333331</v>
      </c>
      <c r="U1493" s="58">
        <v>52.865534722222229</v>
      </c>
      <c r="V1493" s="59">
        <v>0</v>
      </c>
      <c r="W1493" s="58">
        <v>0</v>
      </c>
      <c r="X1493" s="59">
        <v>0</v>
      </c>
      <c r="Y1493" s="58">
        <v>61.562361207750101</v>
      </c>
      <c r="Z1493" s="59">
        <v>45.339675500657819</v>
      </c>
      <c r="AA1493" s="58">
        <v>0.99605571958753791</v>
      </c>
      <c r="AB1493" s="59">
        <v>0</v>
      </c>
      <c r="AC1493" s="58">
        <v>0</v>
      </c>
      <c r="AD1493" s="59">
        <v>0</v>
      </c>
      <c r="AE1493" s="58">
        <v>0</v>
      </c>
      <c r="AF1493" s="59">
        <v>0</v>
      </c>
      <c r="AG1493" s="58">
        <v>0</v>
      </c>
      <c r="AH1493" s="59">
        <v>0</v>
      </c>
      <c r="AI1493" s="60"/>
      <c r="AJ1493" s="51">
        <f t="shared" si="429"/>
        <v>1838.5056268776329</v>
      </c>
    </row>
    <row r="1494" spans="2:36" x14ac:dyDescent="0.3">
      <c r="B1494" s="4" t="s">
        <v>232</v>
      </c>
      <c r="E1494" s="58">
        <v>0</v>
      </c>
      <c r="F1494" s="59">
        <v>0</v>
      </c>
      <c r="G1494" s="58">
        <v>14.116167418893939</v>
      </c>
      <c r="H1494" s="59">
        <v>0</v>
      </c>
      <c r="I1494" s="58">
        <v>154.40270118357341</v>
      </c>
      <c r="J1494" s="59">
        <v>6.8644329071044918</v>
      </c>
      <c r="K1494" s="58">
        <v>91.776063085767959</v>
      </c>
      <c r="L1494" s="59">
        <v>133.62782362111412</v>
      </c>
      <c r="M1494" s="58">
        <v>26.448124206458193</v>
      </c>
      <c r="N1494" s="59">
        <v>33.323836993323432</v>
      </c>
      <c r="O1494" s="58">
        <v>131.71262291666665</v>
      </c>
      <c r="P1494" s="59">
        <v>199.35288711673545</v>
      </c>
      <c r="Q1494" s="58">
        <v>231.30652777777777</v>
      </c>
      <c r="R1494" s="59">
        <v>181.15468749999999</v>
      </c>
      <c r="S1494" s="58">
        <v>153.35322916666664</v>
      </c>
      <c r="T1494" s="59">
        <v>320.30289583333331</v>
      </c>
      <c r="U1494" s="58">
        <v>52.865534722222229</v>
      </c>
      <c r="V1494" s="59">
        <v>0</v>
      </c>
      <c r="W1494" s="58">
        <v>0</v>
      </c>
      <c r="X1494" s="59">
        <v>0</v>
      </c>
      <c r="Y1494" s="58">
        <v>61.562361207750101</v>
      </c>
      <c r="Z1494" s="59">
        <v>45.339675500657819</v>
      </c>
      <c r="AA1494" s="58">
        <v>0.99605571958753791</v>
      </c>
      <c r="AB1494" s="59">
        <v>0</v>
      </c>
      <c r="AC1494" s="58">
        <v>0</v>
      </c>
      <c r="AD1494" s="59">
        <v>0</v>
      </c>
      <c r="AE1494" s="58">
        <v>0</v>
      </c>
      <c r="AF1494" s="59">
        <v>0</v>
      </c>
      <c r="AG1494" s="58">
        <v>0</v>
      </c>
      <c r="AH1494" s="59">
        <v>0</v>
      </c>
      <c r="AI1494" s="60"/>
      <c r="AJ1494" s="51">
        <f t="shared" si="429"/>
        <v>1838.5056268776329</v>
      </c>
    </row>
    <row r="1495" spans="2:36" x14ac:dyDescent="0.3">
      <c r="B1495" s="4" t="s">
        <v>286</v>
      </c>
      <c r="E1495" s="58">
        <v>0</v>
      </c>
      <c r="F1495" s="59">
        <v>0</v>
      </c>
      <c r="G1495" s="58">
        <v>0.61343058314028076</v>
      </c>
      <c r="H1495" s="59">
        <v>0</v>
      </c>
      <c r="I1495" s="58">
        <v>4.4079573859457764</v>
      </c>
      <c r="J1495" s="59">
        <v>0.23505980498631904</v>
      </c>
      <c r="K1495" s="58">
        <v>2.2989143208503924</v>
      </c>
      <c r="L1495" s="59">
        <v>0</v>
      </c>
      <c r="M1495" s="58">
        <v>0.197598969508783</v>
      </c>
      <c r="N1495" s="59">
        <v>0</v>
      </c>
      <c r="O1495" s="58">
        <v>1.8646761363966369E-2</v>
      </c>
      <c r="P1495" s="59">
        <v>4.1336773776754895E-3</v>
      </c>
      <c r="Q1495" s="58">
        <v>9.4972398154722221E-3</v>
      </c>
      <c r="R1495" s="59">
        <v>0</v>
      </c>
      <c r="S1495" s="58">
        <v>0.67292268643747577</v>
      </c>
      <c r="T1495" s="59">
        <v>18.499579679313008</v>
      </c>
      <c r="U1495" s="58">
        <v>0</v>
      </c>
      <c r="V1495" s="59">
        <v>0</v>
      </c>
      <c r="W1495" s="58">
        <v>0</v>
      </c>
      <c r="X1495" s="59">
        <v>0</v>
      </c>
      <c r="Y1495" s="58">
        <v>0</v>
      </c>
      <c r="Z1495" s="59">
        <v>0</v>
      </c>
      <c r="AA1495" s="58">
        <v>0</v>
      </c>
      <c r="AB1495" s="59">
        <v>0</v>
      </c>
      <c r="AC1495" s="58">
        <v>0</v>
      </c>
      <c r="AD1495" s="59">
        <v>0</v>
      </c>
      <c r="AE1495" s="58">
        <v>0</v>
      </c>
      <c r="AF1495" s="59">
        <v>0</v>
      </c>
      <c r="AG1495" s="58">
        <v>0</v>
      </c>
      <c r="AH1495" s="59">
        <v>0</v>
      </c>
      <c r="AI1495" s="60"/>
      <c r="AJ1495" s="51">
        <f t="shared" si="429"/>
        <v>26.95774110873915</v>
      </c>
    </row>
    <row r="1496" spans="2:36" x14ac:dyDescent="0.3">
      <c r="B1496" s="4" t="s">
        <v>287</v>
      </c>
      <c r="E1496" s="58">
        <v>0</v>
      </c>
      <c r="F1496" s="59">
        <v>0</v>
      </c>
      <c r="G1496" s="58">
        <v>0.61343058314028076</v>
      </c>
      <c r="H1496" s="59">
        <v>0</v>
      </c>
      <c r="I1496" s="58">
        <v>4.4079573859457764</v>
      </c>
      <c r="J1496" s="59">
        <v>0.23505980498631904</v>
      </c>
      <c r="K1496" s="58">
        <v>2.2989143208503924</v>
      </c>
      <c r="L1496" s="59">
        <v>0</v>
      </c>
      <c r="M1496" s="58">
        <v>0.197598969508783</v>
      </c>
      <c r="N1496" s="59">
        <v>0</v>
      </c>
      <c r="O1496" s="58">
        <v>1.8646761363966369E-2</v>
      </c>
      <c r="P1496" s="59">
        <v>4.1336773776754895E-3</v>
      </c>
      <c r="Q1496" s="58">
        <v>9.4972398154722221E-3</v>
      </c>
      <c r="R1496" s="59">
        <v>0</v>
      </c>
      <c r="S1496" s="58">
        <v>0.67292268643747577</v>
      </c>
      <c r="T1496" s="59">
        <v>18.499579679313008</v>
      </c>
      <c r="U1496" s="58">
        <v>0</v>
      </c>
      <c r="V1496" s="59">
        <v>0</v>
      </c>
      <c r="W1496" s="58">
        <v>0</v>
      </c>
      <c r="X1496" s="59">
        <v>0</v>
      </c>
      <c r="Y1496" s="58">
        <v>0</v>
      </c>
      <c r="Z1496" s="59">
        <v>0</v>
      </c>
      <c r="AA1496" s="58">
        <v>0</v>
      </c>
      <c r="AB1496" s="59">
        <v>0</v>
      </c>
      <c r="AC1496" s="58">
        <v>0</v>
      </c>
      <c r="AD1496" s="59">
        <v>0</v>
      </c>
      <c r="AE1496" s="58">
        <v>0</v>
      </c>
      <c r="AF1496" s="59">
        <v>0</v>
      </c>
      <c r="AG1496" s="58">
        <v>0</v>
      </c>
      <c r="AH1496" s="59">
        <v>0</v>
      </c>
      <c r="AI1496" s="60"/>
      <c r="AJ1496" s="51">
        <f t="shared" si="429"/>
        <v>26.95774110873915</v>
      </c>
    </row>
    <row r="1497" spans="2:36" x14ac:dyDescent="0.3">
      <c r="B1497" s="4" t="s">
        <v>154</v>
      </c>
      <c r="E1497" s="58">
        <v>29.552315174484264</v>
      </c>
      <c r="F1497" s="59">
        <v>19.435671315892549</v>
      </c>
      <c r="G1497" s="58">
        <v>0.4468843699137387</v>
      </c>
      <c r="H1497" s="59">
        <v>0</v>
      </c>
      <c r="I1497" s="58">
        <v>7.2008720516204896</v>
      </c>
      <c r="J1497" s="59">
        <v>0</v>
      </c>
      <c r="K1497" s="58">
        <v>20.59041160723369</v>
      </c>
      <c r="L1497" s="59">
        <v>26.342671638743095</v>
      </c>
      <c r="M1497" s="58">
        <v>24.666337155251743</v>
      </c>
      <c r="N1497" s="59">
        <v>22.046932951609293</v>
      </c>
      <c r="O1497" s="58">
        <v>19.259291367577454</v>
      </c>
      <c r="P1497" s="59">
        <v>44.522094180207937</v>
      </c>
      <c r="Q1497" s="58">
        <v>25.518489849512513</v>
      </c>
      <c r="R1497" s="59">
        <v>14.189623179965597</v>
      </c>
      <c r="S1497" s="58">
        <v>5.7463490790122949</v>
      </c>
      <c r="T1497" s="59">
        <v>11.146763133839929</v>
      </c>
      <c r="U1497" s="58">
        <v>24.258228785320693</v>
      </c>
      <c r="V1497" s="59">
        <v>29.064781728108716</v>
      </c>
      <c r="W1497" s="58">
        <v>31.891883498207445</v>
      </c>
      <c r="X1497" s="59">
        <v>37.799327589095689</v>
      </c>
      <c r="Y1497" s="58">
        <v>59.805120253457169</v>
      </c>
      <c r="Z1497" s="59">
        <v>51.079027393250151</v>
      </c>
      <c r="AA1497" s="58">
        <v>55.085463732926186</v>
      </c>
      <c r="AB1497" s="59">
        <v>49.90994299994609</v>
      </c>
      <c r="AC1497" s="58">
        <v>20.229203907203861</v>
      </c>
      <c r="AD1497" s="59">
        <v>28.207755442059533</v>
      </c>
      <c r="AE1497" s="58">
        <v>46.866263869335008</v>
      </c>
      <c r="AF1497" s="59">
        <v>48.082477985750522</v>
      </c>
      <c r="AG1497" s="58">
        <v>60.756325714286234</v>
      </c>
      <c r="AH1497" s="59">
        <v>61.448798752512431</v>
      </c>
      <c r="AI1497" s="60"/>
      <c r="AJ1497" s="51">
        <f t="shared" ref="AJ1497:AJ1560" si="430">SUM(E1497:AI1497)</f>
        <v>875.14930870632452</v>
      </c>
    </row>
    <row r="1498" spans="2:36" x14ac:dyDescent="0.3">
      <c r="B1498" s="4" t="s">
        <v>190</v>
      </c>
      <c r="E1498" s="58">
        <v>4.0838816127512185</v>
      </c>
      <c r="F1498" s="59">
        <v>4.9418580770492557</v>
      </c>
      <c r="G1498" s="58">
        <v>1.816560580333074</v>
      </c>
      <c r="H1498" s="59">
        <v>0</v>
      </c>
      <c r="I1498" s="58">
        <v>6.8869480003340371</v>
      </c>
      <c r="J1498" s="59">
        <v>0</v>
      </c>
      <c r="K1498" s="58">
        <v>2.4127440297265981</v>
      </c>
      <c r="L1498" s="59">
        <v>6.130116676663361</v>
      </c>
      <c r="M1498" s="58">
        <v>4.6506463200847303</v>
      </c>
      <c r="N1498" s="59">
        <v>1.9519035086278029</v>
      </c>
      <c r="O1498" s="58">
        <v>3.5690863831837971</v>
      </c>
      <c r="P1498" s="59">
        <v>0.98532525836096863</v>
      </c>
      <c r="Q1498" s="58">
        <v>0</v>
      </c>
      <c r="R1498" s="59">
        <v>0</v>
      </c>
      <c r="S1498" s="58">
        <v>26.019225727717465</v>
      </c>
      <c r="T1498" s="59">
        <v>0</v>
      </c>
      <c r="U1498" s="58">
        <v>5.6695540341325099</v>
      </c>
      <c r="V1498" s="59">
        <v>0</v>
      </c>
      <c r="W1498" s="58">
        <v>0</v>
      </c>
      <c r="X1498" s="59">
        <v>1.9597900464534761</v>
      </c>
      <c r="Y1498" s="58">
        <v>3.5009431179364521</v>
      </c>
      <c r="Z1498" s="59">
        <v>8.4725168222188945</v>
      </c>
      <c r="AA1498" s="58">
        <v>9.9198613021460673</v>
      </c>
      <c r="AB1498" s="59">
        <v>0</v>
      </c>
      <c r="AC1498" s="58">
        <v>0</v>
      </c>
      <c r="AD1498" s="59">
        <v>0</v>
      </c>
      <c r="AE1498" s="58">
        <v>0</v>
      </c>
      <c r="AF1498" s="59">
        <v>2.7119463059216895</v>
      </c>
      <c r="AG1498" s="58">
        <v>0</v>
      </c>
      <c r="AH1498" s="59">
        <v>1.7263642382621764</v>
      </c>
      <c r="AI1498" s="60"/>
      <c r="AJ1498" s="51">
        <f t="shared" si="430"/>
        <v>97.409272041903577</v>
      </c>
    </row>
    <row r="1499" spans="2:36" x14ac:dyDescent="0.3">
      <c r="B1499" s="4" t="s">
        <v>191</v>
      </c>
      <c r="E1499" s="58">
        <v>4.0838816127512185</v>
      </c>
      <c r="F1499" s="59">
        <v>4.9418580770492557</v>
      </c>
      <c r="G1499" s="58">
        <v>1.816560580333074</v>
      </c>
      <c r="H1499" s="59">
        <v>0</v>
      </c>
      <c r="I1499" s="58">
        <v>6.8869480003340371</v>
      </c>
      <c r="J1499" s="59">
        <v>0</v>
      </c>
      <c r="K1499" s="58">
        <v>2.4127440297265981</v>
      </c>
      <c r="L1499" s="59">
        <v>6.130116676663361</v>
      </c>
      <c r="M1499" s="58">
        <v>4.6506463200847303</v>
      </c>
      <c r="N1499" s="59">
        <v>1.9519035086278029</v>
      </c>
      <c r="O1499" s="58">
        <v>3.5690863831837971</v>
      </c>
      <c r="P1499" s="59">
        <v>0.98532525836096863</v>
      </c>
      <c r="Q1499" s="58">
        <v>0</v>
      </c>
      <c r="R1499" s="59">
        <v>0</v>
      </c>
      <c r="S1499" s="58">
        <v>26.019225727717465</v>
      </c>
      <c r="T1499" s="59">
        <v>0</v>
      </c>
      <c r="U1499" s="58">
        <v>5.6695540341325099</v>
      </c>
      <c r="V1499" s="59">
        <v>0</v>
      </c>
      <c r="W1499" s="58">
        <v>0</v>
      </c>
      <c r="X1499" s="59">
        <v>1.9597900464534761</v>
      </c>
      <c r="Y1499" s="58">
        <v>3.5009431179364521</v>
      </c>
      <c r="Z1499" s="59">
        <v>8.4725168222188945</v>
      </c>
      <c r="AA1499" s="58">
        <v>9.9198613021460673</v>
      </c>
      <c r="AB1499" s="59">
        <v>0</v>
      </c>
      <c r="AC1499" s="58">
        <v>0</v>
      </c>
      <c r="AD1499" s="59">
        <v>0</v>
      </c>
      <c r="AE1499" s="58">
        <v>0</v>
      </c>
      <c r="AF1499" s="59">
        <v>2.7119463059216895</v>
      </c>
      <c r="AG1499" s="58">
        <v>0</v>
      </c>
      <c r="AH1499" s="59">
        <v>1.7263642382621764</v>
      </c>
      <c r="AI1499" s="60"/>
      <c r="AJ1499" s="51">
        <f t="shared" si="430"/>
        <v>97.409272041903577</v>
      </c>
    </row>
    <row r="1500" spans="2:36" x14ac:dyDescent="0.3">
      <c r="B1500" s="4" t="s">
        <v>182</v>
      </c>
      <c r="E1500" s="58">
        <v>38.116323473056156</v>
      </c>
      <c r="F1500" s="59">
        <v>37.951965041955312</v>
      </c>
      <c r="G1500" s="58">
        <v>7.7095949927965801</v>
      </c>
      <c r="H1500" s="59">
        <v>0</v>
      </c>
      <c r="I1500" s="58">
        <v>23.867535698413846</v>
      </c>
      <c r="J1500" s="59">
        <v>0.10019414424896239</v>
      </c>
      <c r="K1500" s="58">
        <v>29.445898739496869</v>
      </c>
      <c r="L1500" s="59">
        <v>30.356363405783966</v>
      </c>
      <c r="M1500" s="58">
        <v>44.819315910339348</v>
      </c>
      <c r="N1500" s="59">
        <v>67.817117255926135</v>
      </c>
      <c r="O1500" s="58">
        <v>0.2469744006792704</v>
      </c>
      <c r="P1500" s="59">
        <v>1.4671334290504454</v>
      </c>
      <c r="Q1500" s="58">
        <v>0.64632889866828913</v>
      </c>
      <c r="R1500" s="59">
        <v>51.465993648767466</v>
      </c>
      <c r="S1500" s="58">
        <v>57.676058719555542</v>
      </c>
      <c r="T1500" s="59">
        <v>67.244491574234431</v>
      </c>
      <c r="U1500" s="58">
        <v>36.708557425816856</v>
      </c>
      <c r="V1500" s="59">
        <v>51.846641655762994</v>
      </c>
      <c r="W1500" s="58">
        <v>51.873103658358247</v>
      </c>
      <c r="X1500" s="59">
        <v>45.156360472096338</v>
      </c>
      <c r="Y1500" s="58">
        <v>52.922688168419732</v>
      </c>
      <c r="Z1500" s="59">
        <v>32.165317914724355</v>
      </c>
      <c r="AA1500" s="58">
        <v>44.808894749482477</v>
      </c>
      <c r="AB1500" s="59">
        <v>32.560728903611498</v>
      </c>
      <c r="AC1500" s="58">
        <v>12.384958333333337</v>
      </c>
      <c r="AD1500" s="59">
        <v>28.71419005465507</v>
      </c>
      <c r="AE1500" s="58">
        <v>33.358055555555559</v>
      </c>
      <c r="AF1500" s="59">
        <v>36.305831383890585</v>
      </c>
      <c r="AG1500" s="58">
        <v>60.074458333333332</v>
      </c>
      <c r="AH1500" s="59">
        <v>53.730792707363761</v>
      </c>
      <c r="AI1500" s="60"/>
      <c r="AJ1500" s="51">
        <f t="shared" si="430"/>
        <v>1031.5418686493767</v>
      </c>
    </row>
    <row r="1501" spans="2:36" x14ac:dyDescent="0.3">
      <c r="B1501" s="4" t="s">
        <v>183</v>
      </c>
      <c r="E1501" s="58">
        <v>38.116323473056156</v>
      </c>
      <c r="F1501" s="59">
        <v>37.951965041955312</v>
      </c>
      <c r="G1501" s="58">
        <v>7.7095949927965801</v>
      </c>
      <c r="H1501" s="59">
        <v>0</v>
      </c>
      <c r="I1501" s="58">
        <v>23.867535698413846</v>
      </c>
      <c r="J1501" s="59">
        <v>0.10019414424896239</v>
      </c>
      <c r="K1501" s="58">
        <v>29.445898739496869</v>
      </c>
      <c r="L1501" s="59">
        <v>30.356363405783966</v>
      </c>
      <c r="M1501" s="58">
        <v>44.819315910339348</v>
      </c>
      <c r="N1501" s="59">
        <v>67.817117255926135</v>
      </c>
      <c r="O1501" s="58">
        <v>0.2469744006792704</v>
      </c>
      <c r="P1501" s="59">
        <v>1.4671334290504454</v>
      </c>
      <c r="Q1501" s="58">
        <v>0.64632889866828913</v>
      </c>
      <c r="R1501" s="59">
        <v>51.465993648767466</v>
      </c>
      <c r="S1501" s="58">
        <v>57.676058719555542</v>
      </c>
      <c r="T1501" s="59">
        <v>67.244491574234431</v>
      </c>
      <c r="U1501" s="58">
        <v>36.708557425816856</v>
      </c>
      <c r="V1501" s="59">
        <v>51.846641655762994</v>
      </c>
      <c r="W1501" s="58">
        <v>51.873103658358247</v>
      </c>
      <c r="X1501" s="59">
        <v>45.156360472096338</v>
      </c>
      <c r="Y1501" s="58">
        <v>52.922688168419732</v>
      </c>
      <c r="Z1501" s="59">
        <v>32.165317914724355</v>
      </c>
      <c r="AA1501" s="58">
        <v>44.808894749482477</v>
      </c>
      <c r="AB1501" s="59">
        <v>32.560728903611498</v>
      </c>
      <c r="AC1501" s="58">
        <v>12.384958333333337</v>
      </c>
      <c r="AD1501" s="59">
        <v>28.71419005465507</v>
      </c>
      <c r="AE1501" s="58">
        <v>33.358055555555559</v>
      </c>
      <c r="AF1501" s="59">
        <v>36.305831383890585</v>
      </c>
      <c r="AG1501" s="58">
        <v>60.074458333333332</v>
      </c>
      <c r="AH1501" s="59">
        <v>53.730792707363761</v>
      </c>
      <c r="AI1501" s="60"/>
      <c r="AJ1501" s="51">
        <f t="shared" si="430"/>
        <v>1031.5418686493767</v>
      </c>
    </row>
    <row r="1502" spans="2:36" x14ac:dyDescent="0.3">
      <c r="B1502" s="4" t="s">
        <v>285</v>
      </c>
      <c r="E1502" s="58">
        <v>0</v>
      </c>
      <c r="F1502" s="59">
        <v>0</v>
      </c>
      <c r="G1502" s="58">
        <v>0</v>
      </c>
      <c r="H1502" s="59">
        <v>0</v>
      </c>
      <c r="I1502" s="58">
        <v>0</v>
      </c>
      <c r="J1502" s="59">
        <v>0</v>
      </c>
      <c r="K1502" s="58">
        <v>0</v>
      </c>
      <c r="L1502" s="59">
        <v>0</v>
      </c>
      <c r="M1502" s="58">
        <v>0</v>
      </c>
      <c r="N1502" s="59">
        <v>0</v>
      </c>
      <c r="O1502" s="58">
        <v>0</v>
      </c>
      <c r="P1502" s="59">
        <v>0</v>
      </c>
      <c r="Q1502" s="58">
        <v>0</v>
      </c>
      <c r="R1502" s="59">
        <v>0</v>
      </c>
      <c r="S1502" s="58">
        <v>0</v>
      </c>
      <c r="T1502" s="59">
        <v>0</v>
      </c>
      <c r="U1502" s="58">
        <v>0</v>
      </c>
      <c r="V1502" s="59">
        <v>0</v>
      </c>
      <c r="W1502" s="58">
        <v>0</v>
      </c>
      <c r="X1502" s="59">
        <v>0</v>
      </c>
      <c r="Y1502" s="58">
        <v>0</v>
      </c>
      <c r="Z1502" s="59">
        <v>162.47490466979977</v>
      </c>
      <c r="AA1502" s="58">
        <v>229.99570769485467</v>
      </c>
      <c r="AB1502" s="59">
        <v>105.16373563796046</v>
      </c>
      <c r="AC1502" s="58">
        <v>47.604830916666664</v>
      </c>
      <c r="AD1502" s="59">
        <v>49.357669421717311</v>
      </c>
      <c r="AE1502" s="58">
        <v>131.79012611111114</v>
      </c>
      <c r="AF1502" s="59">
        <v>112.96502303471883</v>
      </c>
      <c r="AG1502" s="58">
        <v>194.41303166666665</v>
      </c>
      <c r="AH1502" s="59">
        <v>293.27558033307389</v>
      </c>
      <c r="AI1502" s="60"/>
      <c r="AJ1502" s="51">
        <f t="shared" si="430"/>
        <v>1327.0406094865693</v>
      </c>
    </row>
    <row r="1503" spans="2:36" x14ac:dyDescent="0.3">
      <c r="B1503" s="4" t="s">
        <v>318</v>
      </c>
      <c r="E1503" s="58">
        <v>0</v>
      </c>
      <c r="F1503" s="59">
        <v>0</v>
      </c>
      <c r="G1503" s="58">
        <v>0</v>
      </c>
      <c r="H1503" s="59">
        <v>0</v>
      </c>
      <c r="I1503" s="58">
        <v>0</v>
      </c>
      <c r="J1503" s="59">
        <v>0</v>
      </c>
      <c r="K1503" s="58">
        <v>0</v>
      </c>
      <c r="L1503" s="59">
        <v>0</v>
      </c>
      <c r="M1503" s="58">
        <v>0</v>
      </c>
      <c r="N1503" s="59">
        <v>0</v>
      </c>
      <c r="O1503" s="58">
        <v>0</v>
      </c>
      <c r="P1503" s="59">
        <v>0</v>
      </c>
      <c r="Q1503" s="58">
        <v>0</v>
      </c>
      <c r="R1503" s="59">
        <v>0</v>
      </c>
      <c r="S1503" s="58">
        <v>0</v>
      </c>
      <c r="T1503" s="59">
        <v>0</v>
      </c>
      <c r="U1503" s="58">
        <v>0</v>
      </c>
      <c r="V1503" s="59">
        <v>0</v>
      </c>
      <c r="W1503" s="58">
        <v>0</v>
      </c>
      <c r="X1503" s="59">
        <v>0</v>
      </c>
      <c r="Y1503" s="58">
        <v>0</v>
      </c>
      <c r="Z1503" s="59">
        <v>0</v>
      </c>
      <c r="AA1503" s="58">
        <v>0</v>
      </c>
      <c r="AB1503" s="59">
        <v>0</v>
      </c>
      <c r="AC1503" s="58">
        <v>0</v>
      </c>
      <c r="AD1503" s="59">
        <v>0</v>
      </c>
      <c r="AE1503" s="58">
        <v>0</v>
      </c>
      <c r="AF1503" s="59">
        <v>0</v>
      </c>
      <c r="AG1503" s="58">
        <v>0</v>
      </c>
      <c r="AH1503" s="59">
        <v>0</v>
      </c>
      <c r="AI1503" s="60"/>
      <c r="AJ1503" s="51">
        <f t="shared" si="430"/>
        <v>0</v>
      </c>
    </row>
    <row r="1504" spans="2:36" x14ac:dyDescent="0.3">
      <c r="B1504" s="4" t="s">
        <v>319</v>
      </c>
      <c r="E1504" s="58">
        <v>0</v>
      </c>
      <c r="F1504" s="59">
        <v>0</v>
      </c>
      <c r="G1504" s="58">
        <v>0</v>
      </c>
      <c r="H1504" s="59">
        <v>0</v>
      </c>
      <c r="I1504" s="58">
        <v>0</v>
      </c>
      <c r="J1504" s="59">
        <v>0</v>
      </c>
      <c r="K1504" s="58">
        <v>0</v>
      </c>
      <c r="L1504" s="59">
        <v>0</v>
      </c>
      <c r="M1504" s="58">
        <v>0</v>
      </c>
      <c r="N1504" s="59">
        <v>0</v>
      </c>
      <c r="O1504" s="58">
        <v>0</v>
      </c>
      <c r="P1504" s="59">
        <v>0</v>
      </c>
      <c r="Q1504" s="58">
        <v>0</v>
      </c>
      <c r="R1504" s="59">
        <v>0</v>
      </c>
      <c r="S1504" s="58">
        <v>0</v>
      </c>
      <c r="T1504" s="59">
        <v>0</v>
      </c>
      <c r="U1504" s="58">
        <v>0</v>
      </c>
      <c r="V1504" s="59">
        <v>0</v>
      </c>
      <c r="W1504" s="58">
        <v>0</v>
      </c>
      <c r="X1504" s="59">
        <v>0</v>
      </c>
      <c r="Y1504" s="58">
        <v>0</v>
      </c>
      <c r="Z1504" s="59">
        <v>0</v>
      </c>
      <c r="AA1504" s="58">
        <v>0</v>
      </c>
      <c r="AB1504" s="59">
        <v>0</v>
      </c>
      <c r="AC1504" s="58">
        <v>0</v>
      </c>
      <c r="AD1504" s="59">
        <v>0</v>
      </c>
      <c r="AE1504" s="58">
        <v>0</v>
      </c>
      <c r="AF1504" s="59">
        <v>0</v>
      </c>
      <c r="AG1504" s="58">
        <v>0</v>
      </c>
      <c r="AH1504" s="59">
        <v>0</v>
      </c>
      <c r="AI1504" s="60"/>
      <c r="AJ1504" s="51">
        <f t="shared" si="430"/>
        <v>0</v>
      </c>
    </row>
    <row r="1505" spans="2:36" x14ac:dyDescent="0.3">
      <c r="B1505" s="4" t="s">
        <v>140</v>
      </c>
      <c r="E1505" s="58">
        <v>0</v>
      </c>
      <c r="F1505" s="59">
        <v>0</v>
      </c>
      <c r="G1505" s="58">
        <v>0</v>
      </c>
      <c r="H1505" s="59">
        <v>0</v>
      </c>
      <c r="I1505" s="58">
        <v>0</v>
      </c>
      <c r="J1505" s="59">
        <v>0</v>
      </c>
      <c r="K1505" s="58">
        <v>0</v>
      </c>
      <c r="L1505" s="59">
        <v>0</v>
      </c>
      <c r="M1505" s="58">
        <v>0</v>
      </c>
      <c r="N1505" s="59">
        <v>0</v>
      </c>
      <c r="O1505" s="58">
        <v>0</v>
      </c>
      <c r="P1505" s="59">
        <v>0</v>
      </c>
      <c r="Q1505" s="58">
        <v>0</v>
      </c>
      <c r="R1505" s="59">
        <v>0</v>
      </c>
      <c r="S1505" s="58">
        <v>2.9022617946465807</v>
      </c>
      <c r="T1505" s="59">
        <v>4.3294668197630949E-4</v>
      </c>
      <c r="U1505" s="58">
        <v>0</v>
      </c>
      <c r="V1505" s="59">
        <v>0</v>
      </c>
      <c r="W1505" s="58">
        <v>0</v>
      </c>
      <c r="X1505" s="59">
        <v>48.164084855273352</v>
      </c>
      <c r="Y1505" s="58">
        <v>2.5934680054585133E-2</v>
      </c>
      <c r="Z1505" s="59">
        <v>47.214151770750682</v>
      </c>
      <c r="AA1505" s="58">
        <v>0</v>
      </c>
      <c r="AB1505" s="59">
        <v>0</v>
      </c>
      <c r="AC1505" s="58">
        <v>7.0791666666666558E-2</v>
      </c>
      <c r="AD1505" s="59">
        <v>0</v>
      </c>
      <c r="AE1505" s="58">
        <v>45.756140277777774</v>
      </c>
      <c r="AF1505" s="59">
        <v>42.870153143172459</v>
      </c>
      <c r="AG1505" s="58">
        <v>57.163054166666655</v>
      </c>
      <c r="AH1505" s="59">
        <v>0</v>
      </c>
      <c r="AI1505" s="60"/>
      <c r="AJ1505" s="51">
        <f t="shared" si="430"/>
        <v>244.16700530169072</v>
      </c>
    </row>
    <row r="1506" spans="2:36" x14ac:dyDescent="0.3">
      <c r="B1506" s="4" t="s">
        <v>141</v>
      </c>
      <c r="E1506" s="58">
        <v>0</v>
      </c>
      <c r="F1506" s="59">
        <v>0</v>
      </c>
      <c r="G1506" s="58">
        <v>0</v>
      </c>
      <c r="H1506" s="59">
        <v>0</v>
      </c>
      <c r="I1506" s="58">
        <v>0</v>
      </c>
      <c r="J1506" s="59">
        <v>0</v>
      </c>
      <c r="K1506" s="58">
        <v>0</v>
      </c>
      <c r="L1506" s="59">
        <v>0</v>
      </c>
      <c r="M1506" s="58">
        <v>0</v>
      </c>
      <c r="N1506" s="59">
        <v>0</v>
      </c>
      <c r="O1506" s="58">
        <v>0</v>
      </c>
      <c r="P1506" s="59">
        <v>0</v>
      </c>
      <c r="Q1506" s="58">
        <v>0</v>
      </c>
      <c r="R1506" s="59">
        <v>0</v>
      </c>
      <c r="S1506" s="58">
        <v>2.9022617946465807</v>
      </c>
      <c r="T1506" s="59">
        <v>4.3294668197630949E-4</v>
      </c>
      <c r="U1506" s="58">
        <v>0</v>
      </c>
      <c r="V1506" s="59">
        <v>0</v>
      </c>
      <c r="W1506" s="58">
        <v>0</v>
      </c>
      <c r="X1506" s="59">
        <v>48.164084855273352</v>
      </c>
      <c r="Y1506" s="58">
        <v>2.5934680054585133E-2</v>
      </c>
      <c r="Z1506" s="59">
        <v>47.214151770750682</v>
      </c>
      <c r="AA1506" s="58">
        <v>0</v>
      </c>
      <c r="AB1506" s="59">
        <v>0</v>
      </c>
      <c r="AC1506" s="58">
        <v>7.0791666666666558E-2</v>
      </c>
      <c r="AD1506" s="59">
        <v>0</v>
      </c>
      <c r="AE1506" s="58">
        <v>45.756140277777774</v>
      </c>
      <c r="AF1506" s="59">
        <v>42.870153143172459</v>
      </c>
      <c r="AG1506" s="58">
        <v>57.163054166666655</v>
      </c>
      <c r="AH1506" s="59">
        <v>0</v>
      </c>
      <c r="AI1506" s="60"/>
      <c r="AJ1506" s="51">
        <f t="shared" si="430"/>
        <v>244.16700530169072</v>
      </c>
    </row>
    <row r="1507" spans="2:36" x14ac:dyDescent="0.3">
      <c r="B1507" s="4" t="s">
        <v>239</v>
      </c>
      <c r="E1507" s="58">
        <v>1.1674641179707317</v>
      </c>
      <c r="F1507" s="59">
        <v>1.2354582581979532</v>
      </c>
      <c r="G1507" s="58">
        <v>5.5555555555555729E-4</v>
      </c>
      <c r="H1507" s="59">
        <v>0</v>
      </c>
      <c r="I1507" s="58">
        <v>8.7018229166666655E-2</v>
      </c>
      <c r="J1507" s="59">
        <v>0</v>
      </c>
      <c r="K1507" s="58">
        <v>2.5000000000000001E-2</v>
      </c>
      <c r="L1507" s="59">
        <v>3.1529020079308086E-2</v>
      </c>
      <c r="M1507" s="58">
        <v>8.1622921600937856E-2</v>
      </c>
      <c r="N1507" s="59">
        <v>0</v>
      </c>
      <c r="O1507" s="58">
        <v>0</v>
      </c>
      <c r="P1507" s="59">
        <v>0</v>
      </c>
      <c r="Q1507" s="58">
        <v>0</v>
      </c>
      <c r="R1507" s="59">
        <v>0</v>
      </c>
      <c r="S1507" s="58">
        <v>0</v>
      </c>
      <c r="T1507" s="59">
        <v>0</v>
      </c>
      <c r="U1507" s="58">
        <v>0</v>
      </c>
      <c r="V1507" s="59">
        <v>0</v>
      </c>
      <c r="W1507" s="58">
        <v>0</v>
      </c>
      <c r="X1507" s="59">
        <v>0</v>
      </c>
      <c r="Y1507" s="58">
        <v>0</v>
      </c>
      <c r="Z1507" s="59">
        <v>0</v>
      </c>
      <c r="AA1507" s="58">
        <v>0</v>
      </c>
      <c r="AB1507" s="59">
        <v>0</v>
      </c>
      <c r="AC1507" s="58">
        <v>0</v>
      </c>
      <c r="AD1507" s="59">
        <v>0</v>
      </c>
      <c r="AE1507" s="58">
        <v>0</v>
      </c>
      <c r="AF1507" s="59">
        <v>0</v>
      </c>
      <c r="AG1507" s="58">
        <v>0</v>
      </c>
      <c r="AH1507" s="59">
        <v>0</v>
      </c>
      <c r="AI1507" s="60"/>
      <c r="AJ1507" s="51">
        <f t="shared" si="430"/>
        <v>2.6286481025711526</v>
      </c>
    </row>
    <row r="1508" spans="2:36" x14ac:dyDescent="0.3">
      <c r="B1508" s="4" t="s">
        <v>158</v>
      </c>
      <c r="E1508" s="58">
        <v>0</v>
      </c>
      <c r="F1508" s="59">
        <v>0</v>
      </c>
      <c r="G1508" s="58">
        <v>0</v>
      </c>
      <c r="H1508" s="59">
        <v>15.701384101146656</v>
      </c>
      <c r="I1508" s="58">
        <v>0</v>
      </c>
      <c r="J1508" s="59">
        <v>12.808876503594947</v>
      </c>
      <c r="K1508" s="58">
        <v>0</v>
      </c>
      <c r="L1508" s="59">
        <v>0</v>
      </c>
      <c r="M1508" s="58">
        <v>0</v>
      </c>
      <c r="N1508" s="59">
        <v>0</v>
      </c>
      <c r="O1508" s="58">
        <v>0</v>
      </c>
      <c r="P1508" s="59">
        <v>0</v>
      </c>
      <c r="Q1508" s="58">
        <v>0</v>
      </c>
      <c r="R1508" s="59">
        <v>0</v>
      </c>
      <c r="S1508" s="58">
        <v>0</v>
      </c>
      <c r="T1508" s="59">
        <v>0</v>
      </c>
      <c r="U1508" s="58">
        <v>0</v>
      </c>
      <c r="V1508" s="59">
        <v>0</v>
      </c>
      <c r="W1508" s="58">
        <v>0</v>
      </c>
      <c r="X1508" s="59">
        <v>0</v>
      </c>
      <c r="Y1508" s="58">
        <v>0</v>
      </c>
      <c r="Z1508" s="59">
        <v>0</v>
      </c>
      <c r="AA1508" s="58">
        <v>0</v>
      </c>
      <c r="AB1508" s="59">
        <v>0</v>
      </c>
      <c r="AC1508" s="58">
        <v>0</v>
      </c>
      <c r="AD1508" s="59">
        <v>0</v>
      </c>
      <c r="AE1508" s="58">
        <v>0</v>
      </c>
      <c r="AF1508" s="59">
        <v>0</v>
      </c>
      <c r="AG1508" s="58">
        <v>0</v>
      </c>
      <c r="AH1508" s="59">
        <v>0</v>
      </c>
      <c r="AI1508" s="60"/>
      <c r="AJ1508" s="51">
        <f t="shared" si="430"/>
        <v>28.510260604741603</v>
      </c>
    </row>
    <row r="1509" spans="2:36" x14ac:dyDescent="0.3">
      <c r="B1509" s="4" t="s">
        <v>159</v>
      </c>
      <c r="E1509" s="58">
        <v>0</v>
      </c>
      <c r="F1509" s="59">
        <v>0</v>
      </c>
      <c r="G1509" s="58">
        <v>0</v>
      </c>
      <c r="H1509" s="59">
        <v>15.701384101146656</v>
      </c>
      <c r="I1509" s="58">
        <v>0</v>
      </c>
      <c r="J1509" s="59">
        <v>12.808876503594947</v>
      </c>
      <c r="K1509" s="58">
        <v>0</v>
      </c>
      <c r="L1509" s="59">
        <v>0</v>
      </c>
      <c r="M1509" s="58">
        <v>0</v>
      </c>
      <c r="N1509" s="59">
        <v>0</v>
      </c>
      <c r="O1509" s="58">
        <v>0</v>
      </c>
      <c r="P1509" s="59">
        <v>0</v>
      </c>
      <c r="Q1509" s="58">
        <v>0</v>
      </c>
      <c r="R1509" s="59">
        <v>0</v>
      </c>
      <c r="S1509" s="58">
        <v>0</v>
      </c>
      <c r="T1509" s="59">
        <v>0</v>
      </c>
      <c r="U1509" s="58">
        <v>0</v>
      </c>
      <c r="V1509" s="59">
        <v>0</v>
      </c>
      <c r="W1509" s="58">
        <v>0</v>
      </c>
      <c r="X1509" s="59">
        <v>0</v>
      </c>
      <c r="Y1509" s="58">
        <v>0</v>
      </c>
      <c r="Z1509" s="59">
        <v>0</v>
      </c>
      <c r="AA1509" s="58">
        <v>0</v>
      </c>
      <c r="AB1509" s="59">
        <v>0</v>
      </c>
      <c r="AC1509" s="58">
        <v>0</v>
      </c>
      <c r="AD1509" s="59">
        <v>0</v>
      </c>
      <c r="AE1509" s="58">
        <v>0</v>
      </c>
      <c r="AF1509" s="59">
        <v>0</v>
      </c>
      <c r="AG1509" s="58">
        <v>0</v>
      </c>
      <c r="AH1509" s="59">
        <v>0</v>
      </c>
      <c r="AI1509" s="60"/>
      <c r="AJ1509" s="51">
        <f t="shared" si="430"/>
        <v>28.510260604741603</v>
      </c>
    </row>
    <row r="1510" spans="2:36" x14ac:dyDescent="0.3">
      <c r="B1510" s="4" t="s">
        <v>155</v>
      </c>
      <c r="E1510" s="58">
        <v>0</v>
      </c>
      <c r="F1510" s="59">
        <v>0</v>
      </c>
      <c r="G1510" s="58">
        <v>0</v>
      </c>
      <c r="H1510" s="59">
        <v>0</v>
      </c>
      <c r="I1510" s="58">
        <v>0</v>
      </c>
      <c r="J1510" s="59">
        <v>0</v>
      </c>
      <c r="K1510" s="58">
        <v>0</v>
      </c>
      <c r="L1510" s="59">
        <v>0</v>
      </c>
      <c r="M1510" s="58">
        <v>0</v>
      </c>
      <c r="N1510" s="59">
        <v>0</v>
      </c>
      <c r="O1510" s="58">
        <v>0</v>
      </c>
      <c r="P1510" s="59">
        <v>0</v>
      </c>
      <c r="Q1510" s="58">
        <v>0</v>
      </c>
      <c r="R1510" s="59">
        <v>0</v>
      </c>
      <c r="S1510" s="58">
        <v>0</v>
      </c>
      <c r="T1510" s="59">
        <v>0</v>
      </c>
      <c r="U1510" s="58">
        <v>0</v>
      </c>
      <c r="V1510" s="59">
        <v>0</v>
      </c>
      <c r="W1510" s="58">
        <v>0</v>
      </c>
      <c r="X1510" s="59">
        <v>0</v>
      </c>
      <c r="Y1510" s="58">
        <v>0</v>
      </c>
      <c r="Z1510" s="59">
        <v>0</v>
      </c>
      <c r="AA1510" s="58">
        <v>0</v>
      </c>
      <c r="AB1510" s="59">
        <v>0</v>
      </c>
      <c r="AC1510" s="58">
        <v>0</v>
      </c>
      <c r="AD1510" s="59">
        <v>0</v>
      </c>
      <c r="AE1510" s="58">
        <v>0</v>
      </c>
      <c r="AF1510" s="59">
        <v>0</v>
      </c>
      <c r="AG1510" s="58">
        <v>0</v>
      </c>
      <c r="AH1510" s="59">
        <v>0</v>
      </c>
      <c r="AI1510" s="60"/>
      <c r="AJ1510" s="51">
        <f t="shared" si="430"/>
        <v>0</v>
      </c>
    </row>
    <row r="1511" spans="2:36" x14ac:dyDescent="0.3">
      <c r="B1511" s="4" t="s">
        <v>156</v>
      </c>
      <c r="E1511" s="58">
        <v>0</v>
      </c>
      <c r="F1511" s="59">
        <v>0</v>
      </c>
      <c r="G1511" s="58">
        <v>0</v>
      </c>
      <c r="H1511" s="59">
        <v>0</v>
      </c>
      <c r="I1511" s="58">
        <v>0</v>
      </c>
      <c r="J1511" s="59">
        <v>0</v>
      </c>
      <c r="K1511" s="58">
        <v>0</v>
      </c>
      <c r="L1511" s="59">
        <v>0</v>
      </c>
      <c r="M1511" s="58">
        <v>0</v>
      </c>
      <c r="N1511" s="59">
        <v>0</v>
      </c>
      <c r="O1511" s="58">
        <v>0</v>
      </c>
      <c r="P1511" s="59">
        <v>0</v>
      </c>
      <c r="Q1511" s="58">
        <v>0</v>
      </c>
      <c r="R1511" s="59">
        <v>0</v>
      </c>
      <c r="S1511" s="58">
        <v>0</v>
      </c>
      <c r="T1511" s="59">
        <v>0</v>
      </c>
      <c r="U1511" s="58">
        <v>0</v>
      </c>
      <c r="V1511" s="59">
        <v>0</v>
      </c>
      <c r="W1511" s="58">
        <v>0</v>
      </c>
      <c r="X1511" s="59">
        <v>0</v>
      </c>
      <c r="Y1511" s="58">
        <v>0</v>
      </c>
      <c r="Z1511" s="59">
        <v>0</v>
      </c>
      <c r="AA1511" s="58">
        <v>0</v>
      </c>
      <c r="AB1511" s="59">
        <v>0</v>
      </c>
      <c r="AC1511" s="58">
        <v>0</v>
      </c>
      <c r="AD1511" s="59">
        <v>0</v>
      </c>
      <c r="AE1511" s="58">
        <v>0</v>
      </c>
      <c r="AF1511" s="59">
        <v>0</v>
      </c>
      <c r="AG1511" s="58">
        <v>0</v>
      </c>
      <c r="AH1511" s="59">
        <v>0</v>
      </c>
      <c r="AI1511" s="60"/>
      <c r="AJ1511" s="51">
        <f t="shared" si="430"/>
        <v>0</v>
      </c>
    </row>
    <row r="1512" spans="2:36" x14ac:dyDescent="0.3">
      <c r="B1512" s="4" t="s">
        <v>157</v>
      </c>
      <c r="E1512" s="58">
        <v>0</v>
      </c>
      <c r="F1512" s="59">
        <v>0</v>
      </c>
      <c r="G1512" s="58">
        <v>0</v>
      </c>
      <c r="H1512" s="59">
        <v>0</v>
      </c>
      <c r="I1512" s="58">
        <v>0</v>
      </c>
      <c r="J1512" s="59">
        <v>0</v>
      </c>
      <c r="K1512" s="58">
        <v>0</v>
      </c>
      <c r="L1512" s="59">
        <v>0</v>
      </c>
      <c r="M1512" s="58">
        <v>0</v>
      </c>
      <c r="N1512" s="59">
        <v>0</v>
      </c>
      <c r="O1512" s="58">
        <v>0</v>
      </c>
      <c r="P1512" s="59">
        <v>0</v>
      </c>
      <c r="Q1512" s="58">
        <v>0</v>
      </c>
      <c r="R1512" s="59">
        <v>0</v>
      </c>
      <c r="S1512" s="58">
        <v>0</v>
      </c>
      <c r="T1512" s="59">
        <v>0</v>
      </c>
      <c r="U1512" s="58">
        <v>0</v>
      </c>
      <c r="V1512" s="59">
        <v>0</v>
      </c>
      <c r="W1512" s="58">
        <v>0</v>
      </c>
      <c r="X1512" s="59">
        <v>0</v>
      </c>
      <c r="Y1512" s="58">
        <v>0</v>
      </c>
      <c r="Z1512" s="59">
        <v>0</v>
      </c>
      <c r="AA1512" s="58">
        <v>0</v>
      </c>
      <c r="AB1512" s="59">
        <v>0</v>
      </c>
      <c r="AC1512" s="58">
        <v>0</v>
      </c>
      <c r="AD1512" s="59">
        <v>0</v>
      </c>
      <c r="AE1512" s="58">
        <v>0</v>
      </c>
      <c r="AF1512" s="59">
        <v>0</v>
      </c>
      <c r="AG1512" s="58">
        <v>0</v>
      </c>
      <c r="AH1512" s="59">
        <v>0</v>
      </c>
      <c r="AI1512" s="60"/>
      <c r="AJ1512" s="51">
        <f t="shared" si="430"/>
        <v>0</v>
      </c>
    </row>
    <row r="1513" spans="2:36" x14ac:dyDescent="0.3">
      <c r="B1513" s="4" t="s">
        <v>130</v>
      </c>
      <c r="E1513" s="58">
        <v>0</v>
      </c>
      <c r="F1513" s="59">
        <v>0</v>
      </c>
      <c r="G1513" s="58">
        <v>0</v>
      </c>
      <c r="H1513" s="59">
        <v>0</v>
      </c>
      <c r="I1513" s="58">
        <v>0</v>
      </c>
      <c r="J1513" s="59">
        <v>0</v>
      </c>
      <c r="K1513" s="58">
        <v>0</v>
      </c>
      <c r="L1513" s="59">
        <v>0</v>
      </c>
      <c r="M1513" s="58">
        <v>0</v>
      </c>
      <c r="N1513" s="59">
        <v>0</v>
      </c>
      <c r="O1513" s="58">
        <v>0</v>
      </c>
      <c r="P1513" s="59">
        <v>0</v>
      </c>
      <c r="Q1513" s="58">
        <v>0</v>
      </c>
      <c r="R1513" s="59">
        <v>0</v>
      </c>
      <c r="S1513" s="58">
        <v>0</v>
      </c>
      <c r="T1513" s="59">
        <v>0</v>
      </c>
      <c r="U1513" s="58">
        <v>0</v>
      </c>
      <c r="V1513" s="59">
        <v>0</v>
      </c>
      <c r="W1513" s="58">
        <v>0</v>
      </c>
      <c r="X1513" s="59">
        <v>0</v>
      </c>
      <c r="Y1513" s="58">
        <v>0</v>
      </c>
      <c r="Z1513" s="59">
        <v>0</v>
      </c>
      <c r="AA1513" s="58">
        <v>0</v>
      </c>
      <c r="AB1513" s="59">
        <v>0</v>
      </c>
      <c r="AC1513" s="58">
        <v>0</v>
      </c>
      <c r="AD1513" s="59">
        <v>0</v>
      </c>
      <c r="AE1513" s="58">
        <v>0</v>
      </c>
      <c r="AF1513" s="59">
        <v>0</v>
      </c>
      <c r="AG1513" s="58">
        <v>0</v>
      </c>
      <c r="AH1513" s="59">
        <v>0</v>
      </c>
      <c r="AI1513" s="60"/>
      <c r="AJ1513" s="51">
        <f t="shared" si="430"/>
        <v>0</v>
      </c>
    </row>
    <row r="1514" spans="2:36" x14ac:dyDescent="0.3">
      <c r="B1514" s="4" t="s">
        <v>131</v>
      </c>
      <c r="E1514" s="58">
        <v>0</v>
      </c>
      <c r="F1514" s="59">
        <v>0</v>
      </c>
      <c r="G1514" s="58">
        <v>0</v>
      </c>
      <c r="H1514" s="59">
        <v>0</v>
      </c>
      <c r="I1514" s="58">
        <v>0</v>
      </c>
      <c r="J1514" s="59">
        <v>0</v>
      </c>
      <c r="K1514" s="58">
        <v>0</v>
      </c>
      <c r="L1514" s="59">
        <v>0</v>
      </c>
      <c r="M1514" s="58">
        <v>0</v>
      </c>
      <c r="N1514" s="59">
        <v>0</v>
      </c>
      <c r="O1514" s="58">
        <v>0</v>
      </c>
      <c r="P1514" s="59">
        <v>0</v>
      </c>
      <c r="Q1514" s="58">
        <v>0</v>
      </c>
      <c r="R1514" s="59">
        <v>0</v>
      </c>
      <c r="S1514" s="58">
        <v>0</v>
      </c>
      <c r="T1514" s="59">
        <v>0</v>
      </c>
      <c r="U1514" s="58">
        <v>0</v>
      </c>
      <c r="V1514" s="59">
        <v>0</v>
      </c>
      <c r="W1514" s="58">
        <v>0</v>
      </c>
      <c r="X1514" s="59">
        <v>0</v>
      </c>
      <c r="Y1514" s="58">
        <v>0</v>
      </c>
      <c r="Z1514" s="59">
        <v>0</v>
      </c>
      <c r="AA1514" s="58">
        <v>0</v>
      </c>
      <c r="AB1514" s="59">
        <v>0</v>
      </c>
      <c r="AC1514" s="58">
        <v>0</v>
      </c>
      <c r="AD1514" s="59">
        <v>0</v>
      </c>
      <c r="AE1514" s="58">
        <v>0</v>
      </c>
      <c r="AF1514" s="59">
        <v>0</v>
      </c>
      <c r="AG1514" s="58">
        <v>0</v>
      </c>
      <c r="AH1514" s="59">
        <v>0</v>
      </c>
      <c r="AI1514" s="60"/>
      <c r="AJ1514" s="51">
        <f t="shared" si="430"/>
        <v>0</v>
      </c>
    </row>
    <row r="1515" spans="2:36" x14ac:dyDescent="0.3">
      <c r="B1515" s="4" t="s">
        <v>132</v>
      </c>
      <c r="E1515" s="58">
        <v>0</v>
      </c>
      <c r="F1515" s="59">
        <v>0</v>
      </c>
      <c r="G1515" s="58">
        <v>0</v>
      </c>
      <c r="H1515" s="59">
        <v>0</v>
      </c>
      <c r="I1515" s="58">
        <v>0</v>
      </c>
      <c r="J1515" s="59">
        <v>0</v>
      </c>
      <c r="K1515" s="58">
        <v>0</v>
      </c>
      <c r="L1515" s="59">
        <v>0</v>
      </c>
      <c r="M1515" s="58">
        <v>0</v>
      </c>
      <c r="N1515" s="59">
        <v>0</v>
      </c>
      <c r="O1515" s="58">
        <v>0</v>
      </c>
      <c r="P1515" s="59">
        <v>0</v>
      </c>
      <c r="Q1515" s="58">
        <v>0</v>
      </c>
      <c r="R1515" s="59">
        <v>0</v>
      </c>
      <c r="S1515" s="58">
        <v>0</v>
      </c>
      <c r="T1515" s="59">
        <v>0</v>
      </c>
      <c r="U1515" s="58">
        <v>0</v>
      </c>
      <c r="V1515" s="59">
        <v>0</v>
      </c>
      <c r="W1515" s="58">
        <v>0</v>
      </c>
      <c r="X1515" s="59">
        <v>0</v>
      </c>
      <c r="Y1515" s="58">
        <v>0</v>
      </c>
      <c r="Z1515" s="59">
        <v>0</v>
      </c>
      <c r="AA1515" s="58">
        <v>0</v>
      </c>
      <c r="AB1515" s="59">
        <v>0</v>
      </c>
      <c r="AC1515" s="58">
        <v>0</v>
      </c>
      <c r="AD1515" s="59">
        <v>0</v>
      </c>
      <c r="AE1515" s="58">
        <v>0</v>
      </c>
      <c r="AF1515" s="59">
        <v>0</v>
      </c>
      <c r="AG1515" s="58">
        <v>0</v>
      </c>
      <c r="AH1515" s="59">
        <v>0</v>
      </c>
      <c r="AI1515" s="60"/>
      <c r="AJ1515" s="51">
        <f t="shared" si="430"/>
        <v>0</v>
      </c>
    </row>
    <row r="1516" spans="2:36" x14ac:dyDescent="0.3">
      <c r="B1516" s="4" t="s">
        <v>188</v>
      </c>
      <c r="E1516" s="58">
        <v>0.92771480083465574</v>
      </c>
      <c r="F1516" s="59">
        <v>6.2155196173323519</v>
      </c>
      <c r="G1516" s="58">
        <v>3.4815482874711359</v>
      </c>
      <c r="H1516" s="59">
        <v>0</v>
      </c>
      <c r="I1516" s="58">
        <v>0</v>
      </c>
      <c r="J1516" s="59">
        <v>0</v>
      </c>
      <c r="K1516" s="58">
        <v>0.57575116058190667</v>
      </c>
      <c r="L1516" s="59">
        <v>1.0455215867360432</v>
      </c>
      <c r="M1516" s="58">
        <v>2.4616808560212449</v>
      </c>
      <c r="N1516" s="59">
        <v>2.9242773275613785</v>
      </c>
      <c r="O1516" s="58">
        <v>3.0354270980755484</v>
      </c>
      <c r="P1516" s="59">
        <v>3.0636661971608796</v>
      </c>
      <c r="Q1516" s="58">
        <v>3.4897461536195542</v>
      </c>
      <c r="R1516" s="59">
        <v>5.7870553135871888E-2</v>
      </c>
      <c r="S1516" s="58">
        <v>0.33544877529144285</v>
      </c>
      <c r="T1516" s="59">
        <v>0.34958943406740822</v>
      </c>
      <c r="U1516" s="58">
        <v>1.1019217701752979</v>
      </c>
      <c r="V1516" s="59">
        <v>1.7058889031410216</v>
      </c>
      <c r="W1516" s="58">
        <v>1.8109897023439405</v>
      </c>
      <c r="X1516" s="59">
        <v>2.1448061734437935</v>
      </c>
      <c r="Y1516" s="58">
        <v>2.9708846827348072</v>
      </c>
      <c r="Z1516" s="59">
        <v>3.8000562097628912</v>
      </c>
      <c r="AA1516" s="58">
        <v>3.1821617436357124</v>
      </c>
      <c r="AB1516" s="59">
        <v>3.0282258692317536</v>
      </c>
      <c r="AC1516" s="58">
        <v>2.5885833333333332</v>
      </c>
      <c r="AD1516" s="59">
        <v>3.2462099323670071</v>
      </c>
      <c r="AE1516" s="58">
        <v>4.8083333333333398</v>
      </c>
      <c r="AF1516" s="59">
        <v>0.69717358012994124</v>
      </c>
      <c r="AG1516" s="58">
        <v>2.0627777777777793E-2</v>
      </c>
      <c r="AH1516" s="59">
        <v>1.2340741892655691</v>
      </c>
      <c r="AI1516" s="60"/>
      <c r="AJ1516" s="51">
        <f t="shared" si="430"/>
        <v>60.303699048565598</v>
      </c>
    </row>
    <row r="1517" spans="2:36" x14ac:dyDescent="0.3">
      <c r="B1517" s="4" t="s">
        <v>189</v>
      </c>
      <c r="E1517" s="58">
        <v>0.92771480083465574</v>
      </c>
      <c r="F1517" s="59">
        <v>6.2155196173323519</v>
      </c>
      <c r="G1517" s="58">
        <v>3.4815482874711359</v>
      </c>
      <c r="H1517" s="59">
        <v>0</v>
      </c>
      <c r="I1517" s="58">
        <v>0</v>
      </c>
      <c r="J1517" s="59">
        <v>0</v>
      </c>
      <c r="K1517" s="58">
        <v>0.57575116058190667</v>
      </c>
      <c r="L1517" s="59">
        <v>1.0455215867360432</v>
      </c>
      <c r="M1517" s="58">
        <v>2.4616808560212449</v>
      </c>
      <c r="N1517" s="59">
        <v>2.9242773275613785</v>
      </c>
      <c r="O1517" s="58">
        <v>3.0354270980755484</v>
      </c>
      <c r="P1517" s="59">
        <v>3.0636661971608796</v>
      </c>
      <c r="Q1517" s="58">
        <v>3.4897461536195542</v>
      </c>
      <c r="R1517" s="59">
        <v>5.7870553135871888E-2</v>
      </c>
      <c r="S1517" s="58">
        <v>0.33544877529144285</v>
      </c>
      <c r="T1517" s="59">
        <v>0.34958943406740822</v>
      </c>
      <c r="U1517" s="58">
        <v>1.1019217701752979</v>
      </c>
      <c r="V1517" s="59">
        <v>1.7058889031410216</v>
      </c>
      <c r="W1517" s="58">
        <v>1.8109897023439405</v>
      </c>
      <c r="X1517" s="59">
        <v>2.1448061734437935</v>
      </c>
      <c r="Y1517" s="58">
        <v>2.9708846827348072</v>
      </c>
      <c r="Z1517" s="59">
        <v>3.8000562097628912</v>
      </c>
      <c r="AA1517" s="58">
        <v>3.1821617436357124</v>
      </c>
      <c r="AB1517" s="59">
        <v>3.0282258692317536</v>
      </c>
      <c r="AC1517" s="58">
        <v>2.5885833333333332</v>
      </c>
      <c r="AD1517" s="59">
        <v>3.2462099323670071</v>
      </c>
      <c r="AE1517" s="58">
        <v>4.8083333333333398</v>
      </c>
      <c r="AF1517" s="59">
        <v>0.69717358012994124</v>
      </c>
      <c r="AG1517" s="58">
        <v>2.0627777777777793E-2</v>
      </c>
      <c r="AH1517" s="59">
        <v>1.2340741892655691</v>
      </c>
      <c r="AI1517" s="60"/>
      <c r="AJ1517" s="51">
        <f t="shared" si="430"/>
        <v>60.303699048565598</v>
      </c>
    </row>
    <row r="1518" spans="2:36" x14ac:dyDescent="0.3">
      <c r="B1518" s="4" t="s">
        <v>173</v>
      </c>
      <c r="E1518" s="58">
        <v>13.105104204734184</v>
      </c>
      <c r="F1518" s="59">
        <v>10.895273296366188</v>
      </c>
      <c r="G1518" s="58">
        <v>0</v>
      </c>
      <c r="H1518" s="59">
        <v>0</v>
      </c>
      <c r="I1518" s="58">
        <v>8.660793544882651</v>
      </c>
      <c r="J1518" s="59">
        <v>1.1981325128744704</v>
      </c>
      <c r="K1518" s="58">
        <v>8.6007445823782493</v>
      </c>
      <c r="L1518" s="59">
        <v>13.191973081233508</v>
      </c>
      <c r="M1518" s="58">
        <v>8.9021017949034782</v>
      </c>
      <c r="N1518" s="59">
        <v>2.7358407888152891</v>
      </c>
      <c r="O1518" s="58">
        <v>3.3049497421592569</v>
      </c>
      <c r="P1518" s="59">
        <v>6.0000990301422679</v>
      </c>
      <c r="Q1518" s="58">
        <v>4.7530548162560926</v>
      </c>
      <c r="R1518" s="59">
        <v>6.9202573823050484</v>
      </c>
      <c r="S1518" s="58">
        <v>3.3257931269124854</v>
      </c>
      <c r="T1518" s="59">
        <v>9.7624695463603608</v>
      </c>
      <c r="U1518" s="58">
        <v>17.107416178101154</v>
      </c>
      <c r="V1518" s="59">
        <v>16.074642783765515</v>
      </c>
      <c r="W1518" s="58">
        <v>9.6714736492044242</v>
      </c>
      <c r="X1518" s="59">
        <v>8.5164402645874659</v>
      </c>
      <c r="Y1518" s="58">
        <v>9.1639822042345553</v>
      </c>
      <c r="Z1518" s="59">
        <v>6.8904104524536258</v>
      </c>
      <c r="AA1518" s="58">
        <v>3.9996330116062477</v>
      </c>
      <c r="AB1518" s="59">
        <v>3.0620079547114036</v>
      </c>
      <c r="AC1518" s="58">
        <v>5.4541666666666669E-2</v>
      </c>
      <c r="AD1518" s="59">
        <v>1.0002272337795948</v>
      </c>
      <c r="AE1518" s="58">
        <v>0.89674305555555556</v>
      </c>
      <c r="AF1518" s="59">
        <v>0.61490096219761503</v>
      </c>
      <c r="AG1518" s="58">
        <v>2.294402777777778</v>
      </c>
      <c r="AH1518" s="59">
        <v>0</v>
      </c>
      <c r="AI1518" s="60"/>
      <c r="AJ1518" s="51">
        <f t="shared" si="430"/>
        <v>180.70340964496512</v>
      </c>
    </row>
    <row r="1519" spans="2:36" x14ac:dyDescent="0.3">
      <c r="B1519" s="4" t="s">
        <v>174</v>
      </c>
      <c r="E1519" s="58">
        <v>13.105104204734184</v>
      </c>
      <c r="F1519" s="59">
        <v>10.895273296366188</v>
      </c>
      <c r="G1519" s="58">
        <v>0</v>
      </c>
      <c r="H1519" s="59">
        <v>0</v>
      </c>
      <c r="I1519" s="58">
        <v>8.660793544882651</v>
      </c>
      <c r="J1519" s="59">
        <v>1.1981325128744704</v>
      </c>
      <c r="K1519" s="58">
        <v>8.6007445823782493</v>
      </c>
      <c r="L1519" s="59">
        <v>13.191973081233508</v>
      </c>
      <c r="M1519" s="58">
        <v>8.9021017949034782</v>
      </c>
      <c r="N1519" s="59">
        <v>2.7358407888152891</v>
      </c>
      <c r="O1519" s="58">
        <v>3.3049497421592569</v>
      </c>
      <c r="P1519" s="59">
        <v>6.0000990301422679</v>
      </c>
      <c r="Q1519" s="58">
        <v>4.7530548162560926</v>
      </c>
      <c r="R1519" s="59">
        <v>6.9202573823050484</v>
      </c>
      <c r="S1519" s="58">
        <v>3.3257931269124854</v>
      </c>
      <c r="T1519" s="59">
        <v>9.7624695463603608</v>
      </c>
      <c r="U1519" s="58">
        <v>17.107416178101154</v>
      </c>
      <c r="V1519" s="59">
        <v>16.074642783765515</v>
      </c>
      <c r="W1519" s="58">
        <v>9.6714736492044242</v>
      </c>
      <c r="X1519" s="59">
        <v>8.5164402645874659</v>
      </c>
      <c r="Y1519" s="58">
        <v>9.1639822042345553</v>
      </c>
      <c r="Z1519" s="59">
        <v>6.8904104524536258</v>
      </c>
      <c r="AA1519" s="58">
        <v>3.9996330116062477</v>
      </c>
      <c r="AB1519" s="59">
        <v>3.0620079547114036</v>
      </c>
      <c r="AC1519" s="58">
        <v>5.4541666666666669E-2</v>
      </c>
      <c r="AD1519" s="59">
        <v>1.0002272337795948</v>
      </c>
      <c r="AE1519" s="58">
        <v>0.89674305555555556</v>
      </c>
      <c r="AF1519" s="59">
        <v>0.61490096219761503</v>
      </c>
      <c r="AG1519" s="58">
        <v>2.294402777777778</v>
      </c>
      <c r="AH1519" s="59">
        <v>0</v>
      </c>
      <c r="AI1519" s="60"/>
      <c r="AJ1519" s="51">
        <f t="shared" si="430"/>
        <v>180.70340964496512</v>
      </c>
    </row>
    <row r="1520" spans="2:36" x14ac:dyDescent="0.3">
      <c r="B1520" s="4" t="s">
        <v>181</v>
      </c>
      <c r="E1520" s="58">
        <v>0</v>
      </c>
      <c r="F1520" s="59">
        <v>0</v>
      </c>
      <c r="G1520" s="58">
        <v>0</v>
      </c>
      <c r="H1520" s="59">
        <v>0</v>
      </c>
      <c r="I1520" s="58">
        <v>0</v>
      </c>
      <c r="J1520" s="59">
        <v>0</v>
      </c>
      <c r="K1520" s="58">
        <v>0</v>
      </c>
      <c r="L1520" s="59">
        <v>0</v>
      </c>
      <c r="M1520" s="58">
        <v>0</v>
      </c>
      <c r="N1520" s="59">
        <v>0</v>
      </c>
      <c r="O1520" s="58">
        <v>0</v>
      </c>
      <c r="P1520" s="59">
        <v>0</v>
      </c>
      <c r="Q1520" s="58">
        <v>0</v>
      </c>
      <c r="R1520" s="59">
        <v>0</v>
      </c>
      <c r="S1520" s="58">
        <v>0</v>
      </c>
      <c r="T1520" s="59">
        <v>0</v>
      </c>
      <c r="U1520" s="58">
        <v>0</v>
      </c>
      <c r="V1520" s="59">
        <v>0</v>
      </c>
      <c r="W1520" s="58">
        <v>0</v>
      </c>
      <c r="X1520" s="59">
        <v>0</v>
      </c>
      <c r="Y1520" s="58">
        <v>0</v>
      </c>
      <c r="Z1520" s="59">
        <v>0</v>
      </c>
      <c r="AA1520" s="58">
        <v>0</v>
      </c>
      <c r="AB1520" s="59">
        <v>0</v>
      </c>
      <c r="AC1520" s="58">
        <v>0</v>
      </c>
      <c r="AD1520" s="59">
        <v>0</v>
      </c>
      <c r="AE1520" s="58">
        <v>0</v>
      </c>
      <c r="AF1520" s="59">
        <v>0</v>
      </c>
      <c r="AG1520" s="58">
        <v>0</v>
      </c>
      <c r="AH1520" s="59">
        <v>0</v>
      </c>
      <c r="AI1520" s="60"/>
      <c r="AJ1520" s="51">
        <f t="shared" si="430"/>
        <v>0</v>
      </c>
    </row>
    <row r="1521" spans="2:36" x14ac:dyDescent="0.3">
      <c r="B1521" s="4" t="s">
        <v>222</v>
      </c>
      <c r="E1521" s="58">
        <v>0</v>
      </c>
      <c r="F1521" s="59">
        <v>0</v>
      </c>
      <c r="G1521" s="58">
        <v>0</v>
      </c>
      <c r="H1521" s="59">
        <v>0</v>
      </c>
      <c r="I1521" s="58">
        <v>0</v>
      </c>
      <c r="J1521" s="59">
        <v>0</v>
      </c>
      <c r="K1521" s="58">
        <v>0</v>
      </c>
      <c r="L1521" s="59">
        <v>0</v>
      </c>
      <c r="M1521" s="58">
        <v>0</v>
      </c>
      <c r="N1521" s="59">
        <v>0</v>
      </c>
      <c r="O1521" s="58">
        <v>0</v>
      </c>
      <c r="P1521" s="59">
        <v>0</v>
      </c>
      <c r="Q1521" s="58">
        <v>0</v>
      </c>
      <c r="R1521" s="59">
        <v>0</v>
      </c>
      <c r="S1521" s="58">
        <v>0</v>
      </c>
      <c r="T1521" s="59">
        <v>0</v>
      </c>
      <c r="U1521" s="58">
        <v>0</v>
      </c>
      <c r="V1521" s="59">
        <v>0</v>
      </c>
      <c r="W1521" s="58">
        <v>0</v>
      </c>
      <c r="X1521" s="59">
        <v>0</v>
      </c>
      <c r="Y1521" s="58">
        <v>0</v>
      </c>
      <c r="Z1521" s="59">
        <v>0</v>
      </c>
      <c r="AA1521" s="58">
        <v>0</v>
      </c>
      <c r="AB1521" s="59">
        <v>0</v>
      </c>
      <c r="AC1521" s="58">
        <v>0</v>
      </c>
      <c r="AD1521" s="59">
        <v>0</v>
      </c>
      <c r="AE1521" s="58">
        <v>0</v>
      </c>
      <c r="AF1521" s="59">
        <v>0</v>
      </c>
      <c r="AG1521" s="58">
        <v>0</v>
      </c>
      <c r="AH1521" s="59">
        <v>0</v>
      </c>
      <c r="AI1521" s="60"/>
      <c r="AJ1521" s="51">
        <f t="shared" si="430"/>
        <v>0</v>
      </c>
    </row>
    <row r="1522" spans="2:36" x14ac:dyDescent="0.3">
      <c r="B1522" s="4" t="s">
        <v>223</v>
      </c>
      <c r="E1522" s="58">
        <v>0</v>
      </c>
      <c r="F1522" s="59">
        <v>0</v>
      </c>
      <c r="G1522" s="58">
        <v>0</v>
      </c>
      <c r="H1522" s="59">
        <v>0</v>
      </c>
      <c r="I1522" s="58">
        <v>0</v>
      </c>
      <c r="J1522" s="59">
        <v>0</v>
      </c>
      <c r="K1522" s="58">
        <v>0</v>
      </c>
      <c r="L1522" s="59">
        <v>0</v>
      </c>
      <c r="M1522" s="58">
        <v>0</v>
      </c>
      <c r="N1522" s="59">
        <v>0</v>
      </c>
      <c r="O1522" s="58">
        <v>0</v>
      </c>
      <c r="P1522" s="59">
        <v>0</v>
      </c>
      <c r="Q1522" s="58">
        <v>0</v>
      </c>
      <c r="R1522" s="59">
        <v>0</v>
      </c>
      <c r="S1522" s="58">
        <v>0</v>
      </c>
      <c r="T1522" s="59">
        <v>0</v>
      </c>
      <c r="U1522" s="58">
        <v>0</v>
      </c>
      <c r="V1522" s="59">
        <v>0</v>
      </c>
      <c r="W1522" s="58">
        <v>0</v>
      </c>
      <c r="X1522" s="59">
        <v>0</v>
      </c>
      <c r="Y1522" s="58">
        <v>0</v>
      </c>
      <c r="Z1522" s="59">
        <v>0</v>
      </c>
      <c r="AA1522" s="58">
        <v>0</v>
      </c>
      <c r="AB1522" s="59">
        <v>0</v>
      </c>
      <c r="AC1522" s="58">
        <v>0</v>
      </c>
      <c r="AD1522" s="59">
        <v>0</v>
      </c>
      <c r="AE1522" s="58">
        <v>0</v>
      </c>
      <c r="AF1522" s="59">
        <v>0</v>
      </c>
      <c r="AG1522" s="58">
        <v>0</v>
      </c>
      <c r="AH1522" s="59">
        <v>0</v>
      </c>
      <c r="AI1522" s="60"/>
      <c r="AJ1522" s="51">
        <f t="shared" si="430"/>
        <v>0</v>
      </c>
    </row>
    <row r="1523" spans="2:36" x14ac:dyDescent="0.3">
      <c r="B1523" s="4" t="s">
        <v>224</v>
      </c>
      <c r="E1523" s="58">
        <v>0</v>
      </c>
      <c r="F1523" s="59">
        <v>0</v>
      </c>
      <c r="G1523" s="58">
        <v>0</v>
      </c>
      <c r="H1523" s="59">
        <v>0</v>
      </c>
      <c r="I1523" s="58">
        <v>0</v>
      </c>
      <c r="J1523" s="59">
        <v>0</v>
      </c>
      <c r="K1523" s="58">
        <v>0</v>
      </c>
      <c r="L1523" s="59">
        <v>0</v>
      </c>
      <c r="M1523" s="58">
        <v>0</v>
      </c>
      <c r="N1523" s="59">
        <v>0</v>
      </c>
      <c r="O1523" s="58">
        <v>0</v>
      </c>
      <c r="P1523" s="59">
        <v>0</v>
      </c>
      <c r="Q1523" s="58">
        <v>0</v>
      </c>
      <c r="R1523" s="59">
        <v>0</v>
      </c>
      <c r="S1523" s="58">
        <v>0</v>
      </c>
      <c r="T1523" s="59">
        <v>0</v>
      </c>
      <c r="U1523" s="58">
        <v>0</v>
      </c>
      <c r="V1523" s="59">
        <v>0</v>
      </c>
      <c r="W1523" s="58">
        <v>0</v>
      </c>
      <c r="X1523" s="59">
        <v>0</v>
      </c>
      <c r="Y1523" s="58">
        <v>0</v>
      </c>
      <c r="Z1523" s="59">
        <v>0</v>
      </c>
      <c r="AA1523" s="58">
        <v>0</v>
      </c>
      <c r="AB1523" s="59">
        <v>0</v>
      </c>
      <c r="AC1523" s="58">
        <v>0</v>
      </c>
      <c r="AD1523" s="59">
        <v>0</v>
      </c>
      <c r="AE1523" s="58">
        <v>0</v>
      </c>
      <c r="AF1523" s="59">
        <v>0</v>
      </c>
      <c r="AG1523" s="58">
        <v>0</v>
      </c>
      <c r="AH1523" s="59">
        <v>0</v>
      </c>
      <c r="AI1523" s="60"/>
      <c r="AJ1523" s="51">
        <f t="shared" si="430"/>
        <v>0</v>
      </c>
    </row>
    <row r="1524" spans="2:36" x14ac:dyDescent="0.3">
      <c r="B1524" s="4" t="s">
        <v>172</v>
      </c>
      <c r="E1524" s="58">
        <v>11.389087376912432</v>
      </c>
      <c r="F1524" s="59">
        <v>0</v>
      </c>
      <c r="G1524" s="58">
        <v>0</v>
      </c>
      <c r="H1524" s="59">
        <v>0</v>
      </c>
      <c r="I1524" s="58">
        <v>0</v>
      </c>
      <c r="J1524" s="59">
        <v>0</v>
      </c>
      <c r="K1524" s="58">
        <v>0</v>
      </c>
      <c r="L1524" s="59">
        <v>0</v>
      </c>
      <c r="M1524" s="58">
        <v>0</v>
      </c>
      <c r="N1524" s="59">
        <v>0</v>
      </c>
      <c r="O1524" s="58">
        <v>0</v>
      </c>
      <c r="P1524" s="59">
        <v>0</v>
      </c>
      <c r="Q1524" s="58">
        <v>0</v>
      </c>
      <c r="R1524" s="59">
        <v>0</v>
      </c>
      <c r="S1524" s="58">
        <v>0</v>
      </c>
      <c r="T1524" s="59">
        <v>0</v>
      </c>
      <c r="U1524" s="58">
        <v>0</v>
      </c>
      <c r="V1524" s="59">
        <v>0</v>
      </c>
      <c r="W1524" s="58">
        <v>0</v>
      </c>
      <c r="X1524" s="59">
        <v>0</v>
      </c>
      <c r="Y1524" s="58">
        <v>0</v>
      </c>
      <c r="Z1524" s="59">
        <v>0</v>
      </c>
      <c r="AA1524" s="58">
        <v>0</v>
      </c>
      <c r="AB1524" s="59">
        <v>0</v>
      </c>
      <c r="AC1524" s="58">
        <v>0</v>
      </c>
      <c r="AD1524" s="59">
        <v>0</v>
      </c>
      <c r="AE1524" s="58">
        <v>0</v>
      </c>
      <c r="AF1524" s="59">
        <v>0</v>
      </c>
      <c r="AG1524" s="58">
        <v>0</v>
      </c>
      <c r="AH1524" s="59">
        <v>0</v>
      </c>
      <c r="AI1524" s="60"/>
      <c r="AJ1524" s="51">
        <f t="shared" si="430"/>
        <v>11.389087376912432</v>
      </c>
    </row>
    <row r="1525" spans="2:36" x14ac:dyDescent="0.3">
      <c r="B1525" s="4" t="s">
        <v>240</v>
      </c>
      <c r="E1525" s="58">
        <v>0</v>
      </c>
      <c r="F1525" s="59">
        <v>0</v>
      </c>
      <c r="G1525" s="58">
        <v>0</v>
      </c>
      <c r="H1525" s="59">
        <v>0</v>
      </c>
      <c r="I1525" s="58">
        <v>0</v>
      </c>
      <c r="J1525" s="59">
        <v>0</v>
      </c>
      <c r="K1525" s="58">
        <v>0</v>
      </c>
      <c r="L1525" s="59">
        <v>0</v>
      </c>
      <c r="M1525" s="58">
        <v>0</v>
      </c>
      <c r="N1525" s="59">
        <v>0</v>
      </c>
      <c r="O1525" s="58">
        <v>0</v>
      </c>
      <c r="P1525" s="59">
        <v>0</v>
      </c>
      <c r="Q1525" s="58">
        <v>0</v>
      </c>
      <c r="R1525" s="59">
        <v>0</v>
      </c>
      <c r="S1525" s="58">
        <v>0</v>
      </c>
      <c r="T1525" s="59">
        <v>0</v>
      </c>
      <c r="U1525" s="58">
        <v>0</v>
      </c>
      <c r="V1525" s="59">
        <v>0</v>
      </c>
      <c r="W1525" s="58">
        <v>0</v>
      </c>
      <c r="X1525" s="59">
        <v>0</v>
      </c>
      <c r="Y1525" s="58">
        <v>0</v>
      </c>
      <c r="Z1525" s="59">
        <v>0</v>
      </c>
      <c r="AA1525" s="58">
        <v>0</v>
      </c>
      <c r="AB1525" s="59">
        <v>0</v>
      </c>
      <c r="AC1525" s="58">
        <v>0</v>
      </c>
      <c r="AD1525" s="59">
        <v>0</v>
      </c>
      <c r="AE1525" s="58">
        <v>0</v>
      </c>
      <c r="AF1525" s="59">
        <v>0</v>
      </c>
      <c r="AG1525" s="58">
        <v>0</v>
      </c>
      <c r="AH1525" s="59">
        <v>0</v>
      </c>
      <c r="AI1525" s="60"/>
      <c r="AJ1525" s="51">
        <f t="shared" si="430"/>
        <v>0</v>
      </c>
    </row>
    <row r="1526" spans="2:36" x14ac:dyDescent="0.3">
      <c r="B1526" s="4" t="s">
        <v>225</v>
      </c>
      <c r="E1526" s="58">
        <v>0</v>
      </c>
      <c r="F1526" s="59">
        <v>0</v>
      </c>
      <c r="G1526" s="58">
        <v>0</v>
      </c>
      <c r="H1526" s="59">
        <v>0</v>
      </c>
      <c r="I1526" s="58">
        <v>0</v>
      </c>
      <c r="J1526" s="59">
        <v>0</v>
      </c>
      <c r="K1526" s="58">
        <v>0</v>
      </c>
      <c r="L1526" s="59">
        <v>0</v>
      </c>
      <c r="M1526" s="58">
        <v>0</v>
      </c>
      <c r="N1526" s="59">
        <v>0</v>
      </c>
      <c r="O1526" s="58">
        <v>0</v>
      </c>
      <c r="P1526" s="59">
        <v>0</v>
      </c>
      <c r="Q1526" s="58">
        <v>0</v>
      </c>
      <c r="R1526" s="59">
        <v>0</v>
      </c>
      <c r="S1526" s="58">
        <v>0</v>
      </c>
      <c r="T1526" s="59">
        <v>0</v>
      </c>
      <c r="U1526" s="58">
        <v>0</v>
      </c>
      <c r="V1526" s="59">
        <v>0</v>
      </c>
      <c r="W1526" s="58">
        <v>0</v>
      </c>
      <c r="X1526" s="59">
        <v>0</v>
      </c>
      <c r="Y1526" s="58">
        <v>0</v>
      </c>
      <c r="Z1526" s="59">
        <v>0</v>
      </c>
      <c r="AA1526" s="58">
        <v>0</v>
      </c>
      <c r="AB1526" s="59">
        <v>0</v>
      </c>
      <c r="AC1526" s="58">
        <v>0</v>
      </c>
      <c r="AD1526" s="59">
        <v>0</v>
      </c>
      <c r="AE1526" s="58">
        <v>0</v>
      </c>
      <c r="AF1526" s="59">
        <v>0</v>
      </c>
      <c r="AG1526" s="58">
        <v>0</v>
      </c>
      <c r="AH1526" s="59">
        <v>0</v>
      </c>
      <c r="AI1526" s="60"/>
      <c r="AJ1526" s="51">
        <f t="shared" si="430"/>
        <v>0</v>
      </c>
    </row>
    <row r="1527" spans="2:36" x14ac:dyDescent="0.3">
      <c r="B1527" s="4" t="s">
        <v>226</v>
      </c>
      <c r="E1527" s="58">
        <v>0</v>
      </c>
      <c r="F1527" s="59">
        <v>0</v>
      </c>
      <c r="G1527" s="58">
        <v>0</v>
      </c>
      <c r="H1527" s="59">
        <v>0</v>
      </c>
      <c r="I1527" s="58">
        <v>0</v>
      </c>
      <c r="J1527" s="59">
        <v>0</v>
      </c>
      <c r="K1527" s="58">
        <v>0</v>
      </c>
      <c r="L1527" s="59">
        <v>0</v>
      </c>
      <c r="M1527" s="58">
        <v>0</v>
      </c>
      <c r="N1527" s="59">
        <v>0</v>
      </c>
      <c r="O1527" s="58">
        <v>0</v>
      </c>
      <c r="P1527" s="59">
        <v>0</v>
      </c>
      <c r="Q1527" s="58">
        <v>0</v>
      </c>
      <c r="R1527" s="59">
        <v>0</v>
      </c>
      <c r="S1527" s="58">
        <v>0</v>
      </c>
      <c r="T1527" s="59">
        <v>0</v>
      </c>
      <c r="U1527" s="58">
        <v>0</v>
      </c>
      <c r="V1527" s="59">
        <v>0</v>
      </c>
      <c r="W1527" s="58">
        <v>0</v>
      </c>
      <c r="X1527" s="59">
        <v>0</v>
      </c>
      <c r="Y1527" s="58">
        <v>0</v>
      </c>
      <c r="Z1527" s="59">
        <v>0</v>
      </c>
      <c r="AA1527" s="58">
        <v>0</v>
      </c>
      <c r="AB1527" s="59">
        <v>0</v>
      </c>
      <c r="AC1527" s="58">
        <v>0</v>
      </c>
      <c r="AD1527" s="59">
        <v>0</v>
      </c>
      <c r="AE1527" s="58">
        <v>0</v>
      </c>
      <c r="AF1527" s="59">
        <v>0</v>
      </c>
      <c r="AG1527" s="58">
        <v>0</v>
      </c>
      <c r="AH1527" s="59">
        <v>0</v>
      </c>
      <c r="AI1527" s="60"/>
      <c r="AJ1527" s="51">
        <f t="shared" si="430"/>
        <v>0</v>
      </c>
    </row>
    <row r="1528" spans="2:36" x14ac:dyDescent="0.3">
      <c r="B1528" s="4" t="s">
        <v>288</v>
      </c>
      <c r="E1528" s="58">
        <v>0</v>
      </c>
      <c r="F1528" s="59">
        <v>0</v>
      </c>
      <c r="G1528" s="58">
        <v>0</v>
      </c>
      <c r="H1528" s="59">
        <v>0</v>
      </c>
      <c r="I1528" s="58">
        <v>0</v>
      </c>
      <c r="J1528" s="59">
        <v>0</v>
      </c>
      <c r="K1528" s="58">
        <v>0</v>
      </c>
      <c r="L1528" s="59">
        <v>0</v>
      </c>
      <c r="M1528" s="58">
        <v>0</v>
      </c>
      <c r="N1528" s="59">
        <v>0</v>
      </c>
      <c r="O1528" s="58">
        <v>0</v>
      </c>
      <c r="P1528" s="59">
        <v>0</v>
      </c>
      <c r="Q1528" s="58">
        <v>0</v>
      </c>
      <c r="R1528" s="59">
        <v>0</v>
      </c>
      <c r="S1528" s="58">
        <v>0</v>
      </c>
      <c r="T1528" s="59">
        <v>0</v>
      </c>
      <c r="U1528" s="58">
        <v>0</v>
      </c>
      <c r="V1528" s="59">
        <v>0</v>
      </c>
      <c r="W1528" s="58">
        <v>0</v>
      </c>
      <c r="X1528" s="59">
        <v>0</v>
      </c>
      <c r="Y1528" s="58">
        <v>0</v>
      </c>
      <c r="Z1528" s="59">
        <v>0</v>
      </c>
      <c r="AA1528" s="58">
        <v>0</v>
      </c>
      <c r="AB1528" s="59">
        <v>0</v>
      </c>
      <c r="AC1528" s="58">
        <v>0</v>
      </c>
      <c r="AD1528" s="59">
        <v>0</v>
      </c>
      <c r="AE1528" s="58">
        <v>0</v>
      </c>
      <c r="AF1528" s="59">
        <v>0</v>
      </c>
      <c r="AG1528" s="58">
        <v>0</v>
      </c>
      <c r="AH1528" s="59">
        <v>0</v>
      </c>
      <c r="AI1528" s="60"/>
      <c r="AJ1528" s="51">
        <f t="shared" si="430"/>
        <v>0</v>
      </c>
    </row>
    <row r="1529" spans="2:36" x14ac:dyDescent="0.3">
      <c r="B1529" s="4" t="s">
        <v>175</v>
      </c>
      <c r="E1529" s="58">
        <v>0</v>
      </c>
      <c r="F1529" s="59">
        <v>0</v>
      </c>
      <c r="G1529" s="58">
        <v>0</v>
      </c>
      <c r="H1529" s="59">
        <v>0</v>
      </c>
      <c r="I1529" s="58">
        <v>0</v>
      </c>
      <c r="J1529" s="59">
        <v>0</v>
      </c>
      <c r="K1529" s="58">
        <v>0</v>
      </c>
      <c r="L1529" s="59">
        <v>0</v>
      </c>
      <c r="M1529" s="58">
        <v>0</v>
      </c>
      <c r="N1529" s="59">
        <v>0</v>
      </c>
      <c r="O1529" s="58">
        <v>0</v>
      </c>
      <c r="P1529" s="59">
        <v>0</v>
      </c>
      <c r="Q1529" s="58">
        <v>0</v>
      </c>
      <c r="R1529" s="59">
        <v>0</v>
      </c>
      <c r="S1529" s="58">
        <v>0</v>
      </c>
      <c r="T1529" s="59">
        <v>0</v>
      </c>
      <c r="U1529" s="58">
        <v>0</v>
      </c>
      <c r="V1529" s="59">
        <v>0</v>
      </c>
      <c r="W1529" s="58">
        <v>0</v>
      </c>
      <c r="X1529" s="59">
        <v>0</v>
      </c>
      <c r="Y1529" s="58">
        <v>0</v>
      </c>
      <c r="Z1529" s="59">
        <v>0</v>
      </c>
      <c r="AA1529" s="58">
        <v>0</v>
      </c>
      <c r="AB1529" s="59">
        <v>0</v>
      </c>
      <c r="AC1529" s="58">
        <v>0</v>
      </c>
      <c r="AD1529" s="59">
        <v>0</v>
      </c>
      <c r="AE1529" s="58">
        <v>0</v>
      </c>
      <c r="AF1529" s="59">
        <v>0</v>
      </c>
      <c r="AG1529" s="58">
        <v>0</v>
      </c>
      <c r="AH1529" s="59">
        <v>0</v>
      </c>
      <c r="AI1529" s="60"/>
      <c r="AJ1529" s="51">
        <f t="shared" si="430"/>
        <v>0</v>
      </c>
    </row>
    <row r="1530" spans="2:36" x14ac:dyDescent="0.3">
      <c r="B1530" s="4" t="s">
        <v>176</v>
      </c>
      <c r="E1530" s="58">
        <v>0</v>
      </c>
      <c r="F1530" s="59">
        <v>0</v>
      </c>
      <c r="G1530" s="58">
        <v>0</v>
      </c>
      <c r="H1530" s="59">
        <v>0</v>
      </c>
      <c r="I1530" s="58">
        <v>0</v>
      </c>
      <c r="J1530" s="59">
        <v>0</v>
      </c>
      <c r="K1530" s="58">
        <v>0</v>
      </c>
      <c r="L1530" s="59">
        <v>0</v>
      </c>
      <c r="M1530" s="58">
        <v>0</v>
      </c>
      <c r="N1530" s="59">
        <v>0</v>
      </c>
      <c r="O1530" s="58">
        <v>0</v>
      </c>
      <c r="P1530" s="59">
        <v>0</v>
      </c>
      <c r="Q1530" s="58">
        <v>0</v>
      </c>
      <c r="R1530" s="59">
        <v>0</v>
      </c>
      <c r="S1530" s="58">
        <v>0</v>
      </c>
      <c r="T1530" s="59">
        <v>0</v>
      </c>
      <c r="U1530" s="58">
        <v>0</v>
      </c>
      <c r="V1530" s="59">
        <v>0</v>
      </c>
      <c r="W1530" s="58">
        <v>0</v>
      </c>
      <c r="X1530" s="59">
        <v>0</v>
      </c>
      <c r="Y1530" s="58">
        <v>0</v>
      </c>
      <c r="Z1530" s="59">
        <v>0</v>
      </c>
      <c r="AA1530" s="58">
        <v>0</v>
      </c>
      <c r="AB1530" s="59">
        <v>0</v>
      </c>
      <c r="AC1530" s="58">
        <v>0</v>
      </c>
      <c r="AD1530" s="59">
        <v>0</v>
      </c>
      <c r="AE1530" s="58">
        <v>0</v>
      </c>
      <c r="AF1530" s="59">
        <v>0</v>
      </c>
      <c r="AG1530" s="58">
        <v>0</v>
      </c>
      <c r="AH1530" s="59">
        <v>0</v>
      </c>
      <c r="AI1530" s="60"/>
      <c r="AJ1530" s="51">
        <f t="shared" si="430"/>
        <v>0</v>
      </c>
    </row>
    <row r="1531" spans="2:36" x14ac:dyDescent="0.3">
      <c r="B1531" s="4" t="s">
        <v>160</v>
      </c>
      <c r="E1531" s="58">
        <v>14.623090418095275</v>
      </c>
      <c r="F1531" s="59">
        <v>15.203670240354271</v>
      </c>
      <c r="G1531" s="58">
        <v>2.2849497962120449</v>
      </c>
      <c r="H1531" s="59">
        <v>0</v>
      </c>
      <c r="I1531" s="58">
        <v>3.8292777956888315</v>
      </c>
      <c r="J1531" s="59">
        <v>1.1166754838518895</v>
      </c>
      <c r="K1531" s="58">
        <v>3.8211863139747368</v>
      </c>
      <c r="L1531" s="59">
        <v>10.960074474653073</v>
      </c>
      <c r="M1531" s="58">
        <v>12.067217797586347</v>
      </c>
      <c r="N1531" s="59">
        <v>2.722989294948527</v>
      </c>
      <c r="O1531" s="58">
        <v>10.99920362563739</v>
      </c>
      <c r="P1531" s="59">
        <v>1.2321114063699303</v>
      </c>
      <c r="Q1531" s="58">
        <v>11.858723079506625</v>
      </c>
      <c r="R1531" s="59">
        <v>0.28581092724076362</v>
      </c>
      <c r="S1531" s="58">
        <v>7.551737845210897</v>
      </c>
      <c r="T1531" s="59">
        <v>2.8571948436851455</v>
      </c>
      <c r="U1531" s="58">
        <v>3.8293151492126043</v>
      </c>
      <c r="V1531" s="59">
        <v>0.90393286385980876</v>
      </c>
      <c r="W1531" s="58">
        <v>0.51859932332946335</v>
      </c>
      <c r="X1531" s="59">
        <v>1.5740627213441951</v>
      </c>
      <c r="Y1531" s="58">
        <v>10.119333448218761</v>
      </c>
      <c r="Z1531" s="59">
        <v>9.9218344686466313</v>
      </c>
      <c r="AA1531" s="58">
        <v>2.8945361235620908</v>
      </c>
      <c r="AB1531" s="59">
        <v>0</v>
      </c>
      <c r="AC1531" s="58">
        <v>0</v>
      </c>
      <c r="AD1531" s="59">
        <v>0</v>
      </c>
      <c r="AE1531" s="58">
        <v>0</v>
      </c>
      <c r="AF1531" s="59">
        <v>0</v>
      </c>
      <c r="AG1531" s="58">
        <v>0</v>
      </c>
      <c r="AH1531" s="59">
        <v>0</v>
      </c>
      <c r="AI1531" s="60"/>
      <c r="AJ1531" s="51">
        <f t="shared" si="430"/>
        <v>131.1755274411893</v>
      </c>
    </row>
    <row r="1532" spans="2:36" x14ac:dyDescent="0.3">
      <c r="B1532" s="4" t="s">
        <v>161</v>
      </c>
      <c r="E1532" s="58">
        <v>14.623090418095275</v>
      </c>
      <c r="F1532" s="59">
        <v>15.203670240354271</v>
      </c>
      <c r="G1532" s="58">
        <v>2.2849497962120449</v>
      </c>
      <c r="H1532" s="59">
        <v>0</v>
      </c>
      <c r="I1532" s="58">
        <v>3.8292777956888315</v>
      </c>
      <c r="J1532" s="59">
        <v>1.1166754838518895</v>
      </c>
      <c r="K1532" s="58">
        <v>3.8211863139747368</v>
      </c>
      <c r="L1532" s="59">
        <v>10.960074474653073</v>
      </c>
      <c r="M1532" s="58">
        <v>12.067217797586347</v>
      </c>
      <c r="N1532" s="59">
        <v>2.722989294948527</v>
      </c>
      <c r="O1532" s="58">
        <v>10.99920362563739</v>
      </c>
      <c r="P1532" s="59">
        <v>1.2321114063699303</v>
      </c>
      <c r="Q1532" s="58">
        <v>11.858723079506625</v>
      </c>
      <c r="R1532" s="59">
        <v>0.28581092724076362</v>
      </c>
      <c r="S1532" s="58">
        <v>7.551737845210897</v>
      </c>
      <c r="T1532" s="59">
        <v>2.8571948436851455</v>
      </c>
      <c r="U1532" s="58">
        <v>3.8293151492126043</v>
      </c>
      <c r="V1532" s="59">
        <v>0.90393286385980876</v>
      </c>
      <c r="W1532" s="58">
        <v>0.51859932332946335</v>
      </c>
      <c r="X1532" s="59">
        <v>1.5740627213441951</v>
      </c>
      <c r="Y1532" s="58">
        <v>10.119333448218761</v>
      </c>
      <c r="Z1532" s="59">
        <v>9.9218344686466313</v>
      </c>
      <c r="AA1532" s="58">
        <v>2.8945361235620908</v>
      </c>
      <c r="AB1532" s="59">
        <v>0</v>
      </c>
      <c r="AC1532" s="58">
        <v>0</v>
      </c>
      <c r="AD1532" s="59">
        <v>0</v>
      </c>
      <c r="AE1532" s="58">
        <v>0</v>
      </c>
      <c r="AF1532" s="59">
        <v>0</v>
      </c>
      <c r="AG1532" s="58">
        <v>0</v>
      </c>
      <c r="AH1532" s="59">
        <v>0</v>
      </c>
      <c r="AI1532" s="60"/>
      <c r="AJ1532" s="51">
        <f t="shared" si="430"/>
        <v>131.1755274411893</v>
      </c>
    </row>
    <row r="1533" spans="2:36" x14ac:dyDescent="0.3">
      <c r="B1533" s="4" t="s">
        <v>162</v>
      </c>
      <c r="E1533" s="58">
        <v>14.623090418095275</v>
      </c>
      <c r="F1533" s="59">
        <v>15.203670240354271</v>
      </c>
      <c r="G1533" s="58">
        <v>2.2849497962120449</v>
      </c>
      <c r="H1533" s="59">
        <v>0</v>
      </c>
      <c r="I1533" s="58">
        <v>3.8292777956888315</v>
      </c>
      <c r="J1533" s="59">
        <v>1.1166754838518895</v>
      </c>
      <c r="K1533" s="58">
        <v>3.8211863139747368</v>
      </c>
      <c r="L1533" s="59">
        <v>10.960074474653073</v>
      </c>
      <c r="M1533" s="58">
        <v>12.067217797586347</v>
      </c>
      <c r="N1533" s="59">
        <v>2.722989294948527</v>
      </c>
      <c r="O1533" s="58">
        <v>10.99920362563739</v>
      </c>
      <c r="P1533" s="59">
        <v>1.2321114063699303</v>
      </c>
      <c r="Q1533" s="58">
        <v>11.858723079506625</v>
      </c>
      <c r="R1533" s="59">
        <v>0.28581092724076362</v>
      </c>
      <c r="S1533" s="58">
        <v>7.551737845210897</v>
      </c>
      <c r="T1533" s="59">
        <v>2.8571948436851455</v>
      </c>
      <c r="U1533" s="58">
        <v>3.8293151492126043</v>
      </c>
      <c r="V1533" s="59">
        <v>0.90393286385980876</v>
      </c>
      <c r="W1533" s="58">
        <v>0.51859932332946335</v>
      </c>
      <c r="X1533" s="59">
        <v>1.5740627213441951</v>
      </c>
      <c r="Y1533" s="58">
        <v>10.119333448218761</v>
      </c>
      <c r="Z1533" s="59">
        <v>9.9218344686466313</v>
      </c>
      <c r="AA1533" s="58">
        <v>2.8945361235620908</v>
      </c>
      <c r="AB1533" s="59">
        <v>0</v>
      </c>
      <c r="AC1533" s="58">
        <v>0</v>
      </c>
      <c r="AD1533" s="59">
        <v>0</v>
      </c>
      <c r="AE1533" s="58">
        <v>0</v>
      </c>
      <c r="AF1533" s="59">
        <v>0</v>
      </c>
      <c r="AG1533" s="58">
        <v>0</v>
      </c>
      <c r="AH1533" s="59">
        <v>0</v>
      </c>
      <c r="AI1533" s="60"/>
      <c r="AJ1533" s="51">
        <f t="shared" si="430"/>
        <v>131.1755274411893</v>
      </c>
    </row>
    <row r="1534" spans="2:36" x14ac:dyDescent="0.3">
      <c r="B1534" s="4" t="s">
        <v>163</v>
      </c>
      <c r="E1534" s="58">
        <v>31.335193753061311</v>
      </c>
      <c r="F1534" s="59">
        <v>32.57929337218772</v>
      </c>
      <c r="G1534" s="58">
        <v>4.8963209918829529</v>
      </c>
      <c r="H1534" s="59">
        <v>0</v>
      </c>
      <c r="I1534" s="58">
        <v>8.2055952764760693</v>
      </c>
      <c r="J1534" s="59">
        <v>2.3928760368254776</v>
      </c>
      <c r="K1534" s="58">
        <v>8.1882563870887228</v>
      </c>
      <c r="L1534" s="59">
        <v>23.485873874256587</v>
      </c>
      <c r="M1534" s="58">
        <v>25.858323851970741</v>
      </c>
      <c r="N1534" s="59">
        <v>5.8349770606039861</v>
      </c>
      <c r="O1534" s="58">
        <v>23.569722054937259</v>
      </c>
      <c r="P1534" s="59">
        <v>2.6402387279355652</v>
      </c>
      <c r="Q1534" s="58">
        <v>25.411549456085623</v>
      </c>
      <c r="R1534" s="59">
        <v>0.61245198694449365</v>
      </c>
      <c r="S1534" s="58">
        <v>16.182295382594781</v>
      </c>
      <c r="T1534" s="59">
        <v>6.1225603793253116</v>
      </c>
      <c r="U1534" s="58">
        <v>8.2056753197412959</v>
      </c>
      <c r="V1534" s="59">
        <v>1.9369989939853041</v>
      </c>
      <c r="W1534" s="58">
        <v>1.1112842642774217</v>
      </c>
      <c r="X1534" s="59">
        <v>3.3729915457375608</v>
      </c>
      <c r="Y1534" s="58">
        <v>21.684285960468774</v>
      </c>
      <c r="Z1534" s="59">
        <v>21.26107386138564</v>
      </c>
      <c r="AA1534" s="58">
        <v>6.2025774076330524</v>
      </c>
      <c r="AB1534" s="59">
        <v>0</v>
      </c>
      <c r="AC1534" s="58">
        <v>0</v>
      </c>
      <c r="AD1534" s="59">
        <v>0</v>
      </c>
      <c r="AE1534" s="58">
        <v>0</v>
      </c>
      <c r="AF1534" s="59">
        <v>0</v>
      </c>
      <c r="AG1534" s="58">
        <v>0</v>
      </c>
      <c r="AH1534" s="59">
        <v>0</v>
      </c>
      <c r="AI1534" s="60"/>
      <c r="AJ1534" s="51">
        <f t="shared" si="430"/>
        <v>281.09041594540565</v>
      </c>
    </row>
    <row r="1535" spans="2:36" x14ac:dyDescent="0.3">
      <c r="B1535" s="4" t="s">
        <v>164</v>
      </c>
      <c r="E1535" s="58">
        <v>31.335193753061311</v>
      </c>
      <c r="F1535" s="59">
        <v>32.57929337218772</v>
      </c>
      <c r="G1535" s="58">
        <v>4.8963209918829529</v>
      </c>
      <c r="H1535" s="59">
        <v>0</v>
      </c>
      <c r="I1535" s="58">
        <v>8.2055952764760693</v>
      </c>
      <c r="J1535" s="59">
        <v>2.3928760368254776</v>
      </c>
      <c r="K1535" s="58">
        <v>8.1882563870887228</v>
      </c>
      <c r="L1535" s="59">
        <v>23.485873874256587</v>
      </c>
      <c r="M1535" s="58">
        <v>25.858323851970741</v>
      </c>
      <c r="N1535" s="59">
        <v>5.8349770606039861</v>
      </c>
      <c r="O1535" s="58">
        <v>23.569722054937259</v>
      </c>
      <c r="P1535" s="59">
        <v>2.6402387279355652</v>
      </c>
      <c r="Q1535" s="58">
        <v>25.411549456085623</v>
      </c>
      <c r="R1535" s="59">
        <v>0.61245198694449365</v>
      </c>
      <c r="S1535" s="58">
        <v>16.182295382594781</v>
      </c>
      <c r="T1535" s="59">
        <v>6.1225603793253116</v>
      </c>
      <c r="U1535" s="58">
        <v>8.2056753197412959</v>
      </c>
      <c r="V1535" s="59">
        <v>1.9369989939853041</v>
      </c>
      <c r="W1535" s="58">
        <v>1.1112842642774217</v>
      </c>
      <c r="X1535" s="59">
        <v>3.3729915457375608</v>
      </c>
      <c r="Y1535" s="58">
        <v>21.684285960468774</v>
      </c>
      <c r="Z1535" s="59">
        <v>21.26107386138564</v>
      </c>
      <c r="AA1535" s="58">
        <v>6.2025774076330524</v>
      </c>
      <c r="AB1535" s="59">
        <v>0</v>
      </c>
      <c r="AC1535" s="58">
        <v>0</v>
      </c>
      <c r="AD1535" s="59">
        <v>0</v>
      </c>
      <c r="AE1535" s="58">
        <v>0</v>
      </c>
      <c r="AF1535" s="59">
        <v>0</v>
      </c>
      <c r="AG1535" s="58">
        <v>0</v>
      </c>
      <c r="AH1535" s="59">
        <v>0</v>
      </c>
      <c r="AI1535" s="60"/>
      <c r="AJ1535" s="51">
        <f t="shared" si="430"/>
        <v>281.09041594540565</v>
      </c>
    </row>
    <row r="1536" spans="2:36" x14ac:dyDescent="0.3">
      <c r="B1536" s="4" t="s">
        <v>184</v>
      </c>
      <c r="E1536" s="58">
        <v>1.1680888253424522</v>
      </c>
      <c r="F1536" s="59">
        <v>0.17957181281513637</v>
      </c>
      <c r="G1536" s="58">
        <v>0.80250877638657903</v>
      </c>
      <c r="H1536" s="59">
        <v>0</v>
      </c>
      <c r="I1536" s="58">
        <v>2.0452601372050112</v>
      </c>
      <c r="J1536" s="59">
        <v>0</v>
      </c>
      <c r="K1536" s="58">
        <v>1.1003691938395301</v>
      </c>
      <c r="L1536" s="59">
        <v>4.2871725605965709</v>
      </c>
      <c r="M1536" s="58">
        <v>0</v>
      </c>
      <c r="N1536" s="59">
        <v>0</v>
      </c>
      <c r="O1536" s="58">
        <v>0</v>
      </c>
      <c r="P1536" s="59">
        <v>0.48222222222222227</v>
      </c>
      <c r="Q1536" s="58">
        <v>0</v>
      </c>
      <c r="R1536" s="59">
        <v>0</v>
      </c>
      <c r="S1536" s="58">
        <v>0</v>
      </c>
      <c r="T1536" s="59">
        <v>0</v>
      </c>
      <c r="U1536" s="58">
        <v>0</v>
      </c>
      <c r="V1536" s="59">
        <v>0</v>
      </c>
      <c r="W1536" s="58">
        <v>0</v>
      </c>
      <c r="X1536" s="59">
        <v>0</v>
      </c>
      <c r="Y1536" s="58">
        <v>0</v>
      </c>
      <c r="Z1536" s="59">
        <v>0</v>
      </c>
      <c r="AA1536" s="58">
        <v>0</v>
      </c>
      <c r="AB1536" s="59">
        <v>0</v>
      </c>
      <c r="AC1536" s="58">
        <v>0</v>
      </c>
      <c r="AD1536" s="59">
        <v>0</v>
      </c>
      <c r="AE1536" s="58">
        <v>0</v>
      </c>
      <c r="AF1536" s="59">
        <v>0</v>
      </c>
      <c r="AG1536" s="58">
        <v>0</v>
      </c>
      <c r="AH1536" s="59">
        <v>0</v>
      </c>
      <c r="AI1536" s="60"/>
      <c r="AJ1536" s="51">
        <f t="shared" si="430"/>
        <v>10.065193528407502</v>
      </c>
    </row>
    <row r="1537" spans="2:36" x14ac:dyDescent="0.3">
      <c r="B1537" s="4" t="s">
        <v>185</v>
      </c>
      <c r="E1537" s="58">
        <v>1.1680888253424522</v>
      </c>
      <c r="F1537" s="59">
        <v>0.17957181281513637</v>
      </c>
      <c r="G1537" s="58">
        <v>0.80250877638657903</v>
      </c>
      <c r="H1537" s="59">
        <v>0</v>
      </c>
      <c r="I1537" s="58">
        <v>2.0452601372050112</v>
      </c>
      <c r="J1537" s="59">
        <v>0</v>
      </c>
      <c r="K1537" s="58">
        <v>1.1003691938395301</v>
      </c>
      <c r="L1537" s="59">
        <v>4.2871725605965709</v>
      </c>
      <c r="M1537" s="58">
        <v>0</v>
      </c>
      <c r="N1537" s="59">
        <v>0</v>
      </c>
      <c r="O1537" s="58">
        <v>0</v>
      </c>
      <c r="P1537" s="59">
        <v>0.48222222222222227</v>
      </c>
      <c r="Q1537" s="58">
        <v>0</v>
      </c>
      <c r="R1537" s="59">
        <v>0</v>
      </c>
      <c r="S1537" s="58">
        <v>0</v>
      </c>
      <c r="T1537" s="59">
        <v>0</v>
      </c>
      <c r="U1537" s="58">
        <v>0</v>
      </c>
      <c r="V1537" s="59">
        <v>0</v>
      </c>
      <c r="W1537" s="58">
        <v>0</v>
      </c>
      <c r="X1537" s="59">
        <v>0</v>
      </c>
      <c r="Y1537" s="58">
        <v>0</v>
      </c>
      <c r="Z1537" s="59">
        <v>0</v>
      </c>
      <c r="AA1537" s="58">
        <v>0</v>
      </c>
      <c r="AB1537" s="59">
        <v>0</v>
      </c>
      <c r="AC1537" s="58">
        <v>0</v>
      </c>
      <c r="AD1537" s="59">
        <v>0</v>
      </c>
      <c r="AE1537" s="58">
        <v>0</v>
      </c>
      <c r="AF1537" s="59">
        <v>0</v>
      </c>
      <c r="AG1537" s="58">
        <v>0</v>
      </c>
      <c r="AH1537" s="59">
        <v>0</v>
      </c>
      <c r="AI1537" s="60"/>
      <c r="AJ1537" s="51">
        <f t="shared" si="430"/>
        <v>10.065193528407502</v>
      </c>
    </row>
    <row r="1538" spans="2:36" x14ac:dyDescent="0.3">
      <c r="B1538" s="4" t="s">
        <v>143</v>
      </c>
      <c r="E1538" s="58">
        <v>4.0412804387862966</v>
      </c>
      <c r="F1538" s="59">
        <v>7.8299697335826037</v>
      </c>
      <c r="G1538" s="58">
        <v>0.10024762153625458</v>
      </c>
      <c r="H1538" s="59">
        <v>0</v>
      </c>
      <c r="I1538" s="58">
        <v>1.0013476212819686E-2</v>
      </c>
      <c r="J1538" s="59">
        <v>0</v>
      </c>
      <c r="K1538" s="58">
        <v>2.1402796109516823E-4</v>
      </c>
      <c r="L1538" s="59">
        <v>7.5594573378561958E-2</v>
      </c>
      <c r="M1538" s="58">
        <v>3.4921885639429098</v>
      </c>
      <c r="N1538" s="59">
        <v>0.61646287341912587</v>
      </c>
      <c r="O1538" s="58">
        <v>2.4530938362148076</v>
      </c>
      <c r="P1538" s="59">
        <v>0.22720139841238651</v>
      </c>
      <c r="Q1538" s="58">
        <v>4.5017093197822575</v>
      </c>
      <c r="R1538" s="59">
        <v>0.12171568592389428</v>
      </c>
      <c r="S1538" s="58">
        <v>3.5059789130687702</v>
      </c>
      <c r="T1538" s="59">
        <v>0</v>
      </c>
      <c r="U1538" s="58">
        <v>1.0976083585352354</v>
      </c>
      <c r="V1538" s="59">
        <v>0.2038985961101305</v>
      </c>
      <c r="W1538" s="58">
        <v>3.6429654925052976E-3</v>
      </c>
      <c r="X1538" s="59">
        <v>3.3977159846328653</v>
      </c>
      <c r="Y1538" s="58">
        <v>2.8667717047179684</v>
      </c>
      <c r="Z1538" s="59">
        <v>0.34679675424283463</v>
      </c>
      <c r="AA1538" s="58">
        <v>0.54125407932261194</v>
      </c>
      <c r="AB1538" s="59">
        <v>7.1928738472664356E-3</v>
      </c>
      <c r="AC1538" s="58">
        <v>0</v>
      </c>
      <c r="AD1538" s="59">
        <v>0</v>
      </c>
      <c r="AE1538" s="58">
        <v>0.10130555555555557</v>
      </c>
      <c r="AF1538" s="59">
        <v>5.0747442497858203E-2</v>
      </c>
      <c r="AG1538" s="58">
        <v>8.8426388888888527E-2</v>
      </c>
      <c r="AH1538" s="59">
        <v>4.2158620999415675</v>
      </c>
      <c r="AI1538" s="60"/>
      <c r="AJ1538" s="51">
        <f t="shared" si="430"/>
        <v>39.896893266007069</v>
      </c>
    </row>
    <row r="1539" spans="2:36" x14ac:dyDescent="0.3">
      <c r="B1539" s="4" t="s">
        <v>144</v>
      </c>
      <c r="E1539" s="58">
        <v>4.0412804387862966</v>
      </c>
      <c r="F1539" s="59">
        <v>7.8299697335826037</v>
      </c>
      <c r="G1539" s="58">
        <v>0.10024762153625458</v>
      </c>
      <c r="H1539" s="59">
        <v>0</v>
      </c>
      <c r="I1539" s="58">
        <v>1.0013476212819686E-2</v>
      </c>
      <c r="J1539" s="59">
        <v>0</v>
      </c>
      <c r="K1539" s="58">
        <v>2.1402796109516823E-4</v>
      </c>
      <c r="L1539" s="59">
        <v>7.5594573378561958E-2</v>
      </c>
      <c r="M1539" s="58">
        <v>3.4921885639429098</v>
      </c>
      <c r="N1539" s="59">
        <v>0.61646287341912587</v>
      </c>
      <c r="O1539" s="58">
        <v>2.4530938362148076</v>
      </c>
      <c r="P1539" s="59">
        <v>0.22720139841238651</v>
      </c>
      <c r="Q1539" s="58">
        <v>4.5017093197822575</v>
      </c>
      <c r="R1539" s="59">
        <v>0.12171568592389428</v>
      </c>
      <c r="S1539" s="58">
        <v>3.5059789130687702</v>
      </c>
      <c r="T1539" s="59">
        <v>0</v>
      </c>
      <c r="U1539" s="58">
        <v>1.0976083585352354</v>
      </c>
      <c r="V1539" s="59">
        <v>0.2038985961101305</v>
      </c>
      <c r="W1539" s="58">
        <v>3.6429654925052976E-3</v>
      </c>
      <c r="X1539" s="59">
        <v>3.3977159846328653</v>
      </c>
      <c r="Y1539" s="58">
        <v>2.8667717047179684</v>
      </c>
      <c r="Z1539" s="59">
        <v>0.34679675424283463</v>
      </c>
      <c r="AA1539" s="58">
        <v>0.54125407932261194</v>
      </c>
      <c r="AB1539" s="59">
        <v>7.1928738472664356E-3</v>
      </c>
      <c r="AC1539" s="58">
        <v>0</v>
      </c>
      <c r="AD1539" s="59">
        <v>0</v>
      </c>
      <c r="AE1539" s="58">
        <v>0.10130555555555557</v>
      </c>
      <c r="AF1539" s="59">
        <v>5.0747442497858203E-2</v>
      </c>
      <c r="AG1539" s="58">
        <v>8.8426388888888527E-2</v>
      </c>
      <c r="AH1539" s="59">
        <v>4.2158620999415675</v>
      </c>
      <c r="AI1539" s="60"/>
      <c r="AJ1539" s="51">
        <f t="shared" si="430"/>
        <v>39.896893266007069</v>
      </c>
    </row>
    <row r="1540" spans="2:36" x14ac:dyDescent="0.3">
      <c r="B1540" s="4" t="s">
        <v>165</v>
      </c>
      <c r="E1540" s="58">
        <v>10.648785166387203</v>
      </c>
      <c r="F1540" s="59">
        <v>2.2668214617745455</v>
      </c>
      <c r="G1540" s="58">
        <v>6.7218060868067866</v>
      </c>
      <c r="H1540" s="59">
        <v>0</v>
      </c>
      <c r="I1540" s="58">
        <v>11.072709694511634</v>
      </c>
      <c r="J1540" s="59">
        <v>2.7335167566935219</v>
      </c>
      <c r="K1540" s="58">
        <v>11.070490911779533</v>
      </c>
      <c r="L1540" s="59">
        <v>14.314340451897845</v>
      </c>
      <c r="M1540" s="58">
        <v>3.0502738154674351</v>
      </c>
      <c r="N1540" s="59">
        <v>5.2892822451475592</v>
      </c>
      <c r="O1540" s="58">
        <v>6.7025419009283755</v>
      </c>
      <c r="P1540" s="59">
        <v>2.3371685062161065</v>
      </c>
      <c r="Q1540" s="58">
        <v>7.5970864933206954</v>
      </c>
      <c r="R1540" s="59">
        <v>0.11762768559985699</v>
      </c>
      <c r="S1540" s="58">
        <v>4.4903994083404566</v>
      </c>
      <c r="T1540" s="59">
        <v>2.6599576126734421</v>
      </c>
      <c r="U1540" s="58">
        <v>14.738507843283553</v>
      </c>
      <c r="V1540" s="59">
        <v>2.6896960722903582E-2</v>
      </c>
      <c r="W1540" s="58">
        <v>1.2393930947201119</v>
      </c>
      <c r="X1540" s="59">
        <v>0</v>
      </c>
      <c r="Y1540" s="58">
        <v>5.8069605933075472</v>
      </c>
      <c r="Z1540" s="59">
        <v>22.599905798170301</v>
      </c>
      <c r="AA1540" s="58">
        <v>1.7664448473188614</v>
      </c>
      <c r="AB1540" s="59">
        <v>0</v>
      </c>
      <c r="AC1540" s="58">
        <v>0</v>
      </c>
      <c r="AD1540" s="59">
        <v>0</v>
      </c>
      <c r="AE1540" s="58">
        <v>0</v>
      </c>
      <c r="AF1540" s="59">
        <v>0</v>
      </c>
      <c r="AG1540" s="58">
        <v>0</v>
      </c>
      <c r="AH1540" s="59">
        <v>0</v>
      </c>
      <c r="AI1540" s="60"/>
      <c r="AJ1540" s="51">
        <f t="shared" si="430"/>
        <v>137.25091733506829</v>
      </c>
    </row>
    <row r="1541" spans="2:36" x14ac:dyDescent="0.3">
      <c r="B1541" s="4" t="s">
        <v>166</v>
      </c>
      <c r="E1541" s="58">
        <v>10.648785166387203</v>
      </c>
      <c r="F1541" s="59">
        <v>2.2668214617745455</v>
      </c>
      <c r="G1541" s="58">
        <v>6.7218060868067866</v>
      </c>
      <c r="H1541" s="59">
        <v>0</v>
      </c>
      <c r="I1541" s="58">
        <v>11.072709694511634</v>
      </c>
      <c r="J1541" s="59">
        <v>2.7335167566935219</v>
      </c>
      <c r="K1541" s="58">
        <v>11.070490911779533</v>
      </c>
      <c r="L1541" s="59">
        <v>14.314340451897845</v>
      </c>
      <c r="M1541" s="58">
        <v>3.0502738154674351</v>
      </c>
      <c r="N1541" s="59">
        <v>5.2892822451475592</v>
      </c>
      <c r="O1541" s="58">
        <v>6.7025419009283755</v>
      </c>
      <c r="P1541" s="59">
        <v>2.3371685062161065</v>
      </c>
      <c r="Q1541" s="58">
        <v>7.5970864933206954</v>
      </c>
      <c r="R1541" s="59">
        <v>0.11762768559985699</v>
      </c>
      <c r="S1541" s="58">
        <v>4.4903994083404566</v>
      </c>
      <c r="T1541" s="59">
        <v>2.6599576126734421</v>
      </c>
      <c r="U1541" s="58">
        <v>14.738507843283553</v>
      </c>
      <c r="V1541" s="59">
        <v>2.6896960722903582E-2</v>
      </c>
      <c r="W1541" s="58">
        <v>1.2393930947201119</v>
      </c>
      <c r="X1541" s="59">
        <v>0</v>
      </c>
      <c r="Y1541" s="58">
        <v>5.8069605933075472</v>
      </c>
      <c r="Z1541" s="59">
        <v>22.599905798170301</v>
      </c>
      <c r="AA1541" s="58">
        <v>1.7664448473188614</v>
      </c>
      <c r="AB1541" s="59">
        <v>0</v>
      </c>
      <c r="AC1541" s="58">
        <v>0</v>
      </c>
      <c r="AD1541" s="59">
        <v>0</v>
      </c>
      <c r="AE1541" s="58">
        <v>0</v>
      </c>
      <c r="AF1541" s="59">
        <v>0</v>
      </c>
      <c r="AG1541" s="58">
        <v>0</v>
      </c>
      <c r="AH1541" s="59">
        <v>0</v>
      </c>
      <c r="AI1541" s="60"/>
      <c r="AJ1541" s="51">
        <f t="shared" si="430"/>
        <v>137.25091733506829</v>
      </c>
    </row>
    <row r="1542" spans="2:36" x14ac:dyDescent="0.3">
      <c r="B1542" s="4" t="s">
        <v>167</v>
      </c>
      <c r="E1542" s="58">
        <v>10.648785166387203</v>
      </c>
      <c r="F1542" s="59">
        <v>2.2668214617745455</v>
      </c>
      <c r="G1542" s="58">
        <v>6.7218060868067866</v>
      </c>
      <c r="H1542" s="59">
        <v>0</v>
      </c>
      <c r="I1542" s="58">
        <v>11.072709694511634</v>
      </c>
      <c r="J1542" s="59">
        <v>2.7335167566935219</v>
      </c>
      <c r="K1542" s="58">
        <v>11.070490911779533</v>
      </c>
      <c r="L1542" s="59">
        <v>14.314340451897845</v>
      </c>
      <c r="M1542" s="58">
        <v>3.0502738154674351</v>
      </c>
      <c r="N1542" s="59">
        <v>5.2892822451475592</v>
      </c>
      <c r="O1542" s="58">
        <v>6.7025419009283755</v>
      </c>
      <c r="P1542" s="59">
        <v>2.3371685062161065</v>
      </c>
      <c r="Q1542" s="58">
        <v>7.5970864933206954</v>
      </c>
      <c r="R1542" s="59">
        <v>0.11762768559985699</v>
      </c>
      <c r="S1542" s="58">
        <v>4.4903994083404566</v>
      </c>
      <c r="T1542" s="59">
        <v>2.6599576126734421</v>
      </c>
      <c r="U1542" s="58">
        <v>14.738507843283553</v>
      </c>
      <c r="V1542" s="59">
        <v>2.6896960722903582E-2</v>
      </c>
      <c r="W1542" s="58">
        <v>1.2393930947201119</v>
      </c>
      <c r="X1542" s="59">
        <v>0</v>
      </c>
      <c r="Y1542" s="58">
        <v>5.8069605933075472</v>
      </c>
      <c r="Z1542" s="59">
        <v>22.599905798170301</v>
      </c>
      <c r="AA1542" s="58">
        <v>1.7664448473188614</v>
      </c>
      <c r="AB1542" s="59">
        <v>0</v>
      </c>
      <c r="AC1542" s="58">
        <v>0</v>
      </c>
      <c r="AD1542" s="59">
        <v>0</v>
      </c>
      <c r="AE1542" s="58">
        <v>0</v>
      </c>
      <c r="AF1542" s="59">
        <v>0</v>
      </c>
      <c r="AG1542" s="58">
        <v>0</v>
      </c>
      <c r="AH1542" s="59">
        <v>0</v>
      </c>
      <c r="AI1542" s="60"/>
      <c r="AJ1542" s="51">
        <f t="shared" si="430"/>
        <v>137.25091733506829</v>
      </c>
    </row>
    <row r="1543" spans="2:36" x14ac:dyDescent="0.3">
      <c r="B1543" s="4" t="s">
        <v>202</v>
      </c>
      <c r="E1543" s="58">
        <v>0</v>
      </c>
      <c r="F1543" s="59">
        <v>0</v>
      </c>
      <c r="G1543" s="58">
        <v>0</v>
      </c>
      <c r="H1543" s="59">
        <v>0</v>
      </c>
      <c r="I1543" s="58">
        <v>0</v>
      </c>
      <c r="J1543" s="59">
        <v>0</v>
      </c>
      <c r="K1543" s="58">
        <v>0</v>
      </c>
      <c r="L1543" s="59">
        <v>0</v>
      </c>
      <c r="M1543" s="58">
        <v>0</v>
      </c>
      <c r="N1543" s="59">
        <v>0</v>
      </c>
      <c r="O1543" s="58">
        <v>0</v>
      </c>
      <c r="P1543" s="59">
        <v>0</v>
      </c>
      <c r="Q1543" s="58">
        <v>0</v>
      </c>
      <c r="R1543" s="59">
        <v>0</v>
      </c>
      <c r="S1543" s="58">
        <v>0</v>
      </c>
      <c r="T1543" s="59">
        <v>0</v>
      </c>
      <c r="U1543" s="58">
        <v>0</v>
      </c>
      <c r="V1543" s="59">
        <v>0</v>
      </c>
      <c r="W1543" s="58">
        <v>0</v>
      </c>
      <c r="X1543" s="59">
        <v>0</v>
      </c>
      <c r="Y1543" s="58">
        <v>0</v>
      </c>
      <c r="Z1543" s="59">
        <v>0</v>
      </c>
      <c r="AA1543" s="58">
        <v>0</v>
      </c>
      <c r="AB1543" s="59">
        <v>0</v>
      </c>
      <c r="AC1543" s="58">
        <v>0</v>
      </c>
      <c r="AD1543" s="59">
        <v>0</v>
      </c>
      <c r="AE1543" s="58">
        <v>0</v>
      </c>
      <c r="AF1543" s="59">
        <v>0</v>
      </c>
      <c r="AG1543" s="58">
        <v>0</v>
      </c>
      <c r="AH1543" s="59">
        <v>0</v>
      </c>
      <c r="AI1543" s="60"/>
      <c r="AJ1543" s="51">
        <f t="shared" si="430"/>
        <v>0</v>
      </c>
    </row>
    <row r="1544" spans="2:36" x14ac:dyDescent="0.3">
      <c r="B1544" s="4" t="s">
        <v>203</v>
      </c>
      <c r="E1544" s="58">
        <v>0</v>
      </c>
      <c r="F1544" s="59">
        <v>0</v>
      </c>
      <c r="G1544" s="58">
        <v>0</v>
      </c>
      <c r="H1544" s="59">
        <v>0</v>
      </c>
      <c r="I1544" s="58">
        <v>0</v>
      </c>
      <c r="J1544" s="59">
        <v>0</v>
      </c>
      <c r="K1544" s="58">
        <v>0</v>
      </c>
      <c r="L1544" s="59">
        <v>0</v>
      </c>
      <c r="M1544" s="58">
        <v>0</v>
      </c>
      <c r="N1544" s="59">
        <v>0</v>
      </c>
      <c r="O1544" s="58">
        <v>0</v>
      </c>
      <c r="P1544" s="59">
        <v>0</v>
      </c>
      <c r="Q1544" s="58">
        <v>0</v>
      </c>
      <c r="R1544" s="59">
        <v>0</v>
      </c>
      <c r="S1544" s="58">
        <v>0</v>
      </c>
      <c r="T1544" s="59">
        <v>0</v>
      </c>
      <c r="U1544" s="58">
        <v>0</v>
      </c>
      <c r="V1544" s="59">
        <v>0</v>
      </c>
      <c r="W1544" s="58">
        <v>0</v>
      </c>
      <c r="X1544" s="59">
        <v>0</v>
      </c>
      <c r="Y1544" s="58">
        <v>0</v>
      </c>
      <c r="Z1544" s="59">
        <v>0</v>
      </c>
      <c r="AA1544" s="58">
        <v>0</v>
      </c>
      <c r="AB1544" s="59">
        <v>0</v>
      </c>
      <c r="AC1544" s="58">
        <v>0</v>
      </c>
      <c r="AD1544" s="59">
        <v>0</v>
      </c>
      <c r="AE1544" s="58">
        <v>0</v>
      </c>
      <c r="AF1544" s="59">
        <v>0</v>
      </c>
      <c r="AG1544" s="58">
        <v>0</v>
      </c>
      <c r="AH1544" s="59">
        <v>0</v>
      </c>
      <c r="AI1544" s="60"/>
      <c r="AJ1544" s="51">
        <f t="shared" si="430"/>
        <v>0</v>
      </c>
    </row>
    <row r="1545" spans="2:36" x14ac:dyDescent="0.3">
      <c r="B1545" s="4" t="s">
        <v>204</v>
      </c>
      <c r="E1545" s="58">
        <v>0</v>
      </c>
      <c r="F1545" s="59">
        <v>0</v>
      </c>
      <c r="G1545" s="58">
        <v>0</v>
      </c>
      <c r="H1545" s="59">
        <v>0</v>
      </c>
      <c r="I1545" s="58">
        <v>0</v>
      </c>
      <c r="J1545" s="59">
        <v>0</v>
      </c>
      <c r="K1545" s="58">
        <v>0</v>
      </c>
      <c r="L1545" s="59">
        <v>0</v>
      </c>
      <c r="M1545" s="58">
        <v>0</v>
      </c>
      <c r="N1545" s="59">
        <v>0</v>
      </c>
      <c r="O1545" s="58">
        <v>0</v>
      </c>
      <c r="P1545" s="59">
        <v>0</v>
      </c>
      <c r="Q1545" s="58">
        <v>0</v>
      </c>
      <c r="R1545" s="59">
        <v>0</v>
      </c>
      <c r="S1545" s="58">
        <v>0</v>
      </c>
      <c r="T1545" s="59">
        <v>0</v>
      </c>
      <c r="U1545" s="58">
        <v>0</v>
      </c>
      <c r="V1545" s="59">
        <v>0</v>
      </c>
      <c r="W1545" s="58">
        <v>0</v>
      </c>
      <c r="X1545" s="59">
        <v>0</v>
      </c>
      <c r="Y1545" s="58">
        <v>0</v>
      </c>
      <c r="Z1545" s="59">
        <v>0</v>
      </c>
      <c r="AA1545" s="58">
        <v>0</v>
      </c>
      <c r="AB1545" s="59">
        <v>0</v>
      </c>
      <c r="AC1545" s="58">
        <v>0</v>
      </c>
      <c r="AD1545" s="59">
        <v>0</v>
      </c>
      <c r="AE1545" s="58">
        <v>0</v>
      </c>
      <c r="AF1545" s="59">
        <v>0</v>
      </c>
      <c r="AG1545" s="58">
        <v>0</v>
      </c>
      <c r="AH1545" s="59">
        <v>0</v>
      </c>
      <c r="AI1545" s="60"/>
      <c r="AJ1545" s="51">
        <f t="shared" si="430"/>
        <v>0</v>
      </c>
    </row>
    <row r="1546" spans="2:36" x14ac:dyDescent="0.3">
      <c r="B1546" s="4" t="s">
        <v>133</v>
      </c>
      <c r="E1546" s="58">
        <v>0</v>
      </c>
      <c r="F1546" s="59">
        <v>0</v>
      </c>
      <c r="G1546" s="58">
        <v>0</v>
      </c>
      <c r="H1546" s="59">
        <v>0</v>
      </c>
      <c r="I1546" s="58">
        <v>0</v>
      </c>
      <c r="J1546" s="59">
        <v>0</v>
      </c>
      <c r="K1546" s="58">
        <v>0</v>
      </c>
      <c r="L1546" s="59">
        <v>0</v>
      </c>
      <c r="M1546" s="58">
        <v>0</v>
      </c>
      <c r="N1546" s="59">
        <v>0</v>
      </c>
      <c r="O1546" s="58">
        <v>0</v>
      </c>
      <c r="P1546" s="59">
        <v>0</v>
      </c>
      <c r="Q1546" s="58">
        <v>0</v>
      </c>
      <c r="R1546" s="59">
        <v>0</v>
      </c>
      <c r="S1546" s="58">
        <v>0</v>
      </c>
      <c r="T1546" s="59">
        <v>0</v>
      </c>
      <c r="U1546" s="58">
        <v>0</v>
      </c>
      <c r="V1546" s="59">
        <v>0</v>
      </c>
      <c r="W1546" s="58">
        <v>0</v>
      </c>
      <c r="X1546" s="59">
        <v>0</v>
      </c>
      <c r="Y1546" s="58">
        <v>0</v>
      </c>
      <c r="Z1546" s="59">
        <v>0</v>
      </c>
      <c r="AA1546" s="58">
        <v>0</v>
      </c>
      <c r="AB1546" s="59">
        <v>0</v>
      </c>
      <c r="AC1546" s="58">
        <v>0</v>
      </c>
      <c r="AD1546" s="59">
        <v>0</v>
      </c>
      <c r="AE1546" s="58">
        <v>0</v>
      </c>
      <c r="AF1546" s="59">
        <v>0</v>
      </c>
      <c r="AG1546" s="58">
        <v>0</v>
      </c>
      <c r="AH1546" s="59">
        <v>0</v>
      </c>
      <c r="AI1546" s="60"/>
      <c r="AJ1546" s="51">
        <f t="shared" si="430"/>
        <v>0</v>
      </c>
    </row>
    <row r="1547" spans="2:36" x14ac:dyDescent="0.3">
      <c r="B1547" s="4" t="s">
        <v>134</v>
      </c>
      <c r="E1547" s="58">
        <v>0</v>
      </c>
      <c r="F1547" s="59">
        <v>0</v>
      </c>
      <c r="G1547" s="58">
        <v>0</v>
      </c>
      <c r="H1547" s="59">
        <v>0</v>
      </c>
      <c r="I1547" s="58">
        <v>0</v>
      </c>
      <c r="J1547" s="59">
        <v>0</v>
      </c>
      <c r="K1547" s="58">
        <v>0</v>
      </c>
      <c r="L1547" s="59">
        <v>0</v>
      </c>
      <c r="M1547" s="58">
        <v>0</v>
      </c>
      <c r="N1547" s="59">
        <v>0</v>
      </c>
      <c r="O1547" s="58">
        <v>0</v>
      </c>
      <c r="P1547" s="59">
        <v>0</v>
      </c>
      <c r="Q1547" s="58">
        <v>0</v>
      </c>
      <c r="R1547" s="59">
        <v>0</v>
      </c>
      <c r="S1547" s="58">
        <v>0</v>
      </c>
      <c r="T1547" s="59">
        <v>0</v>
      </c>
      <c r="U1547" s="58">
        <v>0</v>
      </c>
      <c r="V1547" s="59">
        <v>0</v>
      </c>
      <c r="W1547" s="58">
        <v>0</v>
      </c>
      <c r="X1547" s="59">
        <v>0</v>
      </c>
      <c r="Y1547" s="58">
        <v>0</v>
      </c>
      <c r="Z1547" s="59">
        <v>0</v>
      </c>
      <c r="AA1547" s="58">
        <v>0</v>
      </c>
      <c r="AB1547" s="59">
        <v>0</v>
      </c>
      <c r="AC1547" s="58">
        <v>0</v>
      </c>
      <c r="AD1547" s="59">
        <v>0</v>
      </c>
      <c r="AE1547" s="58">
        <v>0</v>
      </c>
      <c r="AF1547" s="59">
        <v>0</v>
      </c>
      <c r="AG1547" s="58">
        <v>0</v>
      </c>
      <c r="AH1547" s="59">
        <v>0</v>
      </c>
      <c r="AI1547" s="60"/>
      <c r="AJ1547" s="51">
        <f t="shared" si="430"/>
        <v>0</v>
      </c>
    </row>
    <row r="1548" spans="2:36" x14ac:dyDescent="0.3">
      <c r="B1548" s="4" t="s">
        <v>135</v>
      </c>
      <c r="E1548" s="58">
        <v>0</v>
      </c>
      <c r="F1548" s="59">
        <v>0</v>
      </c>
      <c r="G1548" s="58">
        <v>0</v>
      </c>
      <c r="H1548" s="59">
        <v>0</v>
      </c>
      <c r="I1548" s="58">
        <v>0</v>
      </c>
      <c r="J1548" s="59">
        <v>0</v>
      </c>
      <c r="K1548" s="58">
        <v>0</v>
      </c>
      <c r="L1548" s="59">
        <v>0</v>
      </c>
      <c r="M1548" s="58">
        <v>0</v>
      </c>
      <c r="N1548" s="59">
        <v>0</v>
      </c>
      <c r="O1548" s="58">
        <v>0</v>
      </c>
      <c r="P1548" s="59">
        <v>0</v>
      </c>
      <c r="Q1548" s="58">
        <v>0</v>
      </c>
      <c r="R1548" s="59">
        <v>0</v>
      </c>
      <c r="S1548" s="58">
        <v>0</v>
      </c>
      <c r="T1548" s="59">
        <v>0</v>
      </c>
      <c r="U1548" s="58">
        <v>0</v>
      </c>
      <c r="V1548" s="59">
        <v>0</v>
      </c>
      <c r="W1548" s="58">
        <v>0</v>
      </c>
      <c r="X1548" s="59">
        <v>0</v>
      </c>
      <c r="Y1548" s="58">
        <v>0</v>
      </c>
      <c r="Z1548" s="59">
        <v>0</v>
      </c>
      <c r="AA1548" s="58">
        <v>0</v>
      </c>
      <c r="AB1548" s="59">
        <v>0</v>
      </c>
      <c r="AC1548" s="58">
        <v>0</v>
      </c>
      <c r="AD1548" s="59">
        <v>0</v>
      </c>
      <c r="AE1548" s="58">
        <v>0</v>
      </c>
      <c r="AF1548" s="59">
        <v>0</v>
      </c>
      <c r="AG1548" s="58">
        <v>0</v>
      </c>
      <c r="AH1548" s="59">
        <v>0</v>
      </c>
      <c r="AI1548" s="60"/>
      <c r="AJ1548" s="51">
        <f t="shared" si="430"/>
        <v>0</v>
      </c>
    </row>
    <row r="1549" spans="2:36" x14ac:dyDescent="0.3">
      <c r="B1549" s="4" t="s">
        <v>259</v>
      </c>
      <c r="E1549" s="58">
        <v>0</v>
      </c>
      <c r="F1549" s="59">
        <v>0</v>
      </c>
      <c r="G1549" s="58">
        <v>0</v>
      </c>
      <c r="H1549" s="59">
        <v>0</v>
      </c>
      <c r="I1549" s="58">
        <v>0</v>
      </c>
      <c r="J1549" s="59">
        <v>0</v>
      </c>
      <c r="K1549" s="58">
        <v>0</v>
      </c>
      <c r="L1549" s="59">
        <v>0</v>
      </c>
      <c r="M1549" s="58">
        <v>0</v>
      </c>
      <c r="N1549" s="59">
        <v>0</v>
      </c>
      <c r="O1549" s="58">
        <v>0</v>
      </c>
      <c r="P1549" s="59">
        <v>0</v>
      </c>
      <c r="Q1549" s="58">
        <v>0</v>
      </c>
      <c r="R1549" s="59">
        <v>0</v>
      </c>
      <c r="S1549" s="58">
        <v>0</v>
      </c>
      <c r="T1549" s="59">
        <v>0</v>
      </c>
      <c r="U1549" s="58">
        <v>0</v>
      </c>
      <c r="V1549" s="59">
        <v>0</v>
      </c>
      <c r="W1549" s="58">
        <v>0</v>
      </c>
      <c r="X1549" s="59">
        <v>0</v>
      </c>
      <c r="Y1549" s="58">
        <v>0</v>
      </c>
      <c r="Z1549" s="59">
        <v>0</v>
      </c>
      <c r="AA1549" s="58">
        <v>0</v>
      </c>
      <c r="AB1549" s="59">
        <v>0</v>
      </c>
      <c r="AC1549" s="58">
        <v>0</v>
      </c>
      <c r="AD1549" s="59">
        <v>0</v>
      </c>
      <c r="AE1549" s="58">
        <v>0</v>
      </c>
      <c r="AF1549" s="59">
        <v>0</v>
      </c>
      <c r="AG1549" s="58">
        <v>0</v>
      </c>
      <c r="AH1549" s="59">
        <v>0</v>
      </c>
      <c r="AI1549" s="60"/>
      <c r="AJ1549" s="51">
        <f t="shared" si="430"/>
        <v>0</v>
      </c>
    </row>
    <row r="1550" spans="2:36" x14ac:dyDescent="0.3">
      <c r="B1550" s="4" t="s">
        <v>260</v>
      </c>
      <c r="E1550" s="58">
        <v>0</v>
      </c>
      <c r="F1550" s="59">
        <v>0</v>
      </c>
      <c r="G1550" s="58">
        <v>0</v>
      </c>
      <c r="H1550" s="59">
        <v>0</v>
      </c>
      <c r="I1550" s="58">
        <v>0</v>
      </c>
      <c r="J1550" s="40">
        <v>0</v>
      </c>
      <c r="K1550" s="58">
        <v>0</v>
      </c>
      <c r="L1550" s="59">
        <v>0</v>
      </c>
      <c r="M1550" s="58">
        <v>0</v>
      </c>
      <c r="N1550" s="59">
        <v>0</v>
      </c>
      <c r="O1550" s="58">
        <v>0</v>
      </c>
      <c r="P1550" s="59">
        <v>0</v>
      </c>
      <c r="Q1550" s="58">
        <v>0</v>
      </c>
      <c r="R1550" s="59">
        <v>0</v>
      </c>
      <c r="S1550" s="58">
        <v>0</v>
      </c>
      <c r="T1550" s="59">
        <v>0</v>
      </c>
      <c r="U1550" s="58">
        <v>0</v>
      </c>
      <c r="V1550" s="59">
        <v>0</v>
      </c>
      <c r="W1550" s="58">
        <v>0</v>
      </c>
      <c r="X1550" s="59">
        <v>0</v>
      </c>
      <c r="Y1550" s="58">
        <v>0</v>
      </c>
      <c r="Z1550" s="59">
        <v>0</v>
      </c>
      <c r="AA1550" s="58">
        <v>0</v>
      </c>
      <c r="AB1550" s="59">
        <v>0</v>
      </c>
      <c r="AC1550" s="58">
        <v>0</v>
      </c>
      <c r="AD1550" s="59">
        <v>0</v>
      </c>
      <c r="AE1550" s="58">
        <v>0</v>
      </c>
      <c r="AF1550" s="59">
        <v>0</v>
      </c>
      <c r="AG1550" s="58">
        <v>0</v>
      </c>
      <c r="AH1550" s="59">
        <v>0</v>
      </c>
      <c r="AI1550" s="60"/>
      <c r="AJ1550" s="51">
        <f t="shared" si="430"/>
        <v>0</v>
      </c>
    </row>
    <row r="1551" spans="2:36" x14ac:dyDescent="0.3">
      <c r="B1551" s="4" t="s">
        <v>195</v>
      </c>
      <c r="E1551" s="58">
        <v>0</v>
      </c>
      <c r="F1551" s="59">
        <v>0</v>
      </c>
      <c r="G1551" s="58">
        <v>0</v>
      </c>
      <c r="H1551" s="59">
        <v>0</v>
      </c>
      <c r="I1551" s="58">
        <v>0</v>
      </c>
      <c r="J1551" s="59">
        <v>0</v>
      </c>
      <c r="K1551" s="58">
        <v>0</v>
      </c>
      <c r="L1551" s="59">
        <v>0</v>
      </c>
      <c r="M1551" s="58">
        <v>0</v>
      </c>
      <c r="N1551" s="59">
        <v>0</v>
      </c>
      <c r="O1551" s="58">
        <v>0</v>
      </c>
      <c r="P1551" s="59">
        <v>0</v>
      </c>
      <c r="Q1551" s="58">
        <v>0</v>
      </c>
      <c r="R1551" s="59">
        <v>0</v>
      </c>
      <c r="S1551" s="58">
        <v>0</v>
      </c>
      <c r="T1551" s="59">
        <v>0</v>
      </c>
      <c r="U1551" s="58">
        <v>0</v>
      </c>
      <c r="V1551" s="59">
        <v>0</v>
      </c>
      <c r="W1551" s="58">
        <v>0</v>
      </c>
      <c r="X1551" s="59">
        <v>0</v>
      </c>
      <c r="Y1551" s="58">
        <v>0</v>
      </c>
      <c r="Z1551" s="59">
        <v>0</v>
      </c>
      <c r="AA1551" s="58">
        <v>0</v>
      </c>
      <c r="AB1551" s="59">
        <v>0</v>
      </c>
      <c r="AC1551" s="58">
        <v>0</v>
      </c>
      <c r="AD1551" s="59">
        <v>0</v>
      </c>
      <c r="AE1551" s="58">
        <v>0</v>
      </c>
      <c r="AF1551" s="59">
        <v>0</v>
      </c>
      <c r="AG1551" s="58">
        <v>0</v>
      </c>
      <c r="AH1551" s="59">
        <v>0</v>
      </c>
      <c r="AI1551" s="60"/>
      <c r="AJ1551" s="51">
        <f t="shared" si="430"/>
        <v>0</v>
      </c>
    </row>
    <row r="1552" spans="2:36" x14ac:dyDescent="0.3">
      <c r="B1552" s="4" t="s">
        <v>207</v>
      </c>
      <c r="E1552" s="58">
        <v>0</v>
      </c>
      <c r="F1552" s="59">
        <v>0</v>
      </c>
      <c r="G1552" s="58">
        <v>0</v>
      </c>
      <c r="H1552" s="59">
        <v>0</v>
      </c>
      <c r="I1552" s="58">
        <v>0</v>
      </c>
      <c r="J1552" s="59">
        <v>0</v>
      </c>
      <c r="K1552" s="58">
        <v>0</v>
      </c>
      <c r="L1552" s="59">
        <v>0</v>
      </c>
      <c r="M1552" s="58">
        <v>0</v>
      </c>
      <c r="N1552" s="59">
        <v>0</v>
      </c>
      <c r="O1552" s="58">
        <v>0</v>
      </c>
      <c r="P1552" s="59">
        <v>0</v>
      </c>
      <c r="Q1552" s="58">
        <v>0</v>
      </c>
      <c r="R1552" s="59">
        <v>0</v>
      </c>
      <c r="S1552" s="58">
        <v>0</v>
      </c>
      <c r="T1552" s="59">
        <v>0</v>
      </c>
      <c r="U1552" s="58">
        <v>0</v>
      </c>
      <c r="V1552" s="59">
        <v>0</v>
      </c>
      <c r="W1552" s="58">
        <v>0</v>
      </c>
      <c r="X1552" s="59">
        <v>0</v>
      </c>
      <c r="Y1552" s="58">
        <v>0</v>
      </c>
      <c r="Z1552" s="59">
        <v>0</v>
      </c>
      <c r="AA1552" s="58">
        <v>0</v>
      </c>
      <c r="AB1552" s="59">
        <v>0</v>
      </c>
      <c r="AC1552" s="58">
        <v>0</v>
      </c>
      <c r="AD1552" s="59">
        <v>0</v>
      </c>
      <c r="AE1552" s="58">
        <v>0</v>
      </c>
      <c r="AF1552" s="59">
        <v>0</v>
      </c>
      <c r="AG1552" s="58">
        <v>0</v>
      </c>
      <c r="AH1552" s="59">
        <v>0</v>
      </c>
      <c r="AI1552" s="60"/>
      <c r="AJ1552" s="51">
        <f t="shared" si="430"/>
        <v>0</v>
      </c>
    </row>
    <row r="1553" spans="2:36" x14ac:dyDescent="0.3">
      <c r="B1553" s="4" t="s">
        <v>208</v>
      </c>
      <c r="E1553" s="58">
        <v>0</v>
      </c>
      <c r="F1553" s="59">
        <v>0</v>
      </c>
      <c r="G1553" s="58">
        <v>0</v>
      </c>
      <c r="H1553" s="59">
        <v>0</v>
      </c>
      <c r="I1553" s="58">
        <v>0</v>
      </c>
      <c r="J1553" s="59">
        <v>0</v>
      </c>
      <c r="K1553" s="58">
        <v>0</v>
      </c>
      <c r="L1553" s="59">
        <v>0</v>
      </c>
      <c r="M1553" s="58">
        <v>0</v>
      </c>
      <c r="N1553" s="59">
        <v>0</v>
      </c>
      <c r="O1553" s="58">
        <v>0</v>
      </c>
      <c r="P1553" s="59">
        <v>0</v>
      </c>
      <c r="Q1553" s="58">
        <v>0</v>
      </c>
      <c r="R1553" s="59">
        <v>0</v>
      </c>
      <c r="S1553" s="58">
        <v>0</v>
      </c>
      <c r="T1553" s="59">
        <v>0</v>
      </c>
      <c r="U1553" s="58">
        <v>0</v>
      </c>
      <c r="V1553" s="59">
        <v>0</v>
      </c>
      <c r="W1553" s="58">
        <v>0</v>
      </c>
      <c r="X1553" s="59">
        <v>0</v>
      </c>
      <c r="Y1553" s="58">
        <v>0</v>
      </c>
      <c r="Z1553" s="59">
        <v>0</v>
      </c>
      <c r="AA1553" s="58">
        <v>0</v>
      </c>
      <c r="AB1553" s="59">
        <v>0</v>
      </c>
      <c r="AC1553" s="58">
        <v>0</v>
      </c>
      <c r="AD1553" s="59">
        <v>0</v>
      </c>
      <c r="AE1553" s="58">
        <v>0</v>
      </c>
      <c r="AF1553" s="59">
        <v>0</v>
      </c>
      <c r="AG1553" s="58">
        <v>0</v>
      </c>
      <c r="AH1553" s="59">
        <v>0</v>
      </c>
      <c r="AI1553" s="60"/>
      <c r="AJ1553" s="51">
        <f t="shared" si="430"/>
        <v>0</v>
      </c>
    </row>
    <row r="1554" spans="2:36" x14ac:dyDescent="0.3">
      <c r="B1554" s="4" t="s">
        <v>209</v>
      </c>
      <c r="E1554" s="58">
        <v>0</v>
      </c>
      <c r="F1554" s="59">
        <v>0</v>
      </c>
      <c r="G1554" s="58">
        <v>0</v>
      </c>
      <c r="H1554" s="59">
        <v>0</v>
      </c>
      <c r="I1554" s="58">
        <v>0</v>
      </c>
      <c r="J1554" s="59">
        <v>0</v>
      </c>
      <c r="K1554" s="58">
        <v>0</v>
      </c>
      <c r="L1554" s="59">
        <v>0</v>
      </c>
      <c r="M1554" s="58">
        <v>0</v>
      </c>
      <c r="N1554" s="59">
        <v>0</v>
      </c>
      <c r="O1554" s="58">
        <v>0</v>
      </c>
      <c r="P1554" s="59">
        <v>0</v>
      </c>
      <c r="Q1554" s="58">
        <v>0</v>
      </c>
      <c r="R1554" s="59">
        <v>0</v>
      </c>
      <c r="S1554" s="58">
        <v>0</v>
      </c>
      <c r="T1554" s="59">
        <v>0</v>
      </c>
      <c r="U1554" s="58">
        <v>0</v>
      </c>
      <c r="V1554" s="59">
        <v>0</v>
      </c>
      <c r="W1554" s="58">
        <v>0</v>
      </c>
      <c r="X1554" s="59">
        <v>0</v>
      </c>
      <c r="Y1554" s="58">
        <v>0</v>
      </c>
      <c r="Z1554" s="59">
        <v>0</v>
      </c>
      <c r="AA1554" s="58">
        <v>0</v>
      </c>
      <c r="AB1554" s="59">
        <v>0</v>
      </c>
      <c r="AC1554" s="58">
        <v>0</v>
      </c>
      <c r="AD1554" s="59">
        <v>0</v>
      </c>
      <c r="AE1554" s="58">
        <v>0</v>
      </c>
      <c r="AF1554" s="59">
        <v>0</v>
      </c>
      <c r="AG1554" s="58">
        <v>0</v>
      </c>
      <c r="AH1554" s="59">
        <v>0</v>
      </c>
      <c r="AI1554" s="60"/>
      <c r="AJ1554" s="51">
        <f t="shared" si="430"/>
        <v>0</v>
      </c>
    </row>
    <row r="1555" spans="2:36" x14ac:dyDescent="0.3">
      <c r="B1555" s="4" t="s">
        <v>210</v>
      </c>
      <c r="E1555" s="58">
        <v>0</v>
      </c>
      <c r="F1555" s="59">
        <v>0</v>
      </c>
      <c r="G1555" s="58">
        <v>0</v>
      </c>
      <c r="H1555" s="59">
        <v>0</v>
      </c>
      <c r="I1555" s="58">
        <v>0</v>
      </c>
      <c r="J1555" s="59">
        <v>0</v>
      </c>
      <c r="K1555" s="58">
        <v>0</v>
      </c>
      <c r="L1555" s="59">
        <v>0</v>
      </c>
      <c r="M1555" s="58">
        <v>0</v>
      </c>
      <c r="N1555" s="59">
        <v>0</v>
      </c>
      <c r="O1555" s="58">
        <v>0</v>
      </c>
      <c r="P1555" s="59">
        <v>0</v>
      </c>
      <c r="Q1555" s="58">
        <v>0</v>
      </c>
      <c r="R1555" s="59">
        <v>0</v>
      </c>
      <c r="S1555" s="58">
        <v>0</v>
      </c>
      <c r="T1555" s="59">
        <v>0</v>
      </c>
      <c r="U1555" s="58">
        <v>0</v>
      </c>
      <c r="V1555" s="59">
        <v>0</v>
      </c>
      <c r="W1555" s="58">
        <v>0</v>
      </c>
      <c r="X1555" s="59">
        <v>0</v>
      </c>
      <c r="Y1555" s="58">
        <v>0</v>
      </c>
      <c r="Z1555" s="59">
        <v>0</v>
      </c>
      <c r="AA1555" s="58">
        <v>0</v>
      </c>
      <c r="AB1555" s="59">
        <v>0</v>
      </c>
      <c r="AC1555" s="58">
        <v>0</v>
      </c>
      <c r="AD1555" s="59">
        <v>0</v>
      </c>
      <c r="AE1555" s="58">
        <v>0</v>
      </c>
      <c r="AF1555" s="59">
        <v>0</v>
      </c>
      <c r="AG1555" s="58">
        <v>0</v>
      </c>
      <c r="AH1555" s="59">
        <v>0</v>
      </c>
      <c r="AI1555" s="60"/>
      <c r="AJ1555" s="51">
        <f t="shared" si="430"/>
        <v>0</v>
      </c>
    </row>
    <row r="1556" spans="2:36" x14ac:dyDescent="0.3">
      <c r="B1556" s="4" t="s">
        <v>227</v>
      </c>
      <c r="E1556" s="58">
        <v>7.820465345184008</v>
      </c>
      <c r="F1556" s="59">
        <v>8.3219272961219133</v>
      </c>
      <c r="G1556" s="58">
        <v>0.58739499251047778</v>
      </c>
      <c r="H1556" s="59">
        <v>0</v>
      </c>
      <c r="I1556" s="58">
        <v>1.5016859107547316E-3</v>
      </c>
      <c r="J1556" s="59">
        <v>0</v>
      </c>
      <c r="K1556" s="58">
        <v>0</v>
      </c>
      <c r="L1556" s="59">
        <v>46.764663313663966</v>
      </c>
      <c r="M1556" s="58">
        <v>3.1595682740211486</v>
      </c>
      <c r="N1556" s="59">
        <v>12.207945091354972</v>
      </c>
      <c r="O1556" s="58">
        <v>15.608759514604694</v>
      </c>
      <c r="P1556" s="59">
        <v>0.95723536123817587</v>
      </c>
      <c r="Q1556" s="58">
        <v>5.8678352326775602</v>
      </c>
      <c r="R1556" s="59">
        <v>1.2773155625775874</v>
      </c>
      <c r="S1556" s="58">
        <v>1.4201218097351704</v>
      </c>
      <c r="T1556" s="59">
        <v>0.31899184542726627</v>
      </c>
      <c r="U1556" s="58">
        <v>1.0836339822978618</v>
      </c>
      <c r="V1556" s="59">
        <v>2.3962581366154079</v>
      </c>
      <c r="W1556" s="58">
        <v>0</v>
      </c>
      <c r="X1556" s="59">
        <v>0</v>
      </c>
      <c r="Y1556" s="58">
        <v>3.1661887272098408</v>
      </c>
      <c r="Z1556" s="59">
        <v>1.8622096666998946</v>
      </c>
      <c r="AA1556" s="58">
        <v>6.451408016262576</v>
      </c>
      <c r="AB1556" s="59">
        <v>0.27763594801177677</v>
      </c>
      <c r="AC1556" s="58">
        <v>4.6858750000000002</v>
      </c>
      <c r="AD1556" s="59">
        <v>0.17300409899236058</v>
      </c>
      <c r="AE1556" s="58">
        <v>0.22213888888888966</v>
      </c>
      <c r="AF1556" s="59">
        <v>0</v>
      </c>
      <c r="AG1556" s="58">
        <v>0</v>
      </c>
      <c r="AH1556" s="59">
        <v>2.7735917739720186</v>
      </c>
      <c r="AI1556" s="60"/>
      <c r="AJ1556" s="51">
        <f t="shared" si="430"/>
        <v>127.40566956397832</v>
      </c>
    </row>
    <row r="1557" spans="2:36" x14ac:dyDescent="0.3">
      <c r="B1557" s="4" t="s">
        <v>228</v>
      </c>
      <c r="E1557" s="58">
        <v>7.820465345184008</v>
      </c>
      <c r="F1557" s="59">
        <v>8.3219272961219133</v>
      </c>
      <c r="G1557" s="58">
        <v>0.58739499251047778</v>
      </c>
      <c r="H1557" s="59">
        <v>0</v>
      </c>
      <c r="I1557" s="58">
        <v>1.5016859107547316E-3</v>
      </c>
      <c r="J1557" s="59">
        <v>0</v>
      </c>
      <c r="K1557" s="58">
        <v>0</v>
      </c>
      <c r="L1557" s="59">
        <v>46.764663313663966</v>
      </c>
      <c r="M1557" s="58">
        <v>3.1595682740211486</v>
      </c>
      <c r="N1557" s="59">
        <v>12.207945091354972</v>
      </c>
      <c r="O1557" s="58">
        <v>15.608759514604694</v>
      </c>
      <c r="P1557" s="59">
        <v>0.95723536123817587</v>
      </c>
      <c r="Q1557" s="58">
        <v>5.8678352326775602</v>
      </c>
      <c r="R1557" s="59">
        <v>1.2773155625775874</v>
      </c>
      <c r="S1557" s="58">
        <v>1.4201218097351704</v>
      </c>
      <c r="T1557" s="59">
        <v>0.31899184542726627</v>
      </c>
      <c r="U1557" s="58">
        <v>1.0836339822978618</v>
      </c>
      <c r="V1557" s="59">
        <v>2.3962581366154079</v>
      </c>
      <c r="W1557" s="58">
        <v>0</v>
      </c>
      <c r="X1557" s="59">
        <v>0</v>
      </c>
      <c r="Y1557" s="58">
        <v>3.1661887272098408</v>
      </c>
      <c r="Z1557" s="59">
        <v>1.8622096666998946</v>
      </c>
      <c r="AA1557" s="58">
        <v>6.451408016262576</v>
      </c>
      <c r="AB1557" s="59">
        <v>0.27763594801177677</v>
      </c>
      <c r="AC1557" s="58">
        <v>4.6858750000000002</v>
      </c>
      <c r="AD1557" s="59">
        <v>0.17300409899236058</v>
      </c>
      <c r="AE1557" s="58">
        <v>0.22213888888888966</v>
      </c>
      <c r="AF1557" s="59">
        <v>0</v>
      </c>
      <c r="AG1557" s="58">
        <v>0</v>
      </c>
      <c r="AH1557" s="59">
        <v>2.7735917739720186</v>
      </c>
      <c r="AI1557" s="60"/>
      <c r="AJ1557" s="51">
        <f t="shared" si="430"/>
        <v>127.40566956397832</v>
      </c>
    </row>
    <row r="1558" spans="2:36" x14ac:dyDescent="0.3">
      <c r="B1558" s="4" t="s">
        <v>211</v>
      </c>
      <c r="E1558" s="58">
        <v>0</v>
      </c>
      <c r="F1558" s="59">
        <v>0</v>
      </c>
      <c r="G1558" s="58">
        <v>0</v>
      </c>
      <c r="H1558" s="59">
        <v>0</v>
      </c>
      <c r="I1558" s="58">
        <v>0</v>
      </c>
      <c r="J1558" s="59">
        <v>0</v>
      </c>
      <c r="K1558" s="58">
        <v>5.8497108904520685</v>
      </c>
      <c r="L1558" s="59">
        <v>40.793679674996277</v>
      </c>
      <c r="M1558" s="58">
        <v>70.243736662334669</v>
      </c>
      <c r="N1558" s="59">
        <v>4.2309719085693356</v>
      </c>
      <c r="O1558" s="58">
        <v>28.709176473617557</v>
      </c>
      <c r="P1558" s="59">
        <v>0.751472536722819</v>
      </c>
      <c r="Q1558" s="58">
        <v>39.573441720588697</v>
      </c>
      <c r="R1558" s="59">
        <v>0</v>
      </c>
      <c r="S1558" s="58">
        <v>42.263519708845337</v>
      </c>
      <c r="T1558" s="59">
        <v>3.6728996541765002</v>
      </c>
      <c r="U1558" s="58">
        <v>14.857235081990558</v>
      </c>
      <c r="V1558" s="59">
        <v>3.6518015543619788</v>
      </c>
      <c r="W1558" s="58">
        <v>0</v>
      </c>
      <c r="X1558" s="59">
        <v>7.0159930547078444</v>
      </c>
      <c r="Y1558" s="58">
        <v>10.5377537367079</v>
      </c>
      <c r="Z1558" s="59">
        <v>9.1433537493811698</v>
      </c>
      <c r="AA1558" s="58">
        <v>14.283034928639731</v>
      </c>
      <c r="AB1558" s="59">
        <v>0</v>
      </c>
      <c r="AC1558" s="58">
        <v>0</v>
      </c>
      <c r="AD1558" s="59">
        <v>0</v>
      </c>
      <c r="AE1558" s="58">
        <v>5.2446083333333338</v>
      </c>
      <c r="AF1558" s="59">
        <v>10.847475528717041</v>
      </c>
      <c r="AG1558" s="58">
        <v>16.82995277777778</v>
      </c>
      <c r="AH1558" s="59">
        <v>56.425498982795091</v>
      </c>
      <c r="AI1558" s="60"/>
      <c r="AJ1558" s="51">
        <f t="shared" si="430"/>
        <v>384.92531695871565</v>
      </c>
    </row>
    <row r="1559" spans="2:36" x14ac:dyDescent="0.3">
      <c r="B1559" s="4" t="s">
        <v>261</v>
      </c>
      <c r="E1559" s="58">
        <v>0</v>
      </c>
      <c r="F1559" s="59">
        <v>0</v>
      </c>
      <c r="G1559" s="58">
        <v>0</v>
      </c>
      <c r="H1559" s="59">
        <v>0</v>
      </c>
      <c r="I1559" s="58">
        <v>0</v>
      </c>
      <c r="J1559" s="59">
        <v>0</v>
      </c>
      <c r="K1559" s="58">
        <v>0</v>
      </c>
      <c r="L1559" s="59">
        <v>0</v>
      </c>
      <c r="M1559" s="58">
        <v>0</v>
      </c>
      <c r="N1559" s="59">
        <v>0</v>
      </c>
      <c r="O1559" s="58">
        <v>0</v>
      </c>
      <c r="P1559" s="59">
        <v>0</v>
      </c>
      <c r="Q1559" s="58">
        <v>0</v>
      </c>
      <c r="R1559" s="59">
        <v>0</v>
      </c>
      <c r="S1559" s="58">
        <v>0</v>
      </c>
      <c r="T1559" s="59">
        <v>0</v>
      </c>
      <c r="U1559" s="58">
        <v>0</v>
      </c>
      <c r="V1559" s="59">
        <v>0</v>
      </c>
      <c r="W1559" s="58">
        <v>0</v>
      </c>
      <c r="X1559" s="59">
        <v>0</v>
      </c>
      <c r="Y1559" s="58">
        <v>0</v>
      </c>
      <c r="Z1559" s="59">
        <v>0</v>
      </c>
      <c r="AA1559" s="58">
        <v>0</v>
      </c>
      <c r="AB1559" s="59">
        <v>0</v>
      </c>
      <c r="AC1559" s="58">
        <v>0</v>
      </c>
      <c r="AD1559" s="59">
        <v>0</v>
      </c>
      <c r="AE1559" s="58">
        <v>0</v>
      </c>
      <c r="AF1559" s="59">
        <v>0</v>
      </c>
      <c r="AG1559" s="58">
        <v>0</v>
      </c>
      <c r="AH1559" s="59">
        <v>0</v>
      </c>
      <c r="AI1559" s="60"/>
      <c r="AJ1559" s="51">
        <f t="shared" si="430"/>
        <v>0</v>
      </c>
    </row>
    <row r="1560" spans="2:36" x14ac:dyDescent="0.3">
      <c r="B1560" s="4" t="s">
        <v>262</v>
      </c>
      <c r="E1560" s="58">
        <v>0</v>
      </c>
      <c r="F1560" s="59">
        <v>0</v>
      </c>
      <c r="G1560" s="58">
        <v>0</v>
      </c>
      <c r="H1560" s="59">
        <v>0</v>
      </c>
      <c r="I1560" s="58">
        <v>0</v>
      </c>
      <c r="J1560" s="59">
        <v>0</v>
      </c>
      <c r="K1560" s="58">
        <v>0</v>
      </c>
      <c r="L1560" s="59">
        <v>0</v>
      </c>
      <c r="M1560" s="58">
        <v>0</v>
      </c>
      <c r="N1560" s="59">
        <v>0</v>
      </c>
      <c r="O1560" s="58">
        <v>0</v>
      </c>
      <c r="P1560" s="59">
        <v>0</v>
      </c>
      <c r="Q1560" s="58">
        <v>0</v>
      </c>
      <c r="R1560" s="59">
        <v>0</v>
      </c>
      <c r="S1560" s="58">
        <v>0</v>
      </c>
      <c r="T1560" s="59">
        <v>0</v>
      </c>
      <c r="U1560" s="58">
        <v>0</v>
      </c>
      <c r="V1560" s="59">
        <v>0</v>
      </c>
      <c r="W1560" s="58">
        <v>0</v>
      </c>
      <c r="X1560" s="59">
        <v>0</v>
      </c>
      <c r="Y1560" s="58">
        <v>0</v>
      </c>
      <c r="Z1560" s="59">
        <v>0</v>
      </c>
      <c r="AA1560" s="58">
        <v>0</v>
      </c>
      <c r="AB1560" s="59">
        <v>0</v>
      </c>
      <c r="AC1560" s="58">
        <v>0</v>
      </c>
      <c r="AD1560" s="59">
        <v>0</v>
      </c>
      <c r="AE1560" s="58">
        <v>0</v>
      </c>
      <c r="AF1560" s="59">
        <v>0</v>
      </c>
      <c r="AG1560" s="58">
        <v>0</v>
      </c>
      <c r="AH1560" s="59">
        <v>0</v>
      </c>
      <c r="AI1560" s="60"/>
      <c r="AJ1560" s="51">
        <f t="shared" si="430"/>
        <v>0</v>
      </c>
    </row>
    <row r="1561" spans="2:36" x14ac:dyDescent="0.3">
      <c r="B1561" s="4" t="s">
        <v>215</v>
      </c>
      <c r="E1561" s="58">
        <v>0</v>
      </c>
      <c r="F1561" s="59">
        <v>26.17221841405285</v>
      </c>
      <c r="G1561" s="58">
        <v>0</v>
      </c>
      <c r="H1561" s="59">
        <v>0</v>
      </c>
      <c r="I1561" s="58">
        <v>0</v>
      </c>
      <c r="J1561" s="59">
        <v>0</v>
      </c>
      <c r="K1561" s="58">
        <v>0</v>
      </c>
      <c r="L1561" s="59">
        <v>12.728739892551886</v>
      </c>
      <c r="M1561" s="58">
        <v>0</v>
      </c>
      <c r="N1561" s="59">
        <v>3.2319252240753178</v>
      </c>
      <c r="O1561" s="58">
        <v>11.138151014130562</v>
      </c>
      <c r="P1561" s="59">
        <v>11.802335416666669</v>
      </c>
      <c r="Q1561" s="58">
        <v>0.14872958333333347</v>
      </c>
      <c r="R1561" s="59">
        <v>3.7648360404968262</v>
      </c>
      <c r="S1561" s="58">
        <v>11.271030555555557</v>
      </c>
      <c r="T1561" s="59">
        <v>1.454744583333333</v>
      </c>
      <c r="U1561" s="58">
        <v>5.8119673235617721</v>
      </c>
      <c r="V1561" s="59">
        <v>4.2235815916697197</v>
      </c>
      <c r="W1561" s="58">
        <v>8.5620507075186829</v>
      </c>
      <c r="X1561" s="59">
        <v>10.747307027777778</v>
      </c>
      <c r="Y1561" s="58">
        <v>7.4685764651065396</v>
      </c>
      <c r="Z1561" s="59">
        <v>6.3750499166666668</v>
      </c>
      <c r="AA1561" s="58">
        <v>7.8721090920522121</v>
      </c>
      <c r="AB1561" s="59">
        <v>2.6479247952431928</v>
      </c>
      <c r="AC1561" s="58">
        <v>2.9002735822275856</v>
      </c>
      <c r="AD1561" s="59">
        <v>13.599167194444448</v>
      </c>
      <c r="AE1561" s="58">
        <v>6.9179622024674359</v>
      </c>
      <c r="AF1561" s="59">
        <v>17.504247222222219</v>
      </c>
      <c r="AG1561" s="58">
        <v>5.1568033333333316</v>
      </c>
      <c r="AH1561" s="59">
        <v>44.257215629933491</v>
      </c>
      <c r="AI1561" s="60"/>
      <c r="AJ1561" s="51">
        <f t="shared" ref="AJ1561:AJ1569" si="431">SUM(E1561:AI1561)</f>
        <v>225.75694680842139</v>
      </c>
    </row>
    <row r="1562" spans="2:36" x14ac:dyDescent="0.3">
      <c r="B1562" s="4" t="s">
        <v>216</v>
      </c>
      <c r="E1562" s="58">
        <v>0</v>
      </c>
      <c r="F1562" s="59">
        <v>26.17221841405285</v>
      </c>
      <c r="G1562" s="58">
        <v>0</v>
      </c>
      <c r="H1562" s="59">
        <v>0</v>
      </c>
      <c r="I1562" s="58">
        <v>0</v>
      </c>
      <c r="J1562" s="59">
        <v>0</v>
      </c>
      <c r="K1562" s="58">
        <v>0</v>
      </c>
      <c r="L1562" s="59">
        <v>12.728739892551886</v>
      </c>
      <c r="M1562" s="58">
        <v>0</v>
      </c>
      <c r="N1562" s="59">
        <v>3.2319252240753178</v>
      </c>
      <c r="O1562" s="58">
        <v>11.138151014130562</v>
      </c>
      <c r="P1562" s="59">
        <v>11.802335416666669</v>
      </c>
      <c r="Q1562" s="58">
        <v>0.14872958333333347</v>
      </c>
      <c r="R1562" s="59">
        <v>3.7648360404968262</v>
      </c>
      <c r="S1562" s="58">
        <v>11.271030555555557</v>
      </c>
      <c r="T1562" s="59">
        <v>1.454744583333333</v>
      </c>
      <c r="U1562" s="58">
        <v>5.8119673235617721</v>
      </c>
      <c r="V1562" s="59">
        <v>4.2235815916697197</v>
      </c>
      <c r="W1562" s="58">
        <v>8.5620507075186829</v>
      </c>
      <c r="X1562" s="59">
        <v>10.747307027777778</v>
      </c>
      <c r="Y1562" s="58">
        <v>7.4685764651065396</v>
      </c>
      <c r="Z1562" s="59">
        <v>6.3750499166666668</v>
      </c>
      <c r="AA1562" s="58">
        <v>7.8721090920522121</v>
      </c>
      <c r="AB1562" s="59">
        <v>2.6479247952431928</v>
      </c>
      <c r="AC1562" s="58">
        <v>2.9002735822275856</v>
      </c>
      <c r="AD1562" s="59">
        <v>13.599167194444448</v>
      </c>
      <c r="AE1562" s="58">
        <v>6.9179622024674359</v>
      </c>
      <c r="AF1562" s="59">
        <v>17.504247222222219</v>
      </c>
      <c r="AG1562" s="58">
        <v>5.1568033333333316</v>
      </c>
      <c r="AH1562" s="59">
        <v>44.257215629933491</v>
      </c>
      <c r="AI1562" s="60"/>
      <c r="AJ1562" s="51">
        <f t="shared" si="431"/>
        <v>225.75694680842139</v>
      </c>
    </row>
    <row r="1563" spans="2:36" x14ac:dyDescent="0.3">
      <c r="B1563" s="4" t="s">
        <v>241</v>
      </c>
      <c r="E1563" s="58">
        <v>0</v>
      </c>
      <c r="F1563" s="59">
        <v>0</v>
      </c>
      <c r="G1563" s="58">
        <v>0</v>
      </c>
      <c r="H1563" s="59">
        <v>0</v>
      </c>
      <c r="I1563" s="58">
        <v>0</v>
      </c>
      <c r="J1563" s="59">
        <v>0</v>
      </c>
      <c r="K1563" s="58">
        <v>0</v>
      </c>
      <c r="L1563" s="59">
        <v>0</v>
      </c>
      <c r="M1563" s="58">
        <v>0</v>
      </c>
      <c r="N1563" s="59">
        <v>0</v>
      </c>
      <c r="O1563" s="58">
        <v>0</v>
      </c>
      <c r="P1563" s="59">
        <v>0</v>
      </c>
      <c r="Q1563" s="58">
        <v>0</v>
      </c>
      <c r="R1563" s="59">
        <v>0</v>
      </c>
      <c r="S1563" s="58">
        <v>0</v>
      </c>
      <c r="T1563" s="59">
        <v>0</v>
      </c>
      <c r="U1563" s="58">
        <v>0</v>
      </c>
      <c r="V1563" s="59">
        <v>0</v>
      </c>
      <c r="W1563" s="58">
        <v>0</v>
      </c>
      <c r="X1563" s="59">
        <v>0</v>
      </c>
      <c r="Y1563" s="58">
        <v>0</v>
      </c>
      <c r="Z1563" s="59">
        <v>0</v>
      </c>
      <c r="AA1563" s="58">
        <v>0</v>
      </c>
      <c r="AB1563" s="59">
        <v>0</v>
      </c>
      <c r="AC1563" s="58">
        <v>0</v>
      </c>
      <c r="AD1563" s="59">
        <v>0</v>
      </c>
      <c r="AE1563" s="58">
        <v>0</v>
      </c>
      <c r="AF1563" s="59">
        <v>0</v>
      </c>
      <c r="AG1563" s="58">
        <v>0</v>
      </c>
      <c r="AH1563" s="59">
        <v>0</v>
      </c>
      <c r="AI1563" s="60"/>
      <c r="AJ1563" s="51">
        <f t="shared" si="431"/>
        <v>0</v>
      </c>
    </row>
    <row r="1564" spans="2:36" x14ac:dyDescent="0.3">
      <c r="B1564" s="4" t="s">
        <v>263</v>
      </c>
      <c r="E1564" s="58">
        <v>0</v>
      </c>
      <c r="F1564" s="59">
        <v>0</v>
      </c>
      <c r="G1564" s="58">
        <v>0</v>
      </c>
      <c r="H1564" s="59">
        <v>0</v>
      </c>
      <c r="I1564" s="58">
        <v>0</v>
      </c>
      <c r="J1564" s="59">
        <v>0</v>
      </c>
      <c r="K1564" s="58">
        <v>0</v>
      </c>
      <c r="L1564" s="59">
        <v>0</v>
      </c>
      <c r="M1564" s="58">
        <v>0</v>
      </c>
      <c r="N1564" s="59">
        <v>0</v>
      </c>
      <c r="O1564" s="58">
        <v>0</v>
      </c>
      <c r="P1564" s="59">
        <v>0</v>
      </c>
      <c r="Q1564" s="58">
        <v>0</v>
      </c>
      <c r="R1564" s="59">
        <v>0</v>
      </c>
      <c r="S1564" s="58">
        <v>0</v>
      </c>
      <c r="T1564" s="59">
        <v>0</v>
      </c>
      <c r="U1564" s="58">
        <v>0</v>
      </c>
      <c r="V1564" s="59">
        <v>0</v>
      </c>
      <c r="W1564" s="58">
        <v>0</v>
      </c>
      <c r="X1564" s="59">
        <v>0</v>
      </c>
      <c r="Y1564" s="58">
        <v>0</v>
      </c>
      <c r="Z1564" s="59">
        <v>0</v>
      </c>
      <c r="AA1564" s="58">
        <v>0</v>
      </c>
      <c r="AB1564" s="59">
        <v>0</v>
      </c>
      <c r="AC1564" s="58">
        <v>0</v>
      </c>
      <c r="AD1564" s="59">
        <v>0</v>
      </c>
      <c r="AE1564" s="58">
        <v>0</v>
      </c>
      <c r="AF1564" s="59">
        <v>0</v>
      </c>
      <c r="AG1564" s="58">
        <v>0</v>
      </c>
      <c r="AH1564" s="59">
        <v>0</v>
      </c>
      <c r="AI1564" s="60"/>
      <c r="AJ1564" s="51">
        <f t="shared" si="431"/>
        <v>0</v>
      </c>
    </row>
    <row r="1565" spans="2:36" x14ac:dyDescent="0.3">
      <c r="B1565" s="4" t="s">
        <v>168</v>
      </c>
      <c r="E1565" s="58">
        <v>0</v>
      </c>
      <c r="F1565" s="59">
        <v>0</v>
      </c>
      <c r="G1565" s="58">
        <v>0</v>
      </c>
      <c r="H1565" s="59">
        <v>0</v>
      </c>
      <c r="I1565" s="58">
        <v>0</v>
      </c>
      <c r="J1565" s="59">
        <v>0</v>
      </c>
      <c r="K1565" s="58">
        <v>0</v>
      </c>
      <c r="L1565" s="59">
        <v>0</v>
      </c>
      <c r="M1565" s="58">
        <v>0</v>
      </c>
      <c r="N1565" s="59">
        <v>0</v>
      </c>
      <c r="O1565" s="58">
        <v>0</v>
      </c>
      <c r="P1565" s="59">
        <v>0</v>
      </c>
      <c r="Q1565" s="58">
        <v>0</v>
      </c>
      <c r="R1565" s="59">
        <v>0</v>
      </c>
      <c r="S1565" s="58">
        <v>0</v>
      </c>
      <c r="T1565" s="59">
        <v>0</v>
      </c>
      <c r="U1565" s="58">
        <v>0</v>
      </c>
      <c r="V1565" s="59">
        <v>0</v>
      </c>
      <c r="W1565" s="58">
        <v>0</v>
      </c>
      <c r="X1565" s="59">
        <v>0</v>
      </c>
      <c r="Y1565" s="58">
        <v>0</v>
      </c>
      <c r="Z1565" s="59">
        <v>0</v>
      </c>
      <c r="AA1565" s="58">
        <v>0</v>
      </c>
      <c r="AB1565" s="59">
        <v>0</v>
      </c>
      <c r="AC1565" s="58">
        <v>0</v>
      </c>
      <c r="AD1565" s="59">
        <v>0</v>
      </c>
      <c r="AE1565" s="58">
        <v>0</v>
      </c>
      <c r="AF1565" s="59">
        <v>0</v>
      </c>
      <c r="AG1565" s="58">
        <v>0</v>
      </c>
      <c r="AH1565" s="59">
        <v>0</v>
      </c>
      <c r="AI1565" s="60"/>
      <c r="AJ1565" s="51">
        <f t="shared" si="431"/>
        <v>0</v>
      </c>
    </row>
    <row r="1566" spans="2:36" x14ac:dyDescent="0.3">
      <c r="B1566" s="4" t="s">
        <v>169</v>
      </c>
      <c r="E1566" s="58">
        <v>0</v>
      </c>
      <c r="F1566" s="59">
        <v>0</v>
      </c>
      <c r="G1566" s="58">
        <v>0</v>
      </c>
      <c r="H1566" s="59">
        <v>0</v>
      </c>
      <c r="I1566" s="58">
        <v>0</v>
      </c>
      <c r="J1566" s="59">
        <v>0</v>
      </c>
      <c r="K1566" s="58">
        <v>0</v>
      </c>
      <c r="L1566" s="59">
        <v>0</v>
      </c>
      <c r="M1566" s="58">
        <v>0</v>
      </c>
      <c r="N1566" s="59">
        <v>0</v>
      </c>
      <c r="O1566" s="58">
        <v>0</v>
      </c>
      <c r="P1566" s="59">
        <v>0</v>
      </c>
      <c r="Q1566" s="58">
        <v>0</v>
      </c>
      <c r="R1566" s="59">
        <v>0</v>
      </c>
      <c r="S1566" s="58">
        <v>0</v>
      </c>
      <c r="T1566" s="59">
        <v>0</v>
      </c>
      <c r="U1566" s="58">
        <v>0</v>
      </c>
      <c r="V1566" s="59">
        <v>0</v>
      </c>
      <c r="W1566" s="58">
        <v>0</v>
      </c>
      <c r="X1566" s="59">
        <v>0</v>
      </c>
      <c r="Y1566" s="58">
        <v>0</v>
      </c>
      <c r="Z1566" s="59">
        <v>0</v>
      </c>
      <c r="AA1566" s="58">
        <v>0</v>
      </c>
      <c r="AB1566" s="59">
        <v>0</v>
      </c>
      <c r="AC1566" s="58">
        <v>0</v>
      </c>
      <c r="AD1566" s="59">
        <v>0</v>
      </c>
      <c r="AE1566" s="58">
        <v>0</v>
      </c>
      <c r="AF1566" s="59">
        <v>0</v>
      </c>
      <c r="AG1566" s="58">
        <v>0</v>
      </c>
      <c r="AH1566" s="59">
        <v>0</v>
      </c>
      <c r="AI1566" s="60"/>
      <c r="AJ1566" s="51">
        <f t="shared" si="431"/>
        <v>0</v>
      </c>
    </row>
    <row r="1567" spans="2:36" x14ac:dyDescent="0.3">
      <c r="B1567" s="4" t="s">
        <v>170</v>
      </c>
      <c r="E1567" s="58">
        <v>0</v>
      </c>
      <c r="F1567" s="59">
        <v>0</v>
      </c>
      <c r="G1567" s="58">
        <v>0</v>
      </c>
      <c r="H1567" s="59">
        <v>0</v>
      </c>
      <c r="I1567" s="58">
        <v>0</v>
      </c>
      <c r="J1567" s="59">
        <v>0</v>
      </c>
      <c r="K1567" s="58">
        <v>0</v>
      </c>
      <c r="L1567" s="59">
        <v>0</v>
      </c>
      <c r="M1567" s="58">
        <v>0</v>
      </c>
      <c r="N1567" s="59">
        <v>0</v>
      </c>
      <c r="O1567" s="58">
        <v>0</v>
      </c>
      <c r="P1567" s="59">
        <v>0</v>
      </c>
      <c r="Q1567" s="58">
        <v>0</v>
      </c>
      <c r="R1567" s="59">
        <v>0</v>
      </c>
      <c r="S1567" s="58">
        <v>0</v>
      </c>
      <c r="T1567" s="59">
        <v>0</v>
      </c>
      <c r="U1567" s="58">
        <v>0</v>
      </c>
      <c r="V1567" s="59">
        <v>0</v>
      </c>
      <c r="W1567" s="58">
        <v>0</v>
      </c>
      <c r="X1567" s="59">
        <v>0</v>
      </c>
      <c r="Y1567" s="58">
        <v>0</v>
      </c>
      <c r="Z1567" s="59">
        <v>0</v>
      </c>
      <c r="AA1567" s="58">
        <v>0</v>
      </c>
      <c r="AB1567" s="59">
        <v>0</v>
      </c>
      <c r="AC1567" s="58">
        <v>0</v>
      </c>
      <c r="AD1567" s="59">
        <v>0</v>
      </c>
      <c r="AE1567" s="58">
        <v>0</v>
      </c>
      <c r="AF1567" s="59">
        <v>0</v>
      </c>
      <c r="AG1567" s="58">
        <v>0</v>
      </c>
      <c r="AH1567" s="59">
        <v>0</v>
      </c>
      <c r="AI1567" s="60"/>
      <c r="AJ1567" s="51">
        <f t="shared" si="431"/>
        <v>0</v>
      </c>
    </row>
    <row r="1568" spans="2:36" x14ac:dyDescent="0.3">
      <c r="B1568" s="4" t="s">
        <v>171</v>
      </c>
      <c r="E1568" s="58">
        <v>0</v>
      </c>
      <c r="F1568" s="59">
        <v>0</v>
      </c>
      <c r="G1568" s="58">
        <v>0</v>
      </c>
      <c r="H1568" s="59">
        <v>0</v>
      </c>
      <c r="I1568" s="58">
        <v>0</v>
      </c>
      <c r="J1568" s="59">
        <v>0</v>
      </c>
      <c r="K1568" s="58">
        <v>0</v>
      </c>
      <c r="L1568" s="59">
        <v>0</v>
      </c>
      <c r="M1568" s="58">
        <v>0</v>
      </c>
      <c r="N1568" s="59">
        <v>0</v>
      </c>
      <c r="O1568" s="58">
        <v>0</v>
      </c>
      <c r="P1568" s="59">
        <v>0</v>
      </c>
      <c r="Q1568" s="58">
        <v>0</v>
      </c>
      <c r="R1568" s="59">
        <v>0</v>
      </c>
      <c r="S1568" s="58">
        <v>0</v>
      </c>
      <c r="T1568" s="59">
        <v>0</v>
      </c>
      <c r="U1568" s="58">
        <v>0</v>
      </c>
      <c r="V1568" s="59">
        <v>0</v>
      </c>
      <c r="W1568" s="58">
        <v>0</v>
      </c>
      <c r="X1568" s="59">
        <v>0</v>
      </c>
      <c r="Y1568" s="58">
        <v>0</v>
      </c>
      <c r="Z1568" s="59">
        <v>0</v>
      </c>
      <c r="AA1568" s="58">
        <v>0</v>
      </c>
      <c r="AB1568" s="59">
        <v>0</v>
      </c>
      <c r="AC1568" s="58">
        <v>0</v>
      </c>
      <c r="AD1568" s="59">
        <v>0</v>
      </c>
      <c r="AE1568" s="58">
        <v>0</v>
      </c>
      <c r="AF1568" s="59">
        <v>0</v>
      </c>
      <c r="AG1568" s="58">
        <v>0</v>
      </c>
      <c r="AH1568" s="59">
        <v>0</v>
      </c>
      <c r="AI1568" s="60"/>
      <c r="AJ1568" s="51">
        <f t="shared" si="431"/>
        <v>0</v>
      </c>
    </row>
    <row r="1569" spans="2:36" x14ac:dyDescent="0.3">
      <c r="B1569" s="4" t="s">
        <v>136</v>
      </c>
      <c r="E1569" s="58">
        <v>0</v>
      </c>
      <c r="F1569" s="59">
        <v>0</v>
      </c>
      <c r="G1569" s="58">
        <v>0</v>
      </c>
      <c r="H1569" s="59">
        <v>0</v>
      </c>
      <c r="I1569" s="58">
        <v>0</v>
      </c>
      <c r="J1569" s="59">
        <v>0</v>
      </c>
      <c r="K1569" s="58">
        <v>0</v>
      </c>
      <c r="L1569" s="59">
        <v>0</v>
      </c>
      <c r="M1569" s="58">
        <v>0</v>
      </c>
      <c r="N1569" s="59">
        <v>0</v>
      </c>
      <c r="O1569" s="58">
        <v>0</v>
      </c>
      <c r="P1569" s="59">
        <v>0</v>
      </c>
      <c r="Q1569" s="58">
        <v>0</v>
      </c>
      <c r="R1569" s="59">
        <v>0</v>
      </c>
      <c r="S1569" s="58">
        <v>0</v>
      </c>
      <c r="T1569" s="59">
        <v>0</v>
      </c>
      <c r="U1569" s="58">
        <v>0</v>
      </c>
      <c r="V1569" s="59">
        <v>0</v>
      </c>
      <c r="W1569" s="58">
        <v>0</v>
      </c>
      <c r="X1569" s="59">
        <v>0</v>
      </c>
      <c r="Y1569" s="58">
        <v>0</v>
      </c>
      <c r="Z1569" s="59">
        <v>0</v>
      </c>
      <c r="AA1569" s="58">
        <v>0</v>
      </c>
      <c r="AB1569" s="59">
        <v>0</v>
      </c>
      <c r="AC1569" s="58">
        <v>0</v>
      </c>
      <c r="AD1569" s="59">
        <v>0</v>
      </c>
      <c r="AE1569" s="58">
        <v>0</v>
      </c>
      <c r="AF1569" s="59">
        <v>0</v>
      </c>
      <c r="AG1569" s="58">
        <v>0</v>
      </c>
      <c r="AH1569" s="59">
        <v>0</v>
      </c>
      <c r="AI1569" s="60"/>
      <c r="AJ1569" s="51">
        <f t="shared" si="431"/>
        <v>0</v>
      </c>
    </row>
    <row r="1570" spans="2:36" x14ac:dyDescent="0.3"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H1570" s="3"/>
      <c r="AI1570" s="3"/>
      <c r="AJ1570" s="3"/>
    </row>
    <row r="1571" spans="2:36" x14ac:dyDescent="0.3">
      <c r="B1571" s="39">
        <v>45992</v>
      </c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H1571" s="3"/>
      <c r="AI1571" s="3"/>
      <c r="AJ1571" s="3"/>
    </row>
    <row r="1572" spans="2:36" x14ac:dyDescent="0.3">
      <c r="C1572" s="4"/>
      <c r="D1572" s="4"/>
      <c r="E1572" s="6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 spans="2:36" x14ac:dyDescent="0.3">
      <c r="B1573" s="32" t="s">
        <v>122</v>
      </c>
      <c r="C1573" s="4"/>
      <c r="D1573" s="4"/>
      <c r="E1573" s="33">
        <f>+B1571</f>
        <v>45992</v>
      </c>
      <c r="F1573" s="33">
        <f>+E1573+1</f>
        <v>45993</v>
      </c>
      <c r="G1573" s="33">
        <f t="shared" ref="G1573" si="432">+F1573+1</f>
        <v>45994</v>
      </c>
      <c r="H1573" s="33">
        <f t="shared" ref="H1573" si="433">+G1573+1</f>
        <v>45995</v>
      </c>
      <c r="I1573" s="33">
        <f t="shared" ref="I1573" si="434">+H1573+1</f>
        <v>45996</v>
      </c>
      <c r="J1573" s="33">
        <f t="shared" ref="J1573" si="435">+I1573+1</f>
        <v>45997</v>
      </c>
      <c r="K1573" s="33">
        <f t="shared" ref="K1573" si="436">+J1573+1</f>
        <v>45998</v>
      </c>
      <c r="L1573" s="33">
        <f t="shared" ref="L1573" si="437">+K1573+1</f>
        <v>45999</v>
      </c>
      <c r="M1573" s="33">
        <f t="shared" ref="M1573" si="438">+L1573+1</f>
        <v>46000</v>
      </c>
      <c r="N1573" s="33">
        <f t="shared" ref="N1573" si="439">+M1573+1</f>
        <v>46001</v>
      </c>
      <c r="O1573" s="33">
        <f t="shared" ref="O1573" si="440">+N1573+1</f>
        <v>46002</v>
      </c>
      <c r="P1573" s="33">
        <f t="shared" ref="P1573" si="441">+O1573+1</f>
        <v>46003</v>
      </c>
      <c r="Q1573" s="33">
        <f t="shared" ref="Q1573" si="442">+P1573+1</f>
        <v>46004</v>
      </c>
      <c r="R1573" s="33">
        <f t="shared" ref="R1573" si="443">+Q1573+1</f>
        <v>46005</v>
      </c>
      <c r="S1573" s="33">
        <f t="shared" ref="S1573" si="444">+R1573+1</f>
        <v>46006</v>
      </c>
      <c r="T1573" s="33">
        <f t="shared" ref="T1573" si="445">+S1573+1</f>
        <v>46007</v>
      </c>
      <c r="U1573" s="33">
        <f t="shared" ref="U1573" si="446">+T1573+1</f>
        <v>46008</v>
      </c>
      <c r="V1573" s="33">
        <f t="shared" ref="V1573" si="447">+U1573+1</f>
        <v>46009</v>
      </c>
      <c r="W1573" s="33">
        <f t="shared" ref="W1573" si="448">+V1573+1</f>
        <v>46010</v>
      </c>
      <c r="X1573" s="33">
        <f t="shared" ref="X1573" si="449">+W1573+1</f>
        <v>46011</v>
      </c>
      <c r="Y1573" s="33">
        <f t="shared" ref="Y1573" si="450">+X1573+1</f>
        <v>46012</v>
      </c>
      <c r="Z1573" s="33">
        <f t="shared" ref="Z1573" si="451">+Y1573+1</f>
        <v>46013</v>
      </c>
      <c r="AA1573" s="33">
        <f t="shared" ref="AA1573" si="452">+Z1573+1</f>
        <v>46014</v>
      </c>
      <c r="AB1573" s="33">
        <f t="shared" ref="AB1573" si="453">+AA1573+1</f>
        <v>46015</v>
      </c>
      <c r="AC1573" s="33">
        <f t="shared" ref="AC1573" si="454">+AB1573+1</f>
        <v>46016</v>
      </c>
      <c r="AD1573" s="33">
        <f t="shared" ref="AD1573" si="455">+AC1573+1</f>
        <v>46017</v>
      </c>
      <c r="AE1573" s="33">
        <f t="shared" ref="AE1573" si="456">+AD1573+1</f>
        <v>46018</v>
      </c>
      <c r="AF1573" s="33">
        <f t="shared" ref="AF1573" si="457">+AE1573+1</f>
        <v>46019</v>
      </c>
      <c r="AG1573" s="33">
        <f t="shared" ref="AG1573" si="458">+AF1573+1</f>
        <v>46020</v>
      </c>
      <c r="AH1573" s="33">
        <f t="shared" ref="AH1573" si="459">+AG1573+1</f>
        <v>46021</v>
      </c>
      <c r="AI1573" s="33">
        <f t="shared" ref="AI1573" si="460">+AH1573+1</f>
        <v>46022</v>
      </c>
      <c r="AJ1573" s="75" t="s">
        <v>2</v>
      </c>
    </row>
    <row r="1574" spans="2:36" x14ac:dyDescent="0.3">
      <c r="B1574" s="12" t="s">
        <v>2</v>
      </c>
      <c r="C1574" s="12"/>
      <c r="D1574" s="12"/>
      <c r="E1574" s="48">
        <f>SUM(E1575:E1712)</f>
        <v>1260.0320046581267</v>
      </c>
      <c r="F1574" s="48">
        <f t="shared" ref="F1574:AI1574" si="461">SUM(F1575:F1712)</f>
        <v>1442.6611093006181</v>
      </c>
      <c r="G1574" s="48">
        <f t="shared" si="461"/>
        <v>1719.2688046838041</v>
      </c>
      <c r="H1574" s="48">
        <f t="shared" si="461"/>
        <v>871.64126498590588</v>
      </c>
      <c r="I1574" s="48">
        <f t="shared" si="461"/>
        <v>888.85108072606681</v>
      </c>
      <c r="J1574" s="48">
        <f t="shared" si="461"/>
        <v>187.47243830511437</v>
      </c>
      <c r="K1574" s="48">
        <f t="shared" si="461"/>
        <v>771.17788015121721</v>
      </c>
      <c r="L1574" s="48">
        <f t="shared" si="461"/>
        <v>710.80466988314265</v>
      </c>
      <c r="M1574" s="48">
        <f t="shared" si="461"/>
        <v>1365.7339631083873</v>
      </c>
      <c r="N1574" s="48">
        <f t="shared" si="461"/>
        <v>0</v>
      </c>
      <c r="O1574" s="48">
        <f t="shared" si="461"/>
        <v>0</v>
      </c>
      <c r="P1574" s="48">
        <f t="shared" si="461"/>
        <v>1089.7491498595496</v>
      </c>
      <c r="Q1574" s="48">
        <f t="shared" si="461"/>
        <v>591.27156068458805</v>
      </c>
      <c r="R1574" s="48">
        <f t="shared" si="461"/>
        <v>626.70194576672577</v>
      </c>
      <c r="S1574" s="48">
        <f t="shared" si="461"/>
        <v>543.55363388847502</v>
      </c>
      <c r="T1574" s="48">
        <f t="shared" si="461"/>
        <v>545.2100481243375</v>
      </c>
      <c r="U1574" s="48">
        <f t="shared" si="461"/>
        <v>345.83290112329792</v>
      </c>
      <c r="V1574" s="48">
        <f t="shared" si="461"/>
        <v>258.25307317944822</v>
      </c>
      <c r="W1574" s="48">
        <f t="shared" si="461"/>
        <v>240.63215027759918</v>
      </c>
      <c r="X1574" s="48">
        <f t="shared" si="461"/>
        <v>467.2614240145025</v>
      </c>
      <c r="Y1574" s="48">
        <f t="shared" si="461"/>
        <v>457.86515706099755</v>
      </c>
      <c r="Z1574" s="48">
        <f t="shared" si="461"/>
        <v>216.78116261425734</v>
      </c>
      <c r="AA1574" s="48">
        <f t="shared" si="461"/>
        <v>260.21881241516581</v>
      </c>
      <c r="AB1574" s="48">
        <f t="shared" si="461"/>
        <v>224.2604737707475</v>
      </c>
      <c r="AC1574" s="48">
        <f t="shared" si="461"/>
        <v>619.08631156260731</v>
      </c>
      <c r="AD1574" s="48">
        <f t="shared" si="461"/>
        <v>203.69057169767507</v>
      </c>
      <c r="AE1574" s="48">
        <f t="shared" si="461"/>
        <v>407.48937234415382</v>
      </c>
      <c r="AF1574" s="48">
        <f t="shared" si="461"/>
        <v>501.50492443087182</v>
      </c>
      <c r="AG1574" s="48">
        <f t="shared" si="461"/>
        <v>359.41556223010429</v>
      </c>
      <c r="AH1574" s="48">
        <f t="shared" si="461"/>
        <v>1956.2947732537775</v>
      </c>
      <c r="AI1574" s="48">
        <f t="shared" si="461"/>
        <v>314.28441498950303</v>
      </c>
      <c r="AJ1574" s="48">
        <f>SUM(AJ1575:AJ1712)</f>
        <v>19447.000639090777</v>
      </c>
    </row>
    <row r="1575" spans="2:36" x14ac:dyDescent="0.3">
      <c r="B1575" s="4" t="s">
        <v>243</v>
      </c>
      <c r="E1575" s="58">
        <v>12.198192241301797</v>
      </c>
      <c r="F1575" s="59">
        <v>23.167247800034932</v>
      </c>
      <c r="G1575" s="58">
        <v>33.646571503811927</v>
      </c>
      <c r="H1575" s="59">
        <v>0.37273121595382691</v>
      </c>
      <c r="I1575" s="58">
        <v>1.3383770751825974</v>
      </c>
      <c r="J1575" s="59">
        <v>3.6549192916564932</v>
      </c>
      <c r="K1575" s="58">
        <v>9.2540665590277804</v>
      </c>
      <c r="L1575" s="59">
        <v>19.585873994534811</v>
      </c>
      <c r="M1575" s="58">
        <v>0</v>
      </c>
      <c r="N1575" s="59">
        <v>0</v>
      </c>
      <c r="O1575" s="58">
        <v>0</v>
      </c>
      <c r="P1575" s="59">
        <v>17.853465718537084</v>
      </c>
      <c r="Q1575" s="58">
        <v>7.5637027165902548</v>
      </c>
      <c r="R1575" s="59">
        <v>14.014924627878294</v>
      </c>
      <c r="S1575" s="58">
        <v>35.191621049384715</v>
      </c>
      <c r="T1575" s="59">
        <v>29.071743186880841</v>
      </c>
      <c r="U1575" s="58">
        <v>1.2752681600594675</v>
      </c>
      <c r="V1575" s="59">
        <v>0</v>
      </c>
      <c r="W1575" s="58">
        <v>0</v>
      </c>
      <c r="X1575" s="59">
        <v>5.627584583704855E-3</v>
      </c>
      <c r="Y1575" s="58">
        <v>5.3201251422386164</v>
      </c>
      <c r="Z1575" s="59">
        <v>0</v>
      </c>
      <c r="AA1575" s="58">
        <v>0</v>
      </c>
      <c r="AB1575" s="59">
        <v>0</v>
      </c>
      <c r="AC1575" s="58">
        <v>49.24069328576028</v>
      </c>
      <c r="AD1575" s="59">
        <v>12.996549838892618</v>
      </c>
      <c r="AE1575" s="58">
        <v>20.545994909219569</v>
      </c>
      <c r="AF1575" s="59">
        <v>37.530225862162162</v>
      </c>
      <c r="AG1575" s="58">
        <v>8.8096446918414539</v>
      </c>
      <c r="AH1575" s="59">
        <v>11.553457488264163</v>
      </c>
      <c r="AI1575" s="60">
        <v>22.064683582779058</v>
      </c>
      <c r="AJ1575" s="51">
        <f>SUM(E1575:AI1575)</f>
        <v>376.25570752657649</v>
      </c>
    </row>
    <row r="1576" spans="2:36" x14ac:dyDescent="0.3">
      <c r="B1576" s="4" t="s">
        <v>244</v>
      </c>
      <c r="E1576" s="58">
        <v>12.198192241301797</v>
      </c>
      <c r="F1576" s="59">
        <v>23.167247800034932</v>
      </c>
      <c r="G1576" s="58">
        <v>33.646571503811927</v>
      </c>
      <c r="H1576" s="59">
        <v>0.37273121595382691</v>
      </c>
      <c r="I1576" s="58">
        <v>1.3383770751825974</v>
      </c>
      <c r="J1576" s="59">
        <v>3.6549192916564932</v>
      </c>
      <c r="K1576" s="58">
        <v>9.2540665590277804</v>
      </c>
      <c r="L1576" s="59">
        <v>19.585873994534811</v>
      </c>
      <c r="M1576" s="58">
        <v>0</v>
      </c>
      <c r="N1576" s="59">
        <v>0</v>
      </c>
      <c r="O1576" s="58">
        <v>0</v>
      </c>
      <c r="P1576" s="59">
        <v>17.853465718537084</v>
      </c>
      <c r="Q1576" s="58">
        <v>7.5637027165902548</v>
      </c>
      <c r="R1576" s="59">
        <v>14.014924627878294</v>
      </c>
      <c r="S1576" s="58">
        <v>35.191621049384715</v>
      </c>
      <c r="T1576" s="59">
        <v>29.071743186880841</v>
      </c>
      <c r="U1576" s="58">
        <v>1.2752681600594675</v>
      </c>
      <c r="V1576" s="59">
        <v>0</v>
      </c>
      <c r="W1576" s="58">
        <v>0</v>
      </c>
      <c r="X1576" s="59">
        <v>5.627584583704855E-3</v>
      </c>
      <c r="Y1576" s="58">
        <v>5.3201251422386164</v>
      </c>
      <c r="Z1576" s="59">
        <v>0</v>
      </c>
      <c r="AA1576" s="58">
        <v>0</v>
      </c>
      <c r="AB1576" s="59">
        <v>0</v>
      </c>
      <c r="AC1576" s="58">
        <v>49.24069328576028</v>
      </c>
      <c r="AD1576" s="59">
        <v>12.996549838892618</v>
      </c>
      <c r="AE1576" s="58">
        <v>20.545994909219569</v>
      </c>
      <c r="AF1576" s="59">
        <v>37.530225862162162</v>
      </c>
      <c r="AG1576" s="58">
        <v>8.8096446918414539</v>
      </c>
      <c r="AH1576" s="59">
        <v>11.553457488264163</v>
      </c>
      <c r="AI1576" s="60">
        <v>22.064683582779058</v>
      </c>
      <c r="AJ1576" s="51">
        <f t="shared" ref="AJ1576:AJ1639" si="462">SUM(E1576:AI1576)</f>
        <v>376.25570752657649</v>
      </c>
    </row>
    <row r="1577" spans="2:36" x14ac:dyDescent="0.3">
      <c r="B1577" s="4" t="s">
        <v>245</v>
      </c>
      <c r="E1577" s="58">
        <v>12.198192241301797</v>
      </c>
      <c r="F1577" s="59">
        <v>23.167247800034932</v>
      </c>
      <c r="G1577" s="58">
        <v>33.646571503811927</v>
      </c>
      <c r="H1577" s="59">
        <v>0.37273121595382691</v>
      </c>
      <c r="I1577" s="58">
        <v>1.3383770751825974</v>
      </c>
      <c r="J1577" s="59">
        <v>3.6549192916564932</v>
      </c>
      <c r="K1577" s="58">
        <v>9.2540665590277804</v>
      </c>
      <c r="L1577" s="59">
        <v>19.585873994534811</v>
      </c>
      <c r="M1577" s="58">
        <v>0</v>
      </c>
      <c r="N1577" s="59">
        <v>0</v>
      </c>
      <c r="O1577" s="58">
        <v>0</v>
      </c>
      <c r="P1577" s="59">
        <v>17.853465718537084</v>
      </c>
      <c r="Q1577" s="58">
        <v>7.5637027165902548</v>
      </c>
      <c r="R1577" s="59">
        <v>14.014924627878294</v>
      </c>
      <c r="S1577" s="58">
        <v>35.191621049384715</v>
      </c>
      <c r="T1577" s="59">
        <v>29.071743186880841</v>
      </c>
      <c r="U1577" s="58">
        <v>1.2752681600594675</v>
      </c>
      <c r="V1577" s="59">
        <v>0</v>
      </c>
      <c r="W1577" s="58">
        <v>0</v>
      </c>
      <c r="X1577" s="59">
        <v>5.627584583704855E-3</v>
      </c>
      <c r="Y1577" s="58">
        <v>5.3201251422386164</v>
      </c>
      <c r="Z1577" s="59">
        <v>0</v>
      </c>
      <c r="AA1577" s="58">
        <v>0</v>
      </c>
      <c r="AB1577" s="59">
        <v>0</v>
      </c>
      <c r="AC1577" s="58">
        <v>49.24069328576028</v>
      </c>
      <c r="AD1577" s="59">
        <v>12.996549838892618</v>
      </c>
      <c r="AE1577" s="58">
        <v>20.545994909219569</v>
      </c>
      <c r="AF1577" s="59">
        <v>37.530225862162162</v>
      </c>
      <c r="AG1577" s="58">
        <v>8.8096446918414539</v>
      </c>
      <c r="AH1577" s="59">
        <v>11.553457488264163</v>
      </c>
      <c r="AI1577" s="60">
        <v>22.064683582779058</v>
      </c>
      <c r="AJ1577" s="51">
        <f t="shared" si="462"/>
        <v>376.25570752657649</v>
      </c>
    </row>
    <row r="1578" spans="2:36" x14ac:dyDescent="0.3">
      <c r="B1578" s="4" t="s">
        <v>246</v>
      </c>
      <c r="E1578" s="58">
        <v>12.198192241301797</v>
      </c>
      <c r="F1578" s="59">
        <v>23.167247800034932</v>
      </c>
      <c r="G1578" s="58">
        <v>33.646571503811927</v>
      </c>
      <c r="H1578" s="59">
        <v>0.37273121595382691</v>
      </c>
      <c r="I1578" s="58">
        <v>1.3383770751825974</v>
      </c>
      <c r="J1578" s="59">
        <v>3.6549192916564932</v>
      </c>
      <c r="K1578" s="58">
        <v>9.2540665590277804</v>
      </c>
      <c r="L1578" s="59">
        <v>19.585873994534811</v>
      </c>
      <c r="M1578" s="58">
        <v>0</v>
      </c>
      <c r="N1578" s="59">
        <v>0</v>
      </c>
      <c r="O1578" s="58">
        <v>0</v>
      </c>
      <c r="P1578" s="59">
        <v>17.853465718537084</v>
      </c>
      <c r="Q1578" s="58">
        <v>7.5637027165902548</v>
      </c>
      <c r="R1578" s="59">
        <v>14.014924627878294</v>
      </c>
      <c r="S1578" s="58">
        <v>35.191621049384715</v>
      </c>
      <c r="T1578" s="59">
        <v>29.071743186880841</v>
      </c>
      <c r="U1578" s="58">
        <v>1.2752681600594675</v>
      </c>
      <c r="V1578" s="59">
        <v>0</v>
      </c>
      <c r="W1578" s="58">
        <v>0</v>
      </c>
      <c r="X1578" s="59">
        <v>5.627584583704855E-3</v>
      </c>
      <c r="Y1578" s="58">
        <v>5.3201251422386164</v>
      </c>
      <c r="Z1578" s="59">
        <v>0</v>
      </c>
      <c r="AA1578" s="58">
        <v>0</v>
      </c>
      <c r="AB1578" s="59">
        <v>0</v>
      </c>
      <c r="AC1578" s="58">
        <v>49.24069328576028</v>
      </c>
      <c r="AD1578" s="59">
        <v>12.996549838892618</v>
      </c>
      <c r="AE1578" s="58">
        <v>20.545994909219569</v>
      </c>
      <c r="AF1578" s="59">
        <v>37.530225862162162</v>
      </c>
      <c r="AG1578" s="58">
        <v>8.8096446918414539</v>
      </c>
      <c r="AH1578" s="59">
        <v>11.553457488264163</v>
      </c>
      <c r="AI1578" s="60">
        <v>22.064683582779058</v>
      </c>
      <c r="AJ1578" s="51">
        <f t="shared" si="462"/>
        <v>376.25570752657649</v>
      </c>
    </row>
    <row r="1579" spans="2:36" x14ac:dyDescent="0.3">
      <c r="B1579" s="4" t="s">
        <v>237</v>
      </c>
      <c r="E1579" s="58">
        <v>0</v>
      </c>
      <c r="F1579" s="59">
        <v>0</v>
      </c>
      <c r="G1579" s="58">
        <v>0</v>
      </c>
      <c r="H1579" s="59">
        <v>0</v>
      </c>
      <c r="I1579" s="58">
        <v>0</v>
      </c>
      <c r="J1579" s="59">
        <v>0</v>
      </c>
      <c r="K1579" s="58">
        <v>0</v>
      </c>
      <c r="L1579" s="59">
        <v>0</v>
      </c>
      <c r="M1579" s="58">
        <v>0</v>
      </c>
      <c r="N1579" s="59">
        <v>0</v>
      </c>
      <c r="O1579" s="58">
        <v>0</v>
      </c>
      <c r="P1579" s="59">
        <v>0</v>
      </c>
      <c r="Q1579" s="58">
        <v>0</v>
      </c>
      <c r="R1579" s="59">
        <v>0</v>
      </c>
      <c r="S1579" s="58">
        <v>0</v>
      </c>
      <c r="T1579" s="59">
        <v>0</v>
      </c>
      <c r="U1579" s="58">
        <v>0</v>
      </c>
      <c r="V1579" s="59">
        <v>0</v>
      </c>
      <c r="W1579" s="58">
        <v>0</v>
      </c>
      <c r="X1579" s="59">
        <v>0</v>
      </c>
      <c r="Y1579" s="58">
        <v>0</v>
      </c>
      <c r="Z1579" s="59">
        <v>0</v>
      </c>
      <c r="AA1579" s="58">
        <v>0</v>
      </c>
      <c r="AB1579" s="59">
        <v>0</v>
      </c>
      <c r="AC1579" s="58">
        <v>0</v>
      </c>
      <c r="AD1579" s="59">
        <v>0</v>
      </c>
      <c r="AE1579" s="58">
        <v>0</v>
      </c>
      <c r="AF1579" s="59">
        <v>0</v>
      </c>
      <c r="AG1579" s="58">
        <v>0</v>
      </c>
      <c r="AH1579" s="59">
        <v>0</v>
      </c>
      <c r="AI1579" s="60">
        <v>0</v>
      </c>
      <c r="AJ1579" s="51">
        <f t="shared" si="462"/>
        <v>0</v>
      </c>
    </row>
    <row r="1580" spans="2:36" x14ac:dyDescent="0.3">
      <c r="B1580" s="4" t="s">
        <v>137</v>
      </c>
      <c r="E1580" s="58">
        <v>0</v>
      </c>
      <c r="F1580" s="59">
        <v>0</v>
      </c>
      <c r="G1580" s="58">
        <v>0</v>
      </c>
      <c r="H1580" s="59">
        <v>0</v>
      </c>
      <c r="I1580" s="58">
        <v>0</v>
      </c>
      <c r="J1580" s="59">
        <v>0</v>
      </c>
      <c r="K1580" s="58">
        <v>0</v>
      </c>
      <c r="L1580" s="59">
        <v>0</v>
      </c>
      <c r="M1580" s="58">
        <v>0</v>
      </c>
      <c r="N1580" s="59">
        <v>0</v>
      </c>
      <c r="O1580" s="58">
        <v>0</v>
      </c>
      <c r="P1580" s="59">
        <v>0</v>
      </c>
      <c r="Q1580" s="58">
        <v>0</v>
      </c>
      <c r="R1580" s="59">
        <v>0</v>
      </c>
      <c r="S1580" s="58">
        <v>0</v>
      </c>
      <c r="T1580" s="59">
        <v>0</v>
      </c>
      <c r="U1580" s="58">
        <v>0</v>
      </c>
      <c r="V1580" s="59">
        <v>0</v>
      </c>
      <c r="W1580" s="58">
        <v>0</v>
      </c>
      <c r="X1580" s="59">
        <v>0</v>
      </c>
      <c r="Y1580" s="58">
        <v>0</v>
      </c>
      <c r="Z1580" s="59">
        <v>0</v>
      </c>
      <c r="AA1580" s="58">
        <v>0</v>
      </c>
      <c r="AB1580" s="59">
        <v>0</v>
      </c>
      <c r="AC1580" s="58">
        <v>0</v>
      </c>
      <c r="AD1580" s="59">
        <v>0</v>
      </c>
      <c r="AE1580" s="58">
        <v>0</v>
      </c>
      <c r="AF1580" s="59">
        <v>0</v>
      </c>
      <c r="AG1580" s="58">
        <v>0</v>
      </c>
      <c r="AH1580" s="59">
        <v>0</v>
      </c>
      <c r="AI1580" s="60">
        <v>0</v>
      </c>
      <c r="AJ1580" s="51">
        <f t="shared" si="462"/>
        <v>0</v>
      </c>
    </row>
    <row r="1581" spans="2:36" x14ac:dyDescent="0.3">
      <c r="B1581" s="4" t="s">
        <v>138</v>
      </c>
      <c r="E1581" s="58">
        <v>0</v>
      </c>
      <c r="F1581" s="59">
        <v>0</v>
      </c>
      <c r="G1581" s="58">
        <v>0</v>
      </c>
      <c r="H1581" s="59">
        <v>0</v>
      </c>
      <c r="I1581" s="58">
        <v>0</v>
      </c>
      <c r="J1581" s="59">
        <v>0</v>
      </c>
      <c r="K1581" s="58">
        <v>0</v>
      </c>
      <c r="L1581" s="59">
        <v>0</v>
      </c>
      <c r="M1581" s="58">
        <v>0</v>
      </c>
      <c r="N1581" s="59">
        <v>0</v>
      </c>
      <c r="O1581" s="58">
        <v>0</v>
      </c>
      <c r="P1581" s="59">
        <v>0</v>
      </c>
      <c r="Q1581" s="58">
        <v>0</v>
      </c>
      <c r="R1581" s="59">
        <v>0</v>
      </c>
      <c r="S1581" s="58">
        <v>0</v>
      </c>
      <c r="T1581" s="59">
        <v>0</v>
      </c>
      <c r="U1581" s="58">
        <v>0</v>
      </c>
      <c r="V1581" s="59">
        <v>0</v>
      </c>
      <c r="W1581" s="58">
        <v>0</v>
      </c>
      <c r="X1581" s="59">
        <v>0</v>
      </c>
      <c r="Y1581" s="58">
        <v>0</v>
      </c>
      <c r="Z1581" s="59">
        <v>0</v>
      </c>
      <c r="AA1581" s="58">
        <v>0</v>
      </c>
      <c r="AB1581" s="59">
        <v>0</v>
      </c>
      <c r="AC1581" s="58">
        <v>0</v>
      </c>
      <c r="AD1581" s="59">
        <v>0</v>
      </c>
      <c r="AE1581" s="58">
        <v>0</v>
      </c>
      <c r="AF1581" s="59">
        <v>0</v>
      </c>
      <c r="AG1581" s="58">
        <v>0</v>
      </c>
      <c r="AH1581" s="59">
        <v>0</v>
      </c>
      <c r="AI1581" s="60">
        <v>0</v>
      </c>
      <c r="AJ1581" s="51">
        <f t="shared" si="462"/>
        <v>0</v>
      </c>
    </row>
    <row r="1582" spans="2:36" x14ac:dyDescent="0.3">
      <c r="B1582" s="4" t="s">
        <v>126</v>
      </c>
      <c r="E1582" s="58">
        <v>0</v>
      </c>
      <c r="F1582" s="59">
        <v>0</v>
      </c>
      <c r="G1582" s="58">
        <v>0</v>
      </c>
      <c r="H1582" s="59">
        <v>0</v>
      </c>
      <c r="I1582" s="58">
        <v>0</v>
      </c>
      <c r="J1582" s="59">
        <v>0</v>
      </c>
      <c r="K1582" s="58">
        <v>0</v>
      </c>
      <c r="L1582" s="59">
        <v>0</v>
      </c>
      <c r="M1582" s="58">
        <v>0</v>
      </c>
      <c r="N1582" s="59">
        <v>0</v>
      </c>
      <c r="O1582" s="58">
        <v>0</v>
      </c>
      <c r="P1582" s="59">
        <v>0</v>
      </c>
      <c r="Q1582" s="58">
        <v>0</v>
      </c>
      <c r="R1582" s="59">
        <v>0</v>
      </c>
      <c r="S1582" s="58">
        <v>0</v>
      </c>
      <c r="T1582" s="59">
        <v>0</v>
      </c>
      <c r="U1582" s="58">
        <v>0</v>
      </c>
      <c r="V1582" s="59">
        <v>0</v>
      </c>
      <c r="W1582" s="58">
        <v>0</v>
      </c>
      <c r="X1582" s="59">
        <v>0</v>
      </c>
      <c r="Y1582" s="58">
        <v>0</v>
      </c>
      <c r="Z1582" s="59">
        <v>0</v>
      </c>
      <c r="AA1582" s="58">
        <v>0</v>
      </c>
      <c r="AB1582" s="59">
        <v>0</v>
      </c>
      <c r="AC1582" s="58">
        <v>0</v>
      </c>
      <c r="AD1582" s="59">
        <v>0</v>
      </c>
      <c r="AE1582" s="58">
        <v>0</v>
      </c>
      <c r="AF1582" s="59">
        <v>0</v>
      </c>
      <c r="AG1582" s="58">
        <v>0</v>
      </c>
      <c r="AH1582" s="59">
        <v>0</v>
      </c>
      <c r="AI1582" s="60">
        <v>0</v>
      </c>
      <c r="AJ1582" s="51">
        <f t="shared" si="462"/>
        <v>0</v>
      </c>
    </row>
    <row r="1583" spans="2:36" x14ac:dyDescent="0.3">
      <c r="B1583" s="4" t="s">
        <v>127</v>
      </c>
      <c r="E1583" s="58">
        <v>0</v>
      </c>
      <c r="F1583" s="59">
        <v>0</v>
      </c>
      <c r="G1583" s="58">
        <v>0</v>
      </c>
      <c r="H1583" s="59">
        <v>0</v>
      </c>
      <c r="I1583" s="58">
        <v>0</v>
      </c>
      <c r="J1583" s="59">
        <v>0</v>
      </c>
      <c r="K1583" s="58">
        <v>0</v>
      </c>
      <c r="L1583" s="59">
        <v>0</v>
      </c>
      <c r="M1583" s="58">
        <v>0</v>
      </c>
      <c r="N1583" s="59">
        <v>0</v>
      </c>
      <c r="O1583" s="58">
        <v>0</v>
      </c>
      <c r="P1583" s="59">
        <v>0</v>
      </c>
      <c r="Q1583" s="58">
        <v>0</v>
      </c>
      <c r="R1583" s="59">
        <v>0</v>
      </c>
      <c r="S1583" s="58">
        <v>0</v>
      </c>
      <c r="T1583" s="59">
        <v>0</v>
      </c>
      <c r="U1583" s="58">
        <v>0</v>
      </c>
      <c r="V1583" s="59">
        <v>0</v>
      </c>
      <c r="W1583" s="58">
        <v>0</v>
      </c>
      <c r="X1583" s="59">
        <v>0</v>
      </c>
      <c r="Y1583" s="58">
        <v>0</v>
      </c>
      <c r="Z1583" s="59">
        <v>0</v>
      </c>
      <c r="AA1583" s="58">
        <v>0</v>
      </c>
      <c r="AB1583" s="59">
        <v>0</v>
      </c>
      <c r="AC1583" s="58">
        <v>0</v>
      </c>
      <c r="AD1583" s="59">
        <v>0</v>
      </c>
      <c r="AE1583" s="58">
        <v>0</v>
      </c>
      <c r="AF1583" s="59">
        <v>0</v>
      </c>
      <c r="AG1583" s="58">
        <v>0</v>
      </c>
      <c r="AH1583" s="59">
        <v>0</v>
      </c>
      <c r="AI1583" s="60">
        <v>0</v>
      </c>
      <c r="AJ1583" s="51">
        <f t="shared" si="462"/>
        <v>0</v>
      </c>
    </row>
    <row r="1584" spans="2:36" x14ac:dyDescent="0.3">
      <c r="B1584" s="4" t="s">
        <v>194</v>
      </c>
      <c r="E1584" s="58">
        <v>0</v>
      </c>
      <c r="F1584" s="59">
        <v>0</v>
      </c>
      <c r="G1584" s="58">
        <v>0</v>
      </c>
      <c r="H1584" s="59">
        <v>0</v>
      </c>
      <c r="I1584" s="58">
        <v>0</v>
      </c>
      <c r="J1584" s="59">
        <v>0</v>
      </c>
      <c r="K1584" s="58">
        <v>0</v>
      </c>
      <c r="L1584" s="59">
        <v>0</v>
      </c>
      <c r="M1584" s="58">
        <v>0</v>
      </c>
      <c r="N1584" s="59">
        <v>0</v>
      </c>
      <c r="O1584" s="58">
        <v>0</v>
      </c>
      <c r="P1584" s="59">
        <v>0</v>
      </c>
      <c r="Q1584" s="58">
        <v>0</v>
      </c>
      <c r="R1584" s="59">
        <v>0</v>
      </c>
      <c r="S1584" s="58">
        <v>0</v>
      </c>
      <c r="T1584" s="59">
        <v>0</v>
      </c>
      <c r="U1584" s="58">
        <v>0</v>
      </c>
      <c r="V1584" s="59">
        <v>0</v>
      </c>
      <c r="W1584" s="58">
        <v>0</v>
      </c>
      <c r="X1584" s="59">
        <v>0</v>
      </c>
      <c r="Y1584" s="58">
        <v>0</v>
      </c>
      <c r="Z1584" s="59">
        <v>0</v>
      </c>
      <c r="AA1584" s="58">
        <v>0</v>
      </c>
      <c r="AB1584" s="59">
        <v>0</v>
      </c>
      <c r="AC1584" s="58">
        <v>0</v>
      </c>
      <c r="AD1584" s="59">
        <v>0</v>
      </c>
      <c r="AE1584" s="58">
        <v>0</v>
      </c>
      <c r="AF1584" s="59">
        <v>0</v>
      </c>
      <c r="AG1584" s="58">
        <v>0</v>
      </c>
      <c r="AH1584" s="59">
        <v>0</v>
      </c>
      <c r="AI1584" s="60">
        <v>0</v>
      </c>
      <c r="AJ1584" s="51">
        <f t="shared" si="462"/>
        <v>0</v>
      </c>
    </row>
    <row r="1585" spans="2:36" x14ac:dyDescent="0.3">
      <c r="B1585" s="4" t="s">
        <v>205</v>
      </c>
      <c r="E1585" s="58">
        <v>0</v>
      </c>
      <c r="F1585" s="59">
        <v>0</v>
      </c>
      <c r="G1585" s="58">
        <v>0</v>
      </c>
      <c r="H1585" s="59">
        <v>0</v>
      </c>
      <c r="I1585" s="58">
        <v>0</v>
      </c>
      <c r="J1585" s="59">
        <v>0</v>
      </c>
      <c r="K1585" s="58">
        <v>0</v>
      </c>
      <c r="L1585" s="59">
        <v>0</v>
      </c>
      <c r="M1585" s="58">
        <v>0</v>
      </c>
      <c r="N1585" s="59">
        <v>0</v>
      </c>
      <c r="O1585" s="58">
        <v>0</v>
      </c>
      <c r="P1585" s="59">
        <v>0</v>
      </c>
      <c r="Q1585" s="58">
        <v>0</v>
      </c>
      <c r="R1585" s="59">
        <v>0</v>
      </c>
      <c r="S1585" s="58">
        <v>0</v>
      </c>
      <c r="T1585" s="59">
        <v>0</v>
      </c>
      <c r="U1585" s="58">
        <v>0</v>
      </c>
      <c r="V1585" s="59">
        <v>0</v>
      </c>
      <c r="W1585" s="58">
        <v>0</v>
      </c>
      <c r="X1585" s="59">
        <v>0</v>
      </c>
      <c r="Y1585" s="58">
        <v>0</v>
      </c>
      <c r="Z1585" s="59">
        <v>0</v>
      </c>
      <c r="AA1585" s="58">
        <v>0</v>
      </c>
      <c r="AB1585" s="59">
        <v>0</v>
      </c>
      <c r="AC1585" s="58">
        <v>0</v>
      </c>
      <c r="AD1585" s="59">
        <v>0</v>
      </c>
      <c r="AE1585" s="58">
        <v>0</v>
      </c>
      <c r="AF1585" s="59">
        <v>0</v>
      </c>
      <c r="AG1585" s="58">
        <v>0</v>
      </c>
      <c r="AH1585" s="59">
        <v>0</v>
      </c>
      <c r="AI1585" s="60">
        <v>0</v>
      </c>
      <c r="AJ1585" s="51">
        <f t="shared" si="462"/>
        <v>0</v>
      </c>
    </row>
    <row r="1586" spans="2:36" x14ac:dyDescent="0.3">
      <c r="B1586" s="4" t="s">
        <v>206</v>
      </c>
      <c r="E1586" s="58">
        <v>0</v>
      </c>
      <c r="F1586" s="59">
        <v>0</v>
      </c>
      <c r="G1586" s="58">
        <v>0</v>
      </c>
      <c r="H1586" s="59">
        <v>0</v>
      </c>
      <c r="I1586" s="58">
        <v>0</v>
      </c>
      <c r="J1586" s="59">
        <v>0</v>
      </c>
      <c r="K1586" s="58">
        <v>0</v>
      </c>
      <c r="L1586" s="59">
        <v>0</v>
      </c>
      <c r="M1586" s="58">
        <v>0</v>
      </c>
      <c r="N1586" s="59">
        <v>0</v>
      </c>
      <c r="O1586" s="58">
        <v>0</v>
      </c>
      <c r="P1586" s="59">
        <v>0</v>
      </c>
      <c r="Q1586" s="58">
        <v>0</v>
      </c>
      <c r="R1586" s="59">
        <v>0</v>
      </c>
      <c r="S1586" s="58">
        <v>0</v>
      </c>
      <c r="T1586" s="59">
        <v>0</v>
      </c>
      <c r="U1586" s="58">
        <v>0</v>
      </c>
      <c r="V1586" s="59">
        <v>0</v>
      </c>
      <c r="W1586" s="58">
        <v>0</v>
      </c>
      <c r="X1586" s="59">
        <v>0</v>
      </c>
      <c r="Y1586" s="58">
        <v>0</v>
      </c>
      <c r="Z1586" s="59">
        <v>0</v>
      </c>
      <c r="AA1586" s="58">
        <v>0</v>
      </c>
      <c r="AB1586" s="59">
        <v>0</v>
      </c>
      <c r="AC1586" s="58">
        <v>0</v>
      </c>
      <c r="AD1586" s="59">
        <v>0</v>
      </c>
      <c r="AE1586" s="58">
        <v>0</v>
      </c>
      <c r="AF1586" s="59">
        <v>0</v>
      </c>
      <c r="AG1586" s="58">
        <v>0</v>
      </c>
      <c r="AH1586" s="59">
        <v>0</v>
      </c>
      <c r="AI1586" s="60">
        <v>0</v>
      </c>
      <c r="AJ1586" s="51">
        <f t="shared" si="462"/>
        <v>0</v>
      </c>
    </row>
    <row r="1587" spans="2:36" x14ac:dyDescent="0.3">
      <c r="B1587" s="4" t="s">
        <v>145</v>
      </c>
      <c r="E1587" s="58">
        <v>0</v>
      </c>
      <c r="F1587" s="59">
        <v>0</v>
      </c>
      <c r="G1587" s="58">
        <v>0</v>
      </c>
      <c r="H1587" s="59">
        <v>0</v>
      </c>
      <c r="I1587" s="58">
        <v>0</v>
      </c>
      <c r="J1587" s="59">
        <v>0</v>
      </c>
      <c r="K1587" s="58">
        <v>0</v>
      </c>
      <c r="L1587" s="59">
        <v>0</v>
      </c>
      <c r="M1587" s="58">
        <v>0</v>
      </c>
      <c r="N1587" s="59">
        <v>0</v>
      </c>
      <c r="O1587" s="58">
        <v>0</v>
      </c>
      <c r="P1587" s="59">
        <v>0</v>
      </c>
      <c r="Q1587" s="58">
        <v>0</v>
      </c>
      <c r="R1587" s="59">
        <v>0</v>
      </c>
      <c r="S1587" s="58">
        <v>0</v>
      </c>
      <c r="T1587" s="59">
        <v>0</v>
      </c>
      <c r="U1587" s="58">
        <v>0</v>
      </c>
      <c r="V1587" s="59">
        <v>0</v>
      </c>
      <c r="W1587" s="58">
        <v>0</v>
      </c>
      <c r="X1587" s="59">
        <v>0</v>
      </c>
      <c r="Y1587" s="58">
        <v>0</v>
      </c>
      <c r="Z1587" s="59">
        <v>0</v>
      </c>
      <c r="AA1587" s="58">
        <v>0</v>
      </c>
      <c r="AB1587" s="59">
        <v>0</v>
      </c>
      <c r="AC1587" s="58">
        <v>0</v>
      </c>
      <c r="AD1587" s="59">
        <v>0</v>
      </c>
      <c r="AE1587" s="58">
        <v>0</v>
      </c>
      <c r="AF1587" s="59">
        <v>0</v>
      </c>
      <c r="AG1587" s="58">
        <v>0</v>
      </c>
      <c r="AH1587" s="59">
        <v>0</v>
      </c>
      <c r="AI1587" s="60">
        <v>0</v>
      </c>
      <c r="AJ1587" s="51">
        <f t="shared" si="462"/>
        <v>0</v>
      </c>
    </row>
    <row r="1588" spans="2:36" x14ac:dyDescent="0.3">
      <c r="B1588" s="4" t="s">
        <v>218</v>
      </c>
      <c r="E1588" s="58">
        <v>0</v>
      </c>
      <c r="F1588" s="59">
        <v>0</v>
      </c>
      <c r="G1588" s="58">
        <v>0</v>
      </c>
      <c r="H1588" s="59">
        <v>0</v>
      </c>
      <c r="I1588" s="58">
        <v>0</v>
      </c>
      <c r="J1588" s="59">
        <v>0</v>
      </c>
      <c r="K1588" s="58">
        <v>0</v>
      </c>
      <c r="L1588" s="59">
        <v>0</v>
      </c>
      <c r="M1588" s="58">
        <v>0</v>
      </c>
      <c r="N1588" s="59">
        <v>0</v>
      </c>
      <c r="O1588" s="58">
        <v>0</v>
      </c>
      <c r="P1588" s="59">
        <v>0</v>
      </c>
      <c r="Q1588" s="58">
        <v>0</v>
      </c>
      <c r="R1588" s="59">
        <v>0</v>
      </c>
      <c r="S1588" s="58">
        <v>0</v>
      </c>
      <c r="T1588" s="59">
        <v>0</v>
      </c>
      <c r="U1588" s="58">
        <v>0</v>
      </c>
      <c r="V1588" s="59">
        <v>0</v>
      </c>
      <c r="W1588" s="58">
        <v>0</v>
      </c>
      <c r="X1588" s="59">
        <v>0</v>
      </c>
      <c r="Y1588" s="58">
        <v>0</v>
      </c>
      <c r="Z1588" s="59">
        <v>0</v>
      </c>
      <c r="AA1588" s="58">
        <v>0</v>
      </c>
      <c r="AB1588" s="59">
        <v>0</v>
      </c>
      <c r="AC1588" s="58">
        <v>0</v>
      </c>
      <c r="AD1588" s="59">
        <v>0</v>
      </c>
      <c r="AE1588" s="58">
        <v>0</v>
      </c>
      <c r="AF1588" s="59">
        <v>0</v>
      </c>
      <c r="AG1588" s="58">
        <v>0</v>
      </c>
      <c r="AH1588" s="59">
        <v>0</v>
      </c>
      <c r="AI1588" s="60">
        <v>0</v>
      </c>
      <c r="AJ1588" s="51">
        <f t="shared" si="462"/>
        <v>0</v>
      </c>
    </row>
    <row r="1589" spans="2:36" x14ac:dyDescent="0.3">
      <c r="B1589" s="4" t="s">
        <v>219</v>
      </c>
      <c r="E1589" s="58">
        <v>0</v>
      </c>
      <c r="F1589" s="59">
        <v>0</v>
      </c>
      <c r="G1589" s="58">
        <v>0</v>
      </c>
      <c r="H1589" s="59">
        <v>0</v>
      </c>
      <c r="I1589" s="58">
        <v>0</v>
      </c>
      <c r="J1589" s="59">
        <v>0</v>
      </c>
      <c r="K1589" s="58">
        <v>0</v>
      </c>
      <c r="L1589" s="59">
        <v>0</v>
      </c>
      <c r="M1589" s="58">
        <v>0</v>
      </c>
      <c r="N1589" s="59">
        <v>0</v>
      </c>
      <c r="O1589" s="58">
        <v>0</v>
      </c>
      <c r="P1589" s="59">
        <v>0</v>
      </c>
      <c r="Q1589" s="58">
        <v>0</v>
      </c>
      <c r="R1589" s="59">
        <v>0</v>
      </c>
      <c r="S1589" s="58">
        <v>0</v>
      </c>
      <c r="T1589" s="59">
        <v>0</v>
      </c>
      <c r="U1589" s="58">
        <v>0</v>
      </c>
      <c r="V1589" s="59">
        <v>0</v>
      </c>
      <c r="W1589" s="58">
        <v>0</v>
      </c>
      <c r="X1589" s="59">
        <v>0</v>
      </c>
      <c r="Y1589" s="58">
        <v>0</v>
      </c>
      <c r="Z1589" s="59">
        <v>0</v>
      </c>
      <c r="AA1589" s="58">
        <v>0</v>
      </c>
      <c r="AB1589" s="59">
        <v>0</v>
      </c>
      <c r="AC1589" s="58">
        <v>0</v>
      </c>
      <c r="AD1589" s="59">
        <v>0</v>
      </c>
      <c r="AE1589" s="58">
        <v>0</v>
      </c>
      <c r="AF1589" s="59">
        <v>0</v>
      </c>
      <c r="AG1589" s="58">
        <v>0</v>
      </c>
      <c r="AH1589" s="59">
        <v>0</v>
      </c>
      <c r="AI1589" s="60">
        <v>0</v>
      </c>
      <c r="AJ1589" s="51">
        <f t="shared" si="462"/>
        <v>0</v>
      </c>
    </row>
    <row r="1590" spans="2:36" x14ac:dyDescent="0.3">
      <c r="B1590" s="4" t="s">
        <v>142</v>
      </c>
      <c r="E1590" s="58">
        <v>0</v>
      </c>
      <c r="F1590" s="59">
        <v>0.1152373329798389</v>
      </c>
      <c r="G1590" s="58">
        <v>0</v>
      </c>
      <c r="H1590" s="59">
        <v>0</v>
      </c>
      <c r="I1590" s="58">
        <v>0</v>
      </c>
      <c r="J1590" s="59">
        <v>0</v>
      </c>
      <c r="K1590" s="58">
        <v>1.7233333333333336</v>
      </c>
      <c r="L1590" s="59">
        <v>0.3792027362187701</v>
      </c>
      <c r="M1590" s="58">
        <v>0</v>
      </c>
      <c r="N1590" s="59">
        <v>0</v>
      </c>
      <c r="O1590" s="58">
        <v>0</v>
      </c>
      <c r="P1590" s="59">
        <v>0</v>
      </c>
      <c r="Q1590" s="58">
        <v>0</v>
      </c>
      <c r="R1590" s="59">
        <v>1.5939229265848767</v>
      </c>
      <c r="S1590" s="58">
        <v>0.34350970586140944</v>
      </c>
      <c r="T1590" s="59">
        <v>0.97238651593526171</v>
      </c>
      <c r="U1590" s="58">
        <v>0</v>
      </c>
      <c r="V1590" s="59">
        <v>2.1396388888888884</v>
      </c>
      <c r="W1590" s="58">
        <v>0.78562909603118958</v>
      </c>
      <c r="X1590" s="59">
        <v>6.6199147172504018</v>
      </c>
      <c r="Y1590" s="58">
        <v>31.958000938097641</v>
      </c>
      <c r="Z1590" s="59">
        <v>0</v>
      </c>
      <c r="AA1590" s="58">
        <v>0</v>
      </c>
      <c r="AB1590" s="59">
        <v>0</v>
      </c>
      <c r="AC1590" s="58">
        <v>17.658855194515652</v>
      </c>
      <c r="AD1590" s="59">
        <v>1.3771273549397773</v>
      </c>
      <c r="AE1590" s="58">
        <v>0.16992356459299784</v>
      </c>
      <c r="AF1590" s="59">
        <v>2.1408402803209108</v>
      </c>
      <c r="AG1590" s="58">
        <v>8.1010433912277211</v>
      </c>
      <c r="AH1590" s="59">
        <v>0</v>
      </c>
      <c r="AI1590" s="60">
        <v>9.6593697865804042E-3</v>
      </c>
      <c r="AJ1590" s="51">
        <f t="shared" si="462"/>
        <v>76.088225346565238</v>
      </c>
    </row>
    <row r="1591" spans="2:36" x14ac:dyDescent="0.3">
      <c r="B1591" s="4" t="s">
        <v>186</v>
      </c>
      <c r="E1591" s="58">
        <v>16.823865071932474</v>
      </c>
      <c r="F1591" s="59">
        <v>17.046955470053355</v>
      </c>
      <c r="G1591" s="58">
        <v>12.242250406742096</v>
      </c>
      <c r="H1591" s="59">
        <v>1.2023684422175092</v>
      </c>
      <c r="I1591" s="58">
        <v>7.8465504889064368</v>
      </c>
      <c r="J1591" s="59">
        <v>5.0135055700937912</v>
      </c>
      <c r="K1591" s="58">
        <v>20.132618055555557</v>
      </c>
      <c r="L1591" s="59">
        <v>14.661714696884157</v>
      </c>
      <c r="M1591" s="58">
        <v>0.36897777777777796</v>
      </c>
      <c r="N1591" s="59">
        <v>0</v>
      </c>
      <c r="O1591" s="58">
        <v>0</v>
      </c>
      <c r="P1591" s="59">
        <v>4.2425499320030218</v>
      </c>
      <c r="Q1591" s="58">
        <v>2.2885234812895456</v>
      </c>
      <c r="R1591" s="59">
        <v>33.481777147452036</v>
      </c>
      <c r="S1591" s="58">
        <v>1.301482269552019</v>
      </c>
      <c r="T1591" s="59">
        <v>12.33027892311414</v>
      </c>
      <c r="U1591" s="58">
        <v>8.5846682320435832</v>
      </c>
      <c r="V1591" s="59">
        <v>2.1785833333333327</v>
      </c>
      <c r="W1591" s="58">
        <v>0.87418488631778302</v>
      </c>
      <c r="X1591" s="59">
        <v>0.86936721626917512</v>
      </c>
      <c r="Y1591" s="58">
        <v>1.609621453332901</v>
      </c>
      <c r="Z1591" s="59">
        <v>7.0218896865844774E-2</v>
      </c>
      <c r="AA1591" s="58">
        <v>2.6447264512379967</v>
      </c>
      <c r="AB1591" s="59">
        <v>3.8532426046000587</v>
      </c>
      <c r="AC1591" s="58">
        <v>22.790668044487632</v>
      </c>
      <c r="AD1591" s="59">
        <v>4.747144015630087</v>
      </c>
      <c r="AE1591" s="58">
        <v>14.941293980677923</v>
      </c>
      <c r="AF1591" s="59">
        <v>23.850172345479329</v>
      </c>
      <c r="AG1591" s="58">
        <v>11.531998107475705</v>
      </c>
      <c r="AH1591" s="59">
        <v>12.937491129835445</v>
      </c>
      <c r="AI1591" s="60">
        <v>11.668958946975071</v>
      </c>
      <c r="AJ1591" s="51">
        <f t="shared" si="462"/>
        <v>272.13575737813579</v>
      </c>
    </row>
    <row r="1592" spans="2:36" x14ac:dyDescent="0.3">
      <c r="B1592" s="4" t="s">
        <v>187</v>
      </c>
      <c r="E1592" s="58">
        <v>16.823865071932474</v>
      </c>
      <c r="F1592" s="59">
        <v>17.046955470053355</v>
      </c>
      <c r="G1592" s="58">
        <v>12.242250406742096</v>
      </c>
      <c r="H1592" s="59">
        <v>1.2023684422175092</v>
      </c>
      <c r="I1592" s="58">
        <v>7.8465504889064368</v>
      </c>
      <c r="J1592" s="59">
        <v>5.0135055700937912</v>
      </c>
      <c r="K1592" s="58">
        <v>20.132618055555557</v>
      </c>
      <c r="L1592" s="59">
        <v>14.661714696884157</v>
      </c>
      <c r="M1592" s="58">
        <v>0.36897777777777796</v>
      </c>
      <c r="N1592" s="59">
        <v>0</v>
      </c>
      <c r="O1592" s="58">
        <v>0</v>
      </c>
      <c r="P1592" s="59">
        <v>4.2425499320030218</v>
      </c>
      <c r="Q1592" s="58">
        <v>2.2885234812895456</v>
      </c>
      <c r="R1592" s="59">
        <v>33.481777147452036</v>
      </c>
      <c r="S1592" s="58">
        <v>1.301482269552019</v>
      </c>
      <c r="T1592" s="59">
        <v>12.33027892311414</v>
      </c>
      <c r="U1592" s="58">
        <v>8.5846682320435832</v>
      </c>
      <c r="V1592" s="59">
        <v>2.1785833333333327</v>
      </c>
      <c r="W1592" s="58">
        <v>0.87418488631778302</v>
      </c>
      <c r="X1592" s="59">
        <v>0.86936721626917512</v>
      </c>
      <c r="Y1592" s="58">
        <v>1.609621453332901</v>
      </c>
      <c r="Z1592" s="59">
        <v>7.0218896865844774E-2</v>
      </c>
      <c r="AA1592" s="58">
        <v>2.6447264512379967</v>
      </c>
      <c r="AB1592" s="59">
        <v>3.8532426046000587</v>
      </c>
      <c r="AC1592" s="58">
        <v>22.790668044487632</v>
      </c>
      <c r="AD1592" s="59">
        <v>4.747144015630087</v>
      </c>
      <c r="AE1592" s="58">
        <v>14.941293980677923</v>
      </c>
      <c r="AF1592" s="59">
        <v>23.850172345479329</v>
      </c>
      <c r="AG1592" s="58">
        <v>11.531998107475705</v>
      </c>
      <c r="AH1592" s="59">
        <v>12.937491129835445</v>
      </c>
      <c r="AI1592" s="60">
        <v>11.668958946975071</v>
      </c>
      <c r="AJ1592" s="51">
        <f t="shared" si="462"/>
        <v>272.13575737813579</v>
      </c>
    </row>
    <row r="1593" spans="2:36" x14ac:dyDescent="0.3">
      <c r="B1593" s="4" t="s">
        <v>233</v>
      </c>
      <c r="E1593" s="58">
        <v>0</v>
      </c>
      <c r="F1593" s="59">
        <v>0</v>
      </c>
      <c r="G1593" s="58">
        <v>0</v>
      </c>
      <c r="H1593" s="59">
        <v>0</v>
      </c>
      <c r="I1593" s="58">
        <v>0</v>
      </c>
      <c r="J1593" s="59">
        <v>0</v>
      </c>
      <c r="K1593" s="58">
        <v>0</v>
      </c>
      <c r="L1593" s="59">
        <v>0</v>
      </c>
      <c r="M1593" s="58">
        <v>0</v>
      </c>
      <c r="N1593" s="59">
        <v>0</v>
      </c>
      <c r="O1593" s="58">
        <v>0</v>
      </c>
      <c r="P1593" s="59">
        <v>0</v>
      </c>
      <c r="Q1593" s="58">
        <v>0</v>
      </c>
      <c r="R1593" s="59">
        <v>0</v>
      </c>
      <c r="S1593" s="58">
        <v>0</v>
      </c>
      <c r="T1593" s="59">
        <v>0</v>
      </c>
      <c r="U1593" s="58">
        <v>0</v>
      </c>
      <c r="V1593" s="59">
        <v>0</v>
      </c>
      <c r="W1593" s="58">
        <v>0</v>
      </c>
      <c r="X1593" s="59">
        <v>0</v>
      </c>
      <c r="Y1593" s="58">
        <v>0</v>
      </c>
      <c r="Z1593" s="59">
        <v>0</v>
      </c>
      <c r="AA1593" s="58">
        <v>0</v>
      </c>
      <c r="AB1593" s="59">
        <v>0</v>
      </c>
      <c r="AC1593" s="58">
        <v>0</v>
      </c>
      <c r="AD1593" s="59">
        <v>0</v>
      </c>
      <c r="AE1593" s="58">
        <v>0</v>
      </c>
      <c r="AF1593" s="59">
        <v>0</v>
      </c>
      <c r="AG1593" s="58">
        <v>0</v>
      </c>
      <c r="AH1593" s="59">
        <v>0</v>
      </c>
      <c r="AI1593" s="60">
        <v>0</v>
      </c>
      <c r="AJ1593" s="51">
        <f t="shared" si="462"/>
        <v>0</v>
      </c>
    </row>
    <row r="1594" spans="2:36" x14ac:dyDescent="0.3">
      <c r="B1594" s="4" t="s">
        <v>242</v>
      </c>
      <c r="E1594" s="58">
        <v>0</v>
      </c>
      <c r="F1594" s="59">
        <v>0</v>
      </c>
      <c r="G1594" s="58">
        <v>0</v>
      </c>
      <c r="H1594" s="59">
        <v>0</v>
      </c>
      <c r="I1594" s="58">
        <v>0</v>
      </c>
      <c r="J1594" s="59">
        <v>0</v>
      </c>
      <c r="K1594" s="58">
        <v>0</v>
      </c>
      <c r="L1594" s="59">
        <v>0</v>
      </c>
      <c r="M1594" s="58">
        <v>0</v>
      </c>
      <c r="N1594" s="59">
        <v>0</v>
      </c>
      <c r="O1594" s="58">
        <v>0</v>
      </c>
      <c r="P1594" s="59">
        <v>0</v>
      </c>
      <c r="Q1594" s="58">
        <v>0</v>
      </c>
      <c r="R1594" s="59">
        <v>0</v>
      </c>
      <c r="S1594" s="58">
        <v>0</v>
      </c>
      <c r="T1594" s="59">
        <v>0</v>
      </c>
      <c r="U1594" s="58">
        <v>0</v>
      </c>
      <c r="V1594" s="59">
        <v>0</v>
      </c>
      <c r="W1594" s="58">
        <v>0</v>
      </c>
      <c r="X1594" s="59">
        <v>0</v>
      </c>
      <c r="Y1594" s="58">
        <v>0</v>
      </c>
      <c r="Z1594" s="59">
        <v>0</v>
      </c>
      <c r="AA1594" s="58">
        <v>0</v>
      </c>
      <c r="AB1594" s="59">
        <v>0</v>
      </c>
      <c r="AC1594" s="58">
        <v>0</v>
      </c>
      <c r="AD1594" s="59">
        <v>0</v>
      </c>
      <c r="AE1594" s="58">
        <v>0</v>
      </c>
      <c r="AF1594" s="59">
        <v>0</v>
      </c>
      <c r="AG1594" s="58">
        <v>0</v>
      </c>
      <c r="AH1594" s="59">
        <v>0</v>
      </c>
      <c r="AI1594" s="60">
        <v>0</v>
      </c>
      <c r="AJ1594" s="51">
        <f t="shared" si="462"/>
        <v>0</v>
      </c>
    </row>
    <row r="1595" spans="2:36" x14ac:dyDescent="0.3">
      <c r="B1595" s="4" t="s">
        <v>146</v>
      </c>
      <c r="E1595" s="58">
        <v>0</v>
      </c>
      <c r="F1595" s="59">
        <v>0</v>
      </c>
      <c r="G1595" s="58">
        <v>0</v>
      </c>
      <c r="H1595" s="59">
        <v>0</v>
      </c>
      <c r="I1595" s="58">
        <v>0</v>
      </c>
      <c r="J1595" s="59">
        <v>0</v>
      </c>
      <c r="K1595" s="58">
        <v>0</v>
      </c>
      <c r="L1595" s="59">
        <v>0</v>
      </c>
      <c r="M1595" s="58">
        <v>0</v>
      </c>
      <c r="N1595" s="59">
        <v>0</v>
      </c>
      <c r="O1595" s="58">
        <v>0</v>
      </c>
      <c r="P1595" s="59">
        <v>0</v>
      </c>
      <c r="Q1595" s="58">
        <v>0</v>
      </c>
      <c r="R1595" s="59">
        <v>0</v>
      </c>
      <c r="S1595" s="58">
        <v>0</v>
      </c>
      <c r="T1595" s="59">
        <v>0</v>
      </c>
      <c r="U1595" s="58">
        <v>0</v>
      </c>
      <c r="V1595" s="59">
        <v>0</v>
      </c>
      <c r="W1595" s="58">
        <v>0</v>
      </c>
      <c r="X1595" s="59">
        <v>0</v>
      </c>
      <c r="Y1595" s="58">
        <v>0</v>
      </c>
      <c r="Z1595" s="59">
        <v>0</v>
      </c>
      <c r="AA1595" s="58">
        <v>0</v>
      </c>
      <c r="AB1595" s="59">
        <v>0</v>
      </c>
      <c r="AC1595" s="58">
        <v>0</v>
      </c>
      <c r="AD1595" s="59">
        <v>0</v>
      </c>
      <c r="AE1595" s="58">
        <v>0</v>
      </c>
      <c r="AF1595" s="59">
        <v>0</v>
      </c>
      <c r="AG1595" s="58">
        <v>0</v>
      </c>
      <c r="AH1595" s="59">
        <v>0</v>
      </c>
      <c r="AI1595" s="60">
        <v>0</v>
      </c>
      <c r="AJ1595" s="51">
        <f t="shared" si="462"/>
        <v>0</v>
      </c>
    </row>
    <row r="1596" spans="2:36" x14ac:dyDescent="0.3">
      <c r="B1596" s="4" t="s">
        <v>147</v>
      </c>
      <c r="E1596" s="58">
        <v>0</v>
      </c>
      <c r="F1596" s="59">
        <v>0</v>
      </c>
      <c r="G1596" s="58">
        <v>0</v>
      </c>
      <c r="H1596" s="59">
        <v>0</v>
      </c>
      <c r="I1596" s="58">
        <v>0</v>
      </c>
      <c r="J1596" s="59">
        <v>0</v>
      </c>
      <c r="K1596" s="58">
        <v>0</v>
      </c>
      <c r="L1596" s="59">
        <v>0</v>
      </c>
      <c r="M1596" s="58">
        <v>0</v>
      </c>
      <c r="N1596" s="59">
        <v>0</v>
      </c>
      <c r="O1596" s="58">
        <v>0</v>
      </c>
      <c r="P1596" s="59">
        <v>0</v>
      </c>
      <c r="Q1596" s="58">
        <v>0</v>
      </c>
      <c r="R1596" s="59">
        <v>0</v>
      </c>
      <c r="S1596" s="58">
        <v>0</v>
      </c>
      <c r="T1596" s="59">
        <v>0</v>
      </c>
      <c r="U1596" s="58">
        <v>0</v>
      </c>
      <c r="V1596" s="59">
        <v>0</v>
      </c>
      <c r="W1596" s="58">
        <v>0</v>
      </c>
      <c r="X1596" s="59">
        <v>0</v>
      </c>
      <c r="Y1596" s="58">
        <v>0</v>
      </c>
      <c r="Z1596" s="59">
        <v>0</v>
      </c>
      <c r="AA1596" s="58">
        <v>0</v>
      </c>
      <c r="AB1596" s="59">
        <v>0</v>
      </c>
      <c r="AC1596" s="58">
        <v>0</v>
      </c>
      <c r="AD1596" s="59">
        <v>0</v>
      </c>
      <c r="AE1596" s="58">
        <v>0</v>
      </c>
      <c r="AF1596" s="59">
        <v>0</v>
      </c>
      <c r="AG1596" s="58">
        <v>0</v>
      </c>
      <c r="AH1596" s="59">
        <v>0</v>
      </c>
      <c r="AI1596" s="60">
        <v>0</v>
      </c>
      <c r="AJ1596" s="51">
        <f t="shared" si="462"/>
        <v>0</v>
      </c>
    </row>
    <row r="1597" spans="2:36" x14ac:dyDescent="0.3">
      <c r="B1597" s="4" t="s">
        <v>148</v>
      </c>
      <c r="E1597" s="58">
        <v>0</v>
      </c>
      <c r="F1597" s="59">
        <v>0</v>
      </c>
      <c r="G1597" s="58">
        <v>0</v>
      </c>
      <c r="H1597" s="59">
        <v>0</v>
      </c>
      <c r="I1597" s="58">
        <v>0</v>
      </c>
      <c r="J1597" s="59">
        <v>0</v>
      </c>
      <c r="K1597" s="58">
        <v>0</v>
      </c>
      <c r="L1597" s="59">
        <v>0</v>
      </c>
      <c r="M1597" s="58">
        <v>0</v>
      </c>
      <c r="N1597" s="59">
        <v>0</v>
      </c>
      <c r="O1597" s="58">
        <v>0</v>
      </c>
      <c r="P1597" s="59">
        <v>0</v>
      </c>
      <c r="Q1597" s="58">
        <v>0</v>
      </c>
      <c r="R1597" s="59">
        <v>0</v>
      </c>
      <c r="S1597" s="58">
        <v>0</v>
      </c>
      <c r="T1597" s="59">
        <v>0</v>
      </c>
      <c r="U1597" s="58">
        <v>0</v>
      </c>
      <c r="V1597" s="59">
        <v>0</v>
      </c>
      <c r="W1597" s="58">
        <v>0</v>
      </c>
      <c r="X1597" s="59">
        <v>0</v>
      </c>
      <c r="Y1597" s="58">
        <v>0</v>
      </c>
      <c r="Z1597" s="59">
        <v>0</v>
      </c>
      <c r="AA1597" s="58">
        <v>0</v>
      </c>
      <c r="AB1597" s="59">
        <v>0</v>
      </c>
      <c r="AC1597" s="58">
        <v>0</v>
      </c>
      <c r="AD1597" s="59">
        <v>0</v>
      </c>
      <c r="AE1597" s="58">
        <v>0</v>
      </c>
      <c r="AF1597" s="59">
        <v>0</v>
      </c>
      <c r="AG1597" s="58">
        <v>0</v>
      </c>
      <c r="AH1597" s="59">
        <v>0</v>
      </c>
      <c r="AI1597" s="60">
        <v>0</v>
      </c>
      <c r="AJ1597" s="51">
        <f t="shared" si="462"/>
        <v>0</v>
      </c>
    </row>
    <row r="1598" spans="2:36" x14ac:dyDescent="0.3">
      <c r="B1598" s="4" t="s">
        <v>149</v>
      </c>
      <c r="E1598" s="58">
        <v>0</v>
      </c>
      <c r="F1598" s="59">
        <v>0</v>
      </c>
      <c r="G1598" s="58">
        <v>0</v>
      </c>
      <c r="H1598" s="59">
        <v>0</v>
      </c>
      <c r="I1598" s="58">
        <v>0</v>
      </c>
      <c r="J1598" s="59">
        <v>0</v>
      </c>
      <c r="K1598" s="58">
        <v>0</v>
      </c>
      <c r="L1598" s="59">
        <v>0</v>
      </c>
      <c r="M1598" s="58">
        <v>0</v>
      </c>
      <c r="N1598" s="59">
        <v>0</v>
      </c>
      <c r="O1598" s="58">
        <v>0</v>
      </c>
      <c r="P1598" s="59">
        <v>0</v>
      </c>
      <c r="Q1598" s="58">
        <v>0</v>
      </c>
      <c r="R1598" s="59">
        <v>0</v>
      </c>
      <c r="S1598" s="58">
        <v>0</v>
      </c>
      <c r="T1598" s="59">
        <v>0</v>
      </c>
      <c r="U1598" s="58">
        <v>0</v>
      </c>
      <c r="V1598" s="59">
        <v>0</v>
      </c>
      <c r="W1598" s="58">
        <v>0</v>
      </c>
      <c r="X1598" s="59">
        <v>0</v>
      </c>
      <c r="Y1598" s="58">
        <v>0</v>
      </c>
      <c r="Z1598" s="59">
        <v>0</v>
      </c>
      <c r="AA1598" s="58">
        <v>0</v>
      </c>
      <c r="AB1598" s="59">
        <v>0</v>
      </c>
      <c r="AC1598" s="58">
        <v>0</v>
      </c>
      <c r="AD1598" s="59">
        <v>0</v>
      </c>
      <c r="AE1598" s="58">
        <v>0</v>
      </c>
      <c r="AF1598" s="59">
        <v>0</v>
      </c>
      <c r="AG1598" s="58">
        <v>0</v>
      </c>
      <c r="AH1598" s="59">
        <v>0</v>
      </c>
      <c r="AI1598" s="60">
        <v>0</v>
      </c>
      <c r="AJ1598" s="51">
        <f t="shared" si="462"/>
        <v>0</v>
      </c>
    </row>
    <row r="1599" spans="2:36" x14ac:dyDescent="0.3">
      <c r="B1599" s="4" t="s">
        <v>192</v>
      </c>
      <c r="E1599" s="58">
        <v>0</v>
      </c>
      <c r="F1599" s="59">
        <v>0</v>
      </c>
      <c r="G1599" s="58">
        <v>0</v>
      </c>
      <c r="H1599" s="59">
        <v>275.81563023812771</v>
      </c>
      <c r="I1599" s="58">
        <v>218.17762849707617</v>
      </c>
      <c r="J1599" s="59">
        <v>0</v>
      </c>
      <c r="K1599" s="58">
        <v>0</v>
      </c>
      <c r="L1599" s="59">
        <v>0</v>
      </c>
      <c r="M1599" s="58">
        <v>480.06605269805618</v>
      </c>
      <c r="N1599" s="59">
        <v>0</v>
      </c>
      <c r="O1599" s="58">
        <v>0</v>
      </c>
      <c r="P1599" s="59">
        <v>0</v>
      </c>
      <c r="Q1599" s="58">
        <v>0</v>
      </c>
      <c r="R1599" s="59">
        <v>0</v>
      </c>
      <c r="S1599" s="58">
        <v>0</v>
      </c>
      <c r="T1599" s="59">
        <v>0</v>
      </c>
      <c r="U1599" s="58">
        <v>0</v>
      </c>
      <c r="V1599" s="59">
        <v>0</v>
      </c>
      <c r="W1599" s="58">
        <v>0</v>
      </c>
      <c r="X1599" s="59">
        <v>0</v>
      </c>
      <c r="Y1599" s="58">
        <v>0</v>
      </c>
      <c r="Z1599" s="59">
        <v>0</v>
      </c>
      <c r="AA1599" s="58">
        <v>0</v>
      </c>
      <c r="AB1599" s="59">
        <v>0</v>
      </c>
      <c r="AC1599" s="58">
        <v>0</v>
      </c>
      <c r="AD1599" s="59">
        <v>0</v>
      </c>
      <c r="AE1599" s="58">
        <v>0</v>
      </c>
      <c r="AF1599" s="59">
        <v>0</v>
      </c>
      <c r="AG1599" s="58">
        <v>0</v>
      </c>
      <c r="AH1599" s="59">
        <v>697.33241091656168</v>
      </c>
      <c r="AI1599" s="60">
        <v>24.122658855895985</v>
      </c>
      <c r="AJ1599" s="51">
        <f t="shared" si="462"/>
        <v>1695.5143812057177</v>
      </c>
    </row>
    <row r="1600" spans="2:36" x14ac:dyDescent="0.3">
      <c r="B1600" s="4" t="s">
        <v>193</v>
      </c>
      <c r="E1600" s="58">
        <v>0</v>
      </c>
      <c r="F1600" s="59">
        <v>0</v>
      </c>
      <c r="G1600" s="58">
        <v>0</v>
      </c>
      <c r="H1600" s="59">
        <v>275.81563023812771</v>
      </c>
      <c r="I1600" s="58">
        <v>218.17762849707617</v>
      </c>
      <c r="J1600" s="59">
        <v>0</v>
      </c>
      <c r="K1600" s="58">
        <v>0</v>
      </c>
      <c r="L1600" s="59">
        <v>0</v>
      </c>
      <c r="M1600" s="58">
        <v>480.06605269805618</v>
      </c>
      <c r="N1600" s="59">
        <v>0</v>
      </c>
      <c r="O1600" s="58">
        <v>0</v>
      </c>
      <c r="P1600" s="59">
        <v>0</v>
      </c>
      <c r="Q1600" s="58">
        <v>0</v>
      </c>
      <c r="R1600" s="59">
        <v>0</v>
      </c>
      <c r="S1600" s="58">
        <v>0</v>
      </c>
      <c r="T1600" s="59">
        <v>0</v>
      </c>
      <c r="U1600" s="58">
        <v>0</v>
      </c>
      <c r="V1600" s="59">
        <v>0</v>
      </c>
      <c r="W1600" s="58">
        <v>0</v>
      </c>
      <c r="X1600" s="59">
        <v>0</v>
      </c>
      <c r="Y1600" s="58">
        <v>0</v>
      </c>
      <c r="Z1600" s="59">
        <v>0</v>
      </c>
      <c r="AA1600" s="58">
        <v>0</v>
      </c>
      <c r="AB1600" s="59">
        <v>0</v>
      </c>
      <c r="AC1600" s="58">
        <v>0</v>
      </c>
      <c r="AD1600" s="59">
        <v>0</v>
      </c>
      <c r="AE1600" s="58">
        <v>0</v>
      </c>
      <c r="AF1600" s="59">
        <v>0</v>
      </c>
      <c r="AG1600" s="58">
        <v>0</v>
      </c>
      <c r="AH1600" s="59">
        <v>697.33241091656168</v>
      </c>
      <c r="AI1600" s="60">
        <v>24.122658855895985</v>
      </c>
      <c r="AJ1600" s="51">
        <f t="shared" si="462"/>
        <v>1695.5143812057177</v>
      </c>
    </row>
    <row r="1601" spans="2:36" x14ac:dyDescent="0.3">
      <c r="B1601" s="4" t="s">
        <v>177</v>
      </c>
      <c r="E1601" s="58">
        <v>0</v>
      </c>
      <c r="F1601" s="59">
        <v>0</v>
      </c>
      <c r="G1601" s="58">
        <v>0</v>
      </c>
      <c r="H1601" s="59">
        <v>0</v>
      </c>
      <c r="I1601" s="58">
        <v>5.044485264354282E-3</v>
      </c>
      <c r="J1601" s="59">
        <v>0</v>
      </c>
      <c r="K1601" s="58">
        <v>0</v>
      </c>
      <c r="L1601" s="59">
        <v>1.4564008248193807</v>
      </c>
      <c r="M1601" s="58">
        <v>0</v>
      </c>
      <c r="N1601" s="59">
        <v>0</v>
      </c>
      <c r="O1601" s="58">
        <v>0</v>
      </c>
      <c r="P1601" s="59">
        <v>0.32188997589465645</v>
      </c>
      <c r="Q1601" s="58">
        <v>0.67526237891986973</v>
      </c>
      <c r="R1601" s="59">
        <v>0.7137624077002207</v>
      </c>
      <c r="S1601" s="58">
        <v>0.32731210792954596</v>
      </c>
      <c r="T1601" s="59">
        <v>1.7295543591920555</v>
      </c>
      <c r="U1601" s="58">
        <v>0.7395918915669123</v>
      </c>
      <c r="V1601" s="59">
        <v>1.3392625000000002</v>
      </c>
      <c r="W1601" s="58">
        <v>0.16171516656875609</v>
      </c>
      <c r="X1601" s="59">
        <v>0.70937356412410735</v>
      </c>
      <c r="Y1601" s="58">
        <v>0.18683884806103176</v>
      </c>
      <c r="Z1601" s="59">
        <v>2.1127191781997678E-2</v>
      </c>
      <c r="AA1601" s="58">
        <v>0.39164070751931934</v>
      </c>
      <c r="AB1601" s="59">
        <v>0</v>
      </c>
      <c r="AC1601" s="58">
        <v>0</v>
      </c>
      <c r="AD1601" s="59">
        <v>0</v>
      </c>
      <c r="AE1601" s="58">
        <v>0.32890000707314654</v>
      </c>
      <c r="AF1601" s="59">
        <v>0.63925326309270325</v>
      </c>
      <c r="AG1601" s="58">
        <v>0.38545234632988779</v>
      </c>
      <c r="AH1601" s="59">
        <v>0.1053719081895219</v>
      </c>
      <c r="AI1601" s="60">
        <v>0</v>
      </c>
      <c r="AJ1601" s="51">
        <f t="shared" si="462"/>
        <v>10.237753934027467</v>
      </c>
    </row>
    <row r="1602" spans="2:36" x14ac:dyDescent="0.3">
      <c r="B1602" s="4" t="s">
        <v>178</v>
      </c>
      <c r="E1602" s="58">
        <v>0</v>
      </c>
      <c r="F1602" s="59">
        <v>0</v>
      </c>
      <c r="G1602" s="58">
        <v>0</v>
      </c>
      <c r="H1602" s="59">
        <v>0</v>
      </c>
      <c r="I1602" s="58">
        <v>5.044485264354282E-3</v>
      </c>
      <c r="J1602" s="59">
        <v>0</v>
      </c>
      <c r="K1602" s="58">
        <v>0</v>
      </c>
      <c r="L1602" s="59">
        <v>1.4564008248193807</v>
      </c>
      <c r="M1602" s="58">
        <v>0</v>
      </c>
      <c r="N1602" s="59">
        <v>0</v>
      </c>
      <c r="O1602" s="58">
        <v>0</v>
      </c>
      <c r="P1602" s="59">
        <v>0.32188997589465645</v>
      </c>
      <c r="Q1602" s="58">
        <v>0.67526237891986973</v>
      </c>
      <c r="R1602" s="59">
        <v>0.7137624077002207</v>
      </c>
      <c r="S1602" s="58">
        <v>0.32731210792954596</v>
      </c>
      <c r="T1602" s="59">
        <v>1.7295543591920555</v>
      </c>
      <c r="U1602" s="58">
        <v>0.7395918915669123</v>
      </c>
      <c r="V1602" s="59">
        <v>1.3392625000000002</v>
      </c>
      <c r="W1602" s="58">
        <v>0.16171516656875609</v>
      </c>
      <c r="X1602" s="59">
        <v>0.70937356412410735</v>
      </c>
      <c r="Y1602" s="58">
        <v>0.18683884806103176</v>
      </c>
      <c r="Z1602" s="59">
        <v>2.1127191781997678E-2</v>
      </c>
      <c r="AA1602" s="58">
        <v>0.39164070751931934</v>
      </c>
      <c r="AB1602" s="59">
        <v>0</v>
      </c>
      <c r="AC1602" s="58">
        <v>0</v>
      </c>
      <c r="AD1602" s="59">
        <v>0</v>
      </c>
      <c r="AE1602" s="58">
        <v>0.32890000707314654</v>
      </c>
      <c r="AF1602" s="59">
        <v>0.63925326309270325</v>
      </c>
      <c r="AG1602" s="58">
        <v>0.38545234632988779</v>
      </c>
      <c r="AH1602" s="59">
        <v>0.1053719081895219</v>
      </c>
      <c r="AI1602" s="60">
        <v>0</v>
      </c>
      <c r="AJ1602" s="51">
        <f t="shared" si="462"/>
        <v>10.237753934027467</v>
      </c>
    </row>
    <row r="1603" spans="2:36" x14ac:dyDescent="0.3">
      <c r="B1603" s="4" t="s">
        <v>249</v>
      </c>
      <c r="E1603" s="58">
        <v>0</v>
      </c>
      <c r="F1603" s="59">
        <v>0</v>
      </c>
      <c r="G1603" s="58">
        <v>0</v>
      </c>
      <c r="H1603" s="59">
        <v>0</v>
      </c>
      <c r="I1603" s="58">
        <v>0</v>
      </c>
      <c r="J1603" s="59">
        <v>0</v>
      </c>
      <c r="K1603" s="58">
        <v>0</v>
      </c>
      <c r="L1603" s="59">
        <v>0</v>
      </c>
      <c r="M1603" s="58">
        <v>0</v>
      </c>
      <c r="N1603" s="59">
        <v>0</v>
      </c>
      <c r="O1603" s="58">
        <v>0</v>
      </c>
      <c r="P1603" s="59">
        <v>0</v>
      </c>
      <c r="Q1603" s="58">
        <v>0</v>
      </c>
      <c r="R1603" s="59">
        <v>0</v>
      </c>
      <c r="S1603" s="58">
        <v>0</v>
      </c>
      <c r="T1603" s="59">
        <v>0</v>
      </c>
      <c r="U1603" s="58">
        <v>0</v>
      </c>
      <c r="V1603" s="59">
        <v>0</v>
      </c>
      <c r="W1603" s="58">
        <v>0</v>
      </c>
      <c r="X1603" s="59">
        <v>0</v>
      </c>
      <c r="Y1603" s="58">
        <v>0</v>
      </c>
      <c r="Z1603" s="59">
        <v>0</v>
      </c>
      <c r="AA1603" s="58">
        <v>0</v>
      </c>
      <c r="AB1603" s="59">
        <v>0</v>
      </c>
      <c r="AC1603" s="58">
        <v>0</v>
      </c>
      <c r="AD1603" s="59">
        <v>0</v>
      </c>
      <c r="AE1603" s="58">
        <v>0</v>
      </c>
      <c r="AF1603" s="59">
        <v>0</v>
      </c>
      <c r="AG1603" s="58">
        <v>0</v>
      </c>
      <c r="AH1603" s="59">
        <v>0</v>
      </c>
      <c r="AI1603" s="60">
        <v>0</v>
      </c>
      <c r="AJ1603" s="51">
        <f t="shared" si="462"/>
        <v>0</v>
      </c>
    </row>
    <row r="1604" spans="2:36" x14ac:dyDescent="0.3">
      <c r="B1604" s="4" t="s">
        <v>150</v>
      </c>
      <c r="E1604" s="58">
        <v>0</v>
      </c>
      <c r="F1604" s="59">
        <v>0</v>
      </c>
      <c r="G1604" s="58">
        <v>0</v>
      </c>
      <c r="H1604" s="59">
        <v>0</v>
      </c>
      <c r="I1604" s="58">
        <v>0</v>
      </c>
      <c r="J1604" s="59">
        <v>0</v>
      </c>
      <c r="K1604" s="58">
        <v>0</v>
      </c>
      <c r="L1604" s="59">
        <v>0</v>
      </c>
      <c r="M1604" s="58">
        <v>0</v>
      </c>
      <c r="N1604" s="59">
        <v>0</v>
      </c>
      <c r="O1604" s="58">
        <v>0</v>
      </c>
      <c r="P1604" s="59">
        <v>0</v>
      </c>
      <c r="Q1604" s="58">
        <v>0</v>
      </c>
      <c r="R1604" s="59">
        <v>0</v>
      </c>
      <c r="S1604" s="58">
        <v>0</v>
      </c>
      <c r="T1604" s="59">
        <v>0</v>
      </c>
      <c r="U1604" s="58">
        <v>0</v>
      </c>
      <c r="V1604" s="59">
        <v>0</v>
      </c>
      <c r="W1604" s="58">
        <v>0</v>
      </c>
      <c r="X1604" s="59">
        <v>0</v>
      </c>
      <c r="Y1604" s="58">
        <v>0</v>
      </c>
      <c r="Z1604" s="59">
        <v>0</v>
      </c>
      <c r="AA1604" s="58">
        <v>0</v>
      </c>
      <c r="AB1604" s="59">
        <v>0</v>
      </c>
      <c r="AC1604" s="58">
        <v>0</v>
      </c>
      <c r="AD1604" s="59">
        <v>0</v>
      </c>
      <c r="AE1604" s="58">
        <v>0</v>
      </c>
      <c r="AF1604" s="59">
        <v>0</v>
      </c>
      <c r="AG1604" s="58">
        <v>0</v>
      </c>
      <c r="AH1604" s="59">
        <v>0</v>
      </c>
      <c r="AI1604" s="60">
        <v>0</v>
      </c>
      <c r="AJ1604" s="51">
        <f t="shared" si="462"/>
        <v>0</v>
      </c>
    </row>
    <row r="1605" spans="2:36" x14ac:dyDescent="0.3">
      <c r="B1605" s="4" t="s">
        <v>151</v>
      </c>
      <c r="E1605" s="58">
        <v>0</v>
      </c>
      <c r="F1605" s="59">
        <v>5.1351534898485989</v>
      </c>
      <c r="G1605" s="58">
        <v>0</v>
      </c>
      <c r="H1605" s="59">
        <v>0</v>
      </c>
      <c r="I1605" s="58">
        <v>2.814873787729694E-2</v>
      </c>
      <c r="J1605" s="59">
        <v>0</v>
      </c>
      <c r="K1605" s="58">
        <v>0</v>
      </c>
      <c r="L1605" s="59">
        <v>0</v>
      </c>
      <c r="M1605" s="58">
        <v>0</v>
      </c>
      <c r="N1605" s="59">
        <v>0</v>
      </c>
      <c r="O1605" s="58">
        <v>0</v>
      </c>
      <c r="P1605" s="59">
        <v>0</v>
      </c>
      <c r="Q1605" s="58">
        <v>0</v>
      </c>
      <c r="R1605" s="59">
        <v>0</v>
      </c>
      <c r="S1605" s="58">
        <v>0</v>
      </c>
      <c r="T1605" s="59">
        <v>0</v>
      </c>
      <c r="U1605" s="58">
        <v>0</v>
      </c>
      <c r="V1605" s="59">
        <v>0</v>
      </c>
      <c r="W1605" s="58">
        <v>0</v>
      </c>
      <c r="X1605" s="59">
        <v>0</v>
      </c>
      <c r="Y1605" s="58">
        <v>0</v>
      </c>
      <c r="Z1605" s="59">
        <v>0</v>
      </c>
      <c r="AA1605" s="58">
        <v>0</v>
      </c>
      <c r="AB1605" s="59">
        <v>0</v>
      </c>
      <c r="AC1605" s="58">
        <v>0</v>
      </c>
      <c r="AD1605" s="59">
        <v>0</v>
      </c>
      <c r="AE1605" s="58">
        <v>0</v>
      </c>
      <c r="AF1605" s="59">
        <v>0</v>
      </c>
      <c r="AG1605" s="58">
        <v>0</v>
      </c>
      <c r="AH1605" s="59">
        <v>0</v>
      </c>
      <c r="AI1605" s="60">
        <v>0</v>
      </c>
      <c r="AJ1605" s="51">
        <f t="shared" si="462"/>
        <v>5.1633022277258958</v>
      </c>
    </row>
    <row r="1606" spans="2:36" x14ac:dyDescent="0.3">
      <c r="B1606" s="4" t="s">
        <v>152</v>
      </c>
      <c r="E1606" s="58">
        <v>0</v>
      </c>
      <c r="F1606" s="59">
        <v>5.1351534898485989</v>
      </c>
      <c r="G1606" s="58">
        <v>0</v>
      </c>
      <c r="H1606" s="59">
        <v>0</v>
      </c>
      <c r="I1606" s="58">
        <v>2.814873787729694E-2</v>
      </c>
      <c r="J1606" s="59">
        <v>0</v>
      </c>
      <c r="K1606" s="58">
        <v>0</v>
      </c>
      <c r="L1606" s="59">
        <v>0</v>
      </c>
      <c r="M1606" s="58">
        <v>0</v>
      </c>
      <c r="N1606" s="59">
        <v>0</v>
      </c>
      <c r="O1606" s="58">
        <v>0</v>
      </c>
      <c r="P1606" s="59">
        <v>0</v>
      </c>
      <c r="Q1606" s="58">
        <v>0</v>
      </c>
      <c r="R1606" s="59">
        <v>0</v>
      </c>
      <c r="S1606" s="58">
        <v>0</v>
      </c>
      <c r="T1606" s="59">
        <v>0</v>
      </c>
      <c r="U1606" s="58">
        <v>0</v>
      </c>
      <c r="V1606" s="59">
        <v>0</v>
      </c>
      <c r="W1606" s="58">
        <v>0</v>
      </c>
      <c r="X1606" s="59">
        <v>0</v>
      </c>
      <c r="Y1606" s="58">
        <v>0</v>
      </c>
      <c r="Z1606" s="59">
        <v>0</v>
      </c>
      <c r="AA1606" s="58">
        <v>0</v>
      </c>
      <c r="AB1606" s="59">
        <v>0</v>
      </c>
      <c r="AC1606" s="58">
        <v>0</v>
      </c>
      <c r="AD1606" s="59">
        <v>0</v>
      </c>
      <c r="AE1606" s="58">
        <v>0</v>
      </c>
      <c r="AF1606" s="59">
        <v>0</v>
      </c>
      <c r="AG1606" s="58">
        <v>0</v>
      </c>
      <c r="AH1606" s="59">
        <v>0</v>
      </c>
      <c r="AI1606" s="60">
        <v>0</v>
      </c>
      <c r="AJ1606" s="51">
        <f t="shared" si="462"/>
        <v>5.1633022277258958</v>
      </c>
    </row>
    <row r="1607" spans="2:36" x14ac:dyDescent="0.3">
      <c r="B1607" s="4" t="s">
        <v>139</v>
      </c>
      <c r="E1607" s="58">
        <v>0</v>
      </c>
      <c r="F1607" s="59">
        <v>0</v>
      </c>
      <c r="G1607" s="58">
        <v>0</v>
      </c>
      <c r="H1607" s="59">
        <v>0</v>
      </c>
      <c r="I1607" s="58">
        <v>0</v>
      </c>
      <c r="J1607" s="59">
        <v>0</v>
      </c>
      <c r="K1607" s="58">
        <v>0</v>
      </c>
      <c r="L1607" s="59">
        <v>0</v>
      </c>
      <c r="M1607" s="58">
        <v>0</v>
      </c>
      <c r="N1607" s="59">
        <v>0</v>
      </c>
      <c r="O1607" s="58">
        <v>0</v>
      </c>
      <c r="P1607" s="59">
        <v>0</v>
      </c>
      <c r="Q1607" s="58">
        <v>0</v>
      </c>
      <c r="R1607" s="59">
        <v>0</v>
      </c>
      <c r="S1607" s="58">
        <v>0</v>
      </c>
      <c r="T1607" s="59">
        <v>0</v>
      </c>
      <c r="U1607" s="58">
        <v>0</v>
      </c>
      <c r="V1607" s="59">
        <v>0</v>
      </c>
      <c r="W1607" s="58">
        <v>0</v>
      </c>
      <c r="X1607" s="59">
        <v>0</v>
      </c>
      <c r="Y1607" s="58">
        <v>0</v>
      </c>
      <c r="Z1607" s="59">
        <v>0</v>
      </c>
      <c r="AA1607" s="58">
        <v>0</v>
      </c>
      <c r="AB1607" s="59">
        <v>0</v>
      </c>
      <c r="AC1607" s="58">
        <v>0</v>
      </c>
      <c r="AD1607" s="59">
        <v>0</v>
      </c>
      <c r="AE1607" s="58">
        <v>0</v>
      </c>
      <c r="AF1607" s="59">
        <v>0</v>
      </c>
      <c r="AG1607" s="58">
        <v>0</v>
      </c>
      <c r="AH1607" s="59">
        <v>2.6377446902275072</v>
      </c>
      <c r="AI1607" s="60">
        <v>0</v>
      </c>
      <c r="AJ1607" s="51">
        <f t="shared" si="462"/>
        <v>2.6377446902275072</v>
      </c>
    </row>
    <row r="1608" spans="2:36" x14ac:dyDescent="0.3">
      <c r="B1608" s="4" t="s">
        <v>220</v>
      </c>
      <c r="E1608" s="58">
        <v>0</v>
      </c>
      <c r="F1608" s="59">
        <v>0</v>
      </c>
      <c r="G1608" s="58">
        <v>0</v>
      </c>
      <c r="H1608" s="59">
        <v>0</v>
      </c>
      <c r="I1608" s="58">
        <v>0</v>
      </c>
      <c r="J1608" s="59">
        <v>0</v>
      </c>
      <c r="K1608" s="58">
        <v>0</v>
      </c>
      <c r="L1608" s="59">
        <v>0</v>
      </c>
      <c r="M1608" s="58">
        <v>0</v>
      </c>
      <c r="N1608" s="59">
        <v>0</v>
      </c>
      <c r="O1608" s="58">
        <v>0</v>
      </c>
      <c r="P1608" s="59">
        <v>0</v>
      </c>
      <c r="Q1608" s="58">
        <v>0</v>
      </c>
      <c r="R1608" s="59">
        <v>0</v>
      </c>
      <c r="S1608" s="58">
        <v>0</v>
      </c>
      <c r="T1608" s="59">
        <v>0</v>
      </c>
      <c r="U1608" s="58">
        <v>0</v>
      </c>
      <c r="V1608" s="59">
        <v>0</v>
      </c>
      <c r="W1608" s="58">
        <v>0</v>
      </c>
      <c r="X1608" s="59">
        <v>0</v>
      </c>
      <c r="Y1608" s="58">
        <v>0</v>
      </c>
      <c r="Z1608" s="59">
        <v>0</v>
      </c>
      <c r="AA1608" s="58">
        <v>0</v>
      </c>
      <c r="AB1608" s="59">
        <v>0</v>
      </c>
      <c r="AC1608" s="58">
        <v>0</v>
      </c>
      <c r="AD1608" s="59">
        <v>0</v>
      </c>
      <c r="AE1608" s="58">
        <v>0</v>
      </c>
      <c r="AF1608" s="59">
        <v>0</v>
      </c>
      <c r="AG1608" s="58">
        <v>0</v>
      </c>
      <c r="AH1608" s="59">
        <v>0</v>
      </c>
      <c r="AI1608" s="60">
        <v>0</v>
      </c>
      <c r="AJ1608" s="51">
        <f t="shared" si="462"/>
        <v>0</v>
      </c>
    </row>
    <row r="1609" spans="2:36" x14ac:dyDescent="0.3">
      <c r="B1609" s="4" t="s">
        <v>238</v>
      </c>
      <c r="E1609" s="58">
        <v>0</v>
      </c>
      <c r="F1609" s="59">
        <v>0</v>
      </c>
      <c r="G1609" s="58">
        <v>0</v>
      </c>
      <c r="H1609" s="59">
        <v>0</v>
      </c>
      <c r="I1609" s="58">
        <v>0</v>
      </c>
      <c r="J1609" s="59">
        <v>0</v>
      </c>
      <c r="K1609" s="58">
        <v>0</v>
      </c>
      <c r="L1609" s="59">
        <v>0</v>
      </c>
      <c r="M1609" s="58">
        <v>0</v>
      </c>
      <c r="N1609" s="59">
        <v>0</v>
      </c>
      <c r="O1609" s="58">
        <v>0</v>
      </c>
      <c r="P1609" s="59">
        <v>0</v>
      </c>
      <c r="Q1609" s="58">
        <v>0</v>
      </c>
      <c r="R1609" s="59">
        <v>0</v>
      </c>
      <c r="S1609" s="58">
        <v>0</v>
      </c>
      <c r="T1609" s="59">
        <v>0</v>
      </c>
      <c r="U1609" s="58">
        <v>0</v>
      </c>
      <c r="V1609" s="59">
        <v>0</v>
      </c>
      <c r="W1609" s="58">
        <v>0</v>
      </c>
      <c r="X1609" s="59">
        <v>0</v>
      </c>
      <c r="Y1609" s="58">
        <v>0</v>
      </c>
      <c r="Z1609" s="59">
        <v>0</v>
      </c>
      <c r="AA1609" s="58">
        <v>0</v>
      </c>
      <c r="AB1609" s="59">
        <v>0</v>
      </c>
      <c r="AC1609" s="58">
        <v>0</v>
      </c>
      <c r="AD1609" s="59">
        <v>0</v>
      </c>
      <c r="AE1609" s="58">
        <v>0</v>
      </c>
      <c r="AF1609" s="59">
        <v>0</v>
      </c>
      <c r="AG1609" s="58">
        <v>0</v>
      </c>
      <c r="AH1609" s="59">
        <v>0</v>
      </c>
      <c r="AI1609" s="60">
        <v>0</v>
      </c>
      <c r="AJ1609" s="51">
        <f t="shared" si="462"/>
        <v>0</v>
      </c>
    </row>
    <row r="1610" spans="2:36" x14ac:dyDescent="0.3">
      <c r="B1610" s="4" t="s">
        <v>221</v>
      </c>
      <c r="E1610" s="58">
        <v>0</v>
      </c>
      <c r="F1610" s="59">
        <v>0</v>
      </c>
      <c r="G1610" s="58">
        <v>0</v>
      </c>
      <c r="H1610" s="59">
        <v>0</v>
      </c>
      <c r="I1610" s="58">
        <v>0</v>
      </c>
      <c r="J1610" s="59">
        <v>0.24323823451995852</v>
      </c>
      <c r="K1610" s="58">
        <v>0</v>
      </c>
      <c r="L1610" s="59">
        <v>0</v>
      </c>
      <c r="M1610" s="58">
        <v>0</v>
      </c>
      <c r="N1610" s="59">
        <v>0</v>
      </c>
      <c r="O1610" s="58">
        <v>0</v>
      </c>
      <c r="P1610" s="59">
        <v>0</v>
      </c>
      <c r="Q1610" s="58">
        <v>0</v>
      </c>
      <c r="R1610" s="59">
        <v>0</v>
      </c>
      <c r="S1610" s="58">
        <v>0</v>
      </c>
      <c r="T1610" s="59">
        <v>0.81308155059814446</v>
      </c>
      <c r="U1610" s="58">
        <v>0</v>
      </c>
      <c r="V1610" s="59">
        <v>4.1200861111111076</v>
      </c>
      <c r="W1610" s="58">
        <v>1.6335910161336262</v>
      </c>
      <c r="X1610" s="59">
        <v>7.4336847543716429</v>
      </c>
      <c r="Y1610" s="58">
        <v>20.910906394322716</v>
      </c>
      <c r="Z1610" s="59">
        <v>0.5781277656555176</v>
      </c>
      <c r="AA1610" s="58">
        <v>0</v>
      </c>
      <c r="AB1610" s="59">
        <v>0</v>
      </c>
      <c r="AC1610" s="58">
        <v>0</v>
      </c>
      <c r="AD1610" s="59">
        <v>17.781016929944357</v>
      </c>
      <c r="AE1610" s="58">
        <v>1.7736168464024862</v>
      </c>
      <c r="AF1610" s="59">
        <v>6.8209419314066526</v>
      </c>
      <c r="AG1610" s="58">
        <v>2.4254480854670151</v>
      </c>
      <c r="AH1610" s="59">
        <v>0</v>
      </c>
      <c r="AI1610" s="60">
        <v>0</v>
      </c>
      <c r="AJ1610" s="51">
        <f t="shared" si="462"/>
        <v>64.533739619933215</v>
      </c>
    </row>
    <row r="1611" spans="2:36" x14ac:dyDescent="0.3">
      <c r="B1611" s="4" t="s">
        <v>282</v>
      </c>
      <c r="E1611" s="58">
        <v>428.0873317967733</v>
      </c>
      <c r="F1611" s="59">
        <v>382.94468168498776</v>
      </c>
      <c r="G1611" s="58">
        <v>439.40818554716498</v>
      </c>
      <c r="H1611" s="59">
        <v>0</v>
      </c>
      <c r="I1611" s="58">
        <v>37.534080875424316</v>
      </c>
      <c r="J1611" s="59">
        <v>9.4358230256174132</v>
      </c>
      <c r="K1611" s="58">
        <v>150.99420773574678</v>
      </c>
      <c r="L1611" s="59">
        <v>150.49501893167712</v>
      </c>
      <c r="M1611" s="58">
        <v>13.732921766853345</v>
      </c>
      <c r="N1611" s="59">
        <v>0</v>
      </c>
      <c r="O1611" s="58">
        <v>0</v>
      </c>
      <c r="P1611" s="59">
        <v>166.1611075348525</v>
      </c>
      <c r="Q1611" s="58">
        <v>55.883900646850257</v>
      </c>
      <c r="R1611" s="59">
        <v>9.4018146705032866</v>
      </c>
      <c r="S1611" s="58">
        <v>0</v>
      </c>
      <c r="T1611" s="59">
        <v>0</v>
      </c>
      <c r="U1611" s="58">
        <v>0</v>
      </c>
      <c r="V1611" s="59">
        <v>0</v>
      </c>
      <c r="W1611" s="58">
        <v>0</v>
      </c>
      <c r="X1611" s="59">
        <v>0</v>
      </c>
      <c r="Y1611" s="58">
        <v>0</v>
      </c>
      <c r="Z1611" s="59">
        <v>0</v>
      </c>
      <c r="AA1611" s="58">
        <v>0</v>
      </c>
      <c r="AB1611" s="59">
        <v>0</v>
      </c>
      <c r="AC1611" s="58">
        <v>0</v>
      </c>
      <c r="AD1611" s="59">
        <v>0</v>
      </c>
      <c r="AE1611" s="58">
        <v>0</v>
      </c>
      <c r="AF1611" s="59">
        <v>0</v>
      </c>
      <c r="AG1611" s="58">
        <v>0</v>
      </c>
      <c r="AH1611" s="59">
        <v>0</v>
      </c>
      <c r="AI1611" s="60">
        <v>0</v>
      </c>
      <c r="AJ1611" s="51">
        <f t="shared" si="462"/>
        <v>1844.0790742164511</v>
      </c>
    </row>
    <row r="1612" spans="2:36" x14ac:dyDescent="0.3">
      <c r="B1612" s="4" t="s">
        <v>234</v>
      </c>
      <c r="E1612" s="58">
        <v>0</v>
      </c>
      <c r="F1612" s="59">
        <v>0</v>
      </c>
      <c r="G1612" s="58">
        <v>0</v>
      </c>
      <c r="H1612" s="59">
        <v>0</v>
      </c>
      <c r="I1612" s="58">
        <v>0</v>
      </c>
      <c r="J1612" s="59">
        <v>0</v>
      </c>
      <c r="K1612" s="58">
        <v>0</v>
      </c>
      <c r="L1612" s="59">
        <v>0</v>
      </c>
      <c r="M1612" s="58">
        <v>0</v>
      </c>
      <c r="N1612" s="59">
        <v>0</v>
      </c>
      <c r="O1612" s="58">
        <v>0</v>
      </c>
      <c r="P1612" s="59">
        <v>0</v>
      </c>
      <c r="Q1612" s="58">
        <v>0</v>
      </c>
      <c r="R1612" s="59">
        <v>0</v>
      </c>
      <c r="S1612" s="58">
        <v>0</v>
      </c>
      <c r="T1612" s="59">
        <v>0</v>
      </c>
      <c r="U1612" s="58">
        <v>0</v>
      </c>
      <c r="V1612" s="59">
        <v>0</v>
      </c>
      <c r="W1612" s="58">
        <v>0</v>
      </c>
      <c r="X1612" s="59">
        <v>0</v>
      </c>
      <c r="Y1612" s="58">
        <v>0</v>
      </c>
      <c r="Z1612" s="59">
        <v>0</v>
      </c>
      <c r="AA1612" s="58">
        <v>0</v>
      </c>
      <c r="AB1612" s="59">
        <v>0</v>
      </c>
      <c r="AC1612" s="58">
        <v>0</v>
      </c>
      <c r="AD1612" s="59">
        <v>0</v>
      </c>
      <c r="AE1612" s="58">
        <v>0</v>
      </c>
      <c r="AF1612" s="59">
        <v>0</v>
      </c>
      <c r="AG1612" s="58">
        <v>0</v>
      </c>
      <c r="AH1612" s="59">
        <v>0</v>
      </c>
      <c r="AI1612" s="60">
        <v>0</v>
      </c>
      <c r="AJ1612" s="51">
        <f t="shared" si="462"/>
        <v>0</v>
      </c>
    </row>
    <row r="1613" spans="2:36" x14ac:dyDescent="0.3">
      <c r="B1613" s="4" t="s">
        <v>235</v>
      </c>
      <c r="E1613" s="58">
        <v>0</v>
      </c>
      <c r="F1613" s="59">
        <v>0</v>
      </c>
      <c r="G1613" s="58">
        <v>0</v>
      </c>
      <c r="H1613" s="59">
        <v>0</v>
      </c>
      <c r="I1613" s="58">
        <v>0</v>
      </c>
      <c r="J1613" s="59">
        <v>0</v>
      </c>
      <c r="K1613" s="58">
        <v>0</v>
      </c>
      <c r="L1613" s="59">
        <v>0</v>
      </c>
      <c r="M1613" s="58">
        <v>0</v>
      </c>
      <c r="N1613" s="59">
        <v>0</v>
      </c>
      <c r="O1613" s="58">
        <v>0</v>
      </c>
      <c r="P1613" s="59">
        <v>0</v>
      </c>
      <c r="Q1613" s="58">
        <v>0</v>
      </c>
      <c r="R1613" s="59">
        <v>0</v>
      </c>
      <c r="S1613" s="58">
        <v>0</v>
      </c>
      <c r="T1613" s="59">
        <v>0</v>
      </c>
      <c r="U1613" s="58">
        <v>0</v>
      </c>
      <c r="V1613" s="59">
        <v>0</v>
      </c>
      <c r="W1613" s="58">
        <v>0</v>
      </c>
      <c r="X1613" s="59">
        <v>0</v>
      </c>
      <c r="Y1613" s="58">
        <v>0</v>
      </c>
      <c r="Z1613" s="59">
        <v>0</v>
      </c>
      <c r="AA1613" s="58">
        <v>0</v>
      </c>
      <c r="AB1613" s="59">
        <v>0</v>
      </c>
      <c r="AC1613" s="58">
        <v>0</v>
      </c>
      <c r="AD1613" s="59">
        <v>0</v>
      </c>
      <c r="AE1613" s="58">
        <v>0</v>
      </c>
      <c r="AF1613" s="59">
        <v>0</v>
      </c>
      <c r="AG1613" s="58">
        <v>0</v>
      </c>
      <c r="AH1613" s="59">
        <v>0</v>
      </c>
      <c r="AI1613" s="60">
        <v>0</v>
      </c>
      <c r="AJ1613" s="51">
        <f t="shared" si="462"/>
        <v>0</v>
      </c>
    </row>
    <row r="1614" spans="2:36" x14ac:dyDescent="0.3">
      <c r="B1614" s="4" t="s">
        <v>247</v>
      </c>
      <c r="E1614" s="58">
        <v>0</v>
      </c>
      <c r="F1614" s="59">
        <v>0</v>
      </c>
      <c r="G1614" s="58">
        <v>0</v>
      </c>
      <c r="H1614" s="59">
        <v>0</v>
      </c>
      <c r="I1614" s="58">
        <v>0</v>
      </c>
      <c r="J1614" s="59">
        <v>0</v>
      </c>
      <c r="K1614" s="58">
        <v>0</v>
      </c>
      <c r="L1614" s="59">
        <v>0</v>
      </c>
      <c r="M1614" s="58">
        <v>0</v>
      </c>
      <c r="N1614" s="59">
        <v>0</v>
      </c>
      <c r="O1614" s="58">
        <v>0</v>
      </c>
      <c r="P1614" s="59">
        <v>0</v>
      </c>
      <c r="Q1614" s="58">
        <v>0</v>
      </c>
      <c r="R1614" s="59">
        <v>0</v>
      </c>
      <c r="S1614" s="58">
        <v>0</v>
      </c>
      <c r="T1614" s="59">
        <v>0</v>
      </c>
      <c r="U1614" s="58">
        <v>0</v>
      </c>
      <c r="V1614" s="59">
        <v>0</v>
      </c>
      <c r="W1614" s="58">
        <v>0</v>
      </c>
      <c r="X1614" s="59">
        <v>0</v>
      </c>
      <c r="Y1614" s="58">
        <v>0</v>
      </c>
      <c r="Z1614" s="59">
        <v>0</v>
      </c>
      <c r="AA1614" s="58">
        <v>0</v>
      </c>
      <c r="AB1614" s="59">
        <v>0</v>
      </c>
      <c r="AC1614" s="58">
        <v>0</v>
      </c>
      <c r="AD1614" s="59">
        <v>0</v>
      </c>
      <c r="AE1614" s="58">
        <v>0</v>
      </c>
      <c r="AF1614" s="59">
        <v>0</v>
      </c>
      <c r="AG1614" s="58">
        <v>0</v>
      </c>
      <c r="AH1614" s="59">
        <v>0</v>
      </c>
      <c r="AI1614" s="60">
        <v>0</v>
      </c>
      <c r="AJ1614" s="51">
        <f t="shared" si="462"/>
        <v>0</v>
      </c>
    </row>
    <row r="1615" spans="2:36" x14ac:dyDescent="0.3">
      <c r="B1615" s="4" t="s">
        <v>212</v>
      </c>
      <c r="E1615" s="58">
        <v>0</v>
      </c>
      <c r="F1615" s="59">
        <v>0</v>
      </c>
      <c r="G1615" s="58">
        <v>0</v>
      </c>
      <c r="H1615" s="59">
        <v>0</v>
      </c>
      <c r="I1615" s="58">
        <v>0</v>
      </c>
      <c r="J1615" s="59">
        <v>12.510325540345931</v>
      </c>
      <c r="K1615" s="58">
        <v>0</v>
      </c>
      <c r="L1615" s="59">
        <v>0</v>
      </c>
      <c r="M1615" s="58">
        <v>0</v>
      </c>
      <c r="N1615" s="59">
        <v>0</v>
      </c>
      <c r="O1615" s="58">
        <v>0</v>
      </c>
      <c r="P1615" s="59">
        <v>0</v>
      </c>
      <c r="Q1615" s="58">
        <v>0</v>
      </c>
      <c r="R1615" s="59">
        <v>0</v>
      </c>
      <c r="S1615" s="58">
        <v>0</v>
      </c>
      <c r="T1615" s="59">
        <v>0</v>
      </c>
      <c r="U1615" s="58">
        <v>0</v>
      </c>
      <c r="V1615" s="59">
        <v>0</v>
      </c>
      <c r="W1615" s="58">
        <v>0</v>
      </c>
      <c r="X1615" s="59">
        <v>0</v>
      </c>
      <c r="Y1615" s="58">
        <v>0</v>
      </c>
      <c r="Z1615" s="59">
        <v>0</v>
      </c>
      <c r="AA1615" s="58">
        <v>2.5543590566340697</v>
      </c>
      <c r="AB1615" s="59">
        <v>0</v>
      </c>
      <c r="AC1615" s="58">
        <v>0</v>
      </c>
      <c r="AD1615" s="59">
        <v>0</v>
      </c>
      <c r="AE1615" s="58">
        <v>0</v>
      </c>
      <c r="AF1615" s="59">
        <v>0</v>
      </c>
      <c r="AG1615" s="58">
        <v>0</v>
      </c>
      <c r="AH1615" s="59">
        <v>0</v>
      </c>
      <c r="AI1615" s="60">
        <v>0</v>
      </c>
      <c r="AJ1615" s="51">
        <f t="shared" si="462"/>
        <v>15.064684596980001</v>
      </c>
    </row>
    <row r="1616" spans="2:36" x14ac:dyDescent="0.3">
      <c r="B1616" s="4" t="s">
        <v>213</v>
      </c>
      <c r="E1616" s="58">
        <v>0</v>
      </c>
      <c r="F1616" s="59">
        <v>0</v>
      </c>
      <c r="G1616" s="58">
        <v>0</v>
      </c>
      <c r="H1616" s="59">
        <v>0</v>
      </c>
      <c r="I1616" s="58">
        <v>0</v>
      </c>
      <c r="J1616" s="59">
        <v>12.510325540345931</v>
      </c>
      <c r="K1616" s="58">
        <v>0</v>
      </c>
      <c r="L1616" s="59">
        <v>0</v>
      </c>
      <c r="M1616" s="58">
        <v>0</v>
      </c>
      <c r="N1616" s="59">
        <v>0</v>
      </c>
      <c r="O1616" s="58">
        <v>0</v>
      </c>
      <c r="P1616" s="59">
        <v>0</v>
      </c>
      <c r="Q1616" s="58">
        <v>0</v>
      </c>
      <c r="R1616" s="59">
        <v>0</v>
      </c>
      <c r="S1616" s="58">
        <v>0</v>
      </c>
      <c r="T1616" s="59">
        <v>0</v>
      </c>
      <c r="U1616" s="58">
        <v>0</v>
      </c>
      <c r="V1616" s="59">
        <v>0</v>
      </c>
      <c r="W1616" s="58">
        <v>0</v>
      </c>
      <c r="X1616" s="59">
        <v>0</v>
      </c>
      <c r="Y1616" s="58">
        <v>0</v>
      </c>
      <c r="Z1616" s="59">
        <v>0</v>
      </c>
      <c r="AA1616" s="58">
        <v>2.5543590566340697</v>
      </c>
      <c r="AB1616" s="59">
        <v>0</v>
      </c>
      <c r="AC1616" s="58">
        <v>0</v>
      </c>
      <c r="AD1616" s="59">
        <v>0</v>
      </c>
      <c r="AE1616" s="58">
        <v>0</v>
      </c>
      <c r="AF1616" s="59">
        <v>0</v>
      </c>
      <c r="AG1616" s="58">
        <v>0</v>
      </c>
      <c r="AH1616" s="59">
        <v>0</v>
      </c>
      <c r="AI1616" s="60">
        <v>0</v>
      </c>
      <c r="AJ1616" s="51">
        <f t="shared" si="462"/>
        <v>15.064684596980001</v>
      </c>
    </row>
    <row r="1617" spans="2:36" x14ac:dyDescent="0.3">
      <c r="B1617" s="4" t="s">
        <v>214</v>
      </c>
      <c r="E1617" s="58">
        <v>0</v>
      </c>
      <c r="F1617" s="59">
        <v>0</v>
      </c>
      <c r="G1617" s="58">
        <v>0</v>
      </c>
      <c r="H1617" s="59">
        <v>0</v>
      </c>
      <c r="I1617" s="58">
        <v>0</v>
      </c>
      <c r="J1617" s="59">
        <v>12.510325540345931</v>
      </c>
      <c r="K1617" s="58">
        <v>0</v>
      </c>
      <c r="L1617" s="59">
        <v>0</v>
      </c>
      <c r="M1617" s="58">
        <v>0</v>
      </c>
      <c r="N1617" s="59">
        <v>0</v>
      </c>
      <c r="O1617" s="58">
        <v>0</v>
      </c>
      <c r="P1617" s="59">
        <v>0</v>
      </c>
      <c r="Q1617" s="58">
        <v>0</v>
      </c>
      <c r="R1617" s="59">
        <v>0</v>
      </c>
      <c r="S1617" s="58">
        <v>0</v>
      </c>
      <c r="T1617" s="59">
        <v>0</v>
      </c>
      <c r="U1617" s="58">
        <v>0</v>
      </c>
      <c r="V1617" s="59">
        <v>0</v>
      </c>
      <c r="W1617" s="58">
        <v>0</v>
      </c>
      <c r="X1617" s="59">
        <v>0</v>
      </c>
      <c r="Y1617" s="58">
        <v>0</v>
      </c>
      <c r="Z1617" s="59">
        <v>0</v>
      </c>
      <c r="AA1617" s="58">
        <v>2.5543590566340697</v>
      </c>
      <c r="AB1617" s="59">
        <v>0</v>
      </c>
      <c r="AC1617" s="58">
        <v>0</v>
      </c>
      <c r="AD1617" s="59">
        <v>0</v>
      </c>
      <c r="AE1617" s="58">
        <v>0</v>
      </c>
      <c r="AF1617" s="59">
        <v>0</v>
      </c>
      <c r="AG1617" s="58">
        <v>0</v>
      </c>
      <c r="AH1617" s="59">
        <v>0</v>
      </c>
      <c r="AI1617" s="60">
        <v>0</v>
      </c>
      <c r="AJ1617" s="51">
        <f t="shared" si="462"/>
        <v>15.064684596980001</v>
      </c>
    </row>
    <row r="1618" spans="2:36" x14ac:dyDescent="0.3">
      <c r="B1618" s="4" t="s">
        <v>248</v>
      </c>
      <c r="E1618" s="58">
        <v>0</v>
      </c>
      <c r="F1618" s="59">
        <v>0</v>
      </c>
      <c r="G1618" s="58">
        <v>0</v>
      </c>
      <c r="H1618" s="59">
        <v>0</v>
      </c>
      <c r="I1618" s="58">
        <v>0</v>
      </c>
      <c r="J1618" s="59">
        <v>0</v>
      </c>
      <c r="K1618" s="58">
        <v>0</v>
      </c>
      <c r="L1618" s="59">
        <v>0</v>
      </c>
      <c r="M1618" s="58">
        <v>0</v>
      </c>
      <c r="N1618" s="59">
        <v>0</v>
      </c>
      <c r="O1618" s="58">
        <v>0</v>
      </c>
      <c r="P1618" s="59">
        <v>0</v>
      </c>
      <c r="Q1618" s="58">
        <v>0</v>
      </c>
      <c r="R1618" s="59">
        <v>0</v>
      </c>
      <c r="S1618" s="58">
        <v>0</v>
      </c>
      <c r="T1618" s="59">
        <v>0</v>
      </c>
      <c r="U1618" s="58">
        <v>0</v>
      </c>
      <c r="V1618" s="59">
        <v>0</v>
      </c>
      <c r="W1618" s="58">
        <v>0</v>
      </c>
      <c r="X1618" s="59">
        <v>0</v>
      </c>
      <c r="Y1618" s="58">
        <v>0</v>
      </c>
      <c r="Z1618" s="59">
        <v>0</v>
      </c>
      <c r="AA1618" s="58">
        <v>0</v>
      </c>
      <c r="AB1618" s="59">
        <v>0</v>
      </c>
      <c r="AC1618" s="58">
        <v>0</v>
      </c>
      <c r="AD1618" s="59">
        <v>0</v>
      </c>
      <c r="AE1618" s="58">
        <v>0</v>
      </c>
      <c r="AF1618" s="59">
        <v>0</v>
      </c>
      <c r="AG1618" s="58">
        <v>0</v>
      </c>
      <c r="AH1618" s="59">
        <v>0</v>
      </c>
      <c r="AI1618" s="60">
        <v>0</v>
      </c>
      <c r="AJ1618" s="51">
        <f t="shared" si="462"/>
        <v>0</v>
      </c>
    </row>
    <row r="1619" spans="2:36" x14ac:dyDescent="0.3">
      <c r="B1619" s="4" t="s">
        <v>236</v>
      </c>
      <c r="E1619" s="58">
        <v>0</v>
      </c>
      <c r="F1619" s="59">
        <v>0</v>
      </c>
      <c r="G1619" s="58">
        <v>0</v>
      </c>
      <c r="H1619" s="59">
        <v>0</v>
      </c>
      <c r="I1619" s="58">
        <v>0</v>
      </c>
      <c r="J1619" s="59">
        <v>0</v>
      </c>
      <c r="K1619" s="58">
        <v>0</v>
      </c>
      <c r="L1619" s="59">
        <v>0</v>
      </c>
      <c r="M1619" s="58">
        <v>0</v>
      </c>
      <c r="N1619" s="59">
        <v>0</v>
      </c>
      <c r="O1619" s="58">
        <v>0</v>
      </c>
      <c r="P1619" s="59">
        <v>0</v>
      </c>
      <c r="Q1619" s="58">
        <v>0</v>
      </c>
      <c r="R1619" s="59">
        <v>0</v>
      </c>
      <c r="S1619" s="58">
        <v>0</v>
      </c>
      <c r="T1619" s="59">
        <v>0</v>
      </c>
      <c r="U1619" s="58">
        <v>0</v>
      </c>
      <c r="V1619" s="59">
        <v>0</v>
      </c>
      <c r="W1619" s="58">
        <v>0</v>
      </c>
      <c r="X1619" s="59">
        <v>0</v>
      </c>
      <c r="Y1619" s="58">
        <v>0</v>
      </c>
      <c r="Z1619" s="59">
        <v>0</v>
      </c>
      <c r="AA1619" s="58">
        <v>0</v>
      </c>
      <c r="AB1619" s="59">
        <v>0</v>
      </c>
      <c r="AC1619" s="58">
        <v>0</v>
      </c>
      <c r="AD1619" s="59">
        <v>0</v>
      </c>
      <c r="AE1619" s="58">
        <v>0</v>
      </c>
      <c r="AF1619" s="59">
        <v>0</v>
      </c>
      <c r="AG1619" s="58">
        <v>0</v>
      </c>
      <c r="AH1619" s="59">
        <v>0</v>
      </c>
      <c r="AI1619" s="60">
        <v>0</v>
      </c>
      <c r="AJ1619" s="51">
        <f t="shared" si="462"/>
        <v>0</v>
      </c>
    </row>
    <row r="1620" spans="2:36" x14ac:dyDescent="0.3">
      <c r="B1620" s="4" t="s">
        <v>179</v>
      </c>
      <c r="E1620" s="58">
        <v>0</v>
      </c>
      <c r="F1620" s="59">
        <v>0</v>
      </c>
      <c r="G1620" s="58">
        <v>0</v>
      </c>
      <c r="H1620" s="59">
        <v>0</v>
      </c>
      <c r="I1620" s="58">
        <v>0</v>
      </c>
      <c r="J1620" s="59">
        <v>0</v>
      </c>
      <c r="K1620" s="58">
        <v>0</v>
      </c>
      <c r="L1620" s="59">
        <v>0</v>
      </c>
      <c r="M1620" s="58">
        <v>0</v>
      </c>
      <c r="N1620" s="59">
        <v>0</v>
      </c>
      <c r="O1620" s="58">
        <v>0</v>
      </c>
      <c r="P1620" s="59">
        <v>0</v>
      </c>
      <c r="Q1620" s="58">
        <v>0</v>
      </c>
      <c r="R1620" s="59">
        <v>0</v>
      </c>
      <c r="S1620" s="58">
        <v>0</v>
      </c>
      <c r="T1620" s="59">
        <v>0</v>
      </c>
      <c r="U1620" s="58">
        <v>0</v>
      </c>
      <c r="V1620" s="59">
        <v>0</v>
      </c>
      <c r="W1620" s="58">
        <v>0</v>
      </c>
      <c r="X1620" s="59">
        <v>0</v>
      </c>
      <c r="Y1620" s="58">
        <v>0</v>
      </c>
      <c r="Z1620" s="59">
        <v>0</v>
      </c>
      <c r="AA1620" s="58">
        <v>0</v>
      </c>
      <c r="AB1620" s="59">
        <v>0</v>
      </c>
      <c r="AC1620" s="58">
        <v>0</v>
      </c>
      <c r="AD1620" s="59">
        <v>0</v>
      </c>
      <c r="AE1620" s="58">
        <v>0</v>
      </c>
      <c r="AF1620" s="59">
        <v>0</v>
      </c>
      <c r="AG1620" s="58">
        <v>0</v>
      </c>
      <c r="AH1620" s="59">
        <v>0</v>
      </c>
      <c r="AI1620" s="60">
        <v>0</v>
      </c>
      <c r="AJ1620" s="51">
        <f t="shared" si="462"/>
        <v>0</v>
      </c>
    </row>
    <row r="1621" spans="2:36" x14ac:dyDescent="0.3">
      <c r="B1621" s="4" t="s">
        <v>180</v>
      </c>
      <c r="E1621" s="58">
        <v>0</v>
      </c>
      <c r="F1621" s="59">
        <v>0</v>
      </c>
      <c r="G1621" s="58">
        <v>0</v>
      </c>
      <c r="H1621" s="59">
        <v>0</v>
      </c>
      <c r="I1621" s="58">
        <v>0</v>
      </c>
      <c r="J1621" s="59">
        <v>0</v>
      </c>
      <c r="K1621" s="58">
        <v>0</v>
      </c>
      <c r="L1621" s="59">
        <v>0</v>
      </c>
      <c r="M1621" s="58">
        <v>0</v>
      </c>
      <c r="N1621" s="59">
        <v>0</v>
      </c>
      <c r="O1621" s="58">
        <v>0</v>
      </c>
      <c r="P1621" s="59">
        <v>0</v>
      </c>
      <c r="Q1621" s="58">
        <v>0</v>
      </c>
      <c r="R1621" s="59">
        <v>0</v>
      </c>
      <c r="S1621" s="58">
        <v>0</v>
      </c>
      <c r="T1621" s="59">
        <v>0</v>
      </c>
      <c r="U1621" s="58">
        <v>0</v>
      </c>
      <c r="V1621" s="59">
        <v>0</v>
      </c>
      <c r="W1621" s="58">
        <v>0</v>
      </c>
      <c r="X1621" s="59">
        <v>0</v>
      </c>
      <c r="Y1621" s="58">
        <v>0</v>
      </c>
      <c r="Z1621" s="59">
        <v>0</v>
      </c>
      <c r="AA1621" s="58">
        <v>0</v>
      </c>
      <c r="AB1621" s="59">
        <v>0</v>
      </c>
      <c r="AC1621" s="58">
        <v>0</v>
      </c>
      <c r="AD1621" s="59">
        <v>0</v>
      </c>
      <c r="AE1621" s="58">
        <v>0</v>
      </c>
      <c r="AF1621" s="59">
        <v>0</v>
      </c>
      <c r="AG1621" s="58">
        <v>0</v>
      </c>
      <c r="AH1621" s="59">
        <v>0</v>
      </c>
      <c r="AI1621" s="60">
        <v>0</v>
      </c>
      <c r="AJ1621" s="51">
        <f t="shared" si="462"/>
        <v>0</v>
      </c>
    </row>
    <row r="1622" spans="2:36" x14ac:dyDescent="0.3">
      <c r="B1622" s="4" t="s">
        <v>198</v>
      </c>
      <c r="E1622" s="58">
        <v>0</v>
      </c>
      <c r="F1622" s="59">
        <v>0</v>
      </c>
      <c r="G1622" s="58">
        <v>0</v>
      </c>
      <c r="H1622" s="59">
        <v>0</v>
      </c>
      <c r="I1622" s="58">
        <v>0</v>
      </c>
      <c r="J1622" s="59">
        <v>2.9751737655533672</v>
      </c>
      <c r="K1622" s="58">
        <v>0</v>
      </c>
      <c r="L1622" s="59">
        <v>0</v>
      </c>
      <c r="M1622" s="58">
        <v>0</v>
      </c>
      <c r="N1622" s="59">
        <v>0</v>
      </c>
      <c r="O1622" s="58">
        <v>0</v>
      </c>
      <c r="P1622" s="59">
        <v>0</v>
      </c>
      <c r="Q1622" s="58">
        <v>0</v>
      </c>
      <c r="R1622" s="59">
        <v>0</v>
      </c>
      <c r="S1622" s="58">
        <v>0</v>
      </c>
      <c r="T1622" s="59">
        <v>0</v>
      </c>
      <c r="U1622" s="58">
        <v>0</v>
      </c>
      <c r="V1622" s="59">
        <v>0</v>
      </c>
      <c r="W1622" s="58">
        <v>0</v>
      </c>
      <c r="X1622" s="59">
        <v>0</v>
      </c>
      <c r="Y1622" s="58">
        <v>0</v>
      </c>
      <c r="Z1622" s="59">
        <v>0</v>
      </c>
      <c r="AA1622" s="58">
        <v>4.1190833333333332</v>
      </c>
      <c r="AB1622" s="59">
        <v>0</v>
      </c>
      <c r="AC1622" s="58">
        <v>0</v>
      </c>
      <c r="AD1622" s="59">
        <v>0</v>
      </c>
      <c r="AE1622" s="58">
        <v>0</v>
      </c>
      <c r="AF1622" s="59">
        <v>0</v>
      </c>
      <c r="AG1622" s="58">
        <v>0</v>
      </c>
      <c r="AH1622" s="59">
        <v>0</v>
      </c>
      <c r="AI1622" s="60">
        <v>0</v>
      </c>
      <c r="AJ1622" s="51">
        <f t="shared" si="462"/>
        <v>7.0942570988867004</v>
      </c>
    </row>
    <row r="1623" spans="2:36" x14ac:dyDescent="0.3">
      <c r="B1623" s="4" t="s">
        <v>199</v>
      </c>
      <c r="E1623" s="58">
        <v>0</v>
      </c>
      <c r="F1623" s="59">
        <v>0</v>
      </c>
      <c r="G1623" s="58">
        <v>0</v>
      </c>
      <c r="H1623" s="59">
        <v>0</v>
      </c>
      <c r="I1623" s="58">
        <v>0</v>
      </c>
      <c r="J1623" s="59">
        <v>2.9751737655533672</v>
      </c>
      <c r="K1623" s="58">
        <v>0</v>
      </c>
      <c r="L1623" s="59">
        <v>0</v>
      </c>
      <c r="M1623" s="58">
        <v>0</v>
      </c>
      <c r="N1623" s="59">
        <v>0</v>
      </c>
      <c r="O1623" s="58">
        <v>0</v>
      </c>
      <c r="P1623" s="59">
        <v>0</v>
      </c>
      <c r="Q1623" s="58">
        <v>0</v>
      </c>
      <c r="R1623" s="59">
        <v>0</v>
      </c>
      <c r="S1623" s="58">
        <v>0</v>
      </c>
      <c r="T1623" s="59">
        <v>0</v>
      </c>
      <c r="U1623" s="58">
        <v>0</v>
      </c>
      <c r="V1623" s="59">
        <v>0</v>
      </c>
      <c r="W1623" s="58">
        <v>0</v>
      </c>
      <c r="X1623" s="59">
        <v>0</v>
      </c>
      <c r="Y1623" s="58">
        <v>0</v>
      </c>
      <c r="Z1623" s="59">
        <v>0</v>
      </c>
      <c r="AA1623" s="58">
        <v>4.1190833333333332</v>
      </c>
      <c r="AB1623" s="59">
        <v>0</v>
      </c>
      <c r="AC1623" s="58">
        <v>0</v>
      </c>
      <c r="AD1623" s="59">
        <v>0</v>
      </c>
      <c r="AE1623" s="58">
        <v>0</v>
      </c>
      <c r="AF1623" s="59">
        <v>0</v>
      </c>
      <c r="AG1623" s="58">
        <v>0</v>
      </c>
      <c r="AH1623" s="59">
        <v>0</v>
      </c>
      <c r="AI1623" s="60">
        <v>0</v>
      </c>
      <c r="AJ1623" s="51">
        <f t="shared" si="462"/>
        <v>7.0942570988867004</v>
      </c>
    </row>
    <row r="1624" spans="2:36" x14ac:dyDescent="0.3">
      <c r="B1624" s="4" t="s">
        <v>200</v>
      </c>
      <c r="E1624" s="58">
        <v>0.22332463165124167</v>
      </c>
      <c r="F1624" s="59">
        <v>0.41376642525195967</v>
      </c>
      <c r="G1624" s="58">
        <v>0.39856048246224596</v>
      </c>
      <c r="H1624" s="59">
        <v>4.182289918263743E-2</v>
      </c>
      <c r="I1624" s="58">
        <v>0.29673114846150028</v>
      </c>
      <c r="J1624" s="59">
        <v>0.24740306953589086</v>
      </c>
      <c r="K1624" s="58">
        <v>0.37409722222222125</v>
      </c>
      <c r="L1624" s="59">
        <v>0.21371556460857311</v>
      </c>
      <c r="M1624" s="58">
        <v>0.10412339965502412</v>
      </c>
      <c r="N1624" s="59">
        <v>0</v>
      </c>
      <c r="O1624" s="58">
        <v>0</v>
      </c>
      <c r="P1624" s="59">
        <v>0.32024043788512452</v>
      </c>
      <c r="Q1624" s="58">
        <v>0.45767883772651252</v>
      </c>
      <c r="R1624" s="59">
        <v>0.2647765010595311</v>
      </c>
      <c r="S1624" s="58">
        <v>0.39823736558357775</v>
      </c>
      <c r="T1624" s="59">
        <v>0.57280532926320926</v>
      </c>
      <c r="U1624" s="58">
        <v>0.30584427456060947</v>
      </c>
      <c r="V1624" s="59">
        <v>0.41916666666666558</v>
      </c>
      <c r="W1624" s="58">
        <v>0.33328515181938706</v>
      </c>
      <c r="X1624" s="59">
        <v>0.34405440042416158</v>
      </c>
      <c r="Y1624" s="58">
        <v>0.32579901377359916</v>
      </c>
      <c r="Z1624" s="59">
        <v>0.28217005868752715</v>
      </c>
      <c r="AA1624" s="58">
        <v>0.59679128994544228</v>
      </c>
      <c r="AB1624" s="59">
        <v>0.30432732760906123</v>
      </c>
      <c r="AC1624" s="58">
        <v>0.34057018952899415</v>
      </c>
      <c r="AD1624" s="59">
        <v>0.28182527105013461</v>
      </c>
      <c r="AE1624" s="58">
        <v>0.38701461642980467</v>
      </c>
      <c r="AF1624" s="59">
        <v>0.33482100228468464</v>
      </c>
      <c r="AG1624" s="58">
        <v>0.37718704978624878</v>
      </c>
      <c r="AH1624" s="59">
        <v>0.33163484732309878</v>
      </c>
      <c r="AI1624" s="60">
        <v>0.37315878411133985</v>
      </c>
      <c r="AJ1624" s="51">
        <f t="shared" si="462"/>
        <v>9.6649332585500076</v>
      </c>
    </row>
    <row r="1625" spans="2:36" x14ac:dyDescent="0.3">
      <c r="B1625" s="4" t="s">
        <v>201</v>
      </c>
      <c r="E1625" s="58">
        <v>0.22332463165124167</v>
      </c>
      <c r="F1625" s="59">
        <v>0.41376642525195967</v>
      </c>
      <c r="G1625" s="58">
        <v>0.39856048246224596</v>
      </c>
      <c r="H1625" s="59">
        <v>4.182289918263743E-2</v>
      </c>
      <c r="I1625" s="58">
        <v>0.29673114846150028</v>
      </c>
      <c r="J1625" s="59">
        <v>0.24740306953589086</v>
      </c>
      <c r="K1625" s="58">
        <v>0.37409722222222125</v>
      </c>
      <c r="L1625" s="59">
        <v>0.21371556460857311</v>
      </c>
      <c r="M1625" s="58">
        <v>0.10412339965502412</v>
      </c>
      <c r="N1625" s="59">
        <v>0</v>
      </c>
      <c r="O1625" s="58">
        <v>0</v>
      </c>
      <c r="P1625" s="59">
        <v>0.32024043788512452</v>
      </c>
      <c r="Q1625" s="58">
        <v>0.45767883772651252</v>
      </c>
      <c r="R1625" s="59">
        <v>0.2647765010595311</v>
      </c>
      <c r="S1625" s="58">
        <v>0.39823736558357775</v>
      </c>
      <c r="T1625" s="59">
        <v>0.57280532926320926</v>
      </c>
      <c r="U1625" s="58">
        <v>0.30584427456060947</v>
      </c>
      <c r="V1625" s="59">
        <v>0.41916666666666558</v>
      </c>
      <c r="W1625" s="58">
        <v>0.33328515181938706</v>
      </c>
      <c r="X1625" s="59">
        <v>0.34405440042416158</v>
      </c>
      <c r="Y1625" s="58">
        <v>0.32579901377359916</v>
      </c>
      <c r="Z1625" s="59">
        <v>0.28217005868752715</v>
      </c>
      <c r="AA1625" s="58">
        <v>0.59679128994544228</v>
      </c>
      <c r="AB1625" s="59">
        <v>0.30432732760906123</v>
      </c>
      <c r="AC1625" s="58">
        <v>0.34057018952899415</v>
      </c>
      <c r="AD1625" s="59">
        <v>0.28182527105013461</v>
      </c>
      <c r="AE1625" s="58">
        <v>0.38701461642980467</v>
      </c>
      <c r="AF1625" s="59">
        <v>0.33482100228468464</v>
      </c>
      <c r="AG1625" s="58">
        <v>0.37718704978624878</v>
      </c>
      <c r="AH1625" s="59">
        <v>0.33163484732309878</v>
      </c>
      <c r="AI1625" s="60">
        <v>0.37315878411133985</v>
      </c>
      <c r="AJ1625" s="51">
        <f t="shared" si="462"/>
        <v>9.6649332585500076</v>
      </c>
    </row>
    <row r="1626" spans="2:36" x14ac:dyDescent="0.3">
      <c r="B1626" s="4" t="s">
        <v>128</v>
      </c>
      <c r="E1626" s="58">
        <v>8.2113050839455859</v>
      </c>
      <c r="F1626" s="59">
        <v>4.7488771898110711</v>
      </c>
      <c r="G1626" s="58">
        <v>7.2747146209600251</v>
      </c>
      <c r="H1626" s="59">
        <v>3.5272358338038101E-2</v>
      </c>
      <c r="I1626" s="58">
        <v>2.0509812653435597</v>
      </c>
      <c r="J1626" s="59">
        <v>1.7024864505831405</v>
      </c>
      <c r="K1626" s="58">
        <v>16.329934444444451</v>
      </c>
      <c r="L1626" s="59">
        <v>11.008016422863005</v>
      </c>
      <c r="M1626" s="58">
        <v>0.44276788865725203</v>
      </c>
      <c r="N1626" s="59">
        <v>0</v>
      </c>
      <c r="O1626" s="58">
        <v>0</v>
      </c>
      <c r="P1626" s="59">
        <v>13.715454985120564</v>
      </c>
      <c r="Q1626" s="58">
        <v>9.1886714951737698</v>
      </c>
      <c r="R1626" s="59">
        <v>13.835293414261564</v>
      </c>
      <c r="S1626" s="58">
        <v>8.912207849486645</v>
      </c>
      <c r="T1626" s="59">
        <v>5.0724802330123238</v>
      </c>
      <c r="U1626" s="58">
        <v>2.9272407639503468</v>
      </c>
      <c r="V1626" s="59">
        <v>2.0515812500000008</v>
      </c>
      <c r="W1626" s="58">
        <v>1.4080168329079881</v>
      </c>
      <c r="X1626" s="59">
        <v>9.3850071684519474</v>
      </c>
      <c r="Y1626" s="58">
        <v>15.863395920848843</v>
      </c>
      <c r="Z1626" s="59">
        <v>6.67699266151324</v>
      </c>
      <c r="AA1626" s="58">
        <v>3.9058512353181829</v>
      </c>
      <c r="AB1626" s="59">
        <v>9.9619628206094077</v>
      </c>
      <c r="AC1626" s="58">
        <v>2.4104927351764047</v>
      </c>
      <c r="AD1626" s="59">
        <v>2.3373343032988902</v>
      </c>
      <c r="AE1626" s="58">
        <v>9.0260630133549355</v>
      </c>
      <c r="AF1626" s="59">
        <v>21.286424545313515</v>
      </c>
      <c r="AG1626" s="58">
        <v>4.6389609262858489</v>
      </c>
      <c r="AH1626" s="59">
        <v>3.9762579990386957</v>
      </c>
      <c r="AI1626" s="60">
        <v>7.4427894739797349</v>
      </c>
      <c r="AJ1626" s="51">
        <f t="shared" si="462"/>
        <v>205.82683535204896</v>
      </c>
    </row>
    <row r="1627" spans="2:36" x14ac:dyDescent="0.3">
      <c r="B1627" s="4" t="s">
        <v>129</v>
      </c>
      <c r="E1627" s="58">
        <v>8.2113050839455859</v>
      </c>
      <c r="F1627" s="59">
        <v>4.7488771898110711</v>
      </c>
      <c r="G1627" s="58">
        <v>7.2747146209600251</v>
      </c>
      <c r="H1627" s="59">
        <v>3.5272358338038101E-2</v>
      </c>
      <c r="I1627" s="58">
        <v>2.0509812653435597</v>
      </c>
      <c r="J1627" s="59">
        <v>1.7024864505831405</v>
      </c>
      <c r="K1627" s="58">
        <v>16.329934444444451</v>
      </c>
      <c r="L1627" s="59">
        <v>11.008016422863005</v>
      </c>
      <c r="M1627" s="58">
        <v>0.44276788865725203</v>
      </c>
      <c r="N1627" s="59">
        <v>0</v>
      </c>
      <c r="O1627" s="58">
        <v>0</v>
      </c>
      <c r="P1627" s="59">
        <v>13.715454985120564</v>
      </c>
      <c r="Q1627" s="58">
        <v>9.1886714951737698</v>
      </c>
      <c r="R1627" s="59">
        <v>13.835293414261564</v>
      </c>
      <c r="S1627" s="58">
        <v>8.912207849486645</v>
      </c>
      <c r="T1627" s="59">
        <v>5.0724802330123238</v>
      </c>
      <c r="U1627" s="58">
        <v>2.9272407639503468</v>
      </c>
      <c r="V1627" s="59">
        <v>2.0515812500000008</v>
      </c>
      <c r="W1627" s="58">
        <v>1.4080168329079881</v>
      </c>
      <c r="X1627" s="59">
        <v>9.3850071684519474</v>
      </c>
      <c r="Y1627" s="58">
        <v>15.863395920848843</v>
      </c>
      <c r="Z1627" s="59">
        <v>6.67699266151324</v>
      </c>
      <c r="AA1627" s="58">
        <v>3.9058512353181829</v>
      </c>
      <c r="AB1627" s="59">
        <v>9.9619628206094077</v>
      </c>
      <c r="AC1627" s="58">
        <v>2.4104927351764047</v>
      </c>
      <c r="AD1627" s="59">
        <v>2.3373343032988902</v>
      </c>
      <c r="AE1627" s="58">
        <v>9.0260630133549355</v>
      </c>
      <c r="AF1627" s="59">
        <v>21.286424545313515</v>
      </c>
      <c r="AG1627" s="58">
        <v>4.6389609262858489</v>
      </c>
      <c r="AH1627" s="59">
        <v>3.9762579990386957</v>
      </c>
      <c r="AI1627" s="60">
        <v>7.4427894739797349</v>
      </c>
      <c r="AJ1627" s="51">
        <f t="shared" si="462"/>
        <v>205.82683535204896</v>
      </c>
    </row>
    <row r="1628" spans="2:36" x14ac:dyDescent="0.3">
      <c r="B1628" s="4" t="s">
        <v>217</v>
      </c>
      <c r="E1628" s="58">
        <v>0</v>
      </c>
      <c r="F1628" s="59">
        <v>0.83335771825578431</v>
      </c>
      <c r="G1628" s="58">
        <v>0</v>
      </c>
      <c r="H1628" s="59">
        <v>0</v>
      </c>
      <c r="I1628" s="58">
        <v>0</v>
      </c>
      <c r="J1628" s="59">
        <v>0.77050973574320469</v>
      </c>
      <c r="K1628" s="58">
        <v>1.6767944444444445</v>
      </c>
      <c r="L1628" s="59">
        <v>0</v>
      </c>
      <c r="M1628" s="58">
        <v>0</v>
      </c>
      <c r="N1628" s="59">
        <v>0</v>
      </c>
      <c r="O1628" s="58">
        <v>0</v>
      </c>
      <c r="P1628" s="59">
        <v>0</v>
      </c>
      <c r="Q1628" s="58">
        <v>0</v>
      </c>
      <c r="R1628" s="59">
        <v>1.5990521192550657</v>
      </c>
      <c r="S1628" s="58">
        <v>0</v>
      </c>
      <c r="T1628" s="59">
        <v>0</v>
      </c>
      <c r="U1628" s="58">
        <v>0.90437410672505703</v>
      </c>
      <c r="V1628" s="59">
        <v>19.222302777777784</v>
      </c>
      <c r="W1628" s="58">
        <v>9.2614536444346118</v>
      </c>
      <c r="X1628" s="59">
        <v>69.698090044657405</v>
      </c>
      <c r="Y1628" s="58">
        <v>38.204382244745887</v>
      </c>
      <c r="Z1628" s="59">
        <v>6.4941720326741539</v>
      </c>
      <c r="AA1628" s="58">
        <v>1.2916983922322594</v>
      </c>
      <c r="AB1628" s="59">
        <v>0</v>
      </c>
      <c r="AC1628" s="58">
        <v>34.448495483398439</v>
      </c>
      <c r="AD1628" s="59">
        <v>43.609767866134646</v>
      </c>
      <c r="AE1628" s="58">
        <v>4.9379039208094282</v>
      </c>
      <c r="AF1628" s="59">
        <v>20.143463826073543</v>
      </c>
      <c r="AG1628" s="58">
        <v>7.1098333517710302</v>
      </c>
      <c r="AH1628" s="59">
        <v>0</v>
      </c>
      <c r="AI1628" s="60">
        <v>0.43138660589853922</v>
      </c>
      <c r="AJ1628" s="51">
        <f t="shared" si="462"/>
        <v>260.63703831503125</v>
      </c>
    </row>
    <row r="1629" spans="2:36" x14ac:dyDescent="0.3">
      <c r="B1629" s="4" t="s">
        <v>283</v>
      </c>
      <c r="E1629" s="58">
        <v>184.5174852126828</v>
      </c>
      <c r="F1629" s="59">
        <v>185.02647071147746</v>
      </c>
      <c r="G1629" s="58">
        <v>208.74119356596611</v>
      </c>
      <c r="H1629" s="59">
        <v>6.1053972975413</v>
      </c>
      <c r="I1629" s="58">
        <v>25.290401913210232</v>
      </c>
      <c r="J1629" s="59">
        <v>14.389913610447429</v>
      </c>
      <c r="K1629" s="58">
        <v>69.271710371058504</v>
      </c>
      <c r="L1629" s="59">
        <v>80.781342099283833</v>
      </c>
      <c r="M1629" s="58">
        <v>10.284852575276641</v>
      </c>
      <c r="N1629" s="59">
        <v>0</v>
      </c>
      <c r="O1629" s="58">
        <v>0</v>
      </c>
      <c r="P1629" s="59">
        <v>79.099003775156845</v>
      </c>
      <c r="Q1629" s="58">
        <v>29.509944003873802</v>
      </c>
      <c r="R1629" s="59">
        <v>5.5657535325494916</v>
      </c>
      <c r="S1629" s="58">
        <v>0</v>
      </c>
      <c r="T1629" s="59">
        <v>0</v>
      </c>
      <c r="U1629" s="58">
        <v>0</v>
      </c>
      <c r="V1629" s="59">
        <v>0</v>
      </c>
      <c r="W1629" s="58">
        <v>0</v>
      </c>
      <c r="X1629" s="59">
        <v>0</v>
      </c>
      <c r="Y1629" s="58">
        <v>0</v>
      </c>
      <c r="Z1629" s="59">
        <v>0</v>
      </c>
      <c r="AA1629" s="58">
        <v>0</v>
      </c>
      <c r="AB1629" s="59">
        <v>0</v>
      </c>
      <c r="AC1629" s="58">
        <v>0</v>
      </c>
      <c r="AD1629" s="59">
        <v>0</v>
      </c>
      <c r="AE1629" s="58">
        <v>0</v>
      </c>
      <c r="AF1629" s="59">
        <v>0</v>
      </c>
      <c r="AG1629" s="58">
        <v>0</v>
      </c>
      <c r="AH1629" s="59">
        <v>0</v>
      </c>
      <c r="AI1629" s="60">
        <v>0</v>
      </c>
      <c r="AJ1629" s="51">
        <f t="shared" si="462"/>
        <v>898.58346866852446</v>
      </c>
    </row>
    <row r="1630" spans="2:36" x14ac:dyDescent="0.3">
      <c r="B1630" s="4" t="s">
        <v>284</v>
      </c>
      <c r="E1630" s="58">
        <v>184.5174852126828</v>
      </c>
      <c r="F1630" s="59">
        <v>185.02647071147746</v>
      </c>
      <c r="G1630" s="58">
        <v>208.74119356596611</v>
      </c>
      <c r="H1630" s="59">
        <v>6.1053972975413</v>
      </c>
      <c r="I1630" s="58">
        <v>25.290401913210232</v>
      </c>
      <c r="J1630" s="59">
        <v>14.389913610447429</v>
      </c>
      <c r="K1630" s="58">
        <v>69.271710371058504</v>
      </c>
      <c r="L1630" s="59">
        <v>80.781342099283833</v>
      </c>
      <c r="M1630" s="58">
        <v>10.284852575276641</v>
      </c>
      <c r="N1630" s="59">
        <v>0</v>
      </c>
      <c r="O1630" s="58">
        <v>0</v>
      </c>
      <c r="P1630" s="59">
        <v>79.099003775156845</v>
      </c>
      <c r="Q1630" s="58">
        <v>29.509944003873802</v>
      </c>
      <c r="R1630" s="59">
        <v>5.5657535325494916</v>
      </c>
      <c r="S1630" s="58">
        <v>0</v>
      </c>
      <c r="T1630" s="59">
        <v>0</v>
      </c>
      <c r="U1630" s="58">
        <v>0</v>
      </c>
      <c r="V1630" s="59">
        <v>0</v>
      </c>
      <c r="W1630" s="58">
        <v>0</v>
      </c>
      <c r="X1630" s="59">
        <v>0</v>
      </c>
      <c r="Y1630" s="58">
        <v>0</v>
      </c>
      <c r="Z1630" s="59">
        <v>0</v>
      </c>
      <c r="AA1630" s="58">
        <v>0</v>
      </c>
      <c r="AB1630" s="59">
        <v>0</v>
      </c>
      <c r="AC1630" s="58">
        <v>0</v>
      </c>
      <c r="AD1630" s="59">
        <v>0</v>
      </c>
      <c r="AE1630" s="58">
        <v>0</v>
      </c>
      <c r="AF1630" s="59">
        <v>0</v>
      </c>
      <c r="AG1630" s="58">
        <v>0</v>
      </c>
      <c r="AH1630" s="59">
        <v>0</v>
      </c>
      <c r="AI1630" s="60">
        <v>0</v>
      </c>
      <c r="AJ1630" s="51">
        <f t="shared" si="462"/>
        <v>898.58346866852446</v>
      </c>
    </row>
    <row r="1631" spans="2:36" x14ac:dyDescent="0.3">
      <c r="B1631" s="4" t="s">
        <v>196</v>
      </c>
      <c r="E1631" s="58">
        <v>0</v>
      </c>
      <c r="F1631" s="59">
        <v>0</v>
      </c>
      <c r="G1631" s="58">
        <v>0</v>
      </c>
      <c r="H1631" s="59">
        <v>0</v>
      </c>
      <c r="I1631" s="58">
        <v>0</v>
      </c>
      <c r="J1631" s="59">
        <v>0</v>
      </c>
      <c r="K1631" s="58">
        <v>0</v>
      </c>
      <c r="L1631" s="59">
        <v>0</v>
      </c>
      <c r="M1631" s="58">
        <v>0</v>
      </c>
      <c r="N1631" s="59">
        <v>0</v>
      </c>
      <c r="O1631" s="58">
        <v>0</v>
      </c>
      <c r="P1631" s="59">
        <v>0</v>
      </c>
      <c r="Q1631" s="58">
        <v>0</v>
      </c>
      <c r="R1631" s="59">
        <v>0</v>
      </c>
      <c r="S1631" s="58">
        <v>0</v>
      </c>
      <c r="T1631" s="59">
        <v>0</v>
      </c>
      <c r="U1631" s="58">
        <v>0</v>
      </c>
      <c r="V1631" s="59">
        <v>0</v>
      </c>
      <c r="W1631" s="58">
        <v>0</v>
      </c>
      <c r="X1631" s="59">
        <v>0</v>
      </c>
      <c r="Y1631" s="58">
        <v>0</v>
      </c>
      <c r="Z1631" s="59">
        <v>0</v>
      </c>
      <c r="AA1631" s="58">
        <v>0</v>
      </c>
      <c r="AB1631" s="59">
        <v>0</v>
      </c>
      <c r="AC1631" s="58">
        <v>0</v>
      </c>
      <c r="AD1631" s="59">
        <v>0</v>
      </c>
      <c r="AE1631" s="58">
        <v>0</v>
      </c>
      <c r="AF1631" s="59">
        <v>0</v>
      </c>
      <c r="AG1631" s="58">
        <v>0</v>
      </c>
      <c r="AH1631" s="59">
        <v>0</v>
      </c>
      <c r="AI1631" s="60">
        <v>0</v>
      </c>
      <c r="AJ1631" s="51">
        <f t="shared" si="462"/>
        <v>0</v>
      </c>
    </row>
    <row r="1632" spans="2:36" x14ac:dyDescent="0.3">
      <c r="B1632" s="4" t="s">
        <v>197</v>
      </c>
      <c r="E1632" s="58">
        <v>0</v>
      </c>
      <c r="F1632" s="59">
        <v>0</v>
      </c>
      <c r="G1632" s="58">
        <v>0</v>
      </c>
      <c r="H1632" s="59">
        <v>0</v>
      </c>
      <c r="I1632" s="58">
        <v>0</v>
      </c>
      <c r="J1632" s="59">
        <v>0</v>
      </c>
      <c r="K1632" s="58">
        <v>0</v>
      </c>
      <c r="L1632" s="59">
        <v>0</v>
      </c>
      <c r="M1632" s="58">
        <v>0</v>
      </c>
      <c r="N1632" s="59">
        <v>0</v>
      </c>
      <c r="O1632" s="58">
        <v>0</v>
      </c>
      <c r="P1632" s="59">
        <v>0</v>
      </c>
      <c r="Q1632" s="58">
        <v>0</v>
      </c>
      <c r="R1632" s="59">
        <v>0</v>
      </c>
      <c r="S1632" s="58">
        <v>0</v>
      </c>
      <c r="T1632" s="59">
        <v>0</v>
      </c>
      <c r="U1632" s="58">
        <v>0</v>
      </c>
      <c r="V1632" s="59">
        <v>0</v>
      </c>
      <c r="W1632" s="58">
        <v>0</v>
      </c>
      <c r="X1632" s="59">
        <v>0</v>
      </c>
      <c r="Y1632" s="58">
        <v>0</v>
      </c>
      <c r="Z1632" s="59">
        <v>0</v>
      </c>
      <c r="AA1632" s="58">
        <v>0</v>
      </c>
      <c r="AB1632" s="59">
        <v>0</v>
      </c>
      <c r="AC1632" s="58">
        <v>0</v>
      </c>
      <c r="AD1632" s="59">
        <v>0</v>
      </c>
      <c r="AE1632" s="58">
        <v>0</v>
      </c>
      <c r="AF1632" s="59">
        <v>0</v>
      </c>
      <c r="AG1632" s="58">
        <v>0</v>
      </c>
      <c r="AH1632" s="59">
        <v>0</v>
      </c>
      <c r="AI1632" s="60">
        <v>0</v>
      </c>
      <c r="AJ1632" s="51">
        <f t="shared" si="462"/>
        <v>0</v>
      </c>
    </row>
    <row r="1633" spans="2:36" x14ac:dyDescent="0.3">
      <c r="B1633" s="4" t="s">
        <v>153</v>
      </c>
      <c r="E1633" s="58">
        <v>0</v>
      </c>
      <c r="F1633" s="59">
        <v>0</v>
      </c>
      <c r="G1633" s="58">
        <v>0</v>
      </c>
      <c r="H1633" s="59">
        <v>0</v>
      </c>
      <c r="I1633" s="58">
        <v>0</v>
      </c>
      <c r="J1633" s="59">
        <v>0</v>
      </c>
      <c r="K1633" s="58">
        <v>0</v>
      </c>
      <c r="L1633" s="59">
        <v>0</v>
      </c>
      <c r="M1633" s="58">
        <v>0</v>
      </c>
      <c r="N1633" s="59">
        <v>0</v>
      </c>
      <c r="O1633" s="58">
        <v>0</v>
      </c>
      <c r="P1633" s="59">
        <v>0</v>
      </c>
      <c r="Q1633" s="58">
        <v>0</v>
      </c>
      <c r="R1633" s="59">
        <v>0</v>
      </c>
      <c r="S1633" s="58">
        <v>0</v>
      </c>
      <c r="T1633" s="59">
        <v>0</v>
      </c>
      <c r="U1633" s="58">
        <v>0</v>
      </c>
      <c r="V1633" s="59">
        <v>0</v>
      </c>
      <c r="W1633" s="58">
        <v>0</v>
      </c>
      <c r="X1633" s="59">
        <v>0</v>
      </c>
      <c r="Y1633" s="58">
        <v>0</v>
      </c>
      <c r="Z1633" s="59">
        <v>0</v>
      </c>
      <c r="AA1633" s="58">
        <v>0</v>
      </c>
      <c r="AB1633" s="59">
        <v>0</v>
      </c>
      <c r="AC1633" s="58">
        <v>0</v>
      </c>
      <c r="AD1633" s="59">
        <v>0</v>
      </c>
      <c r="AE1633" s="58">
        <v>0</v>
      </c>
      <c r="AF1633" s="59">
        <v>0</v>
      </c>
      <c r="AG1633" s="58">
        <v>0</v>
      </c>
      <c r="AH1633" s="59">
        <v>0</v>
      </c>
      <c r="AI1633" s="60">
        <v>0</v>
      </c>
      <c r="AJ1633" s="51">
        <f t="shared" si="462"/>
        <v>0</v>
      </c>
    </row>
    <row r="1634" spans="2:36" x14ac:dyDescent="0.3">
      <c r="B1634" s="4" t="s">
        <v>229</v>
      </c>
      <c r="E1634" s="58">
        <v>0</v>
      </c>
      <c r="F1634" s="59">
        <v>0</v>
      </c>
      <c r="G1634" s="58">
        <v>0</v>
      </c>
      <c r="H1634" s="59">
        <v>0</v>
      </c>
      <c r="I1634" s="58">
        <v>0</v>
      </c>
      <c r="J1634" s="59">
        <v>0</v>
      </c>
      <c r="K1634" s="58">
        <v>0</v>
      </c>
      <c r="L1634" s="59">
        <v>0</v>
      </c>
      <c r="M1634" s="58">
        <v>0</v>
      </c>
      <c r="N1634" s="59">
        <v>0</v>
      </c>
      <c r="O1634" s="58">
        <v>0</v>
      </c>
      <c r="P1634" s="59">
        <v>0</v>
      </c>
      <c r="Q1634" s="58">
        <v>0</v>
      </c>
      <c r="R1634" s="59">
        <v>0</v>
      </c>
      <c r="S1634" s="58">
        <v>0</v>
      </c>
      <c r="T1634" s="59">
        <v>0</v>
      </c>
      <c r="U1634" s="58">
        <v>0</v>
      </c>
      <c r="V1634" s="59">
        <v>0</v>
      </c>
      <c r="W1634" s="58">
        <v>0</v>
      </c>
      <c r="X1634" s="59">
        <v>0</v>
      </c>
      <c r="Y1634" s="58">
        <v>0</v>
      </c>
      <c r="Z1634" s="59">
        <v>0</v>
      </c>
      <c r="AA1634" s="58">
        <v>0</v>
      </c>
      <c r="AB1634" s="59">
        <v>0</v>
      </c>
      <c r="AC1634" s="58">
        <v>0</v>
      </c>
      <c r="AD1634" s="59">
        <v>0</v>
      </c>
      <c r="AE1634" s="58">
        <v>0</v>
      </c>
      <c r="AF1634" s="59">
        <v>0</v>
      </c>
      <c r="AG1634" s="58">
        <v>0</v>
      </c>
      <c r="AH1634" s="59">
        <v>0</v>
      </c>
      <c r="AI1634" s="60">
        <v>0</v>
      </c>
      <c r="AJ1634" s="51">
        <f t="shared" si="462"/>
        <v>0</v>
      </c>
    </row>
    <row r="1635" spans="2:36" x14ac:dyDescent="0.3">
      <c r="B1635" s="4" t="s">
        <v>230</v>
      </c>
      <c r="E1635" s="58">
        <v>0</v>
      </c>
      <c r="F1635" s="59">
        <v>0</v>
      </c>
      <c r="G1635" s="58">
        <v>0</v>
      </c>
      <c r="H1635" s="59">
        <v>0</v>
      </c>
      <c r="I1635" s="58">
        <v>0</v>
      </c>
      <c r="J1635" s="59">
        <v>0</v>
      </c>
      <c r="K1635" s="58">
        <v>0</v>
      </c>
      <c r="L1635" s="59">
        <v>0</v>
      </c>
      <c r="M1635" s="58">
        <v>0</v>
      </c>
      <c r="N1635" s="59">
        <v>0</v>
      </c>
      <c r="O1635" s="58">
        <v>0</v>
      </c>
      <c r="P1635" s="59">
        <v>0</v>
      </c>
      <c r="Q1635" s="58">
        <v>0</v>
      </c>
      <c r="R1635" s="59">
        <v>0</v>
      </c>
      <c r="S1635" s="58">
        <v>0</v>
      </c>
      <c r="T1635" s="59">
        <v>0</v>
      </c>
      <c r="U1635" s="58">
        <v>0</v>
      </c>
      <c r="V1635" s="59">
        <v>0</v>
      </c>
      <c r="W1635" s="58">
        <v>0</v>
      </c>
      <c r="X1635" s="59">
        <v>0</v>
      </c>
      <c r="Y1635" s="58">
        <v>0</v>
      </c>
      <c r="Z1635" s="59">
        <v>0</v>
      </c>
      <c r="AA1635" s="58">
        <v>0</v>
      </c>
      <c r="AB1635" s="59">
        <v>0</v>
      </c>
      <c r="AC1635" s="58">
        <v>0</v>
      </c>
      <c r="AD1635" s="59">
        <v>0</v>
      </c>
      <c r="AE1635" s="58">
        <v>0</v>
      </c>
      <c r="AF1635" s="59">
        <v>0</v>
      </c>
      <c r="AG1635" s="58">
        <v>0</v>
      </c>
      <c r="AH1635" s="59">
        <v>0</v>
      </c>
      <c r="AI1635" s="60">
        <v>0</v>
      </c>
      <c r="AJ1635" s="51">
        <f t="shared" si="462"/>
        <v>0</v>
      </c>
    </row>
    <row r="1636" spans="2:36" x14ac:dyDescent="0.3">
      <c r="B1636" s="4" t="s">
        <v>231</v>
      </c>
      <c r="E1636" s="58">
        <v>0</v>
      </c>
      <c r="F1636" s="59">
        <v>0</v>
      </c>
      <c r="G1636" s="58">
        <v>0</v>
      </c>
      <c r="H1636" s="59">
        <v>0</v>
      </c>
      <c r="I1636" s="58">
        <v>0</v>
      </c>
      <c r="J1636" s="59">
        <v>0</v>
      </c>
      <c r="K1636" s="58">
        <v>0</v>
      </c>
      <c r="L1636" s="59">
        <v>0</v>
      </c>
      <c r="M1636" s="58">
        <v>0</v>
      </c>
      <c r="N1636" s="59">
        <v>0</v>
      </c>
      <c r="O1636" s="58">
        <v>0</v>
      </c>
      <c r="P1636" s="59">
        <v>0</v>
      </c>
      <c r="Q1636" s="58">
        <v>0</v>
      </c>
      <c r="R1636" s="59">
        <v>0</v>
      </c>
      <c r="S1636" s="58">
        <v>0</v>
      </c>
      <c r="T1636" s="59">
        <v>0</v>
      </c>
      <c r="U1636" s="58">
        <v>0</v>
      </c>
      <c r="V1636" s="59">
        <v>0</v>
      </c>
      <c r="W1636" s="58">
        <v>0</v>
      </c>
      <c r="X1636" s="59">
        <v>0</v>
      </c>
      <c r="Y1636" s="58">
        <v>0</v>
      </c>
      <c r="Z1636" s="59">
        <v>0</v>
      </c>
      <c r="AA1636" s="58">
        <v>0</v>
      </c>
      <c r="AB1636" s="59">
        <v>0</v>
      </c>
      <c r="AC1636" s="58">
        <v>0</v>
      </c>
      <c r="AD1636" s="59">
        <v>0</v>
      </c>
      <c r="AE1636" s="58">
        <v>0</v>
      </c>
      <c r="AF1636" s="59">
        <v>0</v>
      </c>
      <c r="AG1636" s="58">
        <v>0</v>
      </c>
      <c r="AH1636" s="59">
        <v>0</v>
      </c>
      <c r="AI1636" s="60">
        <v>0</v>
      </c>
      <c r="AJ1636" s="51">
        <f t="shared" si="462"/>
        <v>0</v>
      </c>
    </row>
    <row r="1637" spans="2:36" x14ac:dyDescent="0.3">
      <c r="B1637" s="4" t="s">
        <v>232</v>
      </c>
      <c r="E1637" s="58">
        <v>0</v>
      </c>
      <c r="F1637" s="59">
        <v>0</v>
      </c>
      <c r="G1637" s="58">
        <v>0</v>
      </c>
      <c r="H1637" s="59">
        <v>0</v>
      </c>
      <c r="I1637" s="58">
        <v>0</v>
      </c>
      <c r="J1637" s="59">
        <v>0</v>
      </c>
      <c r="K1637" s="58">
        <v>0</v>
      </c>
      <c r="L1637" s="59">
        <v>0</v>
      </c>
      <c r="M1637" s="58">
        <v>0</v>
      </c>
      <c r="N1637" s="59">
        <v>0</v>
      </c>
      <c r="O1637" s="58">
        <v>0</v>
      </c>
      <c r="P1637" s="59">
        <v>0</v>
      </c>
      <c r="Q1637" s="58">
        <v>0</v>
      </c>
      <c r="R1637" s="59">
        <v>0</v>
      </c>
      <c r="S1637" s="58">
        <v>0</v>
      </c>
      <c r="T1637" s="59">
        <v>0</v>
      </c>
      <c r="U1637" s="58">
        <v>0</v>
      </c>
      <c r="V1637" s="59">
        <v>0</v>
      </c>
      <c r="W1637" s="58">
        <v>0</v>
      </c>
      <c r="X1637" s="59">
        <v>0</v>
      </c>
      <c r="Y1637" s="58">
        <v>0</v>
      </c>
      <c r="Z1637" s="59">
        <v>0</v>
      </c>
      <c r="AA1637" s="58">
        <v>0</v>
      </c>
      <c r="AB1637" s="59">
        <v>0</v>
      </c>
      <c r="AC1637" s="58">
        <v>0</v>
      </c>
      <c r="AD1637" s="59">
        <v>0</v>
      </c>
      <c r="AE1637" s="58">
        <v>0</v>
      </c>
      <c r="AF1637" s="59">
        <v>0</v>
      </c>
      <c r="AG1637" s="58">
        <v>0</v>
      </c>
      <c r="AH1637" s="59">
        <v>0</v>
      </c>
      <c r="AI1637" s="60">
        <v>0</v>
      </c>
      <c r="AJ1637" s="51">
        <f t="shared" si="462"/>
        <v>0</v>
      </c>
    </row>
    <row r="1638" spans="2:36" x14ac:dyDescent="0.3">
      <c r="B1638" s="4" t="s">
        <v>286</v>
      </c>
      <c r="E1638" s="58">
        <v>0</v>
      </c>
      <c r="F1638" s="59">
        <v>0</v>
      </c>
      <c r="G1638" s="58">
        <v>0</v>
      </c>
      <c r="H1638" s="59">
        <v>0</v>
      </c>
      <c r="I1638" s="58">
        <v>0</v>
      </c>
      <c r="J1638" s="59">
        <v>0</v>
      </c>
      <c r="K1638" s="58">
        <v>0</v>
      </c>
      <c r="L1638" s="59">
        <v>0</v>
      </c>
      <c r="M1638" s="58">
        <v>0</v>
      </c>
      <c r="N1638" s="59">
        <v>0</v>
      </c>
      <c r="O1638" s="58">
        <v>0</v>
      </c>
      <c r="P1638" s="59">
        <v>0</v>
      </c>
      <c r="Q1638" s="58">
        <v>0</v>
      </c>
      <c r="R1638" s="59">
        <v>0</v>
      </c>
      <c r="S1638" s="58">
        <v>0</v>
      </c>
      <c r="T1638" s="59">
        <v>0</v>
      </c>
      <c r="U1638" s="58">
        <v>0</v>
      </c>
      <c r="V1638" s="59">
        <v>0</v>
      </c>
      <c r="W1638" s="58">
        <v>1.1656846324638077</v>
      </c>
      <c r="X1638" s="59">
        <v>2.662151899406985</v>
      </c>
      <c r="Y1638" s="58">
        <v>6.6849032317186463</v>
      </c>
      <c r="Z1638" s="59">
        <v>7.700164533203532</v>
      </c>
      <c r="AA1638" s="58">
        <v>7.4379170401261829</v>
      </c>
      <c r="AB1638" s="59">
        <v>0</v>
      </c>
      <c r="AC1638" s="58">
        <v>0</v>
      </c>
      <c r="AD1638" s="59">
        <v>0</v>
      </c>
      <c r="AE1638" s="58">
        <v>0</v>
      </c>
      <c r="AF1638" s="59">
        <v>0</v>
      </c>
      <c r="AG1638" s="58">
        <v>0</v>
      </c>
      <c r="AH1638" s="59">
        <v>0</v>
      </c>
      <c r="AI1638" s="60">
        <v>0</v>
      </c>
      <c r="AJ1638" s="51">
        <f t="shared" si="462"/>
        <v>25.650821336919154</v>
      </c>
    </row>
    <row r="1639" spans="2:36" x14ac:dyDescent="0.3">
      <c r="B1639" s="4" t="s">
        <v>287</v>
      </c>
      <c r="E1639" s="58">
        <v>0</v>
      </c>
      <c r="F1639" s="59">
        <v>0</v>
      </c>
      <c r="G1639" s="58">
        <v>0</v>
      </c>
      <c r="H1639" s="59">
        <v>0</v>
      </c>
      <c r="I1639" s="58">
        <v>0</v>
      </c>
      <c r="J1639" s="59">
        <v>0</v>
      </c>
      <c r="K1639" s="58">
        <v>0</v>
      </c>
      <c r="L1639" s="59">
        <v>0</v>
      </c>
      <c r="M1639" s="58">
        <v>0</v>
      </c>
      <c r="N1639" s="59">
        <v>0</v>
      </c>
      <c r="O1639" s="58">
        <v>0</v>
      </c>
      <c r="P1639" s="59">
        <v>0</v>
      </c>
      <c r="Q1639" s="58">
        <v>0</v>
      </c>
      <c r="R1639" s="59">
        <v>0</v>
      </c>
      <c r="S1639" s="58">
        <v>0</v>
      </c>
      <c r="T1639" s="59">
        <v>0</v>
      </c>
      <c r="U1639" s="58">
        <v>0</v>
      </c>
      <c r="V1639" s="59">
        <v>0</v>
      </c>
      <c r="W1639" s="58">
        <v>1.1656846324638077</v>
      </c>
      <c r="X1639" s="59">
        <v>2.662151899406985</v>
      </c>
      <c r="Y1639" s="58">
        <v>6.6849032317186463</v>
      </c>
      <c r="Z1639" s="59">
        <v>7.700164533203532</v>
      </c>
      <c r="AA1639" s="58">
        <v>7.4379170401261829</v>
      </c>
      <c r="AB1639" s="59">
        <v>0</v>
      </c>
      <c r="AC1639" s="58">
        <v>0</v>
      </c>
      <c r="AD1639" s="59">
        <v>0</v>
      </c>
      <c r="AE1639" s="58">
        <v>0</v>
      </c>
      <c r="AF1639" s="59">
        <v>0</v>
      </c>
      <c r="AG1639" s="58">
        <v>0</v>
      </c>
      <c r="AH1639" s="59">
        <v>0</v>
      </c>
      <c r="AI1639" s="60">
        <v>0</v>
      </c>
      <c r="AJ1639" s="51">
        <f t="shared" si="462"/>
        <v>25.650821336919154</v>
      </c>
    </row>
    <row r="1640" spans="2:36" x14ac:dyDescent="0.3">
      <c r="B1640" s="4" t="s">
        <v>154</v>
      </c>
      <c r="E1640" s="58">
        <v>29.65790344161611</v>
      </c>
      <c r="F1640" s="59">
        <v>29.966480484877991</v>
      </c>
      <c r="G1640" s="58">
        <v>140.12226594590618</v>
      </c>
      <c r="H1640" s="59">
        <v>0</v>
      </c>
      <c r="I1640" s="58">
        <v>51.993047310094617</v>
      </c>
      <c r="J1640" s="59">
        <v>4.5023391485519397</v>
      </c>
      <c r="K1640" s="58">
        <v>53.938449358974381</v>
      </c>
      <c r="L1640" s="59">
        <v>54.718985473126722</v>
      </c>
      <c r="M1640" s="58">
        <v>8.8495702172352857</v>
      </c>
      <c r="N1640" s="59">
        <v>0</v>
      </c>
      <c r="O1640" s="58">
        <v>0</v>
      </c>
      <c r="P1640" s="59">
        <v>78.648048488493174</v>
      </c>
      <c r="Q1640" s="58">
        <v>109.38091864468105</v>
      </c>
      <c r="R1640" s="59">
        <v>104.82015759767087</v>
      </c>
      <c r="S1640" s="58">
        <v>103.40920645639501</v>
      </c>
      <c r="T1640" s="59">
        <v>107.61023789468535</v>
      </c>
      <c r="U1640" s="58">
        <v>88.372971509826883</v>
      </c>
      <c r="V1640" s="59">
        <v>53.753599777777787</v>
      </c>
      <c r="W1640" s="58">
        <v>81.415392030602973</v>
      </c>
      <c r="X1640" s="59">
        <v>79.950803787535492</v>
      </c>
      <c r="Y1640" s="58">
        <v>92.1451074743959</v>
      </c>
      <c r="Z1640" s="59">
        <v>77.045963005693537</v>
      </c>
      <c r="AA1640" s="58">
        <v>80.669858177914676</v>
      </c>
      <c r="AB1640" s="59">
        <v>92.737446552260664</v>
      </c>
      <c r="AC1640" s="58">
        <v>88.632077273515804</v>
      </c>
      <c r="AD1640" s="59">
        <v>0</v>
      </c>
      <c r="AE1640" s="58">
        <v>108.83965445489017</v>
      </c>
      <c r="AF1640" s="59">
        <v>89.432273333101804</v>
      </c>
      <c r="AG1640" s="58">
        <v>94.792424386329003</v>
      </c>
      <c r="AH1640" s="59">
        <v>83.614764318578068</v>
      </c>
      <c r="AI1640" s="60">
        <v>83.173287969197787</v>
      </c>
      <c r="AJ1640" s="51">
        <f t="shared" ref="AJ1640:AJ1703" si="463">SUM(E1640:AI1640)</f>
        <v>2072.1932345139294</v>
      </c>
    </row>
    <row r="1641" spans="2:36" x14ac:dyDescent="0.3">
      <c r="B1641" s="4" t="s">
        <v>190</v>
      </c>
      <c r="E1641" s="58">
        <v>0</v>
      </c>
      <c r="F1641" s="59">
        <v>26.962500000000027</v>
      </c>
      <c r="G1641" s="58">
        <v>0</v>
      </c>
      <c r="H1641" s="59">
        <v>0</v>
      </c>
      <c r="I1641" s="58">
        <v>0</v>
      </c>
      <c r="J1641" s="59">
        <v>0</v>
      </c>
      <c r="K1641" s="58">
        <v>0</v>
      </c>
      <c r="L1641" s="59">
        <v>0</v>
      </c>
      <c r="M1641" s="58">
        <v>0</v>
      </c>
      <c r="N1641" s="59">
        <v>0</v>
      </c>
      <c r="O1641" s="58">
        <v>0</v>
      </c>
      <c r="P1641" s="59">
        <v>21.003142313626409</v>
      </c>
      <c r="Q1641" s="58">
        <v>4.4378166675567625</v>
      </c>
      <c r="R1641" s="59">
        <v>2.5028077387968697</v>
      </c>
      <c r="S1641" s="58">
        <v>11.866309440492032</v>
      </c>
      <c r="T1641" s="59">
        <v>0</v>
      </c>
      <c r="U1641" s="58">
        <v>0</v>
      </c>
      <c r="V1641" s="59">
        <v>0</v>
      </c>
      <c r="W1641" s="58">
        <v>0</v>
      </c>
      <c r="X1641" s="59">
        <v>0.40997259914875028</v>
      </c>
      <c r="Y1641" s="58">
        <v>3.8986628562609367</v>
      </c>
      <c r="Z1641" s="59">
        <v>2.9168829435083605</v>
      </c>
      <c r="AA1641" s="58">
        <v>0</v>
      </c>
      <c r="AB1641" s="59">
        <v>0</v>
      </c>
      <c r="AC1641" s="58">
        <v>3.3898717029306624</v>
      </c>
      <c r="AD1641" s="59">
        <v>0</v>
      </c>
      <c r="AE1641" s="58">
        <v>6.2185621632635586</v>
      </c>
      <c r="AF1641" s="59">
        <v>11.159897932307025</v>
      </c>
      <c r="AG1641" s="58">
        <v>5.1637609209696453</v>
      </c>
      <c r="AH1641" s="59">
        <v>0</v>
      </c>
      <c r="AI1641" s="60">
        <v>0</v>
      </c>
      <c r="AJ1641" s="51">
        <f t="shared" si="463"/>
        <v>99.930187278861013</v>
      </c>
    </row>
    <row r="1642" spans="2:36" x14ac:dyDescent="0.3">
      <c r="B1642" s="4" t="s">
        <v>191</v>
      </c>
      <c r="E1642" s="58">
        <v>0</v>
      </c>
      <c r="F1642" s="59">
        <v>26.962500000000027</v>
      </c>
      <c r="G1642" s="58">
        <v>0</v>
      </c>
      <c r="H1642" s="59">
        <v>0</v>
      </c>
      <c r="I1642" s="58">
        <v>0</v>
      </c>
      <c r="J1642" s="59">
        <v>0</v>
      </c>
      <c r="K1642" s="58">
        <v>0</v>
      </c>
      <c r="L1642" s="59">
        <v>0</v>
      </c>
      <c r="M1642" s="58">
        <v>0</v>
      </c>
      <c r="N1642" s="59">
        <v>0</v>
      </c>
      <c r="O1642" s="58">
        <v>0</v>
      </c>
      <c r="P1642" s="59">
        <v>21.003142313626409</v>
      </c>
      <c r="Q1642" s="58">
        <v>4.4378166675567625</v>
      </c>
      <c r="R1642" s="59">
        <v>2.5028077387968697</v>
      </c>
      <c r="S1642" s="58">
        <v>11.866309440492032</v>
      </c>
      <c r="T1642" s="59">
        <v>0</v>
      </c>
      <c r="U1642" s="58">
        <v>0</v>
      </c>
      <c r="V1642" s="59">
        <v>0</v>
      </c>
      <c r="W1642" s="58">
        <v>0</v>
      </c>
      <c r="X1642" s="59">
        <v>0.40997259914875028</v>
      </c>
      <c r="Y1642" s="58">
        <v>3.8986628562609367</v>
      </c>
      <c r="Z1642" s="59">
        <v>2.9168829435083605</v>
      </c>
      <c r="AA1642" s="58">
        <v>0</v>
      </c>
      <c r="AB1642" s="59">
        <v>0</v>
      </c>
      <c r="AC1642" s="58">
        <v>3.3898717029306624</v>
      </c>
      <c r="AD1642" s="59">
        <v>0</v>
      </c>
      <c r="AE1642" s="58">
        <v>6.2185621632635586</v>
      </c>
      <c r="AF1642" s="59">
        <v>11.159897932307025</v>
      </c>
      <c r="AG1642" s="58">
        <v>5.1637609209696453</v>
      </c>
      <c r="AH1642" s="59">
        <v>0</v>
      </c>
      <c r="AI1642" s="60">
        <v>0</v>
      </c>
      <c r="AJ1642" s="51">
        <f t="shared" si="463"/>
        <v>99.930187278861013</v>
      </c>
    </row>
    <row r="1643" spans="2:36" x14ac:dyDescent="0.3">
      <c r="B1643" s="4" t="s">
        <v>182</v>
      </c>
      <c r="E1643" s="58">
        <v>64.887944917281459</v>
      </c>
      <c r="F1643" s="59">
        <v>43.410550102048447</v>
      </c>
      <c r="G1643" s="58">
        <v>73.091076126893356</v>
      </c>
      <c r="H1643" s="59">
        <v>4.6699006981849669</v>
      </c>
      <c r="I1643" s="58">
        <v>29.618220437367761</v>
      </c>
      <c r="J1643" s="59">
        <v>18.95452500184377</v>
      </c>
      <c r="K1643" s="58">
        <v>40.787986111111117</v>
      </c>
      <c r="L1643" s="59">
        <v>39.870873256524398</v>
      </c>
      <c r="M1643" s="58">
        <v>1.406183934211731</v>
      </c>
      <c r="N1643" s="59">
        <v>0</v>
      </c>
      <c r="O1643" s="58">
        <v>0</v>
      </c>
      <c r="P1643" s="59">
        <v>48.261573665089088</v>
      </c>
      <c r="Q1643" s="58">
        <v>45.06114624341329</v>
      </c>
      <c r="R1643" s="59">
        <v>71.528023028373724</v>
      </c>
      <c r="S1643" s="58">
        <v>51.842898811896639</v>
      </c>
      <c r="T1643" s="59">
        <v>57.667350306113555</v>
      </c>
      <c r="U1643" s="58">
        <v>43.255888442198433</v>
      </c>
      <c r="V1643" s="59">
        <v>33.081666666666685</v>
      </c>
      <c r="W1643" s="58">
        <v>39.535722446441646</v>
      </c>
      <c r="X1643" s="59">
        <v>57.608331227302557</v>
      </c>
      <c r="Y1643" s="58">
        <v>40.998319592078531</v>
      </c>
      <c r="Z1643" s="59">
        <v>30.187390508254371</v>
      </c>
      <c r="AA1643" s="58">
        <v>29.255971658229836</v>
      </c>
      <c r="AB1643" s="59">
        <v>19.034201059738795</v>
      </c>
      <c r="AC1643" s="58">
        <v>40.502608923117322</v>
      </c>
      <c r="AD1643" s="59">
        <v>6.7244659284750625</v>
      </c>
      <c r="AE1643" s="58">
        <v>12.806772359212236</v>
      </c>
      <c r="AF1643" s="59">
        <v>27.600635719299312</v>
      </c>
      <c r="AG1643" s="58">
        <v>33.192774603764221</v>
      </c>
      <c r="AH1643" s="59">
        <v>10.609891703208284</v>
      </c>
      <c r="AI1643" s="60">
        <v>1.3247617125511169</v>
      </c>
      <c r="AJ1643" s="51">
        <f t="shared" si="463"/>
        <v>1016.7776551908917</v>
      </c>
    </row>
    <row r="1644" spans="2:36" x14ac:dyDescent="0.3">
      <c r="B1644" s="4" t="s">
        <v>183</v>
      </c>
      <c r="E1644" s="58">
        <v>64.887944917281459</v>
      </c>
      <c r="F1644" s="59">
        <v>43.410550102048447</v>
      </c>
      <c r="G1644" s="58">
        <v>73.091076126893356</v>
      </c>
      <c r="H1644" s="59">
        <v>4.6699006981849669</v>
      </c>
      <c r="I1644" s="58">
        <v>29.618220437367761</v>
      </c>
      <c r="J1644" s="59">
        <v>18.95452500184377</v>
      </c>
      <c r="K1644" s="58">
        <v>40.787986111111117</v>
      </c>
      <c r="L1644" s="59">
        <v>39.870873256524398</v>
      </c>
      <c r="M1644" s="58">
        <v>1.406183934211731</v>
      </c>
      <c r="N1644" s="59">
        <v>0</v>
      </c>
      <c r="O1644" s="58">
        <v>0</v>
      </c>
      <c r="P1644" s="59">
        <v>48.261573665089088</v>
      </c>
      <c r="Q1644" s="58">
        <v>45.06114624341329</v>
      </c>
      <c r="R1644" s="59">
        <v>71.528023028373724</v>
      </c>
      <c r="S1644" s="58">
        <v>51.842898811896639</v>
      </c>
      <c r="T1644" s="59">
        <v>57.667350306113555</v>
      </c>
      <c r="U1644" s="58">
        <v>43.255888442198433</v>
      </c>
      <c r="V1644" s="59">
        <v>33.081666666666685</v>
      </c>
      <c r="W1644" s="58">
        <v>39.535722446441646</v>
      </c>
      <c r="X1644" s="59">
        <v>57.608331227302557</v>
      </c>
      <c r="Y1644" s="58">
        <v>40.998319592078531</v>
      </c>
      <c r="Z1644" s="59">
        <v>30.187390508254371</v>
      </c>
      <c r="AA1644" s="58">
        <v>29.255971658229836</v>
      </c>
      <c r="AB1644" s="59">
        <v>19.034201059738795</v>
      </c>
      <c r="AC1644" s="58">
        <v>40.502608923117322</v>
      </c>
      <c r="AD1644" s="59">
        <v>6.7244659284750625</v>
      </c>
      <c r="AE1644" s="58">
        <v>12.806772359212236</v>
      </c>
      <c r="AF1644" s="59">
        <v>27.600635719299312</v>
      </c>
      <c r="AG1644" s="58">
        <v>33.192774603764221</v>
      </c>
      <c r="AH1644" s="59">
        <v>10.609891703208284</v>
      </c>
      <c r="AI1644" s="60">
        <v>1.3247617125511169</v>
      </c>
      <c r="AJ1644" s="51">
        <f t="shared" si="463"/>
        <v>1016.7776551908917</v>
      </c>
    </row>
    <row r="1645" spans="2:36" x14ac:dyDescent="0.3">
      <c r="B1645" s="4" t="s">
        <v>285</v>
      </c>
      <c r="E1645" s="58">
        <v>195.36000715522761</v>
      </c>
      <c r="F1645" s="59">
        <v>183.35270689088944</v>
      </c>
      <c r="G1645" s="58">
        <v>212.70866696456892</v>
      </c>
      <c r="H1645" s="59">
        <v>0</v>
      </c>
      <c r="I1645" s="58">
        <v>25.426248082615153</v>
      </c>
      <c r="J1645" s="59">
        <v>4.2848005893646004</v>
      </c>
      <c r="K1645" s="58">
        <v>81.846512014139094</v>
      </c>
      <c r="L1645" s="59">
        <v>79.76517974068048</v>
      </c>
      <c r="M1645" s="58">
        <v>6.5349166170472444</v>
      </c>
      <c r="N1645" s="59">
        <v>0</v>
      </c>
      <c r="O1645" s="58">
        <v>0</v>
      </c>
      <c r="P1645" s="59">
        <v>97.911227802240944</v>
      </c>
      <c r="Q1645" s="58">
        <v>41.144479136489529</v>
      </c>
      <c r="R1645" s="59">
        <v>7.9833059411366252</v>
      </c>
      <c r="S1645" s="58">
        <v>0</v>
      </c>
      <c r="T1645" s="59">
        <v>0</v>
      </c>
      <c r="U1645" s="58">
        <v>0</v>
      </c>
      <c r="V1645" s="59">
        <v>0</v>
      </c>
      <c r="W1645" s="58">
        <v>0</v>
      </c>
      <c r="X1645" s="59">
        <v>0</v>
      </c>
      <c r="Y1645" s="58">
        <v>0</v>
      </c>
      <c r="Z1645" s="59">
        <v>0</v>
      </c>
      <c r="AA1645" s="58">
        <v>0</v>
      </c>
      <c r="AB1645" s="59">
        <v>0</v>
      </c>
      <c r="AC1645" s="58">
        <v>0</v>
      </c>
      <c r="AD1645" s="59">
        <v>0</v>
      </c>
      <c r="AE1645" s="58">
        <v>0</v>
      </c>
      <c r="AF1645" s="59">
        <v>0</v>
      </c>
      <c r="AG1645" s="58">
        <v>0</v>
      </c>
      <c r="AH1645" s="59">
        <v>0</v>
      </c>
      <c r="AI1645" s="60">
        <v>0</v>
      </c>
      <c r="AJ1645" s="51">
        <f t="shared" si="463"/>
        <v>936.31805093439971</v>
      </c>
    </row>
    <row r="1646" spans="2:36" x14ac:dyDescent="0.3">
      <c r="B1646" s="4" t="s">
        <v>318</v>
      </c>
      <c r="E1646" s="58">
        <v>0</v>
      </c>
      <c r="F1646" s="59">
        <v>0</v>
      </c>
      <c r="G1646" s="58">
        <v>0</v>
      </c>
      <c r="H1646" s="59">
        <v>0</v>
      </c>
      <c r="I1646" s="58">
        <v>0</v>
      </c>
      <c r="J1646" s="59">
        <v>0</v>
      </c>
      <c r="K1646" s="58">
        <v>0</v>
      </c>
      <c r="L1646" s="59">
        <v>0</v>
      </c>
      <c r="M1646" s="58">
        <v>0</v>
      </c>
      <c r="N1646" s="59">
        <v>0</v>
      </c>
      <c r="O1646" s="58">
        <v>0</v>
      </c>
      <c r="P1646" s="59">
        <v>0</v>
      </c>
      <c r="Q1646" s="58">
        <v>0</v>
      </c>
      <c r="R1646" s="59">
        <v>0</v>
      </c>
      <c r="S1646" s="58">
        <v>0</v>
      </c>
      <c r="T1646" s="59">
        <v>0</v>
      </c>
      <c r="U1646" s="58">
        <v>0</v>
      </c>
      <c r="V1646" s="59">
        <v>0</v>
      </c>
      <c r="W1646" s="58">
        <v>0</v>
      </c>
      <c r="X1646" s="59">
        <v>0</v>
      </c>
      <c r="Y1646" s="58">
        <v>0</v>
      </c>
      <c r="Z1646" s="59">
        <v>0</v>
      </c>
      <c r="AA1646" s="58">
        <v>0</v>
      </c>
      <c r="AB1646" s="59">
        <v>0</v>
      </c>
      <c r="AC1646" s="58">
        <v>0</v>
      </c>
      <c r="AD1646" s="59">
        <v>0</v>
      </c>
      <c r="AE1646" s="58">
        <v>0</v>
      </c>
      <c r="AF1646" s="59">
        <v>0</v>
      </c>
      <c r="AG1646" s="58">
        <v>0</v>
      </c>
      <c r="AH1646" s="59">
        <v>0</v>
      </c>
      <c r="AI1646" s="60">
        <v>0</v>
      </c>
      <c r="AJ1646" s="51">
        <f t="shared" si="463"/>
        <v>0</v>
      </c>
    </row>
    <row r="1647" spans="2:36" x14ac:dyDescent="0.3">
      <c r="B1647" s="4" t="s">
        <v>319</v>
      </c>
      <c r="E1647" s="58">
        <v>0</v>
      </c>
      <c r="F1647" s="59">
        <v>0</v>
      </c>
      <c r="G1647" s="58">
        <v>0</v>
      </c>
      <c r="H1647" s="59">
        <v>0</v>
      </c>
      <c r="I1647" s="58">
        <v>0</v>
      </c>
      <c r="J1647" s="59">
        <v>0</v>
      </c>
      <c r="K1647" s="58">
        <v>0</v>
      </c>
      <c r="L1647" s="59">
        <v>0</v>
      </c>
      <c r="M1647" s="58">
        <v>0</v>
      </c>
      <c r="N1647" s="59">
        <v>0</v>
      </c>
      <c r="O1647" s="58">
        <v>0</v>
      </c>
      <c r="P1647" s="59">
        <v>0</v>
      </c>
      <c r="Q1647" s="58">
        <v>0</v>
      </c>
      <c r="R1647" s="59">
        <v>0</v>
      </c>
      <c r="S1647" s="58">
        <v>0</v>
      </c>
      <c r="T1647" s="59">
        <v>0</v>
      </c>
      <c r="U1647" s="58">
        <v>0</v>
      </c>
      <c r="V1647" s="59">
        <v>0</v>
      </c>
      <c r="W1647" s="58">
        <v>0</v>
      </c>
      <c r="X1647" s="59">
        <v>0</v>
      </c>
      <c r="Y1647" s="58">
        <v>0</v>
      </c>
      <c r="Z1647" s="59">
        <v>0</v>
      </c>
      <c r="AA1647" s="58">
        <v>0</v>
      </c>
      <c r="AB1647" s="59">
        <v>0</v>
      </c>
      <c r="AC1647" s="58">
        <v>0</v>
      </c>
      <c r="AD1647" s="59">
        <v>0</v>
      </c>
      <c r="AE1647" s="58">
        <v>0</v>
      </c>
      <c r="AF1647" s="59">
        <v>0</v>
      </c>
      <c r="AG1647" s="58">
        <v>0</v>
      </c>
      <c r="AH1647" s="59">
        <v>0</v>
      </c>
      <c r="AI1647" s="60">
        <v>0</v>
      </c>
      <c r="AJ1647" s="51">
        <f t="shared" si="463"/>
        <v>0</v>
      </c>
    </row>
    <row r="1648" spans="2:36" x14ac:dyDescent="0.3">
      <c r="B1648" s="4" t="s">
        <v>140</v>
      </c>
      <c r="E1648" s="58">
        <v>0</v>
      </c>
      <c r="F1648" s="59">
        <v>0</v>
      </c>
      <c r="G1648" s="58">
        <v>55.136799083039165</v>
      </c>
      <c r="H1648" s="59">
        <v>5.4683876976370804</v>
      </c>
      <c r="I1648" s="58">
        <v>29.801588846600616</v>
      </c>
      <c r="J1648" s="59">
        <v>0</v>
      </c>
      <c r="K1648" s="58">
        <v>0</v>
      </c>
      <c r="L1648" s="59">
        <v>0</v>
      </c>
      <c r="M1648" s="58">
        <v>0</v>
      </c>
      <c r="N1648" s="59">
        <v>0</v>
      </c>
      <c r="O1648" s="58">
        <v>0</v>
      </c>
      <c r="P1648" s="59">
        <v>0</v>
      </c>
      <c r="Q1648" s="58">
        <v>0</v>
      </c>
      <c r="R1648" s="59">
        <v>0</v>
      </c>
      <c r="S1648" s="58">
        <v>0</v>
      </c>
      <c r="T1648" s="59">
        <v>0</v>
      </c>
      <c r="U1648" s="58">
        <v>0</v>
      </c>
      <c r="V1648" s="59">
        <v>0</v>
      </c>
      <c r="W1648" s="58">
        <v>0</v>
      </c>
      <c r="X1648" s="59">
        <v>0</v>
      </c>
      <c r="Y1648" s="58">
        <v>0</v>
      </c>
      <c r="Z1648" s="59">
        <v>0</v>
      </c>
      <c r="AA1648" s="58">
        <v>0</v>
      </c>
      <c r="AB1648" s="59">
        <v>0</v>
      </c>
      <c r="AC1648" s="58">
        <v>0</v>
      </c>
      <c r="AD1648" s="59">
        <v>0</v>
      </c>
      <c r="AE1648" s="58">
        <v>0</v>
      </c>
      <c r="AF1648" s="59">
        <v>0</v>
      </c>
      <c r="AG1648" s="58">
        <v>0</v>
      </c>
      <c r="AH1648" s="59">
        <v>0</v>
      </c>
      <c r="AI1648" s="60">
        <v>0</v>
      </c>
      <c r="AJ1648" s="51">
        <f t="shared" si="463"/>
        <v>90.406775627276858</v>
      </c>
    </row>
    <row r="1649" spans="2:36" x14ac:dyDescent="0.3">
      <c r="B1649" s="4" t="s">
        <v>141</v>
      </c>
      <c r="E1649" s="58">
        <v>0</v>
      </c>
      <c r="F1649" s="59">
        <v>0</v>
      </c>
      <c r="G1649" s="58">
        <v>55.136799083039165</v>
      </c>
      <c r="H1649" s="59">
        <v>5.4683876976370804</v>
      </c>
      <c r="I1649" s="58">
        <v>29.801588846600616</v>
      </c>
      <c r="J1649" s="59">
        <v>0</v>
      </c>
      <c r="K1649" s="58">
        <v>0</v>
      </c>
      <c r="L1649" s="59">
        <v>0</v>
      </c>
      <c r="M1649" s="58">
        <v>0</v>
      </c>
      <c r="N1649" s="59">
        <v>0</v>
      </c>
      <c r="O1649" s="58">
        <v>0</v>
      </c>
      <c r="P1649" s="59">
        <v>0</v>
      </c>
      <c r="Q1649" s="58">
        <v>0</v>
      </c>
      <c r="R1649" s="59">
        <v>0</v>
      </c>
      <c r="S1649" s="58">
        <v>0</v>
      </c>
      <c r="T1649" s="59">
        <v>0</v>
      </c>
      <c r="U1649" s="58">
        <v>0</v>
      </c>
      <c r="V1649" s="59">
        <v>0</v>
      </c>
      <c r="W1649" s="58">
        <v>0</v>
      </c>
      <c r="X1649" s="59">
        <v>0</v>
      </c>
      <c r="Y1649" s="58">
        <v>0</v>
      </c>
      <c r="Z1649" s="59">
        <v>0</v>
      </c>
      <c r="AA1649" s="58">
        <v>0</v>
      </c>
      <c r="AB1649" s="59">
        <v>0</v>
      </c>
      <c r="AC1649" s="58">
        <v>0</v>
      </c>
      <c r="AD1649" s="59">
        <v>0</v>
      </c>
      <c r="AE1649" s="58">
        <v>0</v>
      </c>
      <c r="AF1649" s="59">
        <v>0</v>
      </c>
      <c r="AG1649" s="58">
        <v>0</v>
      </c>
      <c r="AH1649" s="59">
        <v>0</v>
      </c>
      <c r="AI1649" s="60">
        <v>0</v>
      </c>
      <c r="AJ1649" s="51">
        <f t="shared" si="463"/>
        <v>90.406775627276858</v>
      </c>
    </row>
    <row r="1650" spans="2:36" x14ac:dyDescent="0.3">
      <c r="B1650" s="4" t="s">
        <v>239</v>
      </c>
      <c r="E1650" s="58">
        <v>0</v>
      </c>
      <c r="F1650" s="59">
        <v>0</v>
      </c>
      <c r="G1650" s="58">
        <v>0</v>
      </c>
      <c r="H1650" s="59">
        <v>0</v>
      </c>
      <c r="I1650" s="58">
        <v>0</v>
      </c>
      <c r="J1650" s="59">
        <v>0</v>
      </c>
      <c r="K1650" s="58">
        <v>0</v>
      </c>
      <c r="L1650" s="59">
        <v>0</v>
      </c>
      <c r="M1650" s="58">
        <v>0</v>
      </c>
      <c r="N1650" s="59">
        <v>0</v>
      </c>
      <c r="O1650" s="58">
        <v>0</v>
      </c>
      <c r="P1650" s="59">
        <v>0</v>
      </c>
      <c r="Q1650" s="58">
        <v>0</v>
      </c>
      <c r="R1650" s="59">
        <v>0</v>
      </c>
      <c r="S1650" s="58">
        <v>0</v>
      </c>
      <c r="T1650" s="59">
        <v>0</v>
      </c>
      <c r="U1650" s="58">
        <v>0</v>
      </c>
      <c r="V1650" s="59">
        <v>0</v>
      </c>
      <c r="W1650" s="58">
        <v>0</v>
      </c>
      <c r="X1650" s="59">
        <v>0</v>
      </c>
      <c r="Y1650" s="58">
        <v>0</v>
      </c>
      <c r="Z1650" s="59">
        <v>0</v>
      </c>
      <c r="AA1650" s="58">
        <v>0</v>
      </c>
      <c r="AB1650" s="59">
        <v>0</v>
      </c>
      <c r="AC1650" s="58">
        <v>0</v>
      </c>
      <c r="AD1650" s="59">
        <v>0</v>
      </c>
      <c r="AE1650" s="58">
        <v>0</v>
      </c>
      <c r="AF1650" s="59">
        <v>0</v>
      </c>
      <c r="AG1650" s="58">
        <v>0</v>
      </c>
      <c r="AH1650" s="59">
        <v>0</v>
      </c>
      <c r="AI1650" s="60">
        <v>0</v>
      </c>
      <c r="AJ1650" s="51">
        <f t="shared" si="463"/>
        <v>0</v>
      </c>
    </row>
    <row r="1651" spans="2:36" x14ac:dyDescent="0.3">
      <c r="B1651" s="4" t="s">
        <v>158</v>
      </c>
      <c r="E1651" s="58">
        <v>0</v>
      </c>
      <c r="F1651" s="59">
        <v>0</v>
      </c>
      <c r="G1651" s="58">
        <v>0</v>
      </c>
      <c r="H1651" s="59">
        <v>0</v>
      </c>
      <c r="I1651" s="58">
        <v>0</v>
      </c>
      <c r="J1651" s="59">
        <v>0</v>
      </c>
      <c r="K1651" s="58">
        <v>0</v>
      </c>
      <c r="L1651" s="59">
        <v>0</v>
      </c>
      <c r="M1651" s="58">
        <v>0</v>
      </c>
      <c r="N1651" s="59">
        <v>0</v>
      </c>
      <c r="O1651" s="58">
        <v>0</v>
      </c>
      <c r="P1651" s="59">
        <v>0</v>
      </c>
      <c r="Q1651" s="58">
        <v>0</v>
      </c>
      <c r="R1651" s="59">
        <v>0</v>
      </c>
      <c r="S1651" s="58">
        <v>0</v>
      </c>
      <c r="T1651" s="59">
        <v>0</v>
      </c>
      <c r="U1651" s="58">
        <v>0</v>
      </c>
      <c r="V1651" s="59">
        <v>3.9251444991598943</v>
      </c>
      <c r="W1651" s="58">
        <v>0</v>
      </c>
      <c r="X1651" s="59">
        <v>0</v>
      </c>
      <c r="Y1651" s="58">
        <v>0</v>
      </c>
      <c r="Z1651" s="59">
        <v>0</v>
      </c>
      <c r="AA1651" s="58">
        <v>0</v>
      </c>
      <c r="AB1651" s="59">
        <v>0</v>
      </c>
      <c r="AC1651" s="58">
        <v>0</v>
      </c>
      <c r="AD1651" s="59">
        <v>0</v>
      </c>
      <c r="AE1651" s="58">
        <v>0</v>
      </c>
      <c r="AF1651" s="59">
        <v>0</v>
      </c>
      <c r="AG1651" s="58">
        <v>0</v>
      </c>
      <c r="AH1651" s="59">
        <v>0</v>
      </c>
      <c r="AI1651" s="60">
        <v>0</v>
      </c>
      <c r="AJ1651" s="51">
        <f t="shared" si="463"/>
        <v>3.9251444991598943</v>
      </c>
    </row>
    <row r="1652" spans="2:36" x14ac:dyDescent="0.3">
      <c r="B1652" s="4" t="s">
        <v>159</v>
      </c>
      <c r="E1652" s="58">
        <v>0</v>
      </c>
      <c r="F1652" s="59">
        <v>0</v>
      </c>
      <c r="G1652" s="58">
        <v>0</v>
      </c>
      <c r="H1652" s="59">
        <v>0</v>
      </c>
      <c r="I1652" s="58">
        <v>0</v>
      </c>
      <c r="J1652" s="59">
        <v>0</v>
      </c>
      <c r="K1652" s="58">
        <v>0</v>
      </c>
      <c r="L1652" s="59">
        <v>0</v>
      </c>
      <c r="M1652" s="58">
        <v>0</v>
      </c>
      <c r="N1652" s="59">
        <v>0</v>
      </c>
      <c r="O1652" s="58">
        <v>0</v>
      </c>
      <c r="P1652" s="59">
        <v>0</v>
      </c>
      <c r="Q1652" s="58">
        <v>0</v>
      </c>
      <c r="R1652" s="59">
        <v>0</v>
      </c>
      <c r="S1652" s="58">
        <v>0</v>
      </c>
      <c r="T1652" s="59">
        <v>0</v>
      </c>
      <c r="U1652" s="58">
        <v>0</v>
      </c>
      <c r="V1652" s="59">
        <v>3.9251444991598943</v>
      </c>
      <c r="W1652" s="58">
        <v>0</v>
      </c>
      <c r="X1652" s="59">
        <v>0</v>
      </c>
      <c r="Y1652" s="58">
        <v>0</v>
      </c>
      <c r="Z1652" s="59">
        <v>0</v>
      </c>
      <c r="AA1652" s="58">
        <v>0</v>
      </c>
      <c r="AB1652" s="59">
        <v>0</v>
      </c>
      <c r="AC1652" s="58">
        <v>0</v>
      </c>
      <c r="AD1652" s="59">
        <v>0</v>
      </c>
      <c r="AE1652" s="58">
        <v>0</v>
      </c>
      <c r="AF1652" s="59">
        <v>0</v>
      </c>
      <c r="AG1652" s="58">
        <v>0</v>
      </c>
      <c r="AH1652" s="59">
        <v>0</v>
      </c>
      <c r="AI1652" s="60">
        <v>0</v>
      </c>
      <c r="AJ1652" s="51">
        <f t="shared" si="463"/>
        <v>3.9251444991598943</v>
      </c>
    </row>
    <row r="1653" spans="2:36" x14ac:dyDescent="0.3">
      <c r="B1653" s="4" t="s">
        <v>155</v>
      </c>
      <c r="E1653" s="58">
        <v>0</v>
      </c>
      <c r="F1653" s="59">
        <v>0</v>
      </c>
      <c r="G1653" s="58">
        <v>0</v>
      </c>
      <c r="H1653" s="59">
        <v>0</v>
      </c>
      <c r="I1653" s="58">
        <v>0</v>
      </c>
      <c r="J1653" s="59">
        <v>0</v>
      </c>
      <c r="K1653" s="58">
        <v>0</v>
      </c>
      <c r="L1653" s="59">
        <v>0</v>
      </c>
      <c r="M1653" s="58">
        <v>0</v>
      </c>
      <c r="N1653" s="59">
        <v>0</v>
      </c>
      <c r="O1653" s="58">
        <v>0</v>
      </c>
      <c r="P1653" s="59">
        <v>0</v>
      </c>
      <c r="Q1653" s="58">
        <v>0</v>
      </c>
      <c r="R1653" s="59">
        <v>0</v>
      </c>
      <c r="S1653" s="58">
        <v>0</v>
      </c>
      <c r="T1653" s="59">
        <v>0</v>
      </c>
      <c r="U1653" s="58">
        <v>0</v>
      </c>
      <c r="V1653" s="59">
        <v>0</v>
      </c>
      <c r="W1653" s="58">
        <v>0</v>
      </c>
      <c r="X1653" s="59">
        <v>0</v>
      </c>
      <c r="Y1653" s="58">
        <v>0</v>
      </c>
      <c r="Z1653" s="59">
        <v>0</v>
      </c>
      <c r="AA1653" s="58">
        <v>0</v>
      </c>
      <c r="AB1653" s="59">
        <v>0</v>
      </c>
      <c r="AC1653" s="58">
        <v>0</v>
      </c>
      <c r="AD1653" s="59">
        <v>0</v>
      </c>
      <c r="AE1653" s="58">
        <v>0</v>
      </c>
      <c r="AF1653" s="59">
        <v>0</v>
      </c>
      <c r="AG1653" s="58">
        <v>0</v>
      </c>
      <c r="AH1653" s="59">
        <v>0</v>
      </c>
      <c r="AI1653" s="60">
        <v>0</v>
      </c>
      <c r="AJ1653" s="51">
        <f t="shared" si="463"/>
        <v>0</v>
      </c>
    </row>
    <row r="1654" spans="2:36" x14ac:dyDescent="0.3">
      <c r="B1654" s="4" t="s">
        <v>156</v>
      </c>
      <c r="E1654" s="58">
        <v>0</v>
      </c>
      <c r="F1654" s="59">
        <v>0</v>
      </c>
      <c r="G1654" s="58">
        <v>0</v>
      </c>
      <c r="H1654" s="59">
        <v>0</v>
      </c>
      <c r="I1654" s="58">
        <v>0</v>
      </c>
      <c r="J1654" s="59">
        <v>0</v>
      </c>
      <c r="K1654" s="58">
        <v>0</v>
      </c>
      <c r="L1654" s="59">
        <v>0</v>
      </c>
      <c r="M1654" s="58">
        <v>0</v>
      </c>
      <c r="N1654" s="59">
        <v>0</v>
      </c>
      <c r="O1654" s="58">
        <v>0</v>
      </c>
      <c r="P1654" s="59">
        <v>0</v>
      </c>
      <c r="Q1654" s="58">
        <v>0</v>
      </c>
      <c r="R1654" s="59">
        <v>0</v>
      </c>
      <c r="S1654" s="58">
        <v>0</v>
      </c>
      <c r="T1654" s="59">
        <v>0</v>
      </c>
      <c r="U1654" s="58">
        <v>0</v>
      </c>
      <c r="V1654" s="59">
        <v>0</v>
      </c>
      <c r="W1654" s="58">
        <v>0</v>
      </c>
      <c r="X1654" s="59">
        <v>0</v>
      </c>
      <c r="Y1654" s="58">
        <v>0</v>
      </c>
      <c r="Z1654" s="59">
        <v>0</v>
      </c>
      <c r="AA1654" s="58">
        <v>0</v>
      </c>
      <c r="AB1654" s="59">
        <v>0</v>
      </c>
      <c r="AC1654" s="58">
        <v>0</v>
      </c>
      <c r="AD1654" s="59">
        <v>0</v>
      </c>
      <c r="AE1654" s="58">
        <v>0</v>
      </c>
      <c r="AF1654" s="59">
        <v>0</v>
      </c>
      <c r="AG1654" s="58">
        <v>0</v>
      </c>
      <c r="AH1654" s="59">
        <v>0</v>
      </c>
      <c r="AI1654" s="60">
        <v>0</v>
      </c>
      <c r="AJ1654" s="51">
        <f t="shared" si="463"/>
        <v>0</v>
      </c>
    </row>
    <row r="1655" spans="2:36" x14ac:dyDescent="0.3">
      <c r="B1655" s="4" t="s">
        <v>157</v>
      </c>
      <c r="E1655" s="58">
        <v>0</v>
      </c>
      <c r="F1655" s="59">
        <v>0</v>
      </c>
      <c r="G1655" s="58">
        <v>0</v>
      </c>
      <c r="H1655" s="59">
        <v>0</v>
      </c>
      <c r="I1655" s="58">
        <v>0</v>
      </c>
      <c r="J1655" s="59">
        <v>0</v>
      </c>
      <c r="K1655" s="58">
        <v>0</v>
      </c>
      <c r="L1655" s="59">
        <v>0</v>
      </c>
      <c r="M1655" s="58">
        <v>0</v>
      </c>
      <c r="N1655" s="59">
        <v>0</v>
      </c>
      <c r="O1655" s="58">
        <v>0</v>
      </c>
      <c r="P1655" s="59">
        <v>0</v>
      </c>
      <c r="Q1655" s="58">
        <v>0</v>
      </c>
      <c r="R1655" s="59">
        <v>0</v>
      </c>
      <c r="S1655" s="58">
        <v>0</v>
      </c>
      <c r="T1655" s="59">
        <v>0</v>
      </c>
      <c r="U1655" s="58">
        <v>0</v>
      </c>
      <c r="V1655" s="59">
        <v>0</v>
      </c>
      <c r="W1655" s="58">
        <v>0</v>
      </c>
      <c r="X1655" s="59">
        <v>0</v>
      </c>
      <c r="Y1655" s="58">
        <v>0</v>
      </c>
      <c r="Z1655" s="59">
        <v>0</v>
      </c>
      <c r="AA1655" s="58">
        <v>0</v>
      </c>
      <c r="AB1655" s="59">
        <v>0</v>
      </c>
      <c r="AC1655" s="58">
        <v>0</v>
      </c>
      <c r="AD1655" s="59">
        <v>0</v>
      </c>
      <c r="AE1655" s="58">
        <v>0</v>
      </c>
      <c r="AF1655" s="59">
        <v>0</v>
      </c>
      <c r="AG1655" s="58">
        <v>0</v>
      </c>
      <c r="AH1655" s="59">
        <v>0</v>
      </c>
      <c r="AI1655" s="60">
        <v>0</v>
      </c>
      <c r="AJ1655" s="51">
        <f t="shared" si="463"/>
        <v>0</v>
      </c>
    </row>
    <row r="1656" spans="2:36" x14ac:dyDescent="0.3">
      <c r="B1656" s="4" t="s">
        <v>130</v>
      </c>
      <c r="E1656" s="58">
        <v>0</v>
      </c>
      <c r="F1656" s="59">
        <v>0</v>
      </c>
      <c r="G1656" s="58">
        <v>0</v>
      </c>
      <c r="H1656" s="59">
        <v>0</v>
      </c>
      <c r="I1656" s="58">
        <v>0</v>
      </c>
      <c r="J1656" s="59">
        <v>0</v>
      </c>
      <c r="K1656" s="58">
        <v>0</v>
      </c>
      <c r="L1656" s="59">
        <v>0</v>
      </c>
      <c r="M1656" s="58">
        <v>0</v>
      </c>
      <c r="N1656" s="59">
        <v>0</v>
      </c>
      <c r="O1656" s="58">
        <v>0</v>
      </c>
      <c r="P1656" s="59">
        <v>0</v>
      </c>
      <c r="Q1656" s="58">
        <v>0</v>
      </c>
      <c r="R1656" s="59">
        <v>0</v>
      </c>
      <c r="S1656" s="58">
        <v>0</v>
      </c>
      <c r="T1656" s="59">
        <v>0</v>
      </c>
      <c r="U1656" s="58">
        <v>0</v>
      </c>
      <c r="V1656" s="59">
        <v>0</v>
      </c>
      <c r="W1656" s="58">
        <v>0</v>
      </c>
      <c r="X1656" s="59">
        <v>0</v>
      </c>
      <c r="Y1656" s="58">
        <v>0</v>
      </c>
      <c r="Z1656" s="59">
        <v>0</v>
      </c>
      <c r="AA1656" s="58">
        <v>0</v>
      </c>
      <c r="AB1656" s="59">
        <v>0</v>
      </c>
      <c r="AC1656" s="58">
        <v>0</v>
      </c>
      <c r="AD1656" s="59">
        <v>0</v>
      </c>
      <c r="AE1656" s="58">
        <v>0</v>
      </c>
      <c r="AF1656" s="59">
        <v>0</v>
      </c>
      <c r="AG1656" s="58">
        <v>0</v>
      </c>
      <c r="AH1656" s="59">
        <v>0</v>
      </c>
      <c r="AI1656" s="60">
        <v>0</v>
      </c>
      <c r="AJ1656" s="51">
        <f t="shared" si="463"/>
        <v>0</v>
      </c>
    </row>
    <row r="1657" spans="2:36" x14ac:dyDescent="0.3">
      <c r="B1657" s="4" t="s">
        <v>131</v>
      </c>
      <c r="E1657" s="58">
        <v>0</v>
      </c>
      <c r="F1657" s="59">
        <v>0</v>
      </c>
      <c r="G1657" s="58">
        <v>0</v>
      </c>
      <c r="H1657" s="59">
        <v>0</v>
      </c>
      <c r="I1657" s="58">
        <v>0</v>
      </c>
      <c r="J1657" s="59">
        <v>0</v>
      </c>
      <c r="K1657" s="58">
        <v>0</v>
      </c>
      <c r="L1657" s="59">
        <v>0</v>
      </c>
      <c r="M1657" s="58">
        <v>0</v>
      </c>
      <c r="N1657" s="59">
        <v>0</v>
      </c>
      <c r="O1657" s="58">
        <v>0</v>
      </c>
      <c r="P1657" s="59">
        <v>0</v>
      </c>
      <c r="Q1657" s="58">
        <v>0</v>
      </c>
      <c r="R1657" s="59">
        <v>0</v>
      </c>
      <c r="S1657" s="58">
        <v>0</v>
      </c>
      <c r="T1657" s="59">
        <v>0</v>
      </c>
      <c r="U1657" s="58">
        <v>0</v>
      </c>
      <c r="V1657" s="59">
        <v>0</v>
      </c>
      <c r="W1657" s="58">
        <v>0</v>
      </c>
      <c r="X1657" s="59">
        <v>0</v>
      </c>
      <c r="Y1657" s="58">
        <v>0</v>
      </c>
      <c r="Z1657" s="59">
        <v>0</v>
      </c>
      <c r="AA1657" s="58">
        <v>0</v>
      </c>
      <c r="AB1657" s="59">
        <v>0</v>
      </c>
      <c r="AC1657" s="58">
        <v>0</v>
      </c>
      <c r="AD1657" s="59">
        <v>0</v>
      </c>
      <c r="AE1657" s="58">
        <v>0</v>
      </c>
      <c r="AF1657" s="59">
        <v>0</v>
      </c>
      <c r="AG1657" s="58">
        <v>0</v>
      </c>
      <c r="AH1657" s="59">
        <v>0</v>
      </c>
      <c r="AI1657" s="60">
        <v>0</v>
      </c>
      <c r="AJ1657" s="51">
        <f t="shared" si="463"/>
        <v>0</v>
      </c>
    </row>
    <row r="1658" spans="2:36" x14ac:dyDescent="0.3">
      <c r="B1658" s="4" t="s">
        <v>132</v>
      </c>
      <c r="E1658" s="58">
        <v>0</v>
      </c>
      <c r="F1658" s="59">
        <v>0</v>
      </c>
      <c r="G1658" s="58">
        <v>0</v>
      </c>
      <c r="H1658" s="59">
        <v>0</v>
      </c>
      <c r="I1658" s="58">
        <v>0</v>
      </c>
      <c r="J1658" s="59">
        <v>0</v>
      </c>
      <c r="K1658" s="58">
        <v>0</v>
      </c>
      <c r="L1658" s="59">
        <v>0</v>
      </c>
      <c r="M1658" s="58">
        <v>0</v>
      </c>
      <c r="N1658" s="59">
        <v>0</v>
      </c>
      <c r="O1658" s="58">
        <v>0</v>
      </c>
      <c r="P1658" s="59">
        <v>0</v>
      </c>
      <c r="Q1658" s="58">
        <v>0</v>
      </c>
      <c r="R1658" s="59">
        <v>0</v>
      </c>
      <c r="S1658" s="58">
        <v>0</v>
      </c>
      <c r="T1658" s="59">
        <v>0</v>
      </c>
      <c r="U1658" s="58">
        <v>0</v>
      </c>
      <c r="V1658" s="59">
        <v>0</v>
      </c>
      <c r="W1658" s="58">
        <v>0</v>
      </c>
      <c r="X1658" s="59">
        <v>0</v>
      </c>
      <c r="Y1658" s="58">
        <v>0</v>
      </c>
      <c r="Z1658" s="59">
        <v>0</v>
      </c>
      <c r="AA1658" s="58">
        <v>0</v>
      </c>
      <c r="AB1658" s="59">
        <v>0</v>
      </c>
      <c r="AC1658" s="58">
        <v>0</v>
      </c>
      <c r="AD1658" s="59">
        <v>0</v>
      </c>
      <c r="AE1658" s="58">
        <v>0</v>
      </c>
      <c r="AF1658" s="59">
        <v>0</v>
      </c>
      <c r="AG1658" s="58">
        <v>0</v>
      </c>
      <c r="AH1658" s="59">
        <v>0</v>
      </c>
      <c r="AI1658" s="60">
        <v>0</v>
      </c>
      <c r="AJ1658" s="51">
        <f t="shared" si="463"/>
        <v>0</v>
      </c>
    </row>
    <row r="1659" spans="2:36" x14ac:dyDescent="0.3">
      <c r="B1659" s="4" t="s">
        <v>188</v>
      </c>
      <c r="E1659" s="58">
        <v>0.24630222618579867</v>
      </c>
      <c r="F1659" s="59">
        <v>3.6896119515101109E-3</v>
      </c>
      <c r="G1659" s="58">
        <v>0.47914741337299344</v>
      </c>
      <c r="H1659" s="59">
        <v>5.6498192747433978E-2</v>
      </c>
      <c r="I1659" s="58">
        <v>0.63075855493545518</v>
      </c>
      <c r="J1659" s="59">
        <v>0.3672134906053543</v>
      </c>
      <c r="K1659" s="58">
        <v>1.3786666666666674</v>
      </c>
      <c r="L1659" s="59">
        <v>3.9523163398106891</v>
      </c>
      <c r="M1659" s="58">
        <v>0.16616111111111109</v>
      </c>
      <c r="N1659" s="59">
        <v>0</v>
      </c>
      <c r="O1659" s="58">
        <v>0</v>
      </c>
      <c r="P1659" s="59">
        <v>0</v>
      </c>
      <c r="Q1659" s="58">
        <v>0</v>
      </c>
      <c r="R1659" s="59">
        <v>0</v>
      </c>
      <c r="S1659" s="58">
        <v>0</v>
      </c>
      <c r="T1659" s="59">
        <v>0</v>
      </c>
      <c r="U1659" s="58">
        <v>0</v>
      </c>
      <c r="V1659" s="59">
        <v>0</v>
      </c>
      <c r="W1659" s="58">
        <v>0</v>
      </c>
      <c r="X1659" s="59">
        <v>0</v>
      </c>
      <c r="Y1659" s="58">
        <v>0</v>
      </c>
      <c r="Z1659" s="59">
        <v>0</v>
      </c>
      <c r="AA1659" s="58">
        <v>0</v>
      </c>
      <c r="AB1659" s="59">
        <v>4.5656873782475786E-2</v>
      </c>
      <c r="AC1659" s="58">
        <v>0</v>
      </c>
      <c r="AD1659" s="59">
        <v>0</v>
      </c>
      <c r="AE1659" s="58">
        <v>0</v>
      </c>
      <c r="AF1659" s="59">
        <v>0</v>
      </c>
      <c r="AG1659" s="58">
        <v>0</v>
      </c>
      <c r="AH1659" s="59">
        <v>0</v>
      </c>
      <c r="AI1659" s="60">
        <v>0</v>
      </c>
      <c r="AJ1659" s="51">
        <f t="shared" si="463"/>
        <v>7.3264104811694892</v>
      </c>
    </row>
    <row r="1660" spans="2:36" x14ac:dyDescent="0.3">
      <c r="B1660" s="4" t="s">
        <v>189</v>
      </c>
      <c r="E1660" s="58">
        <v>0.24630222618579867</v>
      </c>
      <c r="F1660" s="59">
        <v>3.6896119515101109E-3</v>
      </c>
      <c r="G1660" s="58">
        <v>0.47914741337299344</v>
      </c>
      <c r="H1660" s="59">
        <v>5.6498192747433978E-2</v>
      </c>
      <c r="I1660" s="58">
        <v>0.63075855493545518</v>
      </c>
      <c r="J1660" s="59">
        <v>0.3672134906053543</v>
      </c>
      <c r="K1660" s="58">
        <v>1.3786666666666674</v>
      </c>
      <c r="L1660" s="59">
        <v>3.9523163398106891</v>
      </c>
      <c r="M1660" s="58">
        <v>0.16616111111111109</v>
      </c>
      <c r="N1660" s="59">
        <v>0</v>
      </c>
      <c r="O1660" s="58">
        <v>0</v>
      </c>
      <c r="P1660" s="59">
        <v>0</v>
      </c>
      <c r="Q1660" s="58">
        <v>0</v>
      </c>
      <c r="R1660" s="59">
        <v>0</v>
      </c>
      <c r="S1660" s="58">
        <v>0</v>
      </c>
      <c r="T1660" s="59">
        <v>0</v>
      </c>
      <c r="U1660" s="58">
        <v>0</v>
      </c>
      <c r="V1660" s="59">
        <v>0</v>
      </c>
      <c r="W1660" s="58">
        <v>0</v>
      </c>
      <c r="X1660" s="59">
        <v>0</v>
      </c>
      <c r="Y1660" s="58">
        <v>0</v>
      </c>
      <c r="Z1660" s="59">
        <v>0</v>
      </c>
      <c r="AA1660" s="58">
        <v>0</v>
      </c>
      <c r="AB1660" s="59">
        <v>4.5656873782475786E-2</v>
      </c>
      <c r="AC1660" s="58">
        <v>0</v>
      </c>
      <c r="AD1660" s="59">
        <v>0</v>
      </c>
      <c r="AE1660" s="58">
        <v>0</v>
      </c>
      <c r="AF1660" s="59">
        <v>0</v>
      </c>
      <c r="AG1660" s="58">
        <v>0</v>
      </c>
      <c r="AH1660" s="59">
        <v>0</v>
      </c>
      <c r="AI1660" s="60">
        <v>0</v>
      </c>
      <c r="AJ1660" s="51">
        <f t="shared" si="463"/>
        <v>7.3264104811694892</v>
      </c>
    </row>
    <row r="1661" spans="2:36" x14ac:dyDescent="0.3">
      <c r="B1661" s="4" t="s">
        <v>173</v>
      </c>
      <c r="E1661" s="58">
        <v>2.7837917712204043</v>
      </c>
      <c r="F1661" s="59">
        <v>5.8027399404502384</v>
      </c>
      <c r="G1661" s="58">
        <v>7.9160126422195605</v>
      </c>
      <c r="H1661" s="59">
        <v>0</v>
      </c>
      <c r="I1661" s="58">
        <v>2.4005586170097195</v>
      </c>
      <c r="J1661" s="59">
        <v>6.3309587244730209E-2</v>
      </c>
      <c r="K1661" s="58">
        <v>4.0906250000000002</v>
      </c>
      <c r="L1661" s="59">
        <v>7.8762286924265403</v>
      </c>
      <c r="M1661" s="58">
        <v>0</v>
      </c>
      <c r="N1661" s="59">
        <v>0</v>
      </c>
      <c r="O1661" s="58">
        <v>0</v>
      </c>
      <c r="P1661" s="59">
        <v>5.7797131240367889</v>
      </c>
      <c r="Q1661" s="58">
        <v>9.4880772425111246</v>
      </c>
      <c r="R1661" s="59">
        <v>0.57103475762652423</v>
      </c>
      <c r="S1661" s="58">
        <v>0.93068271747932529</v>
      </c>
      <c r="T1661" s="59">
        <v>5.5928687586535961</v>
      </c>
      <c r="U1661" s="58">
        <v>8.2790732133917082</v>
      </c>
      <c r="V1661" s="59">
        <v>5.5123805555555556</v>
      </c>
      <c r="W1661" s="58">
        <v>4.9991377536593244</v>
      </c>
      <c r="X1661" s="59">
        <v>7.6798822467104131</v>
      </c>
      <c r="Y1661" s="58">
        <v>1.9322788269262916</v>
      </c>
      <c r="Z1661" s="59">
        <v>10.427942920071615</v>
      </c>
      <c r="AA1661" s="58">
        <v>14.021481291297471</v>
      </c>
      <c r="AB1661" s="59">
        <v>14.706315891492942</v>
      </c>
      <c r="AC1661" s="58">
        <v>6.5345263154069011</v>
      </c>
      <c r="AD1661" s="59">
        <v>4.4194264499002998</v>
      </c>
      <c r="AE1661" s="58">
        <v>0</v>
      </c>
      <c r="AF1661" s="59">
        <v>0</v>
      </c>
      <c r="AG1661" s="58">
        <v>3.378958128181738</v>
      </c>
      <c r="AH1661" s="59">
        <v>2.9524298124654806</v>
      </c>
      <c r="AI1661" s="60">
        <v>2.5628488178446061</v>
      </c>
      <c r="AJ1661" s="51">
        <f t="shared" si="463"/>
        <v>140.70232507378293</v>
      </c>
    </row>
    <row r="1662" spans="2:36" x14ac:dyDescent="0.3">
      <c r="B1662" s="4" t="s">
        <v>174</v>
      </c>
      <c r="E1662" s="58">
        <v>2.7837917712204043</v>
      </c>
      <c r="F1662" s="59">
        <v>5.8027399404502384</v>
      </c>
      <c r="G1662" s="58">
        <v>7.9160126422195605</v>
      </c>
      <c r="H1662" s="59">
        <v>0</v>
      </c>
      <c r="I1662" s="58">
        <v>2.4005586170097195</v>
      </c>
      <c r="J1662" s="59">
        <v>6.3309587244730209E-2</v>
      </c>
      <c r="K1662" s="58">
        <v>4.0906250000000002</v>
      </c>
      <c r="L1662" s="59">
        <v>7.8762286924265403</v>
      </c>
      <c r="M1662" s="58">
        <v>0</v>
      </c>
      <c r="N1662" s="59">
        <v>0</v>
      </c>
      <c r="O1662" s="58">
        <v>0</v>
      </c>
      <c r="P1662" s="59">
        <v>5.7797131240367889</v>
      </c>
      <c r="Q1662" s="58">
        <v>9.4880772425111246</v>
      </c>
      <c r="R1662" s="59">
        <v>0.57103475762652423</v>
      </c>
      <c r="S1662" s="58">
        <v>0.93068271747932529</v>
      </c>
      <c r="T1662" s="59">
        <v>5.5928687586535961</v>
      </c>
      <c r="U1662" s="58">
        <v>8.2790732133917082</v>
      </c>
      <c r="V1662" s="59">
        <v>5.5123805555555556</v>
      </c>
      <c r="W1662" s="58">
        <v>4.9991377536593244</v>
      </c>
      <c r="X1662" s="59">
        <v>7.6798822467104131</v>
      </c>
      <c r="Y1662" s="58">
        <v>1.9322788269262916</v>
      </c>
      <c r="Z1662" s="59">
        <v>10.427942920071615</v>
      </c>
      <c r="AA1662" s="58">
        <v>14.021481291297471</v>
      </c>
      <c r="AB1662" s="59">
        <v>14.706315891492942</v>
      </c>
      <c r="AC1662" s="58">
        <v>6.5345263154069011</v>
      </c>
      <c r="AD1662" s="59">
        <v>4.4194264499002998</v>
      </c>
      <c r="AE1662" s="58">
        <v>0</v>
      </c>
      <c r="AF1662" s="59">
        <v>0</v>
      </c>
      <c r="AG1662" s="58">
        <v>3.378958128181738</v>
      </c>
      <c r="AH1662" s="59">
        <v>2.9524298124654806</v>
      </c>
      <c r="AI1662" s="60">
        <v>2.5628488178446061</v>
      </c>
      <c r="AJ1662" s="51">
        <f t="shared" si="463"/>
        <v>140.70232507378293</v>
      </c>
    </row>
    <row r="1663" spans="2:36" x14ac:dyDescent="0.3">
      <c r="B1663" s="4" t="s">
        <v>181</v>
      </c>
      <c r="E1663" s="58">
        <v>0</v>
      </c>
      <c r="F1663" s="59">
        <v>0</v>
      </c>
      <c r="G1663" s="58">
        <v>0</v>
      </c>
      <c r="H1663" s="59">
        <v>0</v>
      </c>
      <c r="I1663" s="58">
        <v>0</v>
      </c>
      <c r="J1663" s="59">
        <v>0</v>
      </c>
      <c r="K1663" s="58">
        <v>0</v>
      </c>
      <c r="L1663" s="59">
        <v>0</v>
      </c>
      <c r="M1663" s="58">
        <v>0</v>
      </c>
      <c r="N1663" s="59">
        <v>0</v>
      </c>
      <c r="O1663" s="58">
        <v>0</v>
      </c>
      <c r="P1663" s="59">
        <v>0</v>
      </c>
      <c r="Q1663" s="58">
        <v>0</v>
      </c>
      <c r="R1663" s="59">
        <v>0</v>
      </c>
      <c r="S1663" s="58">
        <v>0</v>
      </c>
      <c r="T1663" s="59">
        <v>0</v>
      </c>
      <c r="U1663" s="58">
        <v>0</v>
      </c>
      <c r="V1663" s="59">
        <v>0</v>
      </c>
      <c r="W1663" s="58">
        <v>0</v>
      </c>
      <c r="X1663" s="59">
        <v>0</v>
      </c>
      <c r="Y1663" s="58">
        <v>0</v>
      </c>
      <c r="Z1663" s="59">
        <v>0</v>
      </c>
      <c r="AA1663" s="58">
        <v>0</v>
      </c>
      <c r="AB1663" s="59">
        <v>0</v>
      </c>
      <c r="AC1663" s="58">
        <v>0</v>
      </c>
      <c r="AD1663" s="59">
        <v>0</v>
      </c>
      <c r="AE1663" s="58">
        <v>0</v>
      </c>
      <c r="AF1663" s="59">
        <v>0</v>
      </c>
      <c r="AG1663" s="58">
        <v>0</v>
      </c>
      <c r="AH1663" s="59">
        <v>0</v>
      </c>
      <c r="AI1663" s="60">
        <v>0</v>
      </c>
      <c r="AJ1663" s="51">
        <f t="shared" si="463"/>
        <v>0</v>
      </c>
    </row>
    <row r="1664" spans="2:36" x14ac:dyDescent="0.3">
      <c r="B1664" s="4" t="s">
        <v>222</v>
      </c>
      <c r="E1664" s="58">
        <v>0</v>
      </c>
      <c r="F1664" s="59">
        <v>0</v>
      </c>
      <c r="G1664" s="58">
        <v>0</v>
      </c>
      <c r="H1664" s="59">
        <v>0</v>
      </c>
      <c r="I1664" s="58">
        <v>0</v>
      </c>
      <c r="J1664" s="59">
        <v>0</v>
      </c>
      <c r="K1664" s="58">
        <v>0</v>
      </c>
      <c r="L1664" s="59">
        <v>0</v>
      </c>
      <c r="M1664" s="58">
        <v>0</v>
      </c>
      <c r="N1664" s="59">
        <v>0</v>
      </c>
      <c r="O1664" s="58">
        <v>0</v>
      </c>
      <c r="P1664" s="59">
        <v>0</v>
      </c>
      <c r="Q1664" s="58">
        <v>0</v>
      </c>
      <c r="R1664" s="59">
        <v>0</v>
      </c>
      <c r="S1664" s="58">
        <v>0</v>
      </c>
      <c r="T1664" s="59">
        <v>0</v>
      </c>
      <c r="U1664" s="58">
        <v>0</v>
      </c>
      <c r="V1664" s="59">
        <v>0</v>
      </c>
      <c r="W1664" s="58">
        <v>0</v>
      </c>
      <c r="X1664" s="59">
        <v>0</v>
      </c>
      <c r="Y1664" s="58">
        <v>0</v>
      </c>
      <c r="Z1664" s="59">
        <v>0</v>
      </c>
      <c r="AA1664" s="58">
        <v>0</v>
      </c>
      <c r="AB1664" s="59">
        <v>0</v>
      </c>
      <c r="AC1664" s="58">
        <v>0</v>
      </c>
      <c r="AD1664" s="59">
        <v>0</v>
      </c>
      <c r="AE1664" s="58">
        <v>0</v>
      </c>
      <c r="AF1664" s="59">
        <v>0</v>
      </c>
      <c r="AG1664" s="58">
        <v>0</v>
      </c>
      <c r="AH1664" s="59">
        <v>0</v>
      </c>
      <c r="AI1664" s="60">
        <v>0</v>
      </c>
      <c r="AJ1664" s="51">
        <f t="shared" si="463"/>
        <v>0</v>
      </c>
    </row>
    <row r="1665" spans="2:36" x14ac:dyDescent="0.3">
      <c r="B1665" s="4" t="s">
        <v>223</v>
      </c>
      <c r="E1665" s="58">
        <v>0</v>
      </c>
      <c r="F1665" s="59">
        <v>0</v>
      </c>
      <c r="G1665" s="58">
        <v>0</v>
      </c>
      <c r="H1665" s="59">
        <v>0</v>
      </c>
      <c r="I1665" s="58">
        <v>0</v>
      </c>
      <c r="J1665" s="59">
        <v>0</v>
      </c>
      <c r="K1665" s="58">
        <v>0</v>
      </c>
      <c r="L1665" s="59">
        <v>0</v>
      </c>
      <c r="M1665" s="58">
        <v>0</v>
      </c>
      <c r="N1665" s="59">
        <v>0</v>
      </c>
      <c r="O1665" s="58">
        <v>0</v>
      </c>
      <c r="P1665" s="59">
        <v>0</v>
      </c>
      <c r="Q1665" s="58">
        <v>0</v>
      </c>
      <c r="R1665" s="59">
        <v>0</v>
      </c>
      <c r="S1665" s="58">
        <v>0</v>
      </c>
      <c r="T1665" s="59">
        <v>0</v>
      </c>
      <c r="U1665" s="58">
        <v>0</v>
      </c>
      <c r="V1665" s="59">
        <v>0</v>
      </c>
      <c r="W1665" s="58">
        <v>0</v>
      </c>
      <c r="X1665" s="59">
        <v>0</v>
      </c>
      <c r="Y1665" s="58">
        <v>0</v>
      </c>
      <c r="Z1665" s="59">
        <v>0</v>
      </c>
      <c r="AA1665" s="58">
        <v>0</v>
      </c>
      <c r="AB1665" s="59">
        <v>0</v>
      </c>
      <c r="AC1665" s="58">
        <v>0</v>
      </c>
      <c r="AD1665" s="59">
        <v>0</v>
      </c>
      <c r="AE1665" s="58">
        <v>0</v>
      </c>
      <c r="AF1665" s="59">
        <v>0</v>
      </c>
      <c r="AG1665" s="58">
        <v>0</v>
      </c>
      <c r="AH1665" s="59">
        <v>0</v>
      </c>
      <c r="AI1665" s="60">
        <v>0</v>
      </c>
      <c r="AJ1665" s="51">
        <f t="shared" si="463"/>
        <v>0</v>
      </c>
    </row>
    <row r="1666" spans="2:36" x14ac:dyDescent="0.3">
      <c r="B1666" s="4" t="s">
        <v>224</v>
      </c>
      <c r="E1666" s="58">
        <v>0</v>
      </c>
      <c r="F1666" s="59">
        <v>0</v>
      </c>
      <c r="G1666" s="58">
        <v>0</v>
      </c>
      <c r="H1666" s="59">
        <v>0</v>
      </c>
      <c r="I1666" s="58">
        <v>0</v>
      </c>
      <c r="J1666" s="59">
        <v>0</v>
      </c>
      <c r="K1666" s="58">
        <v>0</v>
      </c>
      <c r="L1666" s="59">
        <v>0</v>
      </c>
      <c r="M1666" s="58">
        <v>0</v>
      </c>
      <c r="N1666" s="59">
        <v>0</v>
      </c>
      <c r="O1666" s="58">
        <v>0</v>
      </c>
      <c r="P1666" s="59">
        <v>0</v>
      </c>
      <c r="Q1666" s="58">
        <v>0</v>
      </c>
      <c r="R1666" s="59">
        <v>0</v>
      </c>
      <c r="S1666" s="58">
        <v>0</v>
      </c>
      <c r="T1666" s="59">
        <v>0</v>
      </c>
      <c r="U1666" s="58">
        <v>0</v>
      </c>
      <c r="V1666" s="59">
        <v>0</v>
      </c>
      <c r="W1666" s="58">
        <v>0</v>
      </c>
      <c r="X1666" s="59">
        <v>0</v>
      </c>
      <c r="Y1666" s="58">
        <v>0</v>
      </c>
      <c r="Z1666" s="59">
        <v>0</v>
      </c>
      <c r="AA1666" s="58">
        <v>0</v>
      </c>
      <c r="AB1666" s="59">
        <v>0</v>
      </c>
      <c r="AC1666" s="58">
        <v>0</v>
      </c>
      <c r="AD1666" s="59">
        <v>0</v>
      </c>
      <c r="AE1666" s="58">
        <v>0</v>
      </c>
      <c r="AF1666" s="59">
        <v>0</v>
      </c>
      <c r="AG1666" s="58">
        <v>0</v>
      </c>
      <c r="AH1666" s="59">
        <v>0</v>
      </c>
      <c r="AI1666" s="60">
        <v>0</v>
      </c>
      <c r="AJ1666" s="51">
        <f t="shared" si="463"/>
        <v>0</v>
      </c>
    </row>
    <row r="1667" spans="2:36" x14ac:dyDescent="0.3">
      <c r="B1667" s="4" t="s">
        <v>172</v>
      </c>
      <c r="E1667" s="58">
        <v>0</v>
      </c>
      <c r="F1667" s="59">
        <v>0</v>
      </c>
      <c r="G1667" s="58">
        <v>0</v>
      </c>
      <c r="H1667" s="59">
        <v>0</v>
      </c>
      <c r="I1667" s="58">
        <v>0</v>
      </c>
      <c r="J1667" s="59">
        <v>0</v>
      </c>
      <c r="K1667" s="58">
        <v>0</v>
      </c>
      <c r="L1667" s="59">
        <v>0</v>
      </c>
      <c r="M1667" s="58">
        <v>0</v>
      </c>
      <c r="N1667" s="59">
        <v>0</v>
      </c>
      <c r="O1667" s="58">
        <v>0</v>
      </c>
      <c r="P1667" s="59">
        <v>0</v>
      </c>
      <c r="Q1667" s="58">
        <v>0</v>
      </c>
      <c r="R1667" s="59">
        <v>0</v>
      </c>
      <c r="S1667" s="58">
        <v>0</v>
      </c>
      <c r="T1667" s="59">
        <v>0</v>
      </c>
      <c r="U1667" s="58">
        <v>0</v>
      </c>
      <c r="V1667" s="59">
        <v>0</v>
      </c>
      <c r="W1667" s="58">
        <v>0</v>
      </c>
      <c r="X1667" s="59">
        <v>0</v>
      </c>
      <c r="Y1667" s="58">
        <v>0</v>
      </c>
      <c r="Z1667" s="59">
        <v>0</v>
      </c>
      <c r="AA1667" s="58">
        <v>0</v>
      </c>
      <c r="AB1667" s="59">
        <v>0</v>
      </c>
      <c r="AC1667" s="58">
        <v>0</v>
      </c>
      <c r="AD1667" s="59">
        <v>0</v>
      </c>
      <c r="AE1667" s="58">
        <v>0</v>
      </c>
      <c r="AF1667" s="59">
        <v>0</v>
      </c>
      <c r="AG1667" s="58">
        <v>0</v>
      </c>
      <c r="AH1667" s="59">
        <v>9.8827490647506711</v>
      </c>
      <c r="AI1667" s="60">
        <v>19.488613136164346</v>
      </c>
      <c r="AJ1667" s="51">
        <f t="shared" si="463"/>
        <v>29.371362200915016</v>
      </c>
    </row>
    <row r="1668" spans="2:36" x14ac:dyDescent="0.3">
      <c r="B1668" s="4" t="s">
        <v>240</v>
      </c>
      <c r="E1668" s="58">
        <v>0</v>
      </c>
      <c r="F1668" s="59">
        <v>0</v>
      </c>
      <c r="G1668" s="58">
        <v>0</v>
      </c>
      <c r="H1668" s="59">
        <v>0</v>
      </c>
      <c r="I1668" s="58">
        <v>0</v>
      </c>
      <c r="J1668" s="59">
        <v>0</v>
      </c>
      <c r="K1668" s="58">
        <v>0</v>
      </c>
      <c r="L1668" s="59">
        <v>0</v>
      </c>
      <c r="M1668" s="58">
        <v>0</v>
      </c>
      <c r="N1668" s="59">
        <v>0</v>
      </c>
      <c r="O1668" s="58">
        <v>0</v>
      </c>
      <c r="P1668" s="59">
        <v>0</v>
      </c>
      <c r="Q1668" s="58">
        <v>0</v>
      </c>
      <c r="R1668" s="59">
        <v>0</v>
      </c>
      <c r="S1668" s="58">
        <v>0</v>
      </c>
      <c r="T1668" s="59">
        <v>0</v>
      </c>
      <c r="U1668" s="58">
        <v>0</v>
      </c>
      <c r="V1668" s="59">
        <v>0</v>
      </c>
      <c r="W1668" s="58">
        <v>0</v>
      </c>
      <c r="X1668" s="59">
        <v>0</v>
      </c>
      <c r="Y1668" s="58">
        <v>0</v>
      </c>
      <c r="Z1668" s="59">
        <v>0</v>
      </c>
      <c r="AA1668" s="58">
        <v>0</v>
      </c>
      <c r="AB1668" s="59">
        <v>0</v>
      </c>
      <c r="AC1668" s="58">
        <v>0</v>
      </c>
      <c r="AD1668" s="59">
        <v>0</v>
      </c>
      <c r="AE1668" s="58">
        <v>0</v>
      </c>
      <c r="AF1668" s="59">
        <v>0</v>
      </c>
      <c r="AG1668" s="58">
        <v>0</v>
      </c>
      <c r="AH1668" s="59">
        <v>0</v>
      </c>
      <c r="AI1668" s="60">
        <v>0</v>
      </c>
      <c r="AJ1668" s="51">
        <f t="shared" si="463"/>
        <v>0</v>
      </c>
    </row>
    <row r="1669" spans="2:36" x14ac:dyDescent="0.3">
      <c r="B1669" s="4" t="s">
        <v>225</v>
      </c>
      <c r="E1669" s="58">
        <v>0</v>
      </c>
      <c r="F1669" s="59">
        <v>0</v>
      </c>
      <c r="G1669" s="58">
        <v>0</v>
      </c>
      <c r="H1669" s="59">
        <v>0</v>
      </c>
      <c r="I1669" s="58">
        <v>0</v>
      </c>
      <c r="J1669" s="59">
        <v>0</v>
      </c>
      <c r="K1669" s="58">
        <v>0</v>
      </c>
      <c r="L1669" s="59">
        <v>0</v>
      </c>
      <c r="M1669" s="58">
        <v>0</v>
      </c>
      <c r="N1669" s="59">
        <v>0</v>
      </c>
      <c r="O1669" s="58">
        <v>0</v>
      </c>
      <c r="P1669" s="59">
        <v>0</v>
      </c>
      <c r="Q1669" s="58">
        <v>0</v>
      </c>
      <c r="R1669" s="59">
        <v>0</v>
      </c>
      <c r="S1669" s="58">
        <v>0</v>
      </c>
      <c r="T1669" s="59">
        <v>0</v>
      </c>
      <c r="U1669" s="58">
        <v>0</v>
      </c>
      <c r="V1669" s="59">
        <v>0</v>
      </c>
      <c r="W1669" s="58">
        <v>0</v>
      </c>
      <c r="X1669" s="59">
        <v>0</v>
      </c>
      <c r="Y1669" s="58">
        <v>0</v>
      </c>
      <c r="Z1669" s="59">
        <v>0</v>
      </c>
      <c r="AA1669" s="58">
        <v>0</v>
      </c>
      <c r="AB1669" s="59">
        <v>0</v>
      </c>
      <c r="AC1669" s="58">
        <v>0</v>
      </c>
      <c r="AD1669" s="59">
        <v>0</v>
      </c>
      <c r="AE1669" s="58">
        <v>0</v>
      </c>
      <c r="AF1669" s="59">
        <v>0</v>
      </c>
      <c r="AG1669" s="58">
        <v>0</v>
      </c>
      <c r="AH1669" s="59">
        <v>0</v>
      </c>
      <c r="AI1669" s="60">
        <v>0</v>
      </c>
      <c r="AJ1669" s="51">
        <f t="shared" si="463"/>
        <v>0</v>
      </c>
    </row>
    <row r="1670" spans="2:36" x14ac:dyDescent="0.3">
      <c r="B1670" s="4" t="s">
        <v>226</v>
      </c>
      <c r="E1670" s="58">
        <v>0</v>
      </c>
      <c r="F1670" s="59">
        <v>0</v>
      </c>
      <c r="G1670" s="58">
        <v>0</v>
      </c>
      <c r="H1670" s="59">
        <v>0</v>
      </c>
      <c r="I1670" s="58">
        <v>0</v>
      </c>
      <c r="J1670" s="59">
        <v>0</v>
      </c>
      <c r="K1670" s="58">
        <v>0</v>
      </c>
      <c r="L1670" s="59">
        <v>0</v>
      </c>
      <c r="M1670" s="58">
        <v>0</v>
      </c>
      <c r="N1670" s="59">
        <v>0</v>
      </c>
      <c r="O1670" s="58">
        <v>0</v>
      </c>
      <c r="P1670" s="59">
        <v>0</v>
      </c>
      <c r="Q1670" s="58">
        <v>0</v>
      </c>
      <c r="R1670" s="59">
        <v>0</v>
      </c>
      <c r="S1670" s="58">
        <v>0</v>
      </c>
      <c r="T1670" s="59">
        <v>0</v>
      </c>
      <c r="U1670" s="58">
        <v>0</v>
      </c>
      <c r="V1670" s="59">
        <v>0</v>
      </c>
      <c r="W1670" s="58">
        <v>0</v>
      </c>
      <c r="X1670" s="59">
        <v>0</v>
      </c>
      <c r="Y1670" s="58">
        <v>0</v>
      </c>
      <c r="Z1670" s="59">
        <v>0</v>
      </c>
      <c r="AA1670" s="58">
        <v>0</v>
      </c>
      <c r="AB1670" s="59">
        <v>0</v>
      </c>
      <c r="AC1670" s="58">
        <v>0</v>
      </c>
      <c r="AD1670" s="59">
        <v>0</v>
      </c>
      <c r="AE1670" s="58">
        <v>0</v>
      </c>
      <c r="AF1670" s="59">
        <v>0</v>
      </c>
      <c r="AG1670" s="58">
        <v>0</v>
      </c>
      <c r="AH1670" s="59">
        <v>0</v>
      </c>
      <c r="AI1670" s="60">
        <v>0</v>
      </c>
      <c r="AJ1670" s="51">
        <f t="shared" si="463"/>
        <v>0</v>
      </c>
    </row>
    <row r="1671" spans="2:36" x14ac:dyDescent="0.3">
      <c r="B1671" s="4" t="s">
        <v>288</v>
      </c>
      <c r="E1671" s="58">
        <v>0</v>
      </c>
      <c r="F1671" s="59">
        <v>0</v>
      </c>
      <c r="G1671" s="58">
        <v>0</v>
      </c>
      <c r="H1671" s="59">
        <v>0</v>
      </c>
      <c r="I1671" s="58">
        <v>0</v>
      </c>
      <c r="J1671" s="59">
        <v>0</v>
      </c>
      <c r="K1671" s="58">
        <v>0</v>
      </c>
      <c r="L1671" s="59">
        <v>0</v>
      </c>
      <c r="M1671" s="58">
        <v>0</v>
      </c>
      <c r="N1671" s="59">
        <v>0</v>
      </c>
      <c r="O1671" s="58">
        <v>0</v>
      </c>
      <c r="P1671" s="59">
        <v>0</v>
      </c>
      <c r="Q1671" s="58">
        <v>0</v>
      </c>
      <c r="R1671" s="59">
        <v>0</v>
      </c>
      <c r="S1671" s="58">
        <v>0</v>
      </c>
      <c r="T1671" s="59">
        <v>0</v>
      </c>
      <c r="U1671" s="58">
        <v>0</v>
      </c>
      <c r="V1671" s="59">
        <v>0</v>
      </c>
      <c r="W1671" s="58">
        <v>0</v>
      </c>
      <c r="X1671" s="59">
        <v>0</v>
      </c>
      <c r="Y1671" s="58">
        <v>0</v>
      </c>
      <c r="Z1671" s="59">
        <v>0</v>
      </c>
      <c r="AA1671" s="58">
        <v>0</v>
      </c>
      <c r="AB1671" s="59">
        <v>0</v>
      </c>
      <c r="AC1671" s="58">
        <v>0</v>
      </c>
      <c r="AD1671" s="59">
        <v>0</v>
      </c>
      <c r="AE1671" s="58">
        <v>0</v>
      </c>
      <c r="AF1671" s="59">
        <v>0</v>
      </c>
      <c r="AG1671" s="58">
        <v>0</v>
      </c>
      <c r="AH1671" s="59">
        <v>0</v>
      </c>
      <c r="AI1671" s="60">
        <v>0</v>
      </c>
      <c r="AJ1671" s="51">
        <f t="shared" si="463"/>
        <v>0</v>
      </c>
    </row>
    <row r="1672" spans="2:36" x14ac:dyDescent="0.3">
      <c r="B1672" s="4" t="s">
        <v>175</v>
      </c>
      <c r="E1672" s="58">
        <v>0</v>
      </c>
      <c r="F1672" s="59">
        <v>0</v>
      </c>
      <c r="G1672" s="58">
        <v>0</v>
      </c>
      <c r="H1672" s="59">
        <v>0</v>
      </c>
      <c r="I1672" s="58">
        <v>0</v>
      </c>
      <c r="J1672" s="59">
        <v>0</v>
      </c>
      <c r="K1672" s="58">
        <v>0</v>
      </c>
      <c r="L1672" s="59">
        <v>0</v>
      </c>
      <c r="M1672" s="58">
        <v>0</v>
      </c>
      <c r="N1672" s="59">
        <v>0</v>
      </c>
      <c r="O1672" s="58">
        <v>0</v>
      </c>
      <c r="P1672" s="59">
        <v>0</v>
      </c>
      <c r="Q1672" s="58">
        <v>0</v>
      </c>
      <c r="R1672" s="59">
        <v>0</v>
      </c>
      <c r="S1672" s="58">
        <v>0</v>
      </c>
      <c r="T1672" s="59">
        <v>0</v>
      </c>
      <c r="U1672" s="58">
        <v>0</v>
      </c>
      <c r="V1672" s="59">
        <v>0</v>
      </c>
      <c r="W1672" s="58">
        <v>0</v>
      </c>
      <c r="X1672" s="59">
        <v>0</v>
      </c>
      <c r="Y1672" s="58">
        <v>6.8446842015564995</v>
      </c>
      <c r="Z1672" s="59">
        <v>0</v>
      </c>
      <c r="AA1672" s="58">
        <v>0</v>
      </c>
      <c r="AB1672" s="59">
        <v>0</v>
      </c>
      <c r="AC1672" s="58">
        <v>0</v>
      </c>
      <c r="AD1672" s="59">
        <v>0</v>
      </c>
      <c r="AE1672" s="58">
        <v>0</v>
      </c>
      <c r="AF1672" s="59">
        <v>0</v>
      </c>
      <c r="AG1672" s="58">
        <v>0</v>
      </c>
      <c r="AH1672" s="59">
        <v>0</v>
      </c>
      <c r="AI1672" s="60">
        <v>0</v>
      </c>
      <c r="AJ1672" s="51">
        <f t="shared" si="463"/>
        <v>6.8446842015564995</v>
      </c>
    </row>
    <row r="1673" spans="2:36" x14ac:dyDescent="0.3">
      <c r="B1673" s="4" t="s">
        <v>176</v>
      </c>
      <c r="E1673" s="58">
        <v>0</v>
      </c>
      <c r="F1673" s="59">
        <v>0</v>
      </c>
      <c r="G1673" s="58">
        <v>0</v>
      </c>
      <c r="H1673" s="59">
        <v>0</v>
      </c>
      <c r="I1673" s="58">
        <v>0</v>
      </c>
      <c r="J1673" s="59">
        <v>0</v>
      </c>
      <c r="K1673" s="58">
        <v>0</v>
      </c>
      <c r="L1673" s="59">
        <v>0</v>
      </c>
      <c r="M1673" s="58">
        <v>0</v>
      </c>
      <c r="N1673" s="59">
        <v>0</v>
      </c>
      <c r="O1673" s="58">
        <v>0</v>
      </c>
      <c r="P1673" s="59">
        <v>0</v>
      </c>
      <c r="Q1673" s="58">
        <v>0</v>
      </c>
      <c r="R1673" s="59">
        <v>0</v>
      </c>
      <c r="S1673" s="58">
        <v>0</v>
      </c>
      <c r="T1673" s="59">
        <v>0</v>
      </c>
      <c r="U1673" s="58">
        <v>0</v>
      </c>
      <c r="V1673" s="59">
        <v>0</v>
      </c>
      <c r="W1673" s="58">
        <v>0</v>
      </c>
      <c r="X1673" s="59">
        <v>0</v>
      </c>
      <c r="Y1673" s="58">
        <v>6.8446842015564995</v>
      </c>
      <c r="Z1673" s="59">
        <v>0</v>
      </c>
      <c r="AA1673" s="58">
        <v>0</v>
      </c>
      <c r="AB1673" s="59">
        <v>0</v>
      </c>
      <c r="AC1673" s="58">
        <v>0</v>
      </c>
      <c r="AD1673" s="59">
        <v>0</v>
      </c>
      <c r="AE1673" s="58">
        <v>0</v>
      </c>
      <c r="AF1673" s="59">
        <v>0</v>
      </c>
      <c r="AG1673" s="58">
        <v>0</v>
      </c>
      <c r="AH1673" s="59">
        <v>0</v>
      </c>
      <c r="AI1673" s="60">
        <v>0</v>
      </c>
      <c r="AJ1673" s="51">
        <f t="shared" si="463"/>
        <v>6.8446842015564995</v>
      </c>
    </row>
    <row r="1674" spans="2:36" x14ac:dyDescent="0.3">
      <c r="B1674" s="4" t="s">
        <v>160</v>
      </c>
      <c r="E1674" s="58">
        <v>0</v>
      </c>
      <c r="F1674" s="59">
        <v>7.7252958365187387</v>
      </c>
      <c r="G1674" s="58">
        <v>0</v>
      </c>
      <c r="H1674" s="59">
        <v>0</v>
      </c>
      <c r="I1674" s="58">
        <v>0</v>
      </c>
      <c r="J1674" s="59">
        <v>0.89923049928608167</v>
      </c>
      <c r="K1674" s="58">
        <v>11.964900599128532</v>
      </c>
      <c r="L1674" s="59">
        <v>1.4803086618315662</v>
      </c>
      <c r="M1674" s="58">
        <v>0</v>
      </c>
      <c r="N1674" s="59">
        <v>0</v>
      </c>
      <c r="O1674" s="58">
        <v>0</v>
      </c>
      <c r="P1674" s="59">
        <v>0.41224401566898417</v>
      </c>
      <c r="Q1674" s="58">
        <v>1.9731970420282854</v>
      </c>
      <c r="R1674" s="59">
        <v>2.3629767648846483</v>
      </c>
      <c r="S1674" s="58">
        <v>7.1632417445928711</v>
      </c>
      <c r="T1674" s="59">
        <v>0.4184142991608264</v>
      </c>
      <c r="U1674" s="58">
        <v>0.79787918137569069</v>
      </c>
      <c r="V1674" s="59">
        <v>1.2087246187363805</v>
      </c>
      <c r="W1674" s="58">
        <v>2.0584897953104582</v>
      </c>
      <c r="X1674" s="59">
        <v>2.8929223609438139</v>
      </c>
      <c r="Y1674" s="58">
        <v>3.5965243465760164</v>
      </c>
      <c r="Z1674" s="59">
        <v>1.1781266594981745</v>
      </c>
      <c r="AA1674" s="58">
        <v>3.3183626489811613</v>
      </c>
      <c r="AB1674" s="59">
        <v>0</v>
      </c>
      <c r="AC1674" s="58">
        <v>5.2038217886232143</v>
      </c>
      <c r="AD1674" s="59">
        <v>1.3415298719932487</v>
      </c>
      <c r="AE1674" s="58">
        <v>6.442559148145798</v>
      </c>
      <c r="AF1674" s="59">
        <v>2.3542111498078495</v>
      </c>
      <c r="AG1674" s="58">
        <v>1.0124589461024176</v>
      </c>
      <c r="AH1674" s="59">
        <v>0.11698888669483912</v>
      </c>
      <c r="AI1674" s="60">
        <v>6.1981820092206714E-2</v>
      </c>
      <c r="AJ1674" s="51">
        <f t="shared" si="463"/>
        <v>65.984390685981808</v>
      </c>
    </row>
    <row r="1675" spans="2:36" x14ac:dyDescent="0.3">
      <c r="B1675" s="4" t="s">
        <v>161</v>
      </c>
      <c r="E1675" s="58">
        <v>0</v>
      </c>
      <c r="F1675" s="59">
        <v>7.7252958365187387</v>
      </c>
      <c r="G1675" s="58">
        <v>0</v>
      </c>
      <c r="H1675" s="59">
        <v>0</v>
      </c>
      <c r="I1675" s="58">
        <v>0</v>
      </c>
      <c r="J1675" s="59">
        <v>0.89923049928608167</v>
      </c>
      <c r="K1675" s="58">
        <v>11.964900599128532</v>
      </c>
      <c r="L1675" s="59">
        <v>1.4803086618315662</v>
      </c>
      <c r="M1675" s="58">
        <v>0</v>
      </c>
      <c r="N1675" s="59">
        <v>0</v>
      </c>
      <c r="O1675" s="58">
        <v>0</v>
      </c>
      <c r="P1675" s="59">
        <v>0.41224401566898417</v>
      </c>
      <c r="Q1675" s="58">
        <v>1.9731970420282854</v>
      </c>
      <c r="R1675" s="59">
        <v>2.3629767648846483</v>
      </c>
      <c r="S1675" s="58">
        <v>7.1632417445928711</v>
      </c>
      <c r="T1675" s="59">
        <v>0.4184142991608264</v>
      </c>
      <c r="U1675" s="58">
        <v>0.79787918137569069</v>
      </c>
      <c r="V1675" s="59">
        <v>1.2087246187363805</v>
      </c>
      <c r="W1675" s="58">
        <v>2.0584897953104582</v>
      </c>
      <c r="X1675" s="59">
        <v>2.8929223609438139</v>
      </c>
      <c r="Y1675" s="58">
        <v>3.5965243465760164</v>
      </c>
      <c r="Z1675" s="59">
        <v>1.1781266594981745</v>
      </c>
      <c r="AA1675" s="58">
        <v>3.3183626489811613</v>
      </c>
      <c r="AB1675" s="59">
        <v>0</v>
      </c>
      <c r="AC1675" s="58">
        <v>5.2038217886232143</v>
      </c>
      <c r="AD1675" s="59">
        <v>1.3415298719932487</v>
      </c>
      <c r="AE1675" s="58">
        <v>6.442559148145798</v>
      </c>
      <c r="AF1675" s="59">
        <v>2.3542111498078495</v>
      </c>
      <c r="AG1675" s="58">
        <v>1.0124589461024176</v>
      </c>
      <c r="AH1675" s="59">
        <v>0.11698888669483912</v>
      </c>
      <c r="AI1675" s="60">
        <v>6.1981820092206714E-2</v>
      </c>
      <c r="AJ1675" s="51">
        <f t="shared" si="463"/>
        <v>65.984390685981808</v>
      </c>
    </row>
    <row r="1676" spans="2:36" x14ac:dyDescent="0.3">
      <c r="B1676" s="4" t="s">
        <v>162</v>
      </c>
      <c r="E1676" s="58">
        <v>0</v>
      </c>
      <c r="F1676" s="59">
        <v>7.7252958365187387</v>
      </c>
      <c r="G1676" s="58">
        <v>0</v>
      </c>
      <c r="H1676" s="59">
        <v>0</v>
      </c>
      <c r="I1676" s="58">
        <v>0</v>
      </c>
      <c r="J1676" s="59">
        <v>0.89923049928608167</v>
      </c>
      <c r="K1676" s="58">
        <v>11.964900599128532</v>
      </c>
      <c r="L1676" s="59">
        <v>1.4803086618315662</v>
      </c>
      <c r="M1676" s="58">
        <v>0</v>
      </c>
      <c r="N1676" s="59">
        <v>0</v>
      </c>
      <c r="O1676" s="58">
        <v>0</v>
      </c>
      <c r="P1676" s="59">
        <v>0.41224401566898417</v>
      </c>
      <c r="Q1676" s="58">
        <v>1.9731970420282854</v>
      </c>
      <c r="R1676" s="59">
        <v>2.3629767648846483</v>
      </c>
      <c r="S1676" s="58">
        <v>7.1632417445928711</v>
      </c>
      <c r="T1676" s="59">
        <v>0.4184142991608264</v>
      </c>
      <c r="U1676" s="58">
        <v>0.79787918137569069</v>
      </c>
      <c r="V1676" s="59">
        <v>1.2087246187363805</v>
      </c>
      <c r="W1676" s="58">
        <v>2.0584897953104582</v>
      </c>
      <c r="X1676" s="59">
        <v>2.8929223609438139</v>
      </c>
      <c r="Y1676" s="58">
        <v>3.5965243465760164</v>
      </c>
      <c r="Z1676" s="59">
        <v>1.1781266594981745</v>
      </c>
      <c r="AA1676" s="58">
        <v>3.3183626489811613</v>
      </c>
      <c r="AB1676" s="59">
        <v>0</v>
      </c>
      <c r="AC1676" s="58">
        <v>5.2038217886232143</v>
      </c>
      <c r="AD1676" s="59">
        <v>1.3415298719932487</v>
      </c>
      <c r="AE1676" s="58">
        <v>6.442559148145798</v>
      </c>
      <c r="AF1676" s="59">
        <v>2.3542111498078495</v>
      </c>
      <c r="AG1676" s="58">
        <v>1.0124589461024176</v>
      </c>
      <c r="AH1676" s="59">
        <v>0.11698888669483912</v>
      </c>
      <c r="AI1676" s="60">
        <v>6.1981820092206714E-2</v>
      </c>
      <c r="AJ1676" s="51">
        <f t="shared" si="463"/>
        <v>65.984390685981808</v>
      </c>
    </row>
    <row r="1677" spans="2:36" x14ac:dyDescent="0.3">
      <c r="B1677" s="4" t="s">
        <v>163</v>
      </c>
      <c r="E1677" s="58">
        <v>0</v>
      </c>
      <c r="F1677" s="59">
        <v>16.55420536396873</v>
      </c>
      <c r="G1677" s="58">
        <v>0</v>
      </c>
      <c r="H1677" s="59">
        <v>0</v>
      </c>
      <c r="I1677" s="58">
        <v>0</v>
      </c>
      <c r="J1677" s="59">
        <v>1.9269224984701758</v>
      </c>
      <c r="K1677" s="58">
        <v>25.63907271241829</v>
      </c>
      <c r="L1677" s="59">
        <v>3.1720899896390717</v>
      </c>
      <c r="M1677" s="58">
        <v>0</v>
      </c>
      <c r="N1677" s="59">
        <v>0</v>
      </c>
      <c r="O1677" s="58">
        <v>0</v>
      </c>
      <c r="P1677" s="59">
        <v>0.88338003357639572</v>
      </c>
      <c r="Q1677" s="58">
        <v>4.228279375774898</v>
      </c>
      <c r="R1677" s="59">
        <v>5.0635216390385356</v>
      </c>
      <c r="S1677" s="58">
        <v>15.349803738413295</v>
      </c>
      <c r="T1677" s="59">
        <v>0.8966020696303425</v>
      </c>
      <c r="U1677" s="58">
        <v>1.709741102947909</v>
      </c>
      <c r="V1677" s="59">
        <v>2.5901241830065338</v>
      </c>
      <c r="W1677" s="58">
        <v>4.4110495613795546</v>
      </c>
      <c r="X1677" s="59">
        <v>6.1991193448796</v>
      </c>
      <c r="Y1677" s="58">
        <v>7.7068378855200379</v>
      </c>
      <c r="Z1677" s="59">
        <v>2.5245571274960881</v>
      </c>
      <c r="AA1677" s="58">
        <v>7.1107771049596318</v>
      </c>
      <c r="AB1677" s="59">
        <v>0</v>
      </c>
      <c r="AC1677" s="58">
        <v>11.151046689906886</v>
      </c>
      <c r="AD1677" s="59">
        <v>2.8747068685569634</v>
      </c>
      <c r="AE1677" s="58">
        <v>13.80548388888386</v>
      </c>
      <c r="AF1677" s="59">
        <v>5.0447381781596787</v>
      </c>
      <c r="AG1677" s="58">
        <v>2.1695548845051826</v>
      </c>
      <c r="AH1677" s="59">
        <v>0.25069047148894091</v>
      </c>
      <c r="AI1677" s="60">
        <v>0.13281818591187161</v>
      </c>
      <c r="AJ1677" s="51">
        <f t="shared" si="463"/>
        <v>141.39512289853252</v>
      </c>
    </row>
    <row r="1678" spans="2:36" x14ac:dyDescent="0.3">
      <c r="B1678" s="4" t="s">
        <v>164</v>
      </c>
      <c r="E1678" s="58">
        <v>0</v>
      </c>
      <c r="F1678" s="59">
        <v>16.55420536396873</v>
      </c>
      <c r="G1678" s="58">
        <v>0</v>
      </c>
      <c r="H1678" s="59">
        <v>0</v>
      </c>
      <c r="I1678" s="58">
        <v>0</v>
      </c>
      <c r="J1678" s="59">
        <v>1.9269224984701758</v>
      </c>
      <c r="K1678" s="58">
        <v>25.63907271241829</v>
      </c>
      <c r="L1678" s="59">
        <v>3.1720899896390717</v>
      </c>
      <c r="M1678" s="58">
        <v>0</v>
      </c>
      <c r="N1678" s="59">
        <v>0</v>
      </c>
      <c r="O1678" s="58">
        <v>0</v>
      </c>
      <c r="P1678" s="59">
        <v>0.88338003357639572</v>
      </c>
      <c r="Q1678" s="58">
        <v>4.228279375774898</v>
      </c>
      <c r="R1678" s="59">
        <v>5.0635216390385356</v>
      </c>
      <c r="S1678" s="58">
        <v>15.349803738413295</v>
      </c>
      <c r="T1678" s="59">
        <v>0.8966020696303425</v>
      </c>
      <c r="U1678" s="58">
        <v>1.709741102947909</v>
      </c>
      <c r="V1678" s="59">
        <v>2.5901241830065338</v>
      </c>
      <c r="W1678" s="58">
        <v>4.4110495613795546</v>
      </c>
      <c r="X1678" s="59">
        <v>6.1991193448796</v>
      </c>
      <c r="Y1678" s="58">
        <v>7.7068378855200379</v>
      </c>
      <c r="Z1678" s="59">
        <v>2.5245571274960881</v>
      </c>
      <c r="AA1678" s="58">
        <v>7.1107771049596318</v>
      </c>
      <c r="AB1678" s="59">
        <v>0</v>
      </c>
      <c r="AC1678" s="58">
        <v>11.151046689906886</v>
      </c>
      <c r="AD1678" s="59">
        <v>2.8747068685569634</v>
      </c>
      <c r="AE1678" s="58">
        <v>13.80548388888386</v>
      </c>
      <c r="AF1678" s="59">
        <v>5.0447381781596787</v>
      </c>
      <c r="AG1678" s="58">
        <v>2.1695548845051826</v>
      </c>
      <c r="AH1678" s="59">
        <v>0.25069047148894091</v>
      </c>
      <c r="AI1678" s="60">
        <v>0.13281818591187161</v>
      </c>
      <c r="AJ1678" s="51">
        <f t="shared" si="463"/>
        <v>141.39512289853252</v>
      </c>
    </row>
    <row r="1679" spans="2:36" x14ac:dyDescent="0.3">
      <c r="B1679" s="4" t="s">
        <v>184</v>
      </c>
      <c r="E1679" s="58">
        <v>0</v>
      </c>
      <c r="F1679" s="59">
        <v>0</v>
      </c>
      <c r="G1679" s="58">
        <v>0</v>
      </c>
      <c r="H1679" s="59">
        <v>0</v>
      </c>
      <c r="I1679" s="58">
        <v>0</v>
      </c>
      <c r="J1679" s="59">
        <v>0</v>
      </c>
      <c r="K1679" s="58">
        <v>0</v>
      </c>
      <c r="L1679" s="59">
        <v>0</v>
      </c>
      <c r="M1679" s="58">
        <v>0</v>
      </c>
      <c r="N1679" s="59">
        <v>0</v>
      </c>
      <c r="O1679" s="58">
        <v>0</v>
      </c>
      <c r="P1679" s="59">
        <v>0</v>
      </c>
      <c r="Q1679" s="58">
        <v>0</v>
      </c>
      <c r="R1679" s="59">
        <v>0</v>
      </c>
      <c r="S1679" s="58">
        <v>0</v>
      </c>
      <c r="T1679" s="59">
        <v>0</v>
      </c>
      <c r="U1679" s="58">
        <v>0</v>
      </c>
      <c r="V1679" s="59">
        <v>0</v>
      </c>
      <c r="W1679" s="58">
        <v>0</v>
      </c>
      <c r="X1679" s="59">
        <v>0</v>
      </c>
      <c r="Y1679" s="58">
        <v>0</v>
      </c>
      <c r="Z1679" s="59">
        <v>0</v>
      </c>
      <c r="AA1679" s="58">
        <v>0</v>
      </c>
      <c r="AB1679" s="59">
        <v>0</v>
      </c>
      <c r="AC1679" s="58">
        <v>1.3041666666666674</v>
      </c>
      <c r="AD1679" s="59">
        <v>3.0506433374484914</v>
      </c>
      <c r="AE1679" s="58">
        <v>2.2618380474490509</v>
      </c>
      <c r="AF1679" s="59">
        <v>3.7347773879911377</v>
      </c>
      <c r="AG1679" s="58">
        <v>4.7404258836199054</v>
      </c>
      <c r="AH1679" s="59">
        <v>0</v>
      </c>
      <c r="AI1679" s="60">
        <v>0</v>
      </c>
      <c r="AJ1679" s="51">
        <f t="shared" si="463"/>
        <v>15.091851323175252</v>
      </c>
    </row>
    <row r="1680" spans="2:36" x14ac:dyDescent="0.3">
      <c r="B1680" s="4" t="s">
        <v>185</v>
      </c>
      <c r="E1680" s="58">
        <v>0</v>
      </c>
      <c r="F1680" s="59">
        <v>0</v>
      </c>
      <c r="G1680" s="58">
        <v>0</v>
      </c>
      <c r="H1680" s="59">
        <v>0</v>
      </c>
      <c r="I1680" s="58">
        <v>0</v>
      </c>
      <c r="J1680" s="59">
        <v>0</v>
      </c>
      <c r="K1680" s="58">
        <v>0</v>
      </c>
      <c r="L1680" s="59">
        <v>0</v>
      </c>
      <c r="M1680" s="58">
        <v>0</v>
      </c>
      <c r="N1680" s="59">
        <v>0</v>
      </c>
      <c r="O1680" s="58">
        <v>0</v>
      </c>
      <c r="P1680" s="59">
        <v>0</v>
      </c>
      <c r="Q1680" s="58">
        <v>0</v>
      </c>
      <c r="R1680" s="59">
        <v>0</v>
      </c>
      <c r="S1680" s="58">
        <v>0</v>
      </c>
      <c r="T1680" s="59">
        <v>0</v>
      </c>
      <c r="U1680" s="58">
        <v>0</v>
      </c>
      <c r="V1680" s="59">
        <v>0</v>
      </c>
      <c r="W1680" s="58">
        <v>0</v>
      </c>
      <c r="X1680" s="59">
        <v>0</v>
      </c>
      <c r="Y1680" s="58">
        <v>0</v>
      </c>
      <c r="Z1680" s="59">
        <v>0</v>
      </c>
      <c r="AA1680" s="58">
        <v>0</v>
      </c>
      <c r="AB1680" s="59">
        <v>0</v>
      </c>
      <c r="AC1680" s="58">
        <v>1.3041666666666674</v>
      </c>
      <c r="AD1680" s="59">
        <v>3.0506433374484914</v>
      </c>
      <c r="AE1680" s="58">
        <v>2.2618380474490509</v>
      </c>
      <c r="AF1680" s="59">
        <v>3.7347773879911377</v>
      </c>
      <c r="AG1680" s="58">
        <v>4.7404258836199054</v>
      </c>
      <c r="AH1680" s="59">
        <v>0</v>
      </c>
      <c r="AI1680" s="60">
        <v>0</v>
      </c>
      <c r="AJ1680" s="51">
        <f t="shared" si="463"/>
        <v>15.091851323175252</v>
      </c>
    </row>
    <row r="1681" spans="2:36" x14ac:dyDescent="0.3">
      <c r="B1681" s="4" t="s">
        <v>143</v>
      </c>
      <c r="E1681" s="58">
        <v>0</v>
      </c>
      <c r="F1681" s="59">
        <v>0.22167174978449866</v>
      </c>
      <c r="G1681" s="58">
        <v>0</v>
      </c>
      <c r="H1681" s="59">
        <v>0</v>
      </c>
      <c r="I1681" s="58">
        <v>0</v>
      </c>
      <c r="J1681" s="59">
        <v>0.31081628216886309</v>
      </c>
      <c r="K1681" s="58">
        <v>1.5273124999999981</v>
      </c>
      <c r="L1681" s="59">
        <v>0.11875873503248352</v>
      </c>
      <c r="M1681" s="58">
        <v>0</v>
      </c>
      <c r="N1681" s="59">
        <v>0</v>
      </c>
      <c r="O1681" s="58">
        <v>0</v>
      </c>
      <c r="P1681" s="59">
        <v>7.694874958055566</v>
      </c>
      <c r="Q1681" s="58">
        <v>2.1305416472496215</v>
      </c>
      <c r="R1681" s="59">
        <v>12.614220316871618</v>
      </c>
      <c r="S1681" s="58">
        <v>0.48705596248308852</v>
      </c>
      <c r="T1681" s="59">
        <v>2.1703258452005683</v>
      </c>
      <c r="U1681" s="58">
        <v>0.10949925578965088</v>
      </c>
      <c r="V1681" s="59">
        <v>2.8247083333333349</v>
      </c>
      <c r="W1681" s="58">
        <v>0.45055505077044156</v>
      </c>
      <c r="X1681" s="59">
        <v>1.7324134954081645</v>
      </c>
      <c r="Y1681" s="58">
        <v>15.070761467854183</v>
      </c>
      <c r="Z1681" s="59">
        <v>0</v>
      </c>
      <c r="AA1681" s="58">
        <v>0</v>
      </c>
      <c r="AB1681" s="59">
        <v>0</v>
      </c>
      <c r="AC1681" s="58">
        <v>4.7313685838381438</v>
      </c>
      <c r="AD1681" s="59">
        <v>7.4208772182464394E-3</v>
      </c>
      <c r="AE1681" s="58">
        <v>1.7743333578109682E-2</v>
      </c>
      <c r="AF1681" s="59">
        <v>0.80151359335581396</v>
      </c>
      <c r="AG1681" s="58">
        <v>12.393484599526319</v>
      </c>
      <c r="AH1681" s="59">
        <v>0.42136249044880764</v>
      </c>
      <c r="AI1681" s="60">
        <v>4.6650198937776104E-3</v>
      </c>
      <c r="AJ1681" s="51">
        <f t="shared" si="463"/>
        <v>65.841074097861295</v>
      </c>
    </row>
    <row r="1682" spans="2:36" x14ac:dyDescent="0.3">
      <c r="B1682" s="4" t="s">
        <v>144</v>
      </c>
      <c r="E1682" s="58">
        <v>0</v>
      </c>
      <c r="F1682" s="59">
        <v>0.22167174978449866</v>
      </c>
      <c r="G1682" s="58">
        <v>0</v>
      </c>
      <c r="H1682" s="59">
        <v>0</v>
      </c>
      <c r="I1682" s="58">
        <v>0</v>
      </c>
      <c r="J1682" s="59">
        <v>0.31081628216886309</v>
      </c>
      <c r="K1682" s="58">
        <v>1.5273124999999981</v>
      </c>
      <c r="L1682" s="59">
        <v>0.11875873503248352</v>
      </c>
      <c r="M1682" s="58">
        <v>0</v>
      </c>
      <c r="N1682" s="59">
        <v>0</v>
      </c>
      <c r="O1682" s="58">
        <v>0</v>
      </c>
      <c r="P1682" s="59">
        <v>7.694874958055566</v>
      </c>
      <c r="Q1682" s="58">
        <v>2.1305416472496215</v>
      </c>
      <c r="R1682" s="59">
        <v>12.614220316871618</v>
      </c>
      <c r="S1682" s="58">
        <v>0.48705596248308852</v>
      </c>
      <c r="T1682" s="59">
        <v>2.1703258452005683</v>
      </c>
      <c r="U1682" s="58">
        <v>0.10949925578965088</v>
      </c>
      <c r="V1682" s="59">
        <v>2.8247083333333349</v>
      </c>
      <c r="W1682" s="58">
        <v>0.45055505077044156</v>
      </c>
      <c r="X1682" s="59">
        <v>1.7324134954081645</v>
      </c>
      <c r="Y1682" s="58">
        <v>15.070761467854183</v>
      </c>
      <c r="Z1682" s="59">
        <v>0</v>
      </c>
      <c r="AA1682" s="58">
        <v>0</v>
      </c>
      <c r="AB1682" s="59">
        <v>0</v>
      </c>
      <c r="AC1682" s="58">
        <v>4.7313685838381438</v>
      </c>
      <c r="AD1682" s="59">
        <v>7.4208772182464394E-3</v>
      </c>
      <c r="AE1682" s="58">
        <v>1.7743333578109682E-2</v>
      </c>
      <c r="AF1682" s="59">
        <v>0.80151359335581396</v>
      </c>
      <c r="AG1682" s="58">
        <v>12.393484599526319</v>
      </c>
      <c r="AH1682" s="59">
        <v>0.42136249044880764</v>
      </c>
      <c r="AI1682" s="60">
        <v>4.6650198937776104E-3</v>
      </c>
      <c r="AJ1682" s="51">
        <f t="shared" si="463"/>
        <v>65.841074097861295</v>
      </c>
    </row>
    <row r="1683" spans="2:36" x14ac:dyDescent="0.3">
      <c r="B1683" s="4" t="s">
        <v>165</v>
      </c>
      <c r="E1683" s="58">
        <v>0</v>
      </c>
      <c r="F1683" s="59">
        <v>3.3950031386074877</v>
      </c>
      <c r="G1683" s="58">
        <v>0</v>
      </c>
      <c r="H1683" s="59">
        <v>0</v>
      </c>
      <c r="I1683" s="58">
        <v>0</v>
      </c>
      <c r="J1683" s="59">
        <v>2.2978849733765747</v>
      </c>
      <c r="K1683" s="58">
        <v>8.5394925925925946</v>
      </c>
      <c r="L1683" s="59">
        <v>1.5923069034496113</v>
      </c>
      <c r="M1683" s="58">
        <v>0</v>
      </c>
      <c r="N1683" s="59">
        <v>0</v>
      </c>
      <c r="O1683" s="58">
        <v>0</v>
      </c>
      <c r="P1683" s="59">
        <v>4.3271943745789692</v>
      </c>
      <c r="Q1683" s="58">
        <v>12.694557343045661</v>
      </c>
      <c r="R1683" s="59">
        <v>5.1402914112757756</v>
      </c>
      <c r="S1683" s="58">
        <v>0</v>
      </c>
      <c r="T1683" s="59">
        <v>0.40619076131325621</v>
      </c>
      <c r="U1683" s="58">
        <v>0</v>
      </c>
      <c r="V1683" s="59">
        <v>0</v>
      </c>
      <c r="W1683" s="58">
        <v>3.0120251792450703</v>
      </c>
      <c r="X1683" s="59">
        <v>11.128517137511302</v>
      </c>
      <c r="Y1683" s="58">
        <v>13.245698613590665</v>
      </c>
      <c r="Z1683" s="59">
        <v>5.3024821811251675E-4</v>
      </c>
      <c r="AA1683" s="58">
        <v>4.7742585582037753</v>
      </c>
      <c r="AB1683" s="59">
        <v>0</v>
      </c>
      <c r="AC1683" s="58">
        <v>17.790323600062614</v>
      </c>
      <c r="AD1683" s="59">
        <v>0</v>
      </c>
      <c r="AE1683" s="58">
        <v>3.8859575121697998</v>
      </c>
      <c r="AF1683" s="59">
        <v>0.27666678958468932</v>
      </c>
      <c r="AG1683" s="58">
        <v>0</v>
      </c>
      <c r="AH1683" s="59">
        <v>0</v>
      </c>
      <c r="AI1683" s="60">
        <v>0.26876433425479462</v>
      </c>
      <c r="AJ1683" s="51">
        <f t="shared" si="463"/>
        <v>92.775663471080762</v>
      </c>
    </row>
    <row r="1684" spans="2:36" x14ac:dyDescent="0.3">
      <c r="B1684" s="4" t="s">
        <v>166</v>
      </c>
      <c r="E1684" s="58">
        <v>0</v>
      </c>
      <c r="F1684" s="59">
        <v>3.3950031386074877</v>
      </c>
      <c r="G1684" s="58">
        <v>0</v>
      </c>
      <c r="H1684" s="59">
        <v>0</v>
      </c>
      <c r="I1684" s="58">
        <v>0</v>
      </c>
      <c r="J1684" s="59">
        <v>2.2978849733765747</v>
      </c>
      <c r="K1684" s="58">
        <v>8.5394925925925946</v>
      </c>
      <c r="L1684" s="59">
        <v>1.5923069034496113</v>
      </c>
      <c r="M1684" s="58">
        <v>0</v>
      </c>
      <c r="N1684" s="59">
        <v>0</v>
      </c>
      <c r="O1684" s="58">
        <v>0</v>
      </c>
      <c r="P1684" s="59">
        <v>4.3271943745789692</v>
      </c>
      <c r="Q1684" s="58">
        <v>12.694557343045661</v>
      </c>
      <c r="R1684" s="59">
        <v>5.1402914112757756</v>
      </c>
      <c r="S1684" s="58">
        <v>0</v>
      </c>
      <c r="T1684" s="59">
        <v>0.40619076131325621</v>
      </c>
      <c r="U1684" s="58">
        <v>0</v>
      </c>
      <c r="V1684" s="59">
        <v>0</v>
      </c>
      <c r="W1684" s="58">
        <v>3.0120251792450703</v>
      </c>
      <c r="X1684" s="59">
        <v>11.128517137511302</v>
      </c>
      <c r="Y1684" s="58">
        <v>13.245698613590665</v>
      </c>
      <c r="Z1684" s="59">
        <v>5.3024821811251675E-4</v>
      </c>
      <c r="AA1684" s="58">
        <v>4.7742585582037753</v>
      </c>
      <c r="AB1684" s="59">
        <v>0</v>
      </c>
      <c r="AC1684" s="58">
        <v>17.790323600062614</v>
      </c>
      <c r="AD1684" s="59">
        <v>0</v>
      </c>
      <c r="AE1684" s="58">
        <v>3.8859575121697998</v>
      </c>
      <c r="AF1684" s="59">
        <v>0.27666678958468932</v>
      </c>
      <c r="AG1684" s="58">
        <v>0</v>
      </c>
      <c r="AH1684" s="59">
        <v>0</v>
      </c>
      <c r="AI1684" s="60">
        <v>0.26876433425479462</v>
      </c>
      <c r="AJ1684" s="51">
        <f t="shared" si="463"/>
        <v>92.775663471080762</v>
      </c>
    </row>
    <row r="1685" spans="2:36" x14ac:dyDescent="0.3">
      <c r="B1685" s="4" t="s">
        <v>167</v>
      </c>
      <c r="E1685" s="58">
        <v>0</v>
      </c>
      <c r="F1685" s="59">
        <v>3.3950031386074877</v>
      </c>
      <c r="G1685" s="58">
        <v>0</v>
      </c>
      <c r="H1685" s="59">
        <v>0</v>
      </c>
      <c r="I1685" s="58">
        <v>0</v>
      </c>
      <c r="J1685" s="59">
        <v>2.2978849733765747</v>
      </c>
      <c r="K1685" s="58">
        <v>8.5394925925925946</v>
      </c>
      <c r="L1685" s="59">
        <v>1.5923069034496113</v>
      </c>
      <c r="M1685" s="58">
        <v>0</v>
      </c>
      <c r="N1685" s="59">
        <v>0</v>
      </c>
      <c r="O1685" s="58">
        <v>0</v>
      </c>
      <c r="P1685" s="59">
        <v>4.3271943745789692</v>
      </c>
      <c r="Q1685" s="58">
        <v>12.694557343045661</v>
      </c>
      <c r="R1685" s="59">
        <v>5.1402914112757756</v>
      </c>
      <c r="S1685" s="58">
        <v>0</v>
      </c>
      <c r="T1685" s="59">
        <v>0.40619076131325621</v>
      </c>
      <c r="U1685" s="58">
        <v>0</v>
      </c>
      <c r="V1685" s="59">
        <v>0</v>
      </c>
      <c r="W1685" s="58">
        <v>3.0120251792450703</v>
      </c>
      <c r="X1685" s="59">
        <v>11.128517137511302</v>
      </c>
      <c r="Y1685" s="58">
        <v>13.245698613590665</v>
      </c>
      <c r="Z1685" s="59">
        <v>5.3024821811251675E-4</v>
      </c>
      <c r="AA1685" s="58">
        <v>4.7742585582037753</v>
      </c>
      <c r="AB1685" s="59">
        <v>0</v>
      </c>
      <c r="AC1685" s="58">
        <v>17.790323600062614</v>
      </c>
      <c r="AD1685" s="59">
        <v>0</v>
      </c>
      <c r="AE1685" s="58">
        <v>3.8859575121697998</v>
      </c>
      <c r="AF1685" s="59">
        <v>0.27666678958468932</v>
      </c>
      <c r="AG1685" s="58">
        <v>0</v>
      </c>
      <c r="AH1685" s="59">
        <v>0</v>
      </c>
      <c r="AI1685" s="60">
        <v>0.26876433425479462</v>
      </c>
      <c r="AJ1685" s="51">
        <f t="shared" si="463"/>
        <v>92.775663471080762</v>
      </c>
    </row>
    <row r="1686" spans="2:36" x14ac:dyDescent="0.3">
      <c r="B1686" s="4" t="s">
        <v>202</v>
      </c>
      <c r="E1686" s="58">
        <v>0</v>
      </c>
      <c r="F1686" s="59">
        <v>0</v>
      </c>
      <c r="G1686" s="58">
        <v>0</v>
      </c>
      <c r="H1686" s="59">
        <v>0</v>
      </c>
      <c r="I1686" s="58">
        <v>0</v>
      </c>
      <c r="J1686" s="59">
        <v>0</v>
      </c>
      <c r="K1686" s="58">
        <v>0</v>
      </c>
      <c r="L1686" s="59">
        <v>0</v>
      </c>
      <c r="M1686" s="58">
        <v>0</v>
      </c>
      <c r="N1686" s="59">
        <v>0</v>
      </c>
      <c r="O1686" s="58">
        <v>0</v>
      </c>
      <c r="P1686" s="59">
        <v>0</v>
      </c>
      <c r="Q1686" s="58">
        <v>0</v>
      </c>
      <c r="R1686" s="59">
        <v>0</v>
      </c>
      <c r="S1686" s="58">
        <v>0</v>
      </c>
      <c r="T1686" s="59">
        <v>0</v>
      </c>
      <c r="U1686" s="58">
        <v>0</v>
      </c>
      <c r="V1686" s="59">
        <v>0</v>
      </c>
      <c r="W1686" s="58">
        <v>0</v>
      </c>
      <c r="X1686" s="59">
        <v>0</v>
      </c>
      <c r="Y1686" s="58">
        <v>0</v>
      </c>
      <c r="Z1686" s="59">
        <v>0</v>
      </c>
      <c r="AA1686" s="58">
        <v>0</v>
      </c>
      <c r="AB1686" s="59">
        <v>0</v>
      </c>
      <c r="AC1686" s="58">
        <v>0</v>
      </c>
      <c r="AD1686" s="59">
        <v>0</v>
      </c>
      <c r="AE1686" s="58">
        <v>0</v>
      </c>
      <c r="AF1686" s="59">
        <v>0</v>
      </c>
      <c r="AG1686" s="58">
        <v>0</v>
      </c>
      <c r="AH1686" s="59">
        <v>0</v>
      </c>
      <c r="AI1686" s="60">
        <v>0</v>
      </c>
      <c r="AJ1686" s="51">
        <f t="shared" si="463"/>
        <v>0</v>
      </c>
    </row>
    <row r="1687" spans="2:36" x14ac:dyDescent="0.3">
      <c r="B1687" s="4" t="s">
        <v>203</v>
      </c>
      <c r="E1687" s="58">
        <v>0</v>
      </c>
      <c r="F1687" s="59">
        <v>0</v>
      </c>
      <c r="G1687" s="58">
        <v>0</v>
      </c>
      <c r="H1687" s="59">
        <v>0</v>
      </c>
      <c r="I1687" s="58">
        <v>0</v>
      </c>
      <c r="J1687" s="59">
        <v>0</v>
      </c>
      <c r="K1687" s="58">
        <v>0</v>
      </c>
      <c r="L1687" s="59">
        <v>0</v>
      </c>
      <c r="M1687" s="58">
        <v>0</v>
      </c>
      <c r="N1687" s="59">
        <v>0</v>
      </c>
      <c r="O1687" s="58">
        <v>0</v>
      </c>
      <c r="P1687" s="59">
        <v>0</v>
      </c>
      <c r="Q1687" s="58">
        <v>0</v>
      </c>
      <c r="R1687" s="59">
        <v>0</v>
      </c>
      <c r="S1687" s="58">
        <v>0</v>
      </c>
      <c r="T1687" s="59">
        <v>0</v>
      </c>
      <c r="U1687" s="58">
        <v>0</v>
      </c>
      <c r="V1687" s="59">
        <v>0</v>
      </c>
      <c r="W1687" s="58">
        <v>0</v>
      </c>
      <c r="X1687" s="59">
        <v>0</v>
      </c>
      <c r="Y1687" s="58">
        <v>0</v>
      </c>
      <c r="Z1687" s="59">
        <v>0</v>
      </c>
      <c r="AA1687" s="58">
        <v>0</v>
      </c>
      <c r="AB1687" s="59">
        <v>0</v>
      </c>
      <c r="AC1687" s="58">
        <v>0</v>
      </c>
      <c r="AD1687" s="59">
        <v>0</v>
      </c>
      <c r="AE1687" s="58">
        <v>0</v>
      </c>
      <c r="AF1687" s="59">
        <v>0</v>
      </c>
      <c r="AG1687" s="58">
        <v>0</v>
      </c>
      <c r="AH1687" s="59">
        <v>0</v>
      </c>
      <c r="AI1687" s="60">
        <v>0</v>
      </c>
      <c r="AJ1687" s="51">
        <f t="shared" si="463"/>
        <v>0</v>
      </c>
    </row>
    <row r="1688" spans="2:36" x14ac:dyDescent="0.3">
      <c r="B1688" s="4" t="s">
        <v>204</v>
      </c>
      <c r="E1688" s="58">
        <v>0</v>
      </c>
      <c r="F1688" s="59">
        <v>0</v>
      </c>
      <c r="G1688" s="58">
        <v>0</v>
      </c>
      <c r="H1688" s="59">
        <v>0</v>
      </c>
      <c r="I1688" s="58">
        <v>0</v>
      </c>
      <c r="J1688" s="59">
        <v>0</v>
      </c>
      <c r="K1688" s="58">
        <v>0</v>
      </c>
      <c r="L1688" s="59">
        <v>0</v>
      </c>
      <c r="M1688" s="58">
        <v>0</v>
      </c>
      <c r="N1688" s="59">
        <v>0</v>
      </c>
      <c r="O1688" s="58">
        <v>0</v>
      </c>
      <c r="P1688" s="59">
        <v>0</v>
      </c>
      <c r="Q1688" s="58">
        <v>0</v>
      </c>
      <c r="R1688" s="59">
        <v>0</v>
      </c>
      <c r="S1688" s="58">
        <v>0</v>
      </c>
      <c r="T1688" s="59">
        <v>0</v>
      </c>
      <c r="U1688" s="58">
        <v>0</v>
      </c>
      <c r="V1688" s="59">
        <v>0</v>
      </c>
      <c r="W1688" s="58">
        <v>0</v>
      </c>
      <c r="X1688" s="59">
        <v>0</v>
      </c>
      <c r="Y1688" s="58">
        <v>0</v>
      </c>
      <c r="Z1688" s="59">
        <v>0</v>
      </c>
      <c r="AA1688" s="58">
        <v>0</v>
      </c>
      <c r="AB1688" s="59">
        <v>0</v>
      </c>
      <c r="AC1688" s="58">
        <v>0</v>
      </c>
      <c r="AD1688" s="59">
        <v>0</v>
      </c>
      <c r="AE1688" s="58">
        <v>0</v>
      </c>
      <c r="AF1688" s="59">
        <v>0</v>
      </c>
      <c r="AG1688" s="58">
        <v>0</v>
      </c>
      <c r="AH1688" s="59">
        <v>0</v>
      </c>
      <c r="AI1688" s="60">
        <v>0</v>
      </c>
      <c r="AJ1688" s="51">
        <f t="shared" si="463"/>
        <v>0</v>
      </c>
    </row>
    <row r="1689" spans="2:36" x14ac:dyDescent="0.3">
      <c r="B1689" s="4" t="s">
        <v>133</v>
      </c>
      <c r="E1689" s="58">
        <v>0</v>
      </c>
      <c r="F1689" s="59">
        <v>0</v>
      </c>
      <c r="G1689" s="58">
        <v>0</v>
      </c>
      <c r="H1689" s="59">
        <v>0</v>
      </c>
      <c r="I1689" s="58">
        <v>0</v>
      </c>
      <c r="J1689" s="59">
        <v>0</v>
      </c>
      <c r="K1689" s="58">
        <v>0</v>
      </c>
      <c r="L1689" s="59">
        <v>0</v>
      </c>
      <c r="M1689" s="58">
        <v>0</v>
      </c>
      <c r="N1689" s="59">
        <v>0</v>
      </c>
      <c r="O1689" s="58">
        <v>0</v>
      </c>
      <c r="P1689" s="59">
        <v>0</v>
      </c>
      <c r="Q1689" s="58">
        <v>0</v>
      </c>
      <c r="R1689" s="59">
        <v>0</v>
      </c>
      <c r="S1689" s="58">
        <v>0</v>
      </c>
      <c r="T1689" s="59">
        <v>0</v>
      </c>
      <c r="U1689" s="58">
        <v>0</v>
      </c>
      <c r="V1689" s="59">
        <v>0</v>
      </c>
      <c r="W1689" s="58">
        <v>0</v>
      </c>
      <c r="X1689" s="59">
        <v>0</v>
      </c>
      <c r="Y1689" s="58">
        <v>0</v>
      </c>
      <c r="Z1689" s="59">
        <v>0</v>
      </c>
      <c r="AA1689" s="58">
        <v>0</v>
      </c>
      <c r="AB1689" s="59">
        <v>0</v>
      </c>
      <c r="AC1689" s="58">
        <v>0</v>
      </c>
      <c r="AD1689" s="59">
        <v>0</v>
      </c>
      <c r="AE1689" s="58">
        <v>0</v>
      </c>
      <c r="AF1689" s="59">
        <v>0</v>
      </c>
      <c r="AG1689" s="58">
        <v>0</v>
      </c>
      <c r="AH1689" s="59">
        <v>0</v>
      </c>
      <c r="AI1689" s="60">
        <v>0</v>
      </c>
      <c r="AJ1689" s="51">
        <f t="shared" si="463"/>
        <v>0</v>
      </c>
    </row>
    <row r="1690" spans="2:36" x14ac:dyDescent="0.3">
      <c r="B1690" s="4" t="s">
        <v>134</v>
      </c>
      <c r="E1690" s="58">
        <v>0</v>
      </c>
      <c r="F1690" s="59">
        <v>0</v>
      </c>
      <c r="G1690" s="58">
        <v>0</v>
      </c>
      <c r="H1690" s="59">
        <v>0</v>
      </c>
      <c r="I1690" s="58">
        <v>0</v>
      </c>
      <c r="J1690" s="59">
        <v>0</v>
      </c>
      <c r="K1690" s="58">
        <v>0</v>
      </c>
      <c r="L1690" s="59">
        <v>0</v>
      </c>
      <c r="M1690" s="58">
        <v>0</v>
      </c>
      <c r="N1690" s="59">
        <v>0</v>
      </c>
      <c r="O1690" s="58">
        <v>0</v>
      </c>
      <c r="P1690" s="59">
        <v>0</v>
      </c>
      <c r="Q1690" s="58">
        <v>0</v>
      </c>
      <c r="R1690" s="59">
        <v>0</v>
      </c>
      <c r="S1690" s="58">
        <v>0</v>
      </c>
      <c r="T1690" s="59">
        <v>0</v>
      </c>
      <c r="U1690" s="58">
        <v>0</v>
      </c>
      <c r="V1690" s="59">
        <v>0</v>
      </c>
      <c r="W1690" s="58">
        <v>0</v>
      </c>
      <c r="X1690" s="59">
        <v>0</v>
      </c>
      <c r="Y1690" s="58">
        <v>0</v>
      </c>
      <c r="Z1690" s="59">
        <v>0</v>
      </c>
      <c r="AA1690" s="58">
        <v>0</v>
      </c>
      <c r="AB1690" s="59">
        <v>0</v>
      </c>
      <c r="AC1690" s="58">
        <v>0</v>
      </c>
      <c r="AD1690" s="59">
        <v>0</v>
      </c>
      <c r="AE1690" s="58">
        <v>0</v>
      </c>
      <c r="AF1690" s="59">
        <v>0</v>
      </c>
      <c r="AG1690" s="58">
        <v>0</v>
      </c>
      <c r="AH1690" s="59">
        <v>0</v>
      </c>
      <c r="AI1690" s="60">
        <v>0</v>
      </c>
      <c r="AJ1690" s="51">
        <f t="shared" si="463"/>
        <v>0</v>
      </c>
    </row>
    <row r="1691" spans="2:36" x14ac:dyDescent="0.3">
      <c r="B1691" s="4" t="s">
        <v>135</v>
      </c>
      <c r="E1691" s="58">
        <v>0</v>
      </c>
      <c r="F1691" s="59">
        <v>0</v>
      </c>
      <c r="G1691" s="58">
        <v>0</v>
      </c>
      <c r="H1691" s="59">
        <v>0</v>
      </c>
      <c r="I1691" s="58">
        <v>0</v>
      </c>
      <c r="J1691" s="59">
        <v>0</v>
      </c>
      <c r="K1691" s="58">
        <v>0</v>
      </c>
      <c r="L1691" s="59">
        <v>0</v>
      </c>
      <c r="M1691" s="58">
        <v>0</v>
      </c>
      <c r="N1691" s="59">
        <v>0</v>
      </c>
      <c r="O1691" s="58">
        <v>0</v>
      </c>
      <c r="P1691" s="59">
        <v>0</v>
      </c>
      <c r="Q1691" s="58">
        <v>0</v>
      </c>
      <c r="R1691" s="59">
        <v>0</v>
      </c>
      <c r="S1691" s="58">
        <v>0</v>
      </c>
      <c r="T1691" s="59">
        <v>0</v>
      </c>
      <c r="U1691" s="58">
        <v>0</v>
      </c>
      <c r="V1691" s="59">
        <v>0</v>
      </c>
      <c r="W1691" s="58">
        <v>0</v>
      </c>
      <c r="X1691" s="59">
        <v>0</v>
      </c>
      <c r="Y1691" s="58">
        <v>0</v>
      </c>
      <c r="Z1691" s="59">
        <v>0</v>
      </c>
      <c r="AA1691" s="58">
        <v>0</v>
      </c>
      <c r="AB1691" s="59">
        <v>0</v>
      </c>
      <c r="AC1691" s="58">
        <v>0</v>
      </c>
      <c r="AD1691" s="59">
        <v>0</v>
      </c>
      <c r="AE1691" s="58">
        <v>0</v>
      </c>
      <c r="AF1691" s="59">
        <v>0</v>
      </c>
      <c r="AG1691" s="58">
        <v>0</v>
      </c>
      <c r="AH1691" s="59">
        <v>0</v>
      </c>
      <c r="AI1691" s="60">
        <v>0</v>
      </c>
      <c r="AJ1691" s="51">
        <f t="shared" si="463"/>
        <v>0</v>
      </c>
    </row>
    <row r="1692" spans="2:36" x14ac:dyDescent="0.3">
      <c r="B1692" s="4" t="s">
        <v>259</v>
      </c>
      <c r="E1692" s="58">
        <v>0</v>
      </c>
      <c r="F1692" s="59">
        <v>0</v>
      </c>
      <c r="G1692" s="58">
        <v>0</v>
      </c>
      <c r="H1692" s="59">
        <v>0</v>
      </c>
      <c r="I1692" s="58">
        <v>0</v>
      </c>
      <c r="J1692" s="59">
        <v>0</v>
      </c>
      <c r="K1692" s="58">
        <v>0</v>
      </c>
      <c r="L1692" s="59">
        <v>0</v>
      </c>
      <c r="M1692" s="58">
        <v>0</v>
      </c>
      <c r="N1692" s="59">
        <v>0</v>
      </c>
      <c r="O1692" s="58">
        <v>0</v>
      </c>
      <c r="P1692" s="59">
        <v>0</v>
      </c>
      <c r="Q1692" s="58">
        <v>0</v>
      </c>
      <c r="R1692" s="59">
        <v>0</v>
      </c>
      <c r="S1692" s="58">
        <v>0</v>
      </c>
      <c r="T1692" s="59">
        <v>0</v>
      </c>
      <c r="U1692" s="58">
        <v>0</v>
      </c>
      <c r="V1692" s="59">
        <v>0</v>
      </c>
      <c r="W1692" s="58">
        <v>0</v>
      </c>
      <c r="X1692" s="59">
        <v>0</v>
      </c>
      <c r="Y1692" s="58">
        <v>0</v>
      </c>
      <c r="Z1692" s="59">
        <v>0</v>
      </c>
      <c r="AA1692" s="58">
        <v>0</v>
      </c>
      <c r="AB1692" s="59">
        <v>0</v>
      </c>
      <c r="AC1692" s="58">
        <v>0</v>
      </c>
      <c r="AD1692" s="59">
        <v>0</v>
      </c>
      <c r="AE1692" s="58">
        <v>0</v>
      </c>
      <c r="AF1692" s="59">
        <v>0</v>
      </c>
      <c r="AG1692" s="58">
        <v>0</v>
      </c>
      <c r="AH1692" s="59">
        <v>0</v>
      </c>
      <c r="AI1692" s="60">
        <v>0</v>
      </c>
      <c r="AJ1692" s="51">
        <f t="shared" si="463"/>
        <v>0</v>
      </c>
    </row>
    <row r="1693" spans="2:36" x14ac:dyDescent="0.3">
      <c r="B1693" s="4" t="s">
        <v>260</v>
      </c>
      <c r="E1693" s="58">
        <v>0</v>
      </c>
      <c r="F1693" s="59">
        <v>0</v>
      </c>
      <c r="G1693" s="58">
        <v>0</v>
      </c>
      <c r="H1693" s="59">
        <v>0</v>
      </c>
      <c r="I1693" s="58">
        <v>0</v>
      </c>
      <c r="J1693" s="40">
        <v>0</v>
      </c>
      <c r="K1693" s="58">
        <v>0</v>
      </c>
      <c r="L1693" s="59">
        <v>0</v>
      </c>
      <c r="M1693" s="58">
        <v>0</v>
      </c>
      <c r="N1693" s="59">
        <v>0</v>
      </c>
      <c r="O1693" s="58">
        <v>0</v>
      </c>
      <c r="P1693" s="59">
        <v>0</v>
      </c>
      <c r="Q1693" s="58">
        <v>0</v>
      </c>
      <c r="R1693" s="59">
        <v>0</v>
      </c>
      <c r="S1693" s="58">
        <v>0</v>
      </c>
      <c r="T1693" s="59">
        <v>0</v>
      </c>
      <c r="U1693" s="58">
        <v>0</v>
      </c>
      <c r="V1693" s="59">
        <v>0</v>
      </c>
      <c r="W1693" s="58">
        <v>0</v>
      </c>
      <c r="X1693" s="59">
        <v>0</v>
      </c>
      <c r="Y1693" s="58">
        <v>0</v>
      </c>
      <c r="Z1693" s="59">
        <v>0</v>
      </c>
      <c r="AA1693" s="58">
        <v>0</v>
      </c>
      <c r="AB1693" s="59">
        <v>0</v>
      </c>
      <c r="AC1693" s="58">
        <v>0</v>
      </c>
      <c r="AD1693" s="59">
        <v>0</v>
      </c>
      <c r="AE1693" s="58">
        <v>0</v>
      </c>
      <c r="AF1693" s="59">
        <v>0</v>
      </c>
      <c r="AG1693" s="58">
        <v>0</v>
      </c>
      <c r="AH1693" s="59">
        <v>0</v>
      </c>
      <c r="AI1693" s="60">
        <v>0</v>
      </c>
      <c r="AJ1693" s="51">
        <f t="shared" si="463"/>
        <v>0</v>
      </c>
    </row>
    <row r="1694" spans="2:36" x14ac:dyDescent="0.3">
      <c r="B1694" s="4" t="s">
        <v>195</v>
      </c>
      <c r="E1694" s="58">
        <v>0</v>
      </c>
      <c r="F1694" s="59">
        <v>0</v>
      </c>
      <c r="G1694" s="58">
        <v>0</v>
      </c>
      <c r="H1694" s="59">
        <v>0</v>
      </c>
      <c r="I1694" s="58">
        <v>0</v>
      </c>
      <c r="J1694" s="59">
        <v>0</v>
      </c>
      <c r="K1694" s="58">
        <v>0</v>
      </c>
      <c r="L1694" s="59">
        <v>0</v>
      </c>
      <c r="M1694" s="58">
        <v>0</v>
      </c>
      <c r="N1694" s="59">
        <v>0</v>
      </c>
      <c r="O1694" s="58">
        <v>0</v>
      </c>
      <c r="P1694" s="59">
        <v>0</v>
      </c>
      <c r="Q1694" s="58">
        <v>0</v>
      </c>
      <c r="R1694" s="59">
        <v>0</v>
      </c>
      <c r="S1694" s="58">
        <v>0</v>
      </c>
      <c r="T1694" s="59">
        <v>0</v>
      </c>
      <c r="U1694" s="58">
        <v>0</v>
      </c>
      <c r="V1694" s="59">
        <v>0</v>
      </c>
      <c r="W1694" s="58">
        <v>0</v>
      </c>
      <c r="X1694" s="59">
        <v>0</v>
      </c>
      <c r="Y1694" s="58">
        <v>0</v>
      </c>
      <c r="Z1694" s="59">
        <v>0</v>
      </c>
      <c r="AA1694" s="58">
        <v>0</v>
      </c>
      <c r="AB1694" s="59">
        <v>0</v>
      </c>
      <c r="AC1694" s="58">
        <v>0</v>
      </c>
      <c r="AD1694" s="59">
        <v>0</v>
      </c>
      <c r="AE1694" s="58">
        <v>0</v>
      </c>
      <c r="AF1694" s="59">
        <v>0</v>
      </c>
      <c r="AG1694" s="58">
        <v>0</v>
      </c>
      <c r="AH1694" s="59">
        <v>0</v>
      </c>
      <c r="AI1694" s="60">
        <v>0</v>
      </c>
      <c r="AJ1694" s="51">
        <f t="shared" si="463"/>
        <v>0</v>
      </c>
    </row>
    <row r="1695" spans="2:36" x14ac:dyDescent="0.3">
      <c r="B1695" s="4" t="s">
        <v>207</v>
      </c>
      <c r="E1695" s="58">
        <v>0</v>
      </c>
      <c r="F1695" s="59">
        <v>0</v>
      </c>
      <c r="G1695" s="58">
        <v>0</v>
      </c>
      <c r="H1695" s="59">
        <v>0</v>
      </c>
      <c r="I1695" s="58">
        <v>0</v>
      </c>
      <c r="J1695" s="59">
        <v>3.3537294996120037</v>
      </c>
      <c r="K1695" s="58">
        <v>0</v>
      </c>
      <c r="L1695" s="59">
        <v>0</v>
      </c>
      <c r="M1695" s="58">
        <v>0</v>
      </c>
      <c r="N1695" s="59">
        <v>0</v>
      </c>
      <c r="O1695" s="58">
        <v>0</v>
      </c>
      <c r="P1695" s="59">
        <v>0</v>
      </c>
      <c r="Q1695" s="58">
        <v>0</v>
      </c>
      <c r="R1695" s="59">
        <v>0</v>
      </c>
      <c r="S1695" s="58">
        <v>0</v>
      </c>
      <c r="T1695" s="59">
        <v>0</v>
      </c>
      <c r="U1695" s="58">
        <v>0</v>
      </c>
      <c r="V1695" s="59">
        <v>0</v>
      </c>
      <c r="W1695" s="58">
        <v>0</v>
      </c>
      <c r="X1695" s="59">
        <v>0</v>
      </c>
      <c r="Y1695" s="58">
        <v>0</v>
      </c>
      <c r="Z1695" s="59">
        <v>0</v>
      </c>
      <c r="AA1695" s="58">
        <v>0</v>
      </c>
      <c r="AB1695" s="59">
        <v>0</v>
      </c>
      <c r="AC1695" s="58">
        <v>0</v>
      </c>
      <c r="AD1695" s="59">
        <v>0</v>
      </c>
      <c r="AE1695" s="58">
        <v>0</v>
      </c>
      <c r="AF1695" s="59">
        <v>0</v>
      </c>
      <c r="AG1695" s="58">
        <v>0</v>
      </c>
      <c r="AH1695" s="59">
        <v>0</v>
      </c>
      <c r="AI1695" s="60">
        <v>0</v>
      </c>
      <c r="AJ1695" s="51">
        <f t="shared" si="463"/>
        <v>3.3537294996120037</v>
      </c>
    </row>
    <row r="1696" spans="2:36" x14ac:dyDescent="0.3">
      <c r="B1696" s="4" t="s">
        <v>208</v>
      </c>
      <c r="E1696" s="58">
        <v>0</v>
      </c>
      <c r="F1696" s="59">
        <v>0</v>
      </c>
      <c r="G1696" s="58">
        <v>0</v>
      </c>
      <c r="H1696" s="59">
        <v>0</v>
      </c>
      <c r="I1696" s="58">
        <v>0</v>
      </c>
      <c r="J1696" s="59">
        <v>3.3537294996120037</v>
      </c>
      <c r="K1696" s="58">
        <v>0</v>
      </c>
      <c r="L1696" s="59">
        <v>0</v>
      </c>
      <c r="M1696" s="58">
        <v>0</v>
      </c>
      <c r="N1696" s="59">
        <v>0</v>
      </c>
      <c r="O1696" s="58">
        <v>0</v>
      </c>
      <c r="P1696" s="59">
        <v>0</v>
      </c>
      <c r="Q1696" s="58">
        <v>0</v>
      </c>
      <c r="R1696" s="59">
        <v>0</v>
      </c>
      <c r="S1696" s="58">
        <v>0</v>
      </c>
      <c r="T1696" s="59">
        <v>0</v>
      </c>
      <c r="U1696" s="58">
        <v>0</v>
      </c>
      <c r="V1696" s="59">
        <v>0</v>
      </c>
      <c r="W1696" s="58">
        <v>0</v>
      </c>
      <c r="X1696" s="59">
        <v>0</v>
      </c>
      <c r="Y1696" s="58">
        <v>0</v>
      </c>
      <c r="Z1696" s="59">
        <v>0</v>
      </c>
      <c r="AA1696" s="58">
        <v>0</v>
      </c>
      <c r="AB1696" s="59">
        <v>0</v>
      </c>
      <c r="AC1696" s="58">
        <v>0</v>
      </c>
      <c r="AD1696" s="59">
        <v>0</v>
      </c>
      <c r="AE1696" s="58">
        <v>0</v>
      </c>
      <c r="AF1696" s="59">
        <v>0</v>
      </c>
      <c r="AG1696" s="58">
        <v>0</v>
      </c>
      <c r="AH1696" s="59">
        <v>0</v>
      </c>
      <c r="AI1696" s="60">
        <v>0</v>
      </c>
      <c r="AJ1696" s="51">
        <f t="shared" si="463"/>
        <v>3.3537294996120037</v>
      </c>
    </row>
    <row r="1697" spans="2:36" x14ac:dyDescent="0.3">
      <c r="B1697" s="4" t="s">
        <v>209</v>
      </c>
      <c r="E1697" s="58">
        <v>0</v>
      </c>
      <c r="F1697" s="59">
        <v>0</v>
      </c>
      <c r="G1697" s="58">
        <v>0</v>
      </c>
      <c r="H1697" s="59">
        <v>0</v>
      </c>
      <c r="I1697" s="58">
        <v>0</v>
      </c>
      <c r="J1697" s="59">
        <v>0</v>
      </c>
      <c r="K1697" s="58">
        <v>0</v>
      </c>
      <c r="L1697" s="59">
        <v>0</v>
      </c>
      <c r="M1697" s="58">
        <v>0</v>
      </c>
      <c r="N1697" s="59">
        <v>0</v>
      </c>
      <c r="O1697" s="58">
        <v>0</v>
      </c>
      <c r="P1697" s="59">
        <v>0</v>
      </c>
      <c r="Q1697" s="58">
        <v>0</v>
      </c>
      <c r="R1697" s="59">
        <v>0</v>
      </c>
      <c r="S1697" s="58">
        <v>0</v>
      </c>
      <c r="T1697" s="59">
        <v>0</v>
      </c>
      <c r="U1697" s="58">
        <v>0</v>
      </c>
      <c r="V1697" s="59">
        <v>0</v>
      </c>
      <c r="W1697" s="58">
        <v>0</v>
      </c>
      <c r="X1697" s="59">
        <v>0</v>
      </c>
      <c r="Y1697" s="58">
        <v>0</v>
      </c>
      <c r="Z1697" s="59">
        <v>0</v>
      </c>
      <c r="AA1697" s="58">
        <v>0</v>
      </c>
      <c r="AB1697" s="59">
        <v>0</v>
      </c>
      <c r="AC1697" s="58">
        <v>0</v>
      </c>
      <c r="AD1697" s="59">
        <v>0</v>
      </c>
      <c r="AE1697" s="58">
        <v>0</v>
      </c>
      <c r="AF1697" s="59">
        <v>0</v>
      </c>
      <c r="AG1697" s="58">
        <v>0</v>
      </c>
      <c r="AH1697" s="59">
        <v>0</v>
      </c>
      <c r="AI1697" s="60">
        <v>0</v>
      </c>
      <c r="AJ1697" s="51">
        <f t="shared" si="463"/>
        <v>0</v>
      </c>
    </row>
    <row r="1698" spans="2:36" x14ac:dyDescent="0.3">
      <c r="B1698" s="4" t="s">
        <v>210</v>
      </c>
      <c r="E1698" s="58">
        <v>0</v>
      </c>
      <c r="F1698" s="59">
        <v>0</v>
      </c>
      <c r="G1698" s="58">
        <v>0</v>
      </c>
      <c r="H1698" s="59">
        <v>0</v>
      </c>
      <c r="I1698" s="58">
        <v>0</v>
      </c>
      <c r="J1698" s="59">
        <v>0</v>
      </c>
      <c r="K1698" s="58">
        <v>0</v>
      </c>
      <c r="L1698" s="59">
        <v>0</v>
      </c>
      <c r="M1698" s="58">
        <v>0</v>
      </c>
      <c r="N1698" s="59">
        <v>0</v>
      </c>
      <c r="O1698" s="58">
        <v>0</v>
      </c>
      <c r="P1698" s="59">
        <v>0</v>
      </c>
      <c r="Q1698" s="58">
        <v>0</v>
      </c>
      <c r="R1698" s="59">
        <v>0</v>
      </c>
      <c r="S1698" s="58">
        <v>0</v>
      </c>
      <c r="T1698" s="59">
        <v>0</v>
      </c>
      <c r="U1698" s="58">
        <v>0</v>
      </c>
      <c r="V1698" s="59">
        <v>0</v>
      </c>
      <c r="W1698" s="58">
        <v>0</v>
      </c>
      <c r="X1698" s="59">
        <v>0</v>
      </c>
      <c r="Y1698" s="58">
        <v>0</v>
      </c>
      <c r="Z1698" s="59">
        <v>0</v>
      </c>
      <c r="AA1698" s="58">
        <v>0</v>
      </c>
      <c r="AB1698" s="59">
        <v>0</v>
      </c>
      <c r="AC1698" s="58">
        <v>0</v>
      </c>
      <c r="AD1698" s="59">
        <v>0</v>
      </c>
      <c r="AE1698" s="58">
        <v>0</v>
      </c>
      <c r="AF1698" s="59">
        <v>0</v>
      </c>
      <c r="AG1698" s="58">
        <v>0</v>
      </c>
      <c r="AH1698" s="59">
        <v>0</v>
      </c>
      <c r="AI1698" s="60">
        <v>0</v>
      </c>
      <c r="AJ1698" s="51">
        <f t="shared" si="463"/>
        <v>0</v>
      </c>
    </row>
    <row r="1699" spans="2:36" x14ac:dyDescent="0.3">
      <c r="B1699" s="4" t="s">
        <v>227</v>
      </c>
      <c r="E1699" s="58">
        <v>0</v>
      </c>
      <c r="F1699" s="59">
        <v>0</v>
      </c>
      <c r="G1699" s="58">
        <v>0</v>
      </c>
      <c r="H1699" s="59">
        <v>0</v>
      </c>
      <c r="I1699" s="58">
        <v>0</v>
      </c>
      <c r="J1699" s="59">
        <v>6.414062018040538E-2</v>
      </c>
      <c r="K1699" s="58">
        <v>0.67264999999999975</v>
      </c>
      <c r="L1699" s="59">
        <v>0</v>
      </c>
      <c r="M1699" s="58">
        <v>0.21024910435856628</v>
      </c>
      <c r="N1699" s="59">
        <v>0</v>
      </c>
      <c r="O1699" s="58">
        <v>0</v>
      </c>
      <c r="P1699" s="59">
        <v>2.587696975330533</v>
      </c>
      <c r="Q1699" s="58">
        <v>0.2755886718573049</v>
      </c>
      <c r="R1699" s="59">
        <v>0</v>
      </c>
      <c r="S1699" s="58">
        <v>0</v>
      </c>
      <c r="T1699" s="59">
        <v>0</v>
      </c>
      <c r="U1699" s="58">
        <v>0</v>
      </c>
      <c r="V1699" s="59">
        <v>0.87383888888888983</v>
      </c>
      <c r="W1699" s="58">
        <v>1.4044957401976237</v>
      </c>
      <c r="X1699" s="59">
        <v>1.7933201650157252E-3</v>
      </c>
      <c r="Y1699" s="58">
        <v>0</v>
      </c>
      <c r="Z1699" s="59">
        <v>0</v>
      </c>
      <c r="AA1699" s="58">
        <v>0</v>
      </c>
      <c r="AB1699" s="59">
        <v>0</v>
      </c>
      <c r="AC1699" s="58">
        <v>0</v>
      </c>
      <c r="AD1699" s="59">
        <v>0.6244877497789767</v>
      </c>
      <c r="AE1699" s="58">
        <v>1.2959845991054961</v>
      </c>
      <c r="AF1699" s="59">
        <v>0.99019569597082779</v>
      </c>
      <c r="AG1699" s="58">
        <v>1.2169353998194148</v>
      </c>
      <c r="AH1699" s="59">
        <v>0.65865870713088648</v>
      </c>
      <c r="AI1699" s="60">
        <v>1.0573362724942672</v>
      </c>
      <c r="AJ1699" s="51">
        <f t="shared" si="463"/>
        <v>11.934051745278206</v>
      </c>
    </row>
    <row r="1700" spans="2:36" x14ac:dyDescent="0.3">
      <c r="B1700" s="4" t="s">
        <v>228</v>
      </c>
      <c r="E1700" s="58">
        <v>0</v>
      </c>
      <c r="F1700" s="59">
        <v>0</v>
      </c>
      <c r="G1700" s="58">
        <v>0</v>
      </c>
      <c r="H1700" s="59">
        <v>0</v>
      </c>
      <c r="I1700" s="58">
        <v>0</v>
      </c>
      <c r="J1700" s="59">
        <v>6.414062018040538E-2</v>
      </c>
      <c r="K1700" s="58">
        <v>0.67264999999999975</v>
      </c>
      <c r="L1700" s="59">
        <v>0</v>
      </c>
      <c r="M1700" s="58">
        <v>0.21024910435856628</v>
      </c>
      <c r="N1700" s="59">
        <v>0</v>
      </c>
      <c r="O1700" s="58">
        <v>0</v>
      </c>
      <c r="P1700" s="59">
        <v>2.587696975330533</v>
      </c>
      <c r="Q1700" s="58">
        <v>0.2755886718573049</v>
      </c>
      <c r="R1700" s="59">
        <v>0</v>
      </c>
      <c r="S1700" s="58">
        <v>0</v>
      </c>
      <c r="T1700" s="59">
        <v>0</v>
      </c>
      <c r="U1700" s="58">
        <v>0</v>
      </c>
      <c r="V1700" s="59">
        <v>0.87383888888888983</v>
      </c>
      <c r="W1700" s="58">
        <v>1.4044957401976237</v>
      </c>
      <c r="X1700" s="59">
        <v>1.7933201650157252E-3</v>
      </c>
      <c r="Y1700" s="58">
        <v>0</v>
      </c>
      <c r="Z1700" s="59">
        <v>0</v>
      </c>
      <c r="AA1700" s="58">
        <v>0</v>
      </c>
      <c r="AB1700" s="59">
        <v>0</v>
      </c>
      <c r="AC1700" s="58">
        <v>0</v>
      </c>
      <c r="AD1700" s="59">
        <v>0.6244877497789767</v>
      </c>
      <c r="AE1700" s="58">
        <v>1.2959845991054961</v>
      </c>
      <c r="AF1700" s="59">
        <v>0.99019569597082779</v>
      </c>
      <c r="AG1700" s="58">
        <v>1.2169353998194148</v>
      </c>
      <c r="AH1700" s="59">
        <v>0.65865870713088648</v>
      </c>
      <c r="AI1700" s="60">
        <v>1.0573362724942672</v>
      </c>
      <c r="AJ1700" s="51">
        <f t="shared" si="463"/>
        <v>11.934051745278206</v>
      </c>
    </row>
    <row r="1701" spans="2:36" x14ac:dyDescent="0.3">
      <c r="B1701" s="4" t="s">
        <v>211</v>
      </c>
      <c r="E1701" s="58">
        <v>0</v>
      </c>
      <c r="F1701" s="59">
        <v>94.473943773905418</v>
      </c>
      <c r="G1701" s="58">
        <v>0</v>
      </c>
      <c r="H1701" s="59">
        <v>0</v>
      </c>
      <c r="I1701" s="58">
        <v>0</v>
      </c>
      <c r="J1701" s="59">
        <v>0.63141823674598974</v>
      </c>
      <c r="K1701" s="58">
        <v>22.059791286350912</v>
      </c>
      <c r="L1701" s="59">
        <v>1.9742534542083738</v>
      </c>
      <c r="M1701" s="58">
        <v>0</v>
      </c>
      <c r="N1701" s="59">
        <v>0</v>
      </c>
      <c r="O1701" s="58">
        <v>0</v>
      </c>
      <c r="P1701" s="59">
        <v>30.878536648220489</v>
      </c>
      <c r="Q1701" s="58">
        <v>29.425255031585685</v>
      </c>
      <c r="R1701" s="59">
        <v>90.448173362811403</v>
      </c>
      <c r="S1701" s="58">
        <v>64.400625689824423</v>
      </c>
      <c r="T1701" s="59">
        <v>3.049943971633911</v>
      </c>
      <c r="U1701" s="58">
        <v>2.548868942260742</v>
      </c>
      <c r="V1701" s="59">
        <v>41.671569444444444</v>
      </c>
      <c r="W1701" s="58">
        <v>6.1477733855777315</v>
      </c>
      <c r="X1701" s="59">
        <v>68.92208888756457</v>
      </c>
      <c r="Y1701" s="58">
        <v>0</v>
      </c>
      <c r="Z1701" s="59">
        <v>7.4776665751139326</v>
      </c>
      <c r="AA1701" s="58">
        <v>6.3233153851827009</v>
      </c>
      <c r="AB1701" s="59">
        <v>0</v>
      </c>
      <c r="AC1701" s="58">
        <v>0.15685249964396158</v>
      </c>
      <c r="AD1701" s="59">
        <v>10.632006104787189</v>
      </c>
      <c r="AE1701" s="58">
        <v>1.5844239245520695</v>
      </c>
      <c r="AF1701" s="59">
        <v>2.5512725353240966</v>
      </c>
      <c r="AG1701" s="58">
        <v>44.692710940043128</v>
      </c>
      <c r="AH1701" s="59">
        <v>0.58911048889160156</v>
      </c>
      <c r="AI1701" s="60">
        <v>2.1124998728434246E-2</v>
      </c>
      <c r="AJ1701" s="51">
        <f t="shared" si="463"/>
        <v>530.66072556740119</v>
      </c>
    </row>
    <row r="1702" spans="2:36" x14ac:dyDescent="0.3">
      <c r="B1702" s="4" t="s">
        <v>261</v>
      </c>
      <c r="E1702" s="58">
        <v>0</v>
      </c>
      <c r="F1702" s="59">
        <v>0</v>
      </c>
      <c r="G1702" s="58">
        <v>0</v>
      </c>
      <c r="H1702" s="59">
        <v>0</v>
      </c>
      <c r="I1702" s="58">
        <v>0</v>
      </c>
      <c r="J1702" s="59">
        <v>0</v>
      </c>
      <c r="K1702" s="58">
        <v>0</v>
      </c>
      <c r="L1702" s="59">
        <v>0</v>
      </c>
      <c r="M1702" s="58">
        <v>0</v>
      </c>
      <c r="N1702" s="59">
        <v>0</v>
      </c>
      <c r="O1702" s="58">
        <v>0</v>
      </c>
      <c r="P1702" s="59">
        <v>0</v>
      </c>
      <c r="Q1702" s="58">
        <v>0</v>
      </c>
      <c r="R1702" s="59">
        <v>0</v>
      </c>
      <c r="S1702" s="58">
        <v>0</v>
      </c>
      <c r="T1702" s="59">
        <v>0</v>
      </c>
      <c r="U1702" s="58">
        <v>0</v>
      </c>
      <c r="V1702" s="59">
        <v>0</v>
      </c>
      <c r="W1702" s="58">
        <v>0</v>
      </c>
      <c r="X1702" s="59">
        <v>0</v>
      </c>
      <c r="Y1702" s="58">
        <v>0</v>
      </c>
      <c r="Z1702" s="59">
        <v>0</v>
      </c>
      <c r="AA1702" s="58">
        <v>0</v>
      </c>
      <c r="AB1702" s="59">
        <v>0</v>
      </c>
      <c r="AC1702" s="58">
        <v>0</v>
      </c>
      <c r="AD1702" s="59">
        <v>0</v>
      </c>
      <c r="AE1702" s="58">
        <v>0</v>
      </c>
      <c r="AF1702" s="59">
        <v>0</v>
      </c>
      <c r="AG1702" s="58">
        <v>0</v>
      </c>
      <c r="AH1702" s="59">
        <v>0</v>
      </c>
      <c r="AI1702" s="60">
        <v>0</v>
      </c>
      <c r="AJ1702" s="51">
        <f t="shared" si="463"/>
        <v>0</v>
      </c>
    </row>
    <row r="1703" spans="2:36" x14ac:dyDescent="0.3">
      <c r="B1703" s="4" t="s">
        <v>262</v>
      </c>
      <c r="E1703" s="58">
        <v>0</v>
      </c>
      <c r="F1703" s="59">
        <v>0</v>
      </c>
      <c r="G1703" s="58">
        <v>0</v>
      </c>
      <c r="H1703" s="59">
        <v>0</v>
      </c>
      <c r="I1703" s="58">
        <v>0</v>
      </c>
      <c r="J1703" s="59">
        <v>0</v>
      </c>
      <c r="K1703" s="58">
        <v>0</v>
      </c>
      <c r="L1703" s="59">
        <v>0</v>
      </c>
      <c r="M1703" s="58">
        <v>0</v>
      </c>
      <c r="N1703" s="59">
        <v>0</v>
      </c>
      <c r="O1703" s="58">
        <v>0</v>
      </c>
      <c r="P1703" s="59">
        <v>0</v>
      </c>
      <c r="Q1703" s="58">
        <v>0</v>
      </c>
      <c r="R1703" s="59">
        <v>0</v>
      </c>
      <c r="S1703" s="58">
        <v>0</v>
      </c>
      <c r="T1703" s="59">
        <v>0</v>
      </c>
      <c r="U1703" s="58">
        <v>0</v>
      </c>
      <c r="V1703" s="59">
        <v>0</v>
      </c>
      <c r="W1703" s="58">
        <v>0</v>
      </c>
      <c r="X1703" s="59">
        <v>0</v>
      </c>
      <c r="Y1703" s="58">
        <v>0</v>
      </c>
      <c r="Z1703" s="59">
        <v>0</v>
      </c>
      <c r="AA1703" s="58">
        <v>0</v>
      </c>
      <c r="AB1703" s="59">
        <v>0</v>
      </c>
      <c r="AC1703" s="58">
        <v>0</v>
      </c>
      <c r="AD1703" s="59">
        <v>0</v>
      </c>
      <c r="AE1703" s="58">
        <v>0</v>
      </c>
      <c r="AF1703" s="59">
        <v>0</v>
      </c>
      <c r="AG1703" s="58">
        <v>0</v>
      </c>
      <c r="AH1703" s="59">
        <v>0</v>
      </c>
      <c r="AI1703" s="60">
        <v>0</v>
      </c>
      <c r="AJ1703" s="51">
        <f t="shared" si="463"/>
        <v>0</v>
      </c>
    </row>
    <row r="1704" spans="2:36" x14ac:dyDescent="0.3">
      <c r="B1704" s="4" t="s">
        <v>215</v>
      </c>
      <c r="E1704" s="58">
        <v>1.3729777347513843</v>
      </c>
      <c r="F1704" s="59">
        <v>7.1458265899556448</v>
      </c>
      <c r="G1704" s="58">
        <v>30.941945763802412</v>
      </c>
      <c r="H1704" s="59">
        <v>4.0630003155136105</v>
      </c>
      <c r="I1704" s="58">
        <v>19.104920943514511</v>
      </c>
      <c r="J1704" s="59">
        <v>3.5620151181208293</v>
      </c>
      <c r="K1704" s="58">
        <v>0</v>
      </c>
      <c r="L1704" s="59">
        <v>4.8438868147320218</v>
      </c>
      <c r="M1704" s="58">
        <v>0</v>
      </c>
      <c r="N1704" s="59">
        <v>0</v>
      </c>
      <c r="O1704" s="58">
        <v>0</v>
      </c>
      <c r="P1704" s="59">
        <v>131.34950549464997</v>
      </c>
      <c r="Q1704" s="58">
        <v>32.847936556352828</v>
      </c>
      <c r="R1704" s="59">
        <v>20.002037570654476</v>
      </c>
      <c r="S1704" s="58">
        <v>15.156051039222113</v>
      </c>
      <c r="T1704" s="59">
        <v>70.969539307089761</v>
      </c>
      <c r="U1704" s="58">
        <v>57.344441013610975</v>
      </c>
      <c r="V1704" s="59">
        <v>12.063394285008656</v>
      </c>
      <c r="W1704" s="58">
        <v>8.3445358680499488</v>
      </c>
      <c r="X1704" s="59">
        <v>8.6735400124205402</v>
      </c>
      <c r="Y1704" s="58">
        <v>0.29769198205897546</v>
      </c>
      <c r="Z1704" s="59">
        <v>1.7184414603100041E-2</v>
      </c>
      <c r="AA1704" s="58">
        <v>0.51225972222222238</v>
      </c>
      <c r="AB1704" s="59">
        <v>17.855807031410688</v>
      </c>
      <c r="AC1704" s="58">
        <v>12.967091050157764</v>
      </c>
      <c r="AD1704" s="59">
        <v>12.072477433802288</v>
      </c>
      <c r="AE1704" s="58">
        <v>27.417503998512693</v>
      </c>
      <c r="AF1704" s="59">
        <v>15.758867965655284</v>
      </c>
      <c r="AG1704" s="58">
        <v>2.8195803845325038</v>
      </c>
      <c r="AH1704" s="59">
        <v>0</v>
      </c>
      <c r="AI1704" s="60">
        <v>6.0977864848158099</v>
      </c>
      <c r="AJ1704" s="51">
        <f t="shared" ref="AJ1704:AJ1712" si="464">SUM(E1704:AI1704)</f>
        <v>523.60180489522099</v>
      </c>
    </row>
    <row r="1705" spans="2:36" x14ac:dyDescent="0.3">
      <c r="B1705" s="4" t="s">
        <v>216</v>
      </c>
      <c r="E1705" s="58">
        <v>1.3729777347513843</v>
      </c>
      <c r="F1705" s="59">
        <v>7.1458265899556448</v>
      </c>
      <c r="G1705" s="58">
        <v>30.941945763802412</v>
      </c>
      <c r="H1705" s="59">
        <v>4.0630003155136105</v>
      </c>
      <c r="I1705" s="58">
        <v>19.104920943514511</v>
      </c>
      <c r="J1705" s="59">
        <v>3.5620151181208293</v>
      </c>
      <c r="K1705" s="58">
        <v>0</v>
      </c>
      <c r="L1705" s="59">
        <v>4.8438868147320218</v>
      </c>
      <c r="M1705" s="58">
        <v>0</v>
      </c>
      <c r="N1705" s="59">
        <v>0</v>
      </c>
      <c r="O1705" s="58">
        <v>0</v>
      </c>
      <c r="P1705" s="59">
        <v>131.34950549464997</v>
      </c>
      <c r="Q1705" s="58">
        <v>32.847936556352828</v>
      </c>
      <c r="R1705" s="59">
        <v>20.002037570654476</v>
      </c>
      <c r="S1705" s="58">
        <v>15.156051039222113</v>
      </c>
      <c r="T1705" s="59">
        <v>70.969539307089761</v>
      </c>
      <c r="U1705" s="58">
        <v>57.344441013610975</v>
      </c>
      <c r="V1705" s="59">
        <v>12.063394285008656</v>
      </c>
      <c r="W1705" s="58">
        <v>8.3445358680499488</v>
      </c>
      <c r="X1705" s="59">
        <v>8.6735400124205402</v>
      </c>
      <c r="Y1705" s="58">
        <v>0.29769198205897546</v>
      </c>
      <c r="Z1705" s="59">
        <v>1.7184414603100041E-2</v>
      </c>
      <c r="AA1705" s="58">
        <v>0.51225972222222238</v>
      </c>
      <c r="AB1705" s="59">
        <v>17.855807031410688</v>
      </c>
      <c r="AC1705" s="58">
        <v>12.967091050157764</v>
      </c>
      <c r="AD1705" s="59">
        <v>12.072477433802288</v>
      </c>
      <c r="AE1705" s="58">
        <v>27.417503998512693</v>
      </c>
      <c r="AF1705" s="59">
        <v>15.758867965655284</v>
      </c>
      <c r="AG1705" s="58">
        <v>2.8195803845325038</v>
      </c>
      <c r="AH1705" s="59">
        <v>0</v>
      </c>
      <c r="AI1705" s="60">
        <v>6.0977864848158099</v>
      </c>
      <c r="AJ1705" s="51">
        <f t="shared" si="464"/>
        <v>523.60180489522099</v>
      </c>
    </row>
    <row r="1706" spans="2:36" x14ac:dyDescent="0.3">
      <c r="B1706" s="4" t="s">
        <v>241</v>
      </c>
      <c r="E1706" s="58">
        <v>0</v>
      </c>
      <c r="F1706" s="59">
        <v>0</v>
      </c>
      <c r="G1706" s="58">
        <v>0</v>
      </c>
      <c r="H1706" s="59">
        <v>0</v>
      </c>
      <c r="I1706" s="58">
        <v>0</v>
      </c>
      <c r="J1706" s="59">
        <v>0</v>
      </c>
      <c r="K1706" s="58">
        <v>0</v>
      </c>
      <c r="L1706" s="59">
        <v>0</v>
      </c>
      <c r="M1706" s="58">
        <v>0</v>
      </c>
      <c r="N1706" s="59">
        <v>0</v>
      </c>
      <c r="O1706" s="58">
        <v>0</v>
      </c>
      <c r="P1706" s="59">
        <v>0</v>
      </c>
      <c r="Q1706" s="58">
        <v>0</v>
      </c>
      <c r="R1706" s="59">
        <v>0</v>
      </c>
      <c r="S1706" s="58">
        <v>0</v>
      </c>
      <c r="T1706" s="59">
        <v>0</v>
      </c>
      <c r="U1706" s="58">
        <v>0</v>
      </c>
      <c r="V1706" s="59">
        <v>0</v>
      </c>
      <c r="W1706" s="58">
        <v>0</v>
      </c>
      <c r="X1706" s="59">
        <v>0</v>
      </c>
      <c r="Y1706" s="58">
        <v>0</v>
      </c>
      <c r="Z1706" s="59">
        <v>0</v>
      </c>
      <c r="AA1706" s="58">
        <v>0</v>
      </c>
      <c r="AB1706" s="59">
        <v>0</v>
      </c>
      <c r="AC1706" s="58">
        <v>0</v>
      </c>
      <c r="AD1706" s="59">
        <v>0</v>
      </c>
      <c r="AE1706" s="58">
        <v>0</v>
      </c>
      <c r="AF1706" s="59">
        <v>0</v>
      </c>
      <c r="AG1706" s="58">
        <v>0</v>
      </c>
      <c r="AH1706" s="59">
        <v>0</v>
      </c>
      <c r="AI1706" s="60">
        <v>0</v>
      </c>
      <c r="AJ1706" s="51">
        <f t="shared" si="464"/>
        <v>0</v>
      </c>
    </row>
    <row r="1707" spans="2:36" x14ac:dyDescent="0.3">
      <c r="B1707" s="4" t="s">
        <v>263</v>
      </c>
      <c r="E1707" s="58">
        <v>0</v>
      </c>
      <c r="F1707" s="59">
        <v>0</v>
      </c>
      <c r="G1707" s="58">
        <v>0</v>
      </c>
      <c r="H1707" s="59">
        <v>0</v>
      </c>
      <c r="I1707" s="58">
        <v>0</v>
      </c>
      <c r="J1707" s="59">
        <v>0</v>
      </c>
      <c r="K1707" s="58">
        <v>0</v>
      </c>
      <c r="L1707" s="59">
        <v>0</v>
      </c>
      <c r="M1707" s="58">
        <v>0</v>
      </c>
      <c r="N1707" s="59">
        <v>0</v>
      </c>
      <c r="O1707" s="58">
        <v>0</v>
      </c>
      <c r="P1707" s="59">
        <v>0</v>
      </c>
      <c r="Q1707" s="58">
        <v>0</v>
      </c>
      <c r="R1707" s="59">
        <v>0</v>
      </c>
      <c r="S1707" s="58">
        <v>0</v>
      </c>
      <c r="T1707" s="59">
        <v>0</v>
      </c>
      <c r="U1707" s="58">
        <v>0</v>
      </c>
      <c r="V1707" s="59">
        <v>0</v>
      </c>
      <c r="W1707" s="58">
        <v>0</v>
      </c>
      <c r="X1707" s="59">
        <v>0</v>
      </c>
      <c r="Y1707" s="58">
        <v>0</v>
      </c>
      <c r="Z1707" s="59">
        <v>0</v>
      </c>
      <c r="AA1707" s="58">
        <v>0</v>
      </c>
      <c r="AB1707" s="59">
        <v>0</v>
      </c>
      <c r="AC1707" s="58">
        <v>0</v>
      </c>
      <c r="AD1707" s="59">
        <v>0</v>
      </c>
      <c r="AE1707" s="58">
        <v>0</v>
      </c>
      <c r="AF1707" s="59">
        <v>0</v>
      </c>
      <c r="AG1707" s="58">
        <v>0</v>
      </c>
      <c r="AH1707" s="59">
        <v>0</v>
      </c>
      <c r="AI1707" s="60">
        <v>0</v>
      </c>
      <c r="AJ1707" s="51">
        <f t="shared" si="464"/>
        <v>0</v>
      </c>
    </row>
    <row r="1708" spans="2:36" x14ac:dyDescent="0.3">
      <c r="B1708" s="4" t="s">
        <v>168</v>
      </c>
      <c r="E1708" s="58">
        <v>0</v>
      </c>
      <c r="F1708" s="59">
        <v>0</v>
      </c>
      <c r="G1708" s="58">
        <v>0</v>
      </c>
      <c r="H1708" s="59">
        <v>91.744594614369916</v>
      </c>
      <c r="I1708" s="58">
        <v>32.680376095355797</v>
      </c>
      <c r="J1708" s="59">
        <v>0</v>
      </c>
      <c r="K1708" s="58">
        <v>0</v>
      </c>
      <c r="L1708" s="59">
        <v>0</v>
      </c>
      <c r="M1708" s="58">
        <v>116.83927250968088</v>
      </c>
      <c r="N1708" s="59">
        <v>0</v>
      </c>
      <c r="O1708" s="58">
        <v>0</v>
      </c>
      <c r="P1708" s="59">
        <v>0</v>
      </c>
      <c r="Q1708" s="58">
        <v>0</v>
      </c>
      <c r="R1708" s="59">
        <v>0</v>
      </c>
      <c r="S1708" s="58">
        <v>0</v>
      </c>
      <c r="T1708" s="59">
        <v>0</v>
      </c>
      <c r="U1708" s="58">
        <v>0</v>
      </c>
      <c r="V1708" s="59">
        <v>0</v>
      </c>
      <c r="W1708" s="58">
        <v>0</v>
      </c>
      <c r="X1708" s="59">
        <v>0</v>
      </c>
      <c r="Y1708" s="58">
        <v>0</v>
      </c>
      <c r="Z1708" s="59">
        <v>0</v>
      </c>
      <c r="AA1708" s="58">
        <v>0</v>
      </c>
      <c r="AB1708" s="59">
        <v>0</v>
      </c>
      <c r="AC1708" s="58">
        <v>0</v>
      </c>
      <c r="AD1708" s="59">
        <v>0</v>
      </c>
      <c r="AE1708" s="58">
        <v>0</v>
      </c>
      <c r="AF1708" s="59">
        <v>0</v>
      </c>
      <c r="AG1708" s="58">
        <v>0</v>
      </c>
      <c r="AH1708" s="59">
        <v>117.95106936893582</v>
      </c>
      <c r="AI1708" s="60">
        <v>4.111268335540986</v>
      </c>
      <c r="AJ1708" s="51">
        <f t="shared" si="464"/>
        <v>363.3265809238834</v>
      </c>
    </row>
    <row r="1709" spans="2:36" x14ac:dyDescent="0.3">
      <c r="B1709" s="4" t="s">
        <v>169</v>
      </c>
      <c r="E1709" s="58">
        <v>0</v>
      </c>
      <c r="F1709" s="59">
        <v>0</v>
      </c>
      <c r="G1709" s="58">
        <v>0</v>
      </c>
      <c r="H1709" s="59">
        <v>91.744594614369916</v>
      </c>
      <c r="I1709" s="58">
        <v>32.680376095355797</v>
      </c>
      <c r="J1709" s="59">
        <v>0</v>
      </c>
      <c r="K1709" s="58">
        <v>0</v>
      </c>
      <c r="L1709" s="59">
        <v>0</v>
      </c>
      <c r="M1709" s="58">
        <v>116.83927250968088</v>
      </c>
      <c r="N1709" s="59">
        <v>0</v>
      </c>
      <c r="O1709" s="58">
        <v>0</v>
      </c>
      <c r="P1709" s="59">
        <v>0</v>
      </c>
      <c r="Q1709" s="58">
        <v>0</v>
      </c>
      <c r="R1709" s="59">
        <v>0</v>
      </c>
      <c r="S1709" s="58">
        <v>0</v>
      </c>
      <c r="T1709" s="59">
        <v>0</v>
      </c>
      <c r="U1709" s="58">
        <v>0</v>
      </c>
      <c r="V1709" s="59">
        <v>0</v>
      </c>
      <c r="W1709" s="58">
        <v>0</v>
      </c>
      <c r="X1709" s="59">
        <v>0</v>
      </c>
      <c r="Y1709" s="58">
        <v>0</v>
      </c>
      <c r="Z1709" s="59">
        <v>0</v>
      </c>
      <c r="AA1709" s="58">
        <v>0</v>
      </c>
      <c r="AB1709" s="59">
        <v>0</v>
      </c>
      <c r="AC1709" s="58">
        <v>0</v>
      </c>
      <c r="AD1709" s="59">
        <v>0</v>
      </c>
      <c r="AE1709" s="58">
        <v>0</v>
      </c>
      <c r="AF1709" s="59">
        <v>0</v>
      </c>
      <c r="AG1709" s="58">
        <v>0</v>
      </c>
      <c r="AH1709" s="59">
        <v>117.95106936893582</v>
      </c>
      <c r="AI1709" s="60">
        <v>4.111268335540986</v>
      </c>
      <c r="AJ1709" s="51">
        <f t="shared" si="464"/>
        <v>363.3265809238834</v>
      </c>
    </row>
    <row r="1710" spans="2:36" x14ac:dyDescent="0.3">
      <c r="B1710" s="4" t="s">
        <v>170</v>
      </c>
      <c r="E1710" s="58">
        <v>0</v>
      </c>
      <c r="F1710" s="59">
        <v>0</v>
      </c>
      <c r="G1710" s="58">
        <v>0</v>
      </c>
      <c r="H1710" s="59">
        <v>91.744594614369916</v>
      </c>
      <c r="I1710" s="58">
        <v>32.680376095355797</v>
      </c>
      <c r="J1710" s="59">
        <v>0</v>
      </c>
      <c r="K1710" s="58">
        <v>0</v>
      </c>
      <c r="L1710" s="59">
        <v>0</v>
      </c>
      <c r="M1710" s="58">
        <v>116.83927250968088</v>
      </c>
      <c r="N1710" s="59">
        <v>0</v>
      </c>
      <c r="O1710" s="58">
        <v>0</v>
      </c>
      <c r="P1710" s="59">
        <v>0</v>
      </c>
      <c r="Q1710" s="58">
        <v>0</v>
      </c>
      <c r="R1710" s="59">
        <v>0</v>
      </c>
      <c r="S1710" s="58">
        <v>0</v>
      </c>
      <c r="T1710" s="59">
        <v>0</v>
      </c>
      <c r="U1710" s="58">
        <v>0</v>
      </c>
      <c r="V1710" s="59">
        <v>0</v>
      </c>
      <c r="W1710" s="58">
        <v>0</v>
      </c>
      <c r="X1710" s="59">
        <v>0</v>
      </c>
      <c r="Y1710" s="58">
        <v>0</v>
      </c>
      <c r="Z1710" s="59">
        <v>0</v>
      </c>
      <c r="AA1710" s="58">
        <v>0</v>
      </c>
      <c r="AB1710" s="59">
        <v>0</v>
      </c>
      <c r="AC1710" s="58">
        <v>0</v>
      </c>
      <c r="AD1710" s="59">
        <v>0</v>
      </c>
      <c r="AE1710" s="58">
        <v>0</v>
      </c>
      <c r="AF1710" s="59">
        <v>0</v>
      </c>
      <c r="AG1710" s="58">
        <v>0</v>
      </c>
      <c r="AH1710" s="59">
        <v>117.95106936893582</v>
      </c>
      <c r="AI1710" s="60">
        <v>4.111268335540986</v>
      </c>
      <c r="AJ1710" s="51">
        <f t="shared" si="464"/>
        <v>363.3265809238834</v>
      </c>
    </row>
    <row r="1711" spans="2:36" x14ac:dyDescent="0.3">
      <c r="B1711" s="4" t="s">
        <v>171</v>
      </c>
      <c r="E1711" s="58">
        <v>0</v>
      </c>
      <c r="F1711" s="59">
        <v>0</v>
      </c>
      <c r="G1711" s="58">
        <v>0</v>
      </c>
      <c r="H1711" s="59">
        <v>0</v>
      </c>
      <c r="I1711" s="58">
        <v>0</v>
      </c>
      <c r="J1711" s="59">
        <v>0</v>
      </c>
      <c r="K1711" s="58">
        <v>0</v>
      </c>
      <c r="L1711" s="59">
        <v>0</v>
      </c>
      <c r="M1711" s="58">
        <v>0</v>
      </c>
      <c r="N1711" s="59">
        <v>0</v>
      </c>
      <c r="O1711" s="58">
        <v>0</v>
      </c>
      <c r="P1711" s="59">
        <v>0</v>
      </c>
      <c r="Q1711" s="58">
        <v>0</v>
      </c>
      <c r="R1711" s="59">
        <v>0</v>
      </c>
      <c r="S1711" s="58">
        <v>0</v>
      </c>
      <c r="T1711" s="59">
        <v>0</v>
      </c>
      <c r="U1711" s="58">
        <v>0</v>
      </c>
      <c r="V1711" s="59">
        <v>0</v>
      </c>
      <c r="W1711" s="58">
        <v>0</v>
      </c>
      <c r="X1711" s="59">
        <v>0</v>
      </c>
      <c r="Y1711" s="58">
        <v>0</v>
      </c>
      <c r="Z1711" s="59">
        <v>0</v>
      </c>
      <c r="AA1711" s="58">
        <v>0</v>
      </c>
      <c r="AB1711" s="59">
        <v>0</v>
      </c>
      <c r="AC1711" s="58">
        <v>0</v>
      </c>
      <c r="AD1711" s="59">
        <v>0</v>
      </c>
      <c r="AE1711" s="58">
        <v>0</v>
      </c>
      <c r="AF1711" s="59">
        <v>0</v>
      </c>
      <c r="AG1711" s="58">
        <v>0</v>
      </c>
      <c r="AH1711" s="59">
        <v>0</v>
      </c>
      <c r="AI1711" s="60">
        <v>0</v>
      </c>
      <c r="AJ1711" s="51">
        <f t="shared" si="464"/>
        <v>0</v>
      </c>
    </row>
    <row r="1712" spans="2:36" x14ac:dyDescent="0.3">
      <c r="B1712" s="4" t="s">
        <v>136</v>
      </c>
      <c r="E1712" s="58">
        <v>0</v>
      </c>
      <c r="F1712" s="59">
        <v>0</v>
      </c>
      <c r="G1712" s="58">
        <v>0</v>
      </c>
      <c r="H1712" s="59">
        <v>0</v>
      </c>
      <c r="I1712" s="58">
        <v>0</v>
      </c>
      <c r="J1712" s="59">
        <v>0</v>
      </c>
      <c r="K1712" s="58">
        <v>0</v>
      </c>
      <c r="L1712" s="59">
        <v>0</v>
      </c>
      <c r="M1712" s="58">
        <v>0</v>
      </c>
      <c r="N1712" s="59">
        <v>0</v>
      </c>
      <c r="O1712" s="58">
        <v>0</v>
      </c>
      <c r="P1712" s="59">
        <v>0</v>
      </c>
      <c r="Q1712" s="58">
        <v>0</v>
      </c>
      <c r="R1712" s="59">
        <v>0</v>
      </c>
      <c r="S1712" s="58">
        <v>0</v>
      </c>
      <c r="T1712" s="59">
        <v>0</v>
      </c>
      <c r="U1712" s="58">
        <v>0</v>
      </c>
      <c r="V1712" s="59">
        <v>0</v>
      </c>
      <c r="W1712" s="58">
        <v>0</v>
      </c>
      <c r="X1712" s="59">
        <v>0</v>
      </c>
      <c r="Y1712" s="58">
        <v>0</v>
      </c>
      <c r="Z1712" s="59">
        <v>0</v>
      </c>
      <c r="AA1712" s="58">
        <v>0</v>
      </c>
      <c r="AB1712" s="59">
        <v>0</v>
      </c>
      <c r="AC1712" s="58">
        <v>0</v>
      </c>
      <c r="AD1712" s="59">
        <v>0</v>
      </c>
      <c r="AE1712" s="58">
        <v>0</v>
      </c>
      <c r="AF1712" s="59">
        <v>0</v>
      </c>
      <c r="AG1712" s="58">
        <v>0</v>
      </c>
      <c r="AH1712" s="59">
        <v>0</v>
      </c>
      <c r="AI1712" s="60">
        <v>0</v>
      </c>
      <c r="AJ1712" s="51">
        <f t="shared" si="464"/>
        <v>0</v>
      </c>
    </row>
  </sheetData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413"/>
  <sheetViews>
    <sheetView topLeftCell="R381" zoomScale="70" zoomScaleNormal="70" workbookViewId="0">
      <selection activeCell="AJ384" sqref="AJ38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313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122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75" t="s">
        <v>2</v>
      </c>
    </row>
    <row r="10" spans="2:36" x14ac:dyDescent="0.3">
      <c r="B10" s="95" t="s">
        <v>2</v>
      </c>
      <c r="C10" s="95"/>
      <c r="D10" s="95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250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251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252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280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281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253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254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264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265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266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255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256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267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268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269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270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257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258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289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290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271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272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273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274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275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276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277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278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279</v>
      </c>
      <c r="C39" s="15"/>
      <c r="D39" s="16"/>
      <c r="E39" s="80">
        <v>0</v>
      </c>
      <c r="F39" s="81">
        <v>0</v>
      </c>
      <c r="G39" s="80">
        <v>0</v>
      </c>
      <c r="H39" s="81">
        <v>0</v>
      </c>
      <c r="I39" s="80">
        <v>0</v>
      </c>
      <c r="J39" s="81">
        <v>0</v>
      </c>
      <c r="K39" s="80">
        <v>0</v>
      </c>
      <c r="L39" s="81">
        <v>0</v>
      </c>
      <c r="M39" s="80">
        <v>0</v>
      </c>
      <c r="N39" s="81">
        <v>0</v>
      </c>
      <c r="O39" s="80">
        <v>0</v>
      </c>
      <c r="P39" s="81">
        <v>0</v>
      </c>
      <c r="Q39" s="80">
        <v>0</v>
      </c>
      <c r="R39" s="81">
        <v>0</v>
      </c>
      <c r="S39" s="80">
        <v>0</v>
      </c>
      <c r="T39" s="81">
        <v>0</v>
      </c>
      <c r="U39" s="80">
        <v>0</v>
      </c>
      <c r="V39" s="81">
        <v>0</v>
      </c>
      <c r="W39" s="80">
        <v>0</v>
      </c>
      <c r="X39" s="81">
        <v>0</v>
      </c>
      <c r="Y39" s="80">
        <v>0</v>
      </c>
      <c r="Z39" s="81">
        <v>0</v>
      </c>
      <c r="AA39" s="80">
        <v>0</v>
      </c>
      <c r="AB39" s="81">
        <v>0</v>
      </c>
      <c r="AC39" s="80">
        <v>0</v>
      </c>
      <c r="AD39" s="81">
        <v>0</v>
      </c>
      <c r="AE39" s="80">
        <v>0</v>
      </c>
      <c r="AF39" s="81">
        <v>0</v>
      </c>
      <c r="AG39" s="80">
        <v>0</v>
      </c>
      <c r="AH39" s="81">
        <v>0</v>
      </c>
      <c r="AI39" s="80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122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314</v>
      </c>
      <c r="AH43" s="33" t="s">
        <v>314</v>
      </c>
      <c r="AI43" s="33" t="s">
        <v>314</v>
      </c>
      <c r="AJ43" s="75" t="s">
        <v>2</v>
      </c>
    </row>
    <row r="44" spans="2:36" x14ac:dyDescent="0.3">
      <c r="B44" s="95" t="s">
        <v>2</v>
      </c>
      <c r="C44" s="95"/>
      <c r="D44" s="9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3" t="s">
        <v>250</v>
      </c>
      <c r="C45" s="73"/>
      <c r="D45" s="73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251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252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280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281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253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254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264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265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266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255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256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267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268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269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270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257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258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289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290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271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272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273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274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275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276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277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278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279</v>
      </c>
      <c r="C73" s="46"/>
      <c r="D73" s="46"/>
      <c r="E73" s="80">
        <v>0</v>
      </c>
      <c r="F73" s="81">
        <v>0</v>
      </c>
      <c r="G73" s="80">
        <v>0</v>
      </c>
      <c r="H73" s="81">
        <v>0</v>
      </c>
      <c r="I73" s="80">
        <v>0</v>
      </c>
      <c r="J73" s="81">
        <v>0</v>
      </c>
      <c r="K73" s="80">
        <v>0</v>
      </c>
      <c r="L73" s="81">
        <v>0</v>
      </c>
      <c r="M73" s="80">
        <v>0</v>
      </c>
      <c r="N73" s="81">
        <v>0</v>
      </c>
      <c r="O73" s="80">
        <v>0</v>
      </c>
      <c r="P73" s="81">
        <v>0</v>
      </c>
      <c r="Q73" s="80">
        <v>0</v>
      </c>
      <c r="R73" s="81">
        <v>0</v>
      </c>
      <c r="S73" s="80">
        <v>0</v>
      </c>
      <c r="T73" s="81">
        <v>0</v>
      </c>
      <c r="U73" s="80">
        <v>0</v>
      </c>
      <c r="V73" s="81">
        <v>0</v>
      </c>
      <c r="W73" s="80">
        <v>0</v>
      </c>
      <c r="X73" s="81">
        <v>0</v>
      </c>
      <c r="Y73" s="80">
        <v>0</v>
      </c>
      <c r="Z73" s="81">
        <v>0</v>
      </c>
      <c r="AA73" s="80">
        <v>0</v>
      </c>
      <c r="AB73" s="81">
        <v>0</v>
      </c>
      <c r="AC73" s="80">
        <v>0</v>
      </c>
      <c r="AD73" s="81">
        <v>0</v>
      </c>
      <c r="AE73" s="80">
        <v>0</v>
      </c>
      <c r="AF73" s="81">
        <v>0</v>
      </c>
      <c r="AG73" s="80"/>
      <c r="AH73" s="81"/>
      <c r="AI73" s="80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122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75" t="s">
        <v>2</v>
      </c>
    </row>
    <row r="78" spans="2:36" x14ac:dyDescent="0.3">
      <c r="B78" s="95" t="s">
        <v>2</v>
      </c>
      <c r="C78" s="95"/>
      <c r="D78" s="9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250</v>
      </c>
      <c r="C79" s="73"/>
      <c r="D79" s="73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251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252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280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281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253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254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264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265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266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255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256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267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268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269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270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257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258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289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290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271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272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273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274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275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276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277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278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279</v>
      </c>
      <c r="C107" s="46"/>
      <c r="D107" s="46"/>
      <c r="E107" s="80">
        <v>0</v>
      </c>
      <c r="F107" s="81">
        <v>0</v>
      </c>
      <c r="G107" s="80">
        <v>0</v>
      </c>
      <c r="H107" s="81">
        <v>0</v>
      </c>
      <c r="I107" s="80">
        <v>0</v>
      </c>
      <c r="J107" s="81">
        <v>0</v>
      </c>
      <c r="K107" s="80">
        <v>0</v>
      </c>
      <c r="L107" s="81">
        <v>0</v>
      </c>
      <c r="M107" s="80">
        <v>0</v>
      </c>
      <c r="N107" s="81">
        <v>0</v>
      </c>
      <c r="O107" s="80">
        <v>0</v>
      </c>
      <c r="P107" s="81">
        <v>0</v>
      </c>
      <c r="Q107" s="80">
        <v>0</v>
      </c>
      <c r="R107" s="81">
        <v>0</v>
      </c>
      <c r="S107" s="80">
        <v>0</v>
      </c>
      <c r="T107" s="81">
        <v>0</v>
      </c>
      <c r="U107" s="80">
        <v>0</v>
      </c>
      <c r="V107" s="81">
        <v>0</v>
      </c>
      <c r="W107" s="80">
        <v>0</v>
      </c>
      <c r="X107" s="81">
        <v>0</v>
      </c>
      <c r="Y107" s="80">
        <v>0</v>
      </c>
      <c r="Z107" s="81">
        <v>0</v>
      </c>
      <c r="AA107" s="80">
        <v>0</v>
      </c>
      <c r="AB107" s="81">
        <v>0</v>
      </c>
      <c r="AC107" s="80">
        <v>0</v>
      </c>
      <c r="AD107" s="81">
        <v>0</v>
      </c>
      <c r="AE107" s="80">
        <v>0</v>
      </c>
      <c r="AF107" s="81">
        <v>0</v>
      </c>
      <c r="AG107" s="80">
        <v>0</v>
      </c>
      <c r="AH107" s="81">
        <v>0</v>
      </c>
      <c r="AI107" s="80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122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314</v>
      </c>
      <c r="AJ111" s="75" t="s">
        <v>2</v>
      </c>
    </row>
    <row r="112" spans="2:36" x14ac:dyDescent="0.3">
      <c r="B112" s="95" t="s">
        <v>2</v>
      </c>
      <c r="C112" s="95"/>
      <c r="D112" s="95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250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251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252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280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281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253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254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264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265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266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255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256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267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268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269</v>
      </c>
      <c r="C127" s="73"/>
      <c r="D127" s="73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270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257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258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289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290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271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272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273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274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275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276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277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278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279</v>
      </c>
      <c r="C141" s="46"/>
      <c r="D141" s="46"/>
      <c r="E141" s="80">
        <v>0</v>
      </c>
      <c r="F141" s="81">
        <v>0</v>
      </c>
      <c r="G141" s="80">
        <v>0</v>
      </c>
      <c r="H141" s="81">
        <v>0</v>
      </c>
      <c r="I141" s="80">
        <v>0</v>
      </c>
      <c r="J141" s="81">
        <v>0</v>
      </c>
      <c r="K141" s="80">
        <v>0</v>
      </c>
      <c r="L141" s="81">
        <v>0</v>
      </c>
      <c r="M141" s="80">
        <v>0</v>
      </c>
      <c r="N141" s="81">
        <v>0</v>
      </c>
      <c r="O141" s="80">
        <v>0</v>
      </c>
      <c r="P141" s="81">
        <v>0</v>
      </c>
      <c r="Q141" s="80">
        <v>0</v>
      </c>
      <c r="R141" s="81">
        <v>0</v>
      </c>
      <c r="S141" s="80">
        <v>0</v>
      </c>
      <c r="T141" s="81">
        <v>0</v>
      </c>
      <c r="U141" s="80">
        <v>0</v>
      </c>
      <c r="V141" s="81">
        <v>0</v>
      </c>
      <c r="W141" s="80">
        <v>0</v>
      </c>
      <c r="X141" s="81">
        <v>0</v>
      </c>
      <c r="Y141" s="80">
        <v>0</v>
      </c>
      <c r="Z141" s="81">
        <v>0</v>
      </c>
      <c r="AA141" s="80">
        <v>0</v>
      </c>
      <c r="AB141" s="81">
        <v>0</v>
      </c>
      <c r="AC141" s="80">
        <v>0</v>
      </c>
      <c r="AD141" s="81">
        <v>0</v>
      </c>
      <c r="AE141" s="80">
        <v>0</v>
      </c>
      <c r="AF141" s="81">
        <v>0</v>
      </c>
      <c r="AG141" s="80">
        <v>0</v>
      </c>
      <c r="AH141" s="81">
        <v>0</v>
      </c>
      <c r="AI141" s="80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122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314</v>
      </c>
      <c r="AJ145" s="75" t="s">
        <v>2</v>
      </c>
    </row>
    <row r="146" spans="2:36" x14ac:dyDescent="0.3">
      <c r="B146" s="95" t="s">
        <v>2</v>
      </c>
      <c r="C146" s="95"/>
      <c r="D146" s="95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250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251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252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280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281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253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254</v>
      </c>
      <c r="C153" s="73"/>
      <c r="D153" s="73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264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265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266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255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256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267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268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269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270</v>
      </c>
      <c r="C162" s="73"/>
      <c r="D162" s="73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257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258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289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290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271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272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273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274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275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276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277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278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279</v>
      </c>
      <c r="C175" s="46"/>
      <c r="D175" s="46"/>
      <c r="E175" s="58">
        <v>0</v>
      </c>
      <c r="F175" s="59">
        <v>0</v>
      </c>
      <c r="G175" s="58">
        <v>0</v>
      </c>
      <c r="H175" s="59">
        <v>0</v>
      </c>
      <c r="I175" s="58">
        <v>0</v>
      </c>
      <c r="J175" s="59">
        <v>0</v>
      </c>
      <c r="K175" s="58">
        <v>0</v>
      </c>
      <c r="L175" s="59">
        <v>0</v>
      </c>
      <c r="M175" s="58">
        <v>0</v>
      </c>
      <c r="N175" s="59">
        <v>0</v>
      </c>
      <c r="O175" s="58">
        <v>0</v>
      </c>
      <c r="P175" s="59">
        <v>0</v>
      </c>
      <c r="Q175" s="58">
        <v>0</v>
      </c>
      <c r="R175" s="59">
        <v>0</v>
      </c>
      <c r="S175" s="58">
        <v>0</v>
      </c>
      <c r="T175" s="59">
        <v>0</v>
      </c>
      <c r="U175" s="58">
        <v>0</v>
      </c>
      <c r="V175" s="59">
        <v>0</v>
      </c>
      <c r="W175" s="58">
        <v>0</v>
      </c>
      <c r="X175" s="59">
        <v>0</v>
      </c>
      <c r="Y175" s="58">
        <v>0</v>
      </c>
      <c r="Z175" s="59">
        <v>0</v>
      </c>
      <c r="AA175" s="58">
        <v>0</v>
      </c>
      <c r="AB175" s="59">
        <v>0</v>
      </c>
      <c r="AC175" s="58">
        <v>0</v>
      </c>
      <c r="AD175" s="59">
        <v>0</v>
      </c>
      <c r="AE175" s="58">
        <v>0</v>
      </c>
      <c r="AF175" s="59">
        <v>0</v>
      </c>
      <c r="AG175" s="58">
        <v>0</v>
      </c>
      <c r="AH175" s="59">
        <v>0</v>
      </c>
      <c r="AI175" s="58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45809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122</v>
      </c>
      <c r="C179" s="4"/>
      <c r="D179" s="4"/>
      <c r="E179" s="33">
        <f>+B177</f>
        <v>45809</v>
      </c>
      <c r="F179" s="33">
        <f>+E179+1</f>
        <v>45810</v>
      </c>
      <c r="G179" s="33">
        <f t="shared" ref="G179" si="149">+F179+1</f>
        <v>45811</v>
      </c>
      <c r="H179" s="33">
        <f t="shared" ref="H179" si="150">+G179+1</f>
        <v>45812</v>
      </c>
      <c r="I179" s="33">
        <f t="shared" ref="I179" si="151">+H179+1</f>
        <v>45813</v>
      </c>
      <c r="J179" s="33">
        <f t="shared" ref="J179" si="152">+I179+1</f>
        <v>45814</v>
      </c>
      <c r="K179" s="33">
        <f t="shared" ref="K179" si="153">+J179+1</f>
        <v>45815</v>
      </c>
      <c r="L179" s="33">
        <f t="shared" ref="L179" si="154">+K179+1</f>
        <v>45816</v>
      </c>
      <c r="M179" s="33">
        <f t="shared" ref="M179" si="155">+L179+1</f>
        <v>45817</v>
      </c>
      <c r="N179" s="33">
        <f t="shared" ref="N179" si="156">+M179+1</f>
        <v>45818</v>
      </c>
      <c r="O179" s="33">
        <f t="shared" ref="O179" si="157">+N179+1</f>
        <v>45819</v>
      </c>
      <c r="P179" s="33">
        <f t="shared" ref="P179" si="158">+O179+1</f>
        <v>45820</v>
      </c>
      <c r="Q179" s="33">
        <f t="shared" ref="Q179" si="159">+P179+1</f>
        <v>45821</v>
      </c>
      <c r="R179" s="33">
        <f t="shared" ref="R179" si="160">+Q179+1</f>
        <v>45822</v>
      </c>
      <c r="S179" s="33">
        <f t="shared" ref="S179" si="161">+R179+1</f>
        <v>45823</v>
      </c>
      <c r="T179" s="33">
        <f t="shared" ref="T179" si="162">+S179+1</f>
        <v>45824</v>
      </c>
      <c r="U179" s="33">
        <f t="shared" ref="U179" si="163">+T179+1</f>
        <v>45825</v>
      </c>
      <c r="V179" s="33">
        <f t="shared" ref="V179" si="164">+U179+1</f>
        <v>45826</v>
      </c>
      <c r="W179" s="33">
        <f t="shared" ref="W179" si="165">+V179+1</f>
        <v>45827</v>
      </c>
      <c r="X179" s="33">
        <f t="shared" ref="X179" si="166">+W179+1</f>
        <v>45828</v>
      </c>
      <c r="Y179" s="33">
        <f t="shared" ref="Y179" si="167">+X179+1</f>
        <v>45829</v>
      </c>
      <c r="Z179" s="33">
        <f t="shared" ref="Z179" si="168">+Y179+1</f>
        <v>45830</v>
      </c>
      <c r="AA179" s="33">
        <f t="shared" ref="AA179" si="169">+Z179+1</f>
        <v>45831</v>
      </c>
      <c r="AB179" s="33">
        <f t="shared" ref="AB179" si="170">+AA179+1</f>
        <v>45832</v>
      </c>
      <c r="AC179" s="33">
        <f t="shared" ref="AC179" si="171">+AB179+1</f>
        <v>45833</v>
      </c>
      <c r="AD179" s="33">
        <f t="shared" ref="AD179" si="172">+AC179+1</f>
        <v>45834</v>
      </c>
      <c r="AE179" s="33">
        <f t="shared" ref="AE179" si="173">+AD179+1</f>
        <v>45835</v>
      </c>
      <c r="AF179" s="33">
        <f t="shared" ref="AF179" si="174">+AE179+1</f>
        <v>45836</v>
      </c>
      <c r="AG179" s="33">
        <f t="shared" ref="AG179" si="175">+AF179+1</f>
        <v>45837</v>
      </c>
      <c r="AH179" s="33">
        <f t="shared" ref="AH179" si="176">+AG179+1</f>
        <v>45838</v>
      </c>
      <c r="AI179" s="33" t="s">
        <v>314</v>
      </c>
      <c r="AJ179" s="75" t="s">
        <v>2</v>
      </c>
    </row>
    <row r="180" spans="2:36" x14ac:dyDescent="0.3">
      <c r="B180" s="95" t="s">
        <v>2</v>
      </c>
      <c r="C180" s="95"/>
      <c r="D180" s="95"/>
      <c r="E180" s="48">
        <f t="shared" ref="E180:AI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>SUM(AJ181:AJ209)</f>
        <v>0</v>
      </c>
    </row>
    <row r="181" spans="2:36" x14ac:dyDescent="0.3">
      <c r="B181" s="4" t="s">
        <v>250</v>
      </c>
      <c r="C181" s="46"/>
      <c r="D181" s="46"/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251</v>
      </c>
      <c r="C182" s="46"/>
      <c r="D182" s="46"/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252</v>
      </c>
      <c r="C183" s="46"/>
      <c r="D183" s="46"/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280</v>
      </c>
      <c r="C184" s="46"/>
      <c r="D184" s="46"/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281</v>
      </c>
      <c r="C185" s="46"/>
      <c r="D185" s="46"/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253</v>
      </c>
      <c r="C186" s="46"/>
      <c r="D186" s="46"/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254</v>
      </c>
      <c r="C187" s="46"/>
      <c r="D187" s="46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264</v>
      </c>
      <c r="C188" s="46"/>
      <c r="D188" s="46"/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265</v>
      </c>
      <c r="C189" s="46"/>
      <c r="D189" s="46"/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266</v>
      </c>
      <c r="C190" s="46"/>
      <c r="D190" s="46"/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255</v>
      </c>
      <c r="C191" s="46"/>
      <c r="D191" s="46"/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256</v>
      </c>
      <c r="C192" s="15"/>
      <c r="D192" s="15"/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267</v>
      </c>
      <c r="C193" s="4"/>
      <c r="D193" s="4"/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268</v>
      </c>
      <c r="C194" s="4"/>
      <c r="D194" s="4"/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269</v>
      </c>
      <c r="C195" s="4"/>
      <c r="D195" s="4"/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270</v>
      </c>
      <c r="C196" s="4"/>
      <c r="D196" s="4"/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257</v>
      </c>
      <c r="C197" s="73"/>
      <c r="D197" s="73"/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258</v>
      </c>
      <c r="C198" s="46"/>
      <c r="D198" s="46"/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289</v>
      </c>
      <c r="C199" s="46"/>
      <c r="D199" s="46"/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290</v>
      </c>
      <c r="C200" s="46"/>
      <c r="D200" s="46"/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271</v>
      </c>
      <c r="C201" s="46"/>
      <c r="D201" s="46"/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272</v>
      </c>
      <c r="C202" s="46"/>
      <c r="D202" s="46"/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273</v>
      </c>
      <c r="C203" s="46"/>
      <c r="D203" s="46"/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274</v>
      </c>
      <c r="C204" s="46"/>
      <c r="D204" s="46"/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275</v>
      </c>
      <c r="C205" s="46"/>
      <c r="D205" s="46"/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276</v>
      </c>
      <c r="C206" s="46"/>
      <c r="D206" s="46"/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277</v>
      </c>
      <c r="C207" s="46"/>
      <c r="D207" s="46"/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278</v>
      </c>
      <c r="C208" s="46"/>
      <c r="D208" s="46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279</v>
      </c>
      <c r="C209" s="46"/>
      <c r="D209" s="46"/>
      <c r="E209" s="58">
        <v>0</v>
      </c>
      <c r="F209" s="59">
        <v>0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</v>
      </c>
      <c r="O209" s="58">
        <v>0</v>
      </c>
      <c r="P209" s="59">
        <v>0</v>
      </c>
      <c r="Q209" s="58">
        <v>0</v>
      </c>
      <c r="R209" s="59">
        <v>0</v>
      </c>
      <c r="S209" s="58">
        <v>0</v>
      </c>
      <c r="T209" s="59">
        <v>0</v>
      </c>
      <c r="U209" s="58">
        <v>0</v>
      </c>
      <c r="V209" s="59">
        <v>0</v>
      </c>
      <c r="W209" s="58">
        <v>0</v>
      </c>
      <c r="X209" s="59">
        <v>0</v>
      </c>
      <c r="Y209" s="58">
        <v>0</v>
      </c>
      <c r="Z209" s="59">
        <v>0</v>
      </c>
      <c r="AA209" s="58">
        <v>0</v>
      </c>
      <c r="AB209" s="59">
        <v>0</v>
      </c>
      <c r="AC209" s="58">
        <v>0</v>
      </c>
      <c r="AD209" s="59">
        <v>0</v>
      </c>
      <c r="AE209" s="58">
        <v>0</v>
      </c>
      <c r="AF209" s="59">
        <v>0</v>
      </c>
      <c r="AG209" s="58">
        <v>0</v>
      </c>
      <c r="AH209" s="59">
        <v>0</v>
      </c>
      <c r="AI209" s="58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45839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122</v>
      </c>
      <c r="C213" s="4"/>
      <c r="D213" s="4"/>
      <c r="E213" s="33">
        <f>+B211</f>
        <v>45839</v>
      </c>
      <c r="F213" s="33">
        <f>+E213+1</f>
        <v>45840</v>
      </c>
      <c r="G213" s="33">
        <f t="shared" ref="G213" si="179">+F213+1</f>
        <v>45841</v>
      </c>
      <c r="H213" s="33">
        <f t="shared" ref="H213" si="180">+G213+1</f>
        <v>45842</v>
      </c>
      <c r="I213" s="33">
        <f t="shared" ref="I213" si="181">+H213+1</f>
        <v>45843</v>
      </c>
      <c r="J213" s="33">
        <f t="shared" ref="J213" si="182">+I213+1</f>
        <v>45844</v>
      </c>
      <c r="K213" s="33">
        <f t="shared" ref="K213" si="183">+J213+1</f>
        <v>45845</v>
      </c>
      <c r="L213" s="33">
        <f t="shared" ref="L213" si="184">+K213+1</f>
        <v>45846</v>
      </c>
      <c r="M213" s="33">
        <f t="shared" ref="M213" si="185">+L213+1</f>
        <v>45847</v>
      </c>
      <c r="N213" s="33">
        <f t="shared" ref="N213" si="186">+M213+1</f>
        <v>45848</v>
      </c>
      <c r="O213" s="33">
        <f t="shared" ref="O213" si="187">+N213+1</f>
        <v>45849</v>
      </c>
      <c r="P213" s="33">
        <f t="shared" ref="P213" si="188">+O213+1</f>
        <v>45850</v>
      </c>
      <c r="Q213" s="33">
        <f t="shared" ref="Q213" si="189">+P213+1</f>
        <v>45851</v>
      </c>
      <c r="R213" s="33">
        <f t="shared" ref="R213" si="190">+Q213+1</f>
        <v>45852</v>
      </c>
      <c r="S213" s="33">
        <f t="shared" ref="S213" si="191">+R213+1</f>
        <v>45853</v>
      </c>
      <c r="T213" s="33">
        <f t="shared" ref="T213" si="192">+S213+1</f>
        <v>45854</v>
      </c>
      <c r="U213" s="33">
        <f t="shared" ref="U213" si="193">+T213+1</f>
        <v>45855</v>
      </c>
      <c r="V213" s="33">
        <f t="shared" ref="V213" si="194">+U213+1</f>
        <v>45856</v>
      </c>
      <c r="W213" s="33">
        <f t="shared" ref="W213" si="195">+V213+1</f>
        <v>45857</v>
      </c>
      <c r="X213" s="33">
        <f t="shared" ref="X213" si="196">+W213+1</f>
        <v>45858</v>
      </c>
      <c r="Y213" s="33">
        <f t="shared" ref="Y213" si="197">+X213+1</f>
        <v>45859</v>
      </c>
      <c r="Z213" s="33">
        <f t="shared" ref="Z213" si="198">+Y213+1</f>
        <v>45860</v>
      </c>
      <c r="AA213" s="33">
        <f t="shared" ref="AA213" si="199">+Z213+1</f>
        <v>45861</v>
      </c>
      <c r="AB213" s="33">
        <f t="shared" ref="AB213" si="200">+AA213+1</f>
        <v>45862</v>
      </c>
      <c r="AC213" s="33">
        <f t="shared" ref="AC213" si="201">+AB213+1</f>
        <v>45863</v>
      </c>
      <c r="AD213" s="33">
        <f t="shared" ref="AD213" si="202">+AC213+1</f>
        <v>45864</v>
      </c>
      <c r="AE213" s="33">
        <f t="shared" ref="AE213" si="203">+AD213+1</f>
        <v>45865</v>
      </c>
      <c r="AF213" s="33">
        <f t="shared" ref="AF213" si="204">+AE213+1</f>
        <v>45866</v>
      </c>
      <c r="AG213" s="33">
        <f t="shared" ref="AG213" si="205">+AF213+1</f>
        <v>45867</v>
      </c>
      <c r="AH213" s="33">
        <f t="shared" ref="AH213:AI213" si="206">+AG213+1</f>
        <v>45868</v>
      </c>
      <c r="AI213" s="33">
        <f t="shared" si="206"/>
        <v>45869</v>
      </c>
      <c r="AJ213" s="75" t="s">
        <v>2</v>
      </c>
    </row>
    <row r="214" spans="2:36" x14ac:dyDescent="0.3">
      <c r="B214" s="95" t="s">
        <v>2</v>
      </c>
      <c r="C214" s="95"/>
      <c r="D214" s="95"/>
      <c r="E214" s="48">
        <f t="shared" ref="E214:AI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0</v>
      </c>
      <c r="U214" s="48">
        <f t="shared" si="207"/>
        <v>0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0</v>
      </c>
      <c r="AF214" s="48">
        <f t="shared" si="207"/>
        <v>0</v>
      </c>
      <c r="AG214" s="48">
        <f t="shared" si="207"/>
        <v>0</v>
      </c>
      <c r="AH214" s="48">
        <f t="shared" si="207"/>
        <v>0</v>
      </c>
      <c r="AI214" s="48">
        <f t="shared" si="207"/>
        <v>0</v>
      </c>
      <c r="AJ214" s="51">
        <f>SUM(AJ215:AJ243)</f>
        <v>0</v>
      </c>
    </row>
    <row r="215" spans="2:36" x14ac:dyDescent="0.3">
      <c r="B215" s="4" t="s">
        <v>250</v>
      </c>
      <c r="C215" s="46"/>
      <c r="D215" s="46"/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>
        <v>0</v>
      </c>
      <c r="AH215" s="59">
        <v>0</v>
      </c>
      <c r="AI215" s="58">
        <v>0</v>
      </c>
      <c r="AJ215" s="51">
        <f>SUM(E215:AI215)</f>
        <v>0</v>
      </c>
    </row>
    <row r="216" spans="2:36" x14ac:dyDescent="0.3">
      <c r="B216" s="4" t="s">
        <v>251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>
        <v>0</v>
      </c>
      <c r="AH216" s="59">
        <v>0</v>
      </c>
      <c r="AI216" s="58">
        <v>0</v>
      </c>
      <c r="AJ216" s="51">
        <f t="shared" ref="AJ216:AJ243" si="208">SUM(E216:AI216)</f>
        <v>0</v>
      </c>
    </row>
    <row r="217" spans="2:36" x14ac:dyDescent="0.3">
      <c r="B217" s="4" t="s">
        <v>252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>
        <v>0</v>
      </c>
      <c r="AH217" s="59">
        <v>0</v>
      </c>
      <c r="AI217" s="58">
        <v>0</v>
      </c>
      <c r="AJ217" s="51">
        <f t="shared" si="208"/>
        <v>0</v>
      </c>
    </row>
    <row r="218" spans="2:36" x14ac:dyDescent="0.3">
      <c r="B218" s="4" t="s">
        <v>280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0</v>
      </c>
    </row>
    <row r="219" spans="2:36" x14ac:dyDescent="0.3">
      <c r="B219" s="4" t="s">
        <v>281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>
        <v>0</v>
      </c>
      <c r="AH219" s="59">
        <v>0</v>
      </c>
      <c r="AI219" s="58">
        <v>0</v>
      </c>
      <c r="AJ219" s="51">
        <f t="shared" si="208"/>
        <v>0</v>
      </c>
    </row>
    <row r="220" spans="2:36" x14ac:dyDescent="0.3">
      <c r="B220" s="4" t="s">
        <v>253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254</v>
      </c>
      <c r="C221" s="46"/>
      <c r="D221" s="46"/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264</v>
      </c>
      <c r="C222" s="46"/>
      <c r="D222" s="46"/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0</v>
      </c>
    </row>
    <row r="223" spans="2:36" x14ac:dyDescent="0.3">
      <c r="B223" s="4" t="s">
        <v>265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0</v>
      </c>
    </row>
    <row r="224" spans="2:36" x14ac:dyDescent="0.3">
      <c r="B224" s="4" t="s">
        <v>266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255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256</v>
      </c>
      <c r="C226" s="15"/>
      <c r="D226" s="15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267</v>
      </c>
      <c r="C227" s="4"/>
      <c r="D227" s="4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268</v>
      </c>
      <c r="C228" s="4"/>
      <c r="D228" s="4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269</v>
      </c>
      <c r="C229" s="4"/>
      <c r="D229" s="4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270</v>
      </c>
      <c r="C230" s="4"/>
      <c r="D230" s="4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257</v>
      </c>
      <c r="C231" s="73"/>
      <c r="D231" s="73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258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289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290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271</v>
      </c>
      <c r="C235" s="46"/>
      <c r="D235" s="46"/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272</v>
      </c>
      <c r="C236" s="46"/>
      <c r="D236" s="46"/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273</v>
      </c>
      <c r="C237" s="46"/>
      <c r="D237" s="46"/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274</v>
      </c>
      <c r="C238" s="46"/>
      <c r="D238" s="46"/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275</v>
      </c>
      <c r="C239" s="46"/>
      <c r="D239" s="46"/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276</v>
      </c>
      <c r="C240" s="46"/>
      <c r="D240" s="46"/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277</v>
      </c>
      <c r="C241" s="46"/>
      <c r="D241" s="46"/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278</v>
      </c>
      <c r="C242" s="46"/>
      <c r="D242" s="46"/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279</v>
      </c>
      <c r="C243" s="46"/>
      <c r="D243" s="46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58">
        <v>0</v>
      </c>
      <c r="AJ243" s="51">
        <f t="shared" si="208"/>
        <v>0</v>
      </c>
    </row>
    <row r="244" spans="2:36" x14ac:dyDescent="0.3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H244" s="3"/>
      <c r="AI244" s="3"/>
      <c r="AJ244" s="3"/>
    </row>
    <row r="245" spans="2:36" x14ac:dyDescent="0.3">
      <c r="B245" s="39">
        <v>45870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H245" s="3"/>
      <c r="AI245" s="3"/>
      <c r="AJ245" s="3"/>
    </row>
    <row r="246" spans="2:36" x14ac:dyDescent="0.3">
      <c r="C246" s="4"/>
      <c r="D246" s="4"/>
      <c r="E246" s="6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2:36" x14ac:dyDescent="0.3">
      <c r="B247" s="32" t="s">
        <v>122</v>
      </c>
      <c r="C247" s="4"/>
      <c r="D247" s="4"/>
      <c r="E247" s="33">
        <f>+B245</f>
        <v>45870</v>
      </c>
      <c r="F247" s="33">
        <f>+E247+1</f>
        <v>45871</v>
      </c>
      <c r="G247" s="33">
        <f t="shared" ref="G247" si="209">+F247+1</f>
        <v>45872</v>
      </c>
      <c r="H247" s="33">
        <f t="shared" ref="H247" si="210">+G247+1</f>
        <v>45873</v>
      </c>
      <c r="I247" s="33">
        <f t="shared" ref="I247" si="211">+H247+1</f>
        <v>45874</v>
      </c>
      <c r="J247" s="33">
        <f t="shared" ref="J247" si="212">+I247+1</f>
        <v>45875</v>
      </c>
      <c r="K247" s="33">
        <f t="shared" ref="K247" si="213">+J247+1</f>
        <v>45876</v>
      </c>
      <c r="L247" s="33">
        <f t="shared" ref="L247" si="214">+K247+1</f>
        <v>45877</v>
      </c>
      <c r="M247" s="33">
        <f t="shared" ref="M247" si="215">+L247+1</f>
        <v>45878</v>
      </c>
      <c r="N247" s="33">
        <f t="shared" ref="N247" si="216">+M247+1</f>
        <v>45879</v>
      </c>
      <c r="O247" s="33">
        <f t="shared" ref="O247" si="217">+N247+1</f>
        <v>45880</v>
      </c>
      <c r="P247" s="33">
        <f t="shared" ref="P247" si="218">+O247+1</f>
        <v>45881</v>
      </c>
      <c r="Q247" s="33">
        <f t="shared" ref="Q247" si="219">+P247+1</f>
        <v>45882</v>
      </c>
      <c r="R247" s="33">
        <f t="shared" ref="R247" si="220">+Q247+1</f>
        <v>45883</v>
      </c>
      <c r="S247" s="33">
        <f t="shared" ref="S247" si="221">+R247+1</f>
        <v>45884</v>
      </c>
      <c r="T247" s="33">
        <f t="shared" ref="T247" si="222">+S247+1</f>
        <v>45885</v>
      </c>
      <c r="U247" s="33">
        <f t="shared" ref="U247" si="223">+T247+1</f>
        <v>45886</v>
      </c>
      <c r="V247" s="33">
        <f t="shared" ref="V247" si="224">+U247+1</f>
        <v>45887</v>
      </c>
      <c r="W247" s="33">
        <f t="shared" ref="W247" si="225">+V247+1</f>
        <v>45888</v>
      </c>
      <c r="X247" s="33">
        <f t="shared" ref="X247" si="226">+W247+1</f>
        <v>45889</v>
      </c>
      <c r="Y247" s="33">
        <f t="shared" ref="Y247" si="227">+X247+1</f>
        <v>45890</v>
      </c>
      <c r="Z247" s="33">
        <f t="shared" ref="Z247" si="228">+Y247+1</f>
        <v>45891</v>
      </c>
      <c r="AA247" s="33">
        <f t="shared" ref="AA247" si="229">+Z247+1</f>
        <v>45892</v>
      </c>
      <c r="AB247" s="33">
        <f t="shared" ref="AB247" si="230">+AA247+1</f>
        <v>45893</v>
      </c>
      <c r="AC247" s="33">
        <f t="shared" ref="AC247" si="231">+AB247+1</f>
        <v>45894</v>
      </c>
      <c r="AD247" s="33">
        <f t="shared" ref="AD247" si="232">+AC247+1</f>
        <v>45895</v>
      </c>
      <c r="AE247" s="33">
        <f t="shared" ref="AE247" si="233">+AD247+1</f>
        <v>45896</v>
      </c>
      <c r="AF247" s="33">
        <f t="shared" ref="AF247" si="234">+AE247+1</f>
        <v>45897</v>
      </c>
      <c r="AG247" s="33">
        <f t="shared" ref="AG247" si="235">+AF247+1</f>
        <v>45898</v>
      </c>
      <c r="AH247" s="33">
        <f t="shared" ref="AH247" si="236">+AG247+1</f>
        <v>45899</v>
      </c>
      <c r="AI247" s="33">
        <f t="shared" ref="AI247" si="237">+AH247+1</f>
        <v>45900</v>
      </c>
      <c r="AJ247" s="75" t="s">
        <v>2</v>
      </c>
    </row>
    <row r="248" spans="2:36" x14ac:dyDescent="0.3">
      <c r="B248" s="95" t="s">
        <v>2</v>
      </c>
      <c r="C248" s="95"/>
      <c r="D248" s="95"/>
      <c r="E248" s="48">
        <f t="shared" ref="E248:AI248" si="238">SUM(E249:E277)</f>
        <v>0</v>
      </c>
      <c r="F248" s="48">
        <f t="shared" si="238"/>
        <v>0</v>
      </c>
      <c r="G248" s="48">
        <f t="shared" si="238"/>
        <v>0</v>
      </c>
      <c r="H248" s="48">
        <f t="shared" si="238"/>
        <v>0</v>
      </c>
      <c r="I248" s="48">
        <f t="shared" si="238"/>
        <v>0</v>
      </c>
      <c r="J248" s="48">
        <f t="shared" si="238"/>
        <v>0</v>
      </c>
      <c r="K248" s="48">
        <f t="shared" si="238"/>
        <v>0</v>
      </c>
      <c r="L248" s="48">
        <f t="shared" si="238"/>
        <v>0</v>
      </c>
      <c r="M248" s="48">
        <f t="shared" si="238"/>
        <v>0</v>
      </c>
      <c r="N248" s="48">
        <f t="shared" si="238"/>
        <v>0</v>
      </c>
      <c r="O248" s="48">
        <f t="shared" si="238"/>
        <v>0</v>
      </c>
      <c r="P248" s="48">
        <f t="shared" si="238"/>
        <v>0</v>
      </c>
      <c r="Q248" s="48">
        <f t="shared" si="238"/>
        <v>0</v>
      </c>
      <c r="R248" s="48">
        <f t="shared" si="238"/>
        <v>0</v>
      </c>
      <c r="S248" s="48">
        <f t="shared" si="238"/>
        <v>0</v>
      </c>
      <c r="T248" s="48">
        <f t="shared" si="238"/>
        <v>0</v>
      </c>
      <c r="U248" s="48">
        <f t="shared" si="238"/>
        <v>0</v>
      </c>
      <c r="V248" s="48">
        <f t="shared" si="238"/>
        <v>0</v>
      </c>
      <c r="W248" s="48">
        <f t="shared" si="238"/>
        <v>0</v>
      </c>
      <c r="X248" s="48">
        <f t="shared" si="238"/>
        <v>0</v>
      </c>
      <c r="Y248" s="48">
        <f t="shared" si="238"/>
        <v>0</v>
      </c>
      <c r="Z248" s="48">
        <f t="shared" si="238"/>
        <v>0</v>
      </c>
      <c r="AA248" s="48">
        <f t="shared" si="238"/>
        <v>34.015445423729552</v>
      </c>
      <c r="AB248" s="48">
        <f t="shared" si="238"/>
        <v>90.190728085835772</v>
      </c>
      <c r="AC248" s="48">
        <f t="shared" si="238"/>
        <v>130.42947082519532</v>
      </c>
      <c r="AD248" s="48">
        <f t="shared" si="238"/>
        <v>108.06634927707249</v>
      </c>
      <c r="AE248" s="48">
        <f t="shared" si="238"/>
        <v>32.116519472834163</v>
      </c>
      <c r="AF248" s="48">
        <f t="shared" si="238"/>
        <v>2.755940373738607</v>
      </c>
      <c r="AG248" s="48">
        <f t="shared" si="238"/>
        <v>1.8826854705810547</v>
      </c>
      <c r="AH248" s="48">
        <f t="shared" si="238"/>
        <v>12.344256782531737</v>
      </c>
      <c r="AI248" s="48">
        <f t="shared" si="238"/>
        <v>270.05188223520912</v>
      </c>
      <c r="AJ248" s="51">
        <f>SUM(AJ249:AJ277)</f>
        <v>681.85327794672776</v>
      </c>
    </row>
    <row r="249" spans="2:36" x14ac:dyDescent="0.3">
      <c r="B249" s="4" t="s">
        <v>250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>
        <v>0</v>
      </c>
      <c r="AH249" s="59">
        <v>0</v>
      </c>
      <c r="AI249" s="58">
        <v>0</v>
      </c>
      <c r="AJ249" s="51">
        <f>SUM(E249:AI249)</f>
        <v>0</v>
      </c>
    </row>
    <row r="250" spans="2:36" x14ac:dyDescent="0.3">
      <c r="B250" s="4" t="s">
        <v>251</v>
      </c>
      <c r="C250" s="46"/>
      <c r="D250" s="46"/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>
        <v>0</v>
      </c>
      <c r="AH250" s="59">
        <v>0</v>
      </c>
      <c r="AI250" s="58">
        <v>0</v>
      </c>
      <c r="AJ250" s="51">
        <f t="shared" ref="AJ250:AJ277" si="239">SUM(E250:AI250)</f>
        <v>0</v>
      </c>
    </row>
    <row r="251" spans="2:36" x14ac:dyDescent="0.3">
      <c r="B251" s="4" t="s">
        <v>252</v>
      </c>
      <c r="C251" s="46"/>
      <c r="D251" s="46"/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</v>
      </c>
      <c r="AI251" s="58">
        <v>0</v>
      </c>
      <c r="AJ251" s="51">
        <f t="shared" si="239"/>
        <v>0</v>
      </c>
    </row>
    <row r="252" spans="2:36" x14ac:dyDescent="0.3">
      <c r="B252" s="4" t="s">
        <v>280</v>
      </c>
      <c r="C252" s="46"/>
      <c r="D252" s="46"/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58">
        <v>0</v>
      </c>
      <c r="AJ252" s="51">
        <f t="shared" si="239"/>
        <v>0</v>
      </c>
    </row>
    <row r="253" spans="2:36" x14ac:dyDescent="0.3">
      <c r="B253" s="4" t="s">
        <v>281</v>
      </c>
      <c r="C253" s="46"/>
      <c r="D253" s="46"/>
      <c r="E253" s="58">
        <v>0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0</v>
      </c>
      <c r="AI253" s="58">
        <v>0</v>
      </c>
      <c r="AJ253" s="51">
        <f t="shared" si="239"/>
        <v>0</v>
      </c>
    </row>
    <row r="254" spans="2:36" x14ac:dyDescent="0.3">
      <c r="B254" s="4" t="s">
        <v>253</v>
      </c>
      <c r="C254" s="46"/>
      <c r="D254" s="46"/>
      <c r="E254" s="58">
        <v>0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34.015445423729552</v>
      </c>
      <c r="AB254" s="59">
        <v>90.190728085835772</v>
      </c>
      <c r="AC254" s="58">
        <v>130.42947082519532</v>
      </c>
      <c r="AD254" s="59">
        <v>108.06634927707249</v>
      </c>
      <c r="AE254" s="58">
        <v>32.116519472834163</v>
      </c>
      <c r="AF254" s="59">
        <v>2.755940373738607</v>
      </c>
      <c r="AG254" s="58">
        <v>1.8826854705810547</v>
      </c>
      <c r="AH254" s="59">
        <v>12.344256782531737</v>
      </c>
      <c r="AI254" s="58">
        <v>270.05188223520912</v>
      </c>
      <c r="AJ254" s="51">
        <f t="shared" si="239"/>
        <v>681.85327794672776</v>
      </c>
    </row>
    <row r="255" spans="2:36" x14ac:dyDescent="0.3">
      <c r="B255" s="4" t="s">
        <v>254</v>
      </c>
      <c r="C255" s="46"/>
      <c r="D255" s="46"/>
      <c r="E255" s="58">
        <v>0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>
        <v>0</v>
      </c>
      <c r="AH255" s="59">
        <v>0</v>
      </c>
      <c r="AI255" s="58">
        <v>0</v>
      </c>
      <c r="AJ255" s="51">
        <f t="shared" si="239"/>
        <v>0</v>
      </c>
    </row>
    <row r="256" spans="2:36" x14ac:dyDescent="0.3">
      <c r="B256" s="4" t="s">
        <v>264</v>
      </c>
      <c r="C256" s="46"/>
      <c r="D256" s="46"/>
      <c r="E256" s="58">
        <v>0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0</v>
      </c>
      <c r="AH256" s="59">
        <v>0</v>
      </c>
      <c r="AI256" s="58">
        <v>0</v>
      </c>
      <c r="AJ256" s="51">
        <f t="shared" si="239"/>
        <v>0</v>
      </c>
    </row>
    <row r="257" spans="2:36" x14ac:dyDescent="0.3">
      <c r="B257" s="4" t="s">
        <v>265</v>
      </c>
      <c r="C257" s="46"/>
      <c r="D257" s="46"/>
      <c r="E257" s="58">
        <v>0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>
        <v>0</v>
      </c>
      <c r="AH257" s="59">
        <v>0</v>
      </c>
      <c r="AI257" s="58">
        <v>0</v>
      </c>
      <c r="AJ257" s="51">
        <f t="shared" si="239"/>
        <v>0</v>
      </c>
    </row>
    <row r="258" spans="2:36" x14ac:dyDescent="0.3">
      <c r="B258" s="4" t="s">
        <v>266</v>
      </c>
      <c r="C258" s="46"/>
      <c r="D258" s="46"/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58">
        <v>0</v>
      </c>
      <c r="AJ258" s="51">
        <f t="shared" si="239"/>
        <v>0</v>
      </c>
    </row>
    <row r="259" spans="2:36" x14ac:dyDescent="0.3">
      <c r="B259" s="4" t="s">
        <v>255</v>
      </c>
      <c r="C259" s="46"/>
      <c r="D259" s="46"/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>
        <v>0</v>
      </c>
      <c r="AH259" s="59">
        <v>0</v>
      </c>
      <c r="AI259" s="58">
        <v>0</v>
      </c>
      <c r="AJ259" s="51">
        <f t="shared" si="239"/>
        <v>0</v>
      </c>
    </row>
    <row r="260" spans="2:36" x14ac:dyDescent="0.3">
      <c r="B260" s="4" t="s">
        <v>256</v>
      </c>
      <c r="C260" s="15"/>
      <c r="D260" s="15"/>
      <c r="E260" s="58">
        <v>0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>
        <v>0</v>
      </c>
      <c r="AH260" s="59">
        <v>0</v>
      </c>
      <c r="AI260" s="58">
        <v>0</v>
      </c>
      <c r="AJ260" s="51">
        <f t="shared" si="239"/>
        <v>0</v>
      </c>
    </row>
    <row r="261" spans="2:36" x14ac:dyDescent="0.3">
      <c r="B261" s="4" t="s">
        <v>267</v>
      </c>
      <c r="C261" s="4"/>
      <c r="D261" s="4"/>
      <c r="E261" s="58">
        <v>0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>
        <v>0</v>
      </c>
      <c r="AH261" s="59">
        <v>0</v>
      </c>
      <c r="AI261" s="58">
        <v>0</v>
      </c>
      <c r="AJ261" s="51">
        <f t="shared" si="239"/>
        <v>0</v>
      </c>
    </row>
    <row r="262" spans="2:36" x14ac:dyDescent="0.3">
      <c r="B262" s="4" t="s">
        <v>268</v>
      </c>
      <c r="C262" s="4"/>
      <c r="D262" s="4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>
        <v>0</v>
      </c>
      <c r="AH262" s="59">
        <v>0</v>
      </c>
      <c r="AI262" s="58">
        <v>0</v>
      </c>
      <c r="AJ262" s="51">
        <f t="shared" si="239"/>
        <v>0</v>
      </c>
    </row>
    <row r="263" spans="2:36" x14ac:dyDescent="0.3">
      <c r="B263" s="4" t="s">
        <v>269</v>
      </c>
      <c r="C263" s="4"/>
      <c r="D263" s="4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>
        <v>0</v>
      </c>
      <c r="AH263" s="59">
        <v>0</v>
      </c>
      <c r="AI263" s="58">
        <v>0</v>
      </c>
      <c r="AJ263" s="51">
        <f t="shared" si="239"/>
        <v>0</v>
      </c>
    </row>
    <row r="264" spans="2:36" x14ac:dyDescent="0.3">
      <c r="B264" s="4" t="s">
        <v>270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58">
        <v>0</v>
      </c>
      <c r="AJ264" s="51">
        <f t="shared" si="239"/>
        <v>0</v>
      </c>
    </row>
    <row r="265" spans="2:36" x14ac:dyDescent="0.3">
      <c r="B265" s="4" t="s">
        <v>257</v>
      </c>
      <c r="C265" s="73"/>
      <c r="D265" s="73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>
        <v>0</v>
      </c>
      <c r="AH265" s="59">
        <v>0</v>
      </c>
      <c r="AI265" s="58">
        <v>0</v>
      </c>
      <c r="AJ265" s="51">
        <f t="shared" si="239"/>
        <v>0</v>
      </c>
    </row>
    <row r="266" spans="2:36" x14ac:dyDescent="0.3">
      <c r="B266" s="4" t="s">
        <v>258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>
        <v>0</v>
      </c>
      <c r="AH266" s="59">
        <v>0</v>
      </c>
      <c r="AI266" s="58">
        <v>0</v>
      </c>
      <c r="AJ266" s="51">
        <f t="shared" si="239"/>
        <v>0</v>
      </c>
    </row>
    <row r="267" spans="2:36" x14ac:dyDescent="0.3">
      <c r="B267" s="4" t="s">
        <v>289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58">
        <v>0</v>
      </c>
      <c r="AJ267" s="51">
        <f t="shared" si="239"/>
        <v>0</v>
      </c>
    </row>
    <row r="268" spans="2:36" x14ac:dyDescent="0.3">
      <c r="B268" s="4" t="s">
        <v>290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>
        <v>0</v>
      </c>
      <c r="AH268" s="59">
        <v>0</v>
      </c>
      <c r="AI268" s="58">
        <v>0</v>
      </c>
      <c r="AJ268" s="51">
        <f t="shared" si="239"/>
        <v>0</v>
      </c>
    </row>
    <row r="269" spans="2:36" x14ac:dyDescent="0.3">
      <c r="B269" s="4" t="s">
        <v>271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>
        <v>0</v>
      </c>
      <c r="AH269" s="59">
        <v>0</v>
      </c>
      <c r="AI269" s="58">
        <v>0</v>
      </c>
      <c r="AJ269" s="51">
        <f t="shared" si="239"/>
        <v>0</v>
      </c>
    </row>
    <row r="270" spans="2:36" x14ac:dyDescent="0.3">
      <c r="B270" s="4" t="s">
        <v>272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>
        <v>0</v>
      </c>
      <c r="AH270" s="59">
        <v>0</v>
      </c>
      <c r="AI270" s="58">
        <v>0</v>
      </c>
      <c r="AJ270" s="51">
        <f t="shared" si="239"/>
        <v>0</v>
      </c>
    </row>
    <row r="271" spans="2:36" x14ac:dyDescent="0.3">
      <c r="B271" s="4" t="s">
        <v>273</v>
      </c>
      <c r="C271" s="46"/>
      <c r="D271" s="46"/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>
        <v>0</v>
      </c>
      <c r="AH271" s="59">
        <v>0</v>
      </c>
      <c r="AI271" s="58">
        <v>0</v>
      </c>
      <c r="AJ271" s="51">
        <f t="shared" si="239"/>
        <v>0</v>
      </c>
    </row>
    <row r="272" spans="2:36" x14ac:dyDescent="0.3">
      <c r="B272" s="4" t="s">
        <v>274</v>
      </c>
      <c r="C272" s="46"/>
      <c r="D272" s="46"/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>
        <v>0</v>
      </c>
      <c r="AH272" s="59">
        <v>0</v>
      </c>
      <c r="AI272" s="58">
        <v>0</v>
      </c>
      <c r="AJ272" s="51">
        <f t="shared" si="239"/>
        <v>0</v>
      </c>
    </row>
    <row r="273" spans="2:36" x14ac:dyDescent="0.3">
      <c r="B273" s="4" t="s">
        <v>275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>
        <v>0</v>
      </c>
      <c r="AH273" s="59">
        <v>0</v>
      </c>
      <c r="AI273" s="58">
        <v>0</v>
      </c>
      <c r="AJ273" s="51">
        <f t="shared" si="239"/>
        <v>0</v>
      </c>
    </row>
    <row r="274" spans="2:36" x14ac:dyDescent="0.3">
      <c r="B274" s="4" t="s">
        <v>276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>
        <v>0</v>
      </c>
      <c r="AH274" s="59">
        <v>0</v>
      </c>
      <c r="AI274" s="58">
        <v>0</v>
      </c>
      <c r="AJ274" s="51">
        <f t="shared" si="239"/>
        <v>0</v>
      </c>
    </row>
    <row r="275" spans="2:36" x14ac:dyDescent="0.3">
      <c r="B275" s="4" t="s">
        <v>277</v>
      </c>
      <c r="C275" s="46"/>
      <c r="D275" s="46"/>
      <c r="E275" s="58">
        <v>0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0</v>
      </c>
      <c r="AH275" s="59">
        <v>0</v>
      </c>
      <c r="AI275" s="58">
        <v>0</v>
      </c>
      <c r="AJ275" s="51">
        <f t="shared" si="239"/>
        <v>0</v>
      </c>
    </row>
    <row r="276" spans="2:36" x14ac:dyDescent="0.3">
      <c r="B276" s="4" t="s">
        <v>278</v>
      </c>
      <c r="C276" s="46"/>
      <c r="D276" s="46"/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>
        <v>0</v>
      </c>
      <c r="AH276" s="59">
        <v>0</v>
      </c>
      <c r="AI276" s="58">
        <v>0</v>
      </c>
      <c r="AJ276" s="51">
        <f t="shared" si="239"/>
        <v>0</v>
      </c>
    </row>
    <row r="277" spans="2:36" x14ac:dyDescent="0.3">
      <c r="B277" s="4" t="s">
        <v>279</v>
      </c>
      <c r="C277" s="46"/>
      <c r="D277" s="46"/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58">
        <v>0</v>
      </c>
      <c r="AJ277" s="51">
        <f t="shared" si="239"/>
        <v>0</v>
      </c>
    </row>
    <row r="278" spans="2:36" x14ac:dyDescent="0.3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H278" s="3"/>
      <c r="AI278" s="3"/>
      <c r="AJ278" s="3"/>
    </row>
    <row r="279" spans="2:36" x14ac:dyDescent="0.3">
      <c r="B279" s="39">
        <v>45901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H279" s="3"/>
      <c r="AI279" s="3"/>
      <c r="AJ279" s="3"/>
    </row>
    <row r="280" spans="2:36" x14ac:dyDescent="0.3">
      <c r="C280" s="4"/>
      <c r="D280" s="4"/>
      <c r="E280" s="6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2:36" x14ac:dyDescent="0.3">
      <c r="B281" s="32" t="s">
        <v>122</v>
      </c>
      <c r="C281" s="4"/>
      <c r="D281" s="4"/>
      <c r="E281" s="33">
        <f>+B279</f>
        <v>45901</v>
      </c>
      <c r="F281" s="33">
        <f>+E281+1</f>
        <v>45902</v>
      </c>
      <c r="G281" s="33">
        <f t="shared" ref="G281" si="240">+F281+1</f>
        <v>45903</v>
      </c>
      <c r="H281" s="33">
        <f t="shared" ref="H281" si="241">+G281+1</f>
        <v>45904</v>
      </c>
      <c r="I281" s="33">
        <f t="shared" ref="I281" si="242">+H281+1</f>
        <v>45905</v>
      </c>
      <c r="J281" s="33">
        <f t="shared" ref="J281" si="243">+I281+1</f>
        <v>45906</v>
      </c>
      <c r="K281" s="33">
        <f t="shared" ref="K281" si="244">+J281+1</f>
        <v>45907</v>
      </c>
      <c r="L281" s="33">
        <f t="shared" ref="L281" si="245">+K281+1</f>
        <v>45908</v>
      </c>
      <c r="M281" s="33">
        <f t="shared" ref="M281" si="246">+L281+1</f>
        <v>45909</v>
      </c>
      <c r="N281" s="33">
        <f t="shared" ref="N281" si="247">+M281+1</f>
        <v>45910</v>
      </c>
      <c r="O281" s="33">
        <f t="shared" ref="O281" si="248">+N281+1</f>
        <v>45911</v>
      </c>
      <c r="P281" s="33">
        <f t="shared" ref="P281" si="249">+O281+1</f>
        <v>45912</v>
      </c>
      <c r="Q281" s="33">
        <f t="shared" ref="Q281" si="250">+P281+1</f>
        <v>45913</v>
      </c>
      <c r="R281" s="33">
        <f t="shared" ref="R281" si="251">+Q281+1</f>
        <v>45914</v>
      </c>
      <c r="S281" s="33">
        <f t="shared" ref="S281" si="252">+R281+1</f>
        <v>45915</v>
      </c>
      <c r="T281" s="33">
        <f t="shared" ref="T281" si="253">+S281+1</f>
        <v>45916</v>
      </c>
      <c r="U281" s="33">
        <f t="shared" ref="U281" si="254">+T281+1</f>
        <v>45917</v>
      </c>
      <c r="V281" s="33">
        <f t="shared" ref="V281" si="255">+U281+1</f>
        <v>45918</v>
      </c>
      <c r="W281" s="33">
        <f t="shared" ref="W281" si="256">+V281+1</f>
        <v>45919</v>
      </c>
      <c r="X281" s="33">
        <f t="shared" ref="X281" si="257">+W281+1</f>
        <v>45920</v>
      </c>
      <c r="Y281" s="33">
        <f t="shared" ref="Y281" si="258">+X281+1</f>
        <v>45921</v>
      </c>
      <c r="Z281" s="33">
        <f t="shared" ref="Z281" si="259">+Y281+1</f>
        <v>45922</v>
      </c>
      <c r="AA281" s="33">
        <f t="shared" ref="AA281" si="260">+Z281+1</f>
        <v>45923</v>
      </c>
      <c r="AB281" s="33">
        <f t="shared" ref="AB281" si="261">+AA281+1</f>
        <v>45924</v>
      </c>
      <c r="AC281" s="33">
        <f t="shared" ref="AC281" si="262">+AB281+1</f>
        <v>45925</v>
      </c>
      <c r="AD281" s="33">
        <f t="shared" ref="AD281" si="263">+AC281+1</f>
        <v>45926</v>
      </c>
      <c r="AE281" s="33">
        <f t="shared" ref="AE281" si="264">+AD281+1</f>
        <v>45927</v>
      </c>
      <c r="AF281" s="33">
        <f t="shared" ref="AF281" si="265">+AE281+1</f>
        <v>45928</v>
      </c>
      <c r="AG281" s="33">
        <f t="shared" ref="AG281" si="266">+AF281+1</f>
        <v>45929</v>
      </c>
      <c r="AH281" s="33">
        <f t="shared" ref="AH281" si="267">+AG281+1</f>
        <v>45930</v>
      </c>
      <c r="AI281" s="33" t="s">
        <v>314</v>
      </c>
      <c r="AJ281" s="75" t="s">
        <v>2</v>
      </c>
    </row>
    <row r="282" spans="2:36" x14ac:dyDescent="0.3">
      <c r="B282" s="95" t="s">
        <v>2</v>
      </c>
      <c r="C282" s="95"/>
      <c r="D282" s="95"/>
      <c r="E282" s="48">
        <f t="shared" ref="E282:AI282" si="268">SUM(E283:E311)</f>
        <v>135.76647978464757</v>
      </c>
      <c r="F282" s="48">
        <f t="shared" si="268"/>
        <v>0</v>
      </c>
      <c r="G282" s="48">
        <f t="shared" si="268"/>
        <v>89.373230609367511</v>
      </c>
      <c r="H282" s="48">
        <f t="shared" si="268"/>
        <v>138.28290815118527</v>
      </c>
      <c r="I282" s="48">
        <f t="shared" si="268"/>
        <v>0</v>
      </c>
      <c r="J282" s="48">
        <f t="shared" si="268"/>
        <v>5.4363183720906578</v>
      </c>
      <c r="K282" s="48">
        <f t="shared" si="268"/>
        <v>10.29520918528239</v>
      </c>
      <c r="L282" s="48">
        <f t="shared" si="268"/>
        <v>601.55917401862166</v>
      </c>
      <c r="M282" s="48">
        <f t="shared" si="268"/>
        <v>168.5897255979599</v>
      </c>
      <c r="N282" s="48">
        <f t="shared" si="268"/>
        <v>109.94662481528675</v>
      </c>
      <c r="O282" s="48">
        <f t="shared" si="268"/>
        <v>456.45670821070291</v>
      </c>
      <c r="P282" s="48">
        <f t="shared" si="268"/>
        <v>581.50558694203698</v>
      </c>
      <c r="Q282" s="48">
        <f t="shared" si="268"/>
        <v>326.14971482346709</v>
      </c>
      <c r="R282" s="48">
        <f t="shared" si="268"/>
        <v>294.00358262190548</v>
      </c>
      <c r="S282" s="48">
        <f t="shared" si="268"/>
        <v>660.97143958901734</v>
      </c>
      <c r="T282" s="48">
        <f t="shared" si="268"/>
        <v>135.86083478007322</v>
      </c>
      <c r="U282" s="48">
        <f t="shared" si="268"/>
        <v>0</v>
      </c>
      <c r="V282" s="48">
        <f t="shared" si="268"/>
        <v>266.60226724280869</v>
      </c>
      <c r="W282" s="48">
        <f t="shared" si="268"/>
        <v>181.15806786880552</v>
      </c>
      <c r="X282" s="48">
        <f t="shared" si="268"/>
        <v>304.09697481951116</v>
      </c>
      <c r="Y282" s="48">
        <f t="shared" si="268"/>
        <v>225.49180546569823</v>
      </c>
      <c r="Z282" s="48">
        <f t="shared" si="268"/>
        <v>127.23755659893868</v>
      </c>
      <c r="AA282" s="48">
        <f t="shared" si="268"/>
        <v>99.083315817302619</v>
      </c>
      <c r="AB282" s="48">
        <f t="shared" si="268"/>
        <v>99.40908096313477</v>
      </c>
      <c r="AC282" s="48">
        <f t="shared" si="268"/>
        <v>103.55303306783041</v>
      </c>
      <c r="AD282" s="48">
        <f t="shared" si="268"/>
        <v>0</v>
      </c>
      <c r="AE282" s="48">
        <f t="shared" si="268"/>
        <v>0</v>
      </c>
      <c r="AF282" s="48">
        <f t="shared" si="268"/>
        <v>0</v>
      </c>
      <c r="AG282" s="48">
        <f t="shared" si="268"/>
        <v>0</v>
      </c>
      <c r="AH282" s="48">
        <f t="shared" si="268"/>
        <v>330.79382658899118</v>
      </c>
      <c r="AI282" s="48">
        <f t="shared" si="268"/>
        <v>0</v>
      </c>
      <c r="AJ282" s="51">
        <f>SUM(AJ283:AJ311)</f>
        <v>5451.6234659346665</v>
      </c>
    </row>
    <row r="283" spans="2:36" x14ac:dyDescent="0.3">
      <c r="B283" s="4" t="s">
        <v>250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>
        <v>0</v>
      </c>
      <c r="AH283" s="59">
        <v>0</v>
      </c>
      <c r="AI283" s="58"/>
      <c r="AJ283" s="51">
        <f>SUM(E283:AI283)</f>
        <v>0</v>
      </c>
    </row>
    <row r="284" spans="2:36" x14ac:dyDescent="0.3">
      <c r="B284" s="4" t="s">
        <v>251</v>
      </c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>
        <v>0</v>
      </c>
      <c r="AH284" s="59">
        <v>0</v>
      </c>
      <c r="AI284" s="58"/>
      <c r="AJ284" s="51">
        <f t="shared" ref="AJ284:AJ311" si="269">SUM(E284:AI284)</f>
        <v>0</v>
      </c>
    </row>
    <row r="285" spans="2:36" x14ac:dyDescent="0.3">
      <c r="B285" s="4" t="s">
        <v>252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>
        <v>0</v>
      </c>
      <c r="AH285" s="59">
        <v>0</v>
      </c>
      <c r="AI285" s="58"/>
      <c r="AJ285" s="51">
        <f t="shared" si="269"/>
        <v>0</v>
      </c>
    </row>
    <row r="286" spans="2:36" x14ac:dyDescent="0.3">
      <c r="B286" s="4" t="s">
        <v>280</v>
      </c>
      <c r="C286" s="4"/>
      <c r="D286" s="4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>
        <v>0</v>
      </c>
      <c r="AH286" s="59">
        <v>0</v>
      </c>
      <c r="AI286" s="58"/>
      <c r="AJ286" s="51">
        <f t="shared" si="269"/>
        <v>0</v>
      </c>
    </row>
    <row r="287" spans="2:36" x14ac:dyDescent="0.3">
      <c r="B287" s="4" t="s">
        <v>281</v>
      </c>
      <c r="C287" s="73"/>
      <c r="D287" s="73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>
        <v>0</v>
      </c>
      <c r="AH287" s="59">
        <v>0</v>
      </c>
      <c r="AI287" s="58"/>
      <c r="AJ287" s="51">
        <f t="shared" si="269"/>
        <v>0</v>
      </c>
    </row>
    <row r="288" spans="2:36" x14ac:dyDescent="0.3">
      <c r="B288" s="4" t="s">
        <v>253</v>
      </c>
      <c r="C288" s="46"/>
      <c r="D288" s="46"/>
      <c r="E288" s="58">
        <v>135.76647978464757</v>
      </c>
      <c r="F288" s="59">
        <v>0</v>
      </c>
      <c r="G288" s="58">
        <v>89.373230609367511</v>
      </c>
      <c r="H288" s="59">
        <v>138.28290815118527</v>
      </c>
      <c r="I288" s="58">
        <v>0</v>
      </c>
      <c r="J288" s="59">
        <v>5.4363183720906578</v>
      </c>
      <c r="K288" s="58">
        <v>5.1155134836832676</v>
      </c>
      <c r="L288" s="59">
        <v>272.41002106001008</v>
      </c>
      <c r="M288" s="58">
        <v>99.676921808987927</v>
      </c>
      <c r="N288" s="59">
        <v>46.535635684660853</v>
      </c>
      <c r="O288" s="58">
        <v>241.78439585983418</v>
      </c>
      <c r="P288" s="59">
        <v>291.85369140879311</v>
      </c>
      <c r="Q288" s="58">
        <v>169.08994379694491</v>
      </c>
      <c r="R288" s="59">
        <v>184.21432104843839</v>
      </c>
      <c r="S288" s="58">
        <v>341.66915044032794</v>
      </c>
      <c r="T288" s="59">
        <v>56.279731883246399</v>
      </c>
      <c r="U288" s="58">
        <v>0</v>
      </c>
      <c r="V288" s="59">
        <v>131.98600356605431</v>
      </c>
      <c r="W288" s="58">
        <v>98.625887547987247</v>
      </c>
      <c r="X288" s="59">
        <v>143.06555364613874</v>
      </c>
      <c r="Y288" s="58">
        <v>98.386865403917099</v>
      </c>
      <c r="Z288" s="59">
        <v>89.402121177680087</v>
      </c>
      <c r="AA288" s="58">
        <v>38.437367591340163</v>
      </c>
      <c r="AB288" s="59">
        <v>32.113093516031896</v>
      </c>
      <c r="AC288" s="58">
        <v>37.186265802849661</v>
      </c>
      <c r="AD288" s="59">
        <v>0</v>
      </c>
      <c r="AE288" s="58">
        <v>0</v>
      </c>
      <c r="AF288" s="59">
        <v>0</v>
      </c>
      <c r="AG288" s="58">
        <v>0</v>
      </c>
      <c r="AH288" s="59">
        <v>203.2288333597325</v>
      </c>
      <c r="AI288" s="58"/>
      <c r="AJ288" s="51">
        <f t="shared" si="269"/>
        <v>2949.9202550039495</v>
      </c>
    </row>
    <row r="289" spans="2:36" x14ac:dyDescent="0.3">
      <c r="B289" s="4" t="s">
        <v>254</v>
      </c>
      <c r="C289" s="46"/>
      <c r="D289" s="46"/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5.1796957015991225</v>
      </c>
      <c r="L289" s="59">
        <v>329.14915295861158</v>
      </c>
      <c r="M289" s="58">
        <v>68.912803788971985</v>
      </c>
      <c r="N289" s="59">
        <v>63.4109891306259</v>
      </c>
      <c r="O289" s="58">
        <v>214.67231235086871</v>
      </c>
      <c r="P289" s="59">
        <v>289.65189553324387</v>
      </c>
      <c r="Q289" s="58">
        <v>157.05977102652216</v>
      </c>
      <c r="R289" s="59">
        <v>109.78926157346712</v>
      </c>
      <c r="S289" s="58">
        <v>319.3022891486894</v>
      </c>
      <c r="T289" s="59">
        <v>79.581102896826806</v>
      </c>
      <c r="U289" s="58">
        <v>0</v>
      </c>
      <c r="V289" s="59">
        <v>134.61626367675441</v>
      </c>
      <c r="W289" s="58">
        <v>82.532180320818284</v>
      </c>
      <c r="X289" s="59">
        <v>161.03142117337242</v>
      </c>
      <c r="Y289" s="58">
        <v>127.10494006178115</v>
      </c>
      <c r="Z289" s="59">
        <v>37.835435421258587</v>
      </c>
      <c r="AA289" s="58">
        <v>60.645948225962456</v>
      </c>
      <c r="AB289" s="59">
        <v>67.295987447102874</v>
      </c>
      <c r="AC289" s="58">
        <v>66.366767264980751</v>
      </c>
      <c r="AD289" s="59">
        <v>0</v>
      </c>
      <c r="AE289" s="58">
        <v>0</v>
      </c>
      <c r="AF289" s="59">
        <v>0</v>
      </c>
      <c r="AG289" s="58">
        <v>0</v>
      </c>
      <c r="AH289" s="59">
        <v>127.56499322925868</v>
      </c>
      <c r="AI289" s="58"/>
      <c r="AJ289" s="51">
        <f t="shared" si="269"/>
        <v>2501.7032109307165</v>
      </c>
    </row>
    <row r="290" spans="2:36" x14ac:dyDescent="0.3">
      <c r="B290" s="4" t="s">
        <v>264</v>
      </c>
      <c r="C290" s="46"/>
      <c r="D290" s="46"/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0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>
        <v>0</v>
      </c>
      <c r="AH290" s="59">
        <v>0</v>
      </c>
      <c r="AI290" s="58"/>
      <c r="AJ290" s="51">
        <f t="shared" si="269"/>
        <v>0</v>
      </c>
    </row>
    <row r="291" spans="2:36" x14ac:dyDescent="0.3">
      <c r="B291" s="4" t="s">
        <v>265</v>
      </c>
      <c r="C291" s="46"/>
      <c r="D291" s="46"/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>
        <v>0</v>
      </c>
      <c r="AH291" s="59">
        <v>0</v>
      </c>
      <c r="AI291" s="58"/>
      <c r="AJ291" s="51">
        <f t="shared" si="269"/>
        <v>0</v>
      </c>
    </row>
    <row r="292" spans="2:36" x14ac:dyDescent="0.3">
      <c r="B292" s="4" t="s">
        <v>266</v>
      </c>
      <c r="C292" s="46"/>
      <c r="D292" s="46"/>
      <c r="E292" s="58">
        <v>0</v>
      </c>
      <c r="F292" s="59">
        <v>0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58"/>
      <c r="AJ292" s="51">
        <f t="shared" si="269"/>
        <v>0</v>
      </c>
    </row>
    <row r="293" spans="2:36" x14ac:dyDescent="0.3">
      <c r="B293" s="4" t="s">
        <v>255</v>
      </c>
      <c r="C293" s="46"/>
      <c r="D293" s="46"/>
      <c r="E293" s="58">
        <v>0</v>
      </c>
      <c r="F293" s="59">
        <v>0</v>
      </c>
      <c r="G293" s="58">
        <v>0</v>
      </c>
      <c r="H293" s="59">
        <v>0</v>
      </c>
      <c r="I293" s="58">
        <v>0</v>
      </c>
      <c r="J293" s="59">
        <v>0</v>
      </c>
      <c r="K293" s="58">
        <v>0</v>
      </c>
      <c r="L293" s="59">
        <v>0</v>
      </c>
      <c r="M293" s="58">
        <v>0</v>
      </c>
      <c r="N293" s="59">
        <v>0</v>
      </c>
      <c r="O293" s="58">
        <v>0</v>
      </c>
      <c r="P293" s="59">
        <v>0</v>
      </c>
      <c r="Q293" s="58">
        <v>0</v>
      </c>
      <c r="R293" s="59">
        <v>0</v>
      </c>
      <c r="S293" s="58">
        <v>0</v>
      </c>
      <c r="T293" s="59">
        <v>0</v>
      </c>
      <c r="U293" s="58">
        <v>0</v>
      </c>
      <c r="V293" s="59">
        <v>0</v>
      </c>
      <c r="W293" s="58">
        <v>0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</v>
      </c>
      <c r="AH293" s="59">
        <v>0</v>
      </c>
      <c r="AI293" s="58"/>
      <c r="AJ293" s="51">
        <f t="shared" si="269"/>
        <v>0</v>
      </c>
    </row>
    <row r="294" spans="2:36" x14ac:dyDescent="0.3">
      <c r="B294" s="4" t="s">
        <v>256</v>
      </c>
      <c r="C294" s="46"/>
      <c r="D294" s="46"/>
      <c r="E294" s="58">
        <v>0</v>
      </c>
      <c r="F294" s="59">
        <v>0</v>
      </c>
      <c r="G294" s="58">
        <v>0</v>
      </c>
      <c r="H294" s="59">
        <v>0</v>
      </c>
      <c r="I294" s="58">
        <v>0</v>
      </c>
      <c r="J294" s="59">
        <v>0</v>
      </c>
      <c r="K294" s="58">
        <v>0</v>
      </c>
      <c r="L294" s="59">
        <v>0</v>
      </c>
      <c r="M294" s="58">
        <v>0</v>
      </c>
      <c r="N294" s="59">
        <v>0</v>
      </c>
      <c r="O294" s="58">
        <v>0</v>
      </c>
      <c r="P294" s="59">
        <v>0</v>
      </c>
      <c r="Q294" s="58">
        <v>0</v>
      </c>
      <c r="R294" s="59">
        <v>0</v>
      </c>
      <c r="S294" s="58">
        <v>0</v>
      </c>
      <c r="T294" s="59">
        <v>0</v>
      </c>
      <c r="U294" s="58">
        <v>0</v>
      </c>
      <c r="V294" s="59">
        <v>0</v>
      </c>
      <c r="W294" s="58">
        <v>0</v>
      </c>
      <c r="X294" s="59">
        <v>0</v>
      </c>
      <c r="Y294" s="58">
        <v>0</v>
      </c>
      <c r="Z294" s="59">
        <v>0</v>
      </c>
      <c r="AA294" s="58">
        <v>0</v>
      </c>
      <c r="AB294" s="59">
        <v>0</v>
      </c>
      <c r="AC294" s="58">
        <v>0</v>
      </c>
      <c r="AD294" s="59">
        <v>0</v>
      </c>
      <c r="AE294" s="58">
        <v>0</v>
      </c>
      <c r="AF294" s="59">
        <v>0</v>
      </c>
      <c r="AG294" s="58">
        <v>0</v>
      </c>
      <c r="AH294" s="59">
        <v>0</v>
      </c>
      <c r="AI294" s="58"/>
      <c r="AJ294" s="51">
        <f t="shared" si="269"/>
        <v>0</v>
      </c>
    </row>
    <row r="295" spans="2:36" x14ac:dyDescent="0.3">
      <c r="B295" s="4" t="s">
        <v>267</v>
      </c>
      <c r="C295" s="46"/>
      <c r="D295" s="46"/>
      <c r="E295" s="58">
        <v>0</v>
      </c>
      <c r="F295" s="59">
        <v>0</v>
      </c>
      <c r="G295" s="58">
        <v>0</v>
      </c>
      <c r="H295" s="59">
        <v>0</v>
      </c>
      <c r="I295" s="58">
        <v>0</v>
      </c>
      <c r="J295" s="59">
        <v>0</v>
      </c>
      <c r="K295" s="58">
        <v>0</v>
      </c>
      <c r="L295" s="59">
        <v>0</v>
      </c>
      <c r="M295" s="58">
        <v>0</v>
      </c>
      <c r="N295" s="59">
        <v>0</v>
      </c>
      <c r="O295" s="58">
        <v>0</v>
      </c>
      <c r="P295" s="59">
        <v>0</v>
      </c>
      <c r="Q295" s="58">
        <v>0</v>
      </c>
      <c r="R295" s="59">
        <v>0</v>
      </c>
      <c r="S295" s="58">
        <v>0</v>
      </c>
      <c r="T295" s="59">
        <v>0</v>
      </c>
      <c r="U295" s="58">
        <v>0</v>
      </c>
      <c r="V295" s="59">
        <v>0</v>
      </c>
      <c r="W295" s="58">
        <v>0</v>
      </c>
      <c r="X295" s="59">
        <v>0</v>
      </c>
      <c r="Y295" s="58">
        <v>0</v>
      </c>
      <c r="Z295" s="59">
        <v>0</v>
      </c>
      <c r="AA295" s="58">
        <v>0</v>
      </c>
      <c r="AB295" s="59">
        <v>0</v>
      </c>
      <c r="AC295" s="58">
        <v>0</v>
      </c>
      <c r="AD295" s="59">
        <v>0</v>
      </c>
      <c r="AE295" s="58">
        <v>0</v>
      </c>
      <c r="AF295" s="59">
        <v>0</v>
      </c>
      <c r="AG295" s="58">
        <v>0</v>
      </c>
      <c r="AH295" s="59">
        <v>0</v>
      </c>
      <c r="AI295" s="58"/>
      <c r="AJ295" s="51">
        <f t="shared" si="269"/>
        <v>0</v>
      </c>
    </row>
    <row r="296" spans="2:36" x14ac:dyDescent="0.3">
      <c r="B296" s="4" t="s">
        <v>268</v>
      </c>
      <c r="C296" s="46"/>
      <c r="D296" s="46"/>
      <c r="E296" s="58">
        <v>0</v>
      </c>
      <c r="F296" s="59">
        <v>0</v>
      </c>
      <c r="G296" s="58">
        <v>0</v>
      </c>
      <c r="H296" s="59">
        <v>0</v>
      </c>
      <c r="I296" s="58">
        <v>0</v>
      </c>
      <c r="J296" s="59">
        <v>0</v>
      </c>
      <c r="K296" s="58">
        <v>0</v>
      </c>
      <c r="L296" s="59">
        <v>0</v>
      </c>
      <c r="M296" s="58">
        <v>0</v>
      </c>
      <c r="N296" s="59">
        <v>0</v>
      </c>
      <c r="O296" s="58">
        <v>0</v>
      </c>
      <c r="P296" s="59">
        <v>0</v>
      </c>
      <c r="Q296" s="58">
        <v>0</v>
      </c>
      <c r="R296" s="59">
        <v>0</v>
      </c>
      <c r="S296" s="58">
        <v>0</v>
      </c>
      <c r="T296" s="59">
        <v>0</v>
      </c>
      <c r="U296" s="58">
        <v>0</v>
      </c>
      <c r="V296" s="59">
        <v>0</v>
      </c>
      <c r="W296" s="58">
        <v>0</v>
      </c>
      <c r="X296" s="59">
        <v>0</v>
      </c>
      <c r="Y296" s="58">
        <v>0</v>
      </c>
      <c r="Z296" s="59">
        <v>0</v>
      </c>
      <c r="AA296" s="58">
        <v>0</v>
      </c>
      <c r="AB296" s="59">
        <v>0</v>
      </c>
      <c r="AC296" s="58">
        <v>0</v>
      </c>
      <c r="AD296" s="59">
        <v>0</v>
      </c>
      <c r="AE296" s="58">
        <v>0</v>
      </c>
      <c r="AF296" s="59">
        <v>0</v>
      </c>
      <c r="AG296" s="58">
        <v>0</v>
      </c>
      <c r="AH296" s="59">
        <v>0</v>
      </c>
      <c r="AI296" s="58"/>
      <c r="AJ296" s="51">
        <f t="shared" si="269"/>
        <v>0</v>
      </c>
    </row>
    <row r="297" spans="2:36" x14ac:dyDescent="0.3">
      <c r="B297" s="4" t="s">
        <v>269</v>
      </c>
      <c r="C297" s="46"/>
      <c r="D297" s="46"/>
      <c r="E297" s="58">
        <v>0</v>
      </c>
      <c r="F297" s="59">
        <v>0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0</v>
      </c>
      <c r="N297" s="59">
        <v>0</v>
      </c>
      <c r="O297" s="58">
        <v>0</v>
      </c>
      <c r="P297" s="59">
        <v>0</v>
      </c>
      <c r="Q297" s="58">
        <v>0</v>
      </c>
      <c r="R297" s="59">
        <v>0</v>
      </c>
      <c r="S297" s="58">
        <v>0</v>
      </c>
      <c r="T297" s="59">
        <v>0</v>
      </c>
      <c r="U297" s="58">
        <v>0</v>
      </c>
      <c r="V297" s="59">
        <v>0</v>
      </c>
      <c r="W297" s="58">
        <v>0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</v>
      </c>
      <c r="AI297" s="58"/>
      <c r="AJ297" s="51">
        <f t="shared" si="269"/>
        <v>0</v>
      </c>
    </row>
    <row r="298" spans="2:36" x14ac:dyDescent="0.3">
      <c r="B298" s="4" t="s">
        <v>270</v>
      </c>
      <c r="C298" s="46"/>
      <c r="D298" s="46"/>
      <c r="E298" s="58">
        <v>0</v>
      </c>
      <c r="F298" s="59">
        <v>0</v>
      </c>
      <c r="G298" s="58">
        <v>0</v>
      </c>
      <c r="H298" s="59">
        <v>0</v>
      </c>
      <c r="I298" s="58">
        <v>0</v>
      </c>
      <c r="J298" s="59">
        <v>0</v>
      </c>
      <c r="K298" s="58">
        <v>0</v>
      </c>
      <c r="L298" s="59">
        <v>0</v>
      </c>
      <c r="M298" s="58">
        <v>0</v>
      </c>
      <c r="N298" s="59">
        <v>0</v>
      </c>
      <c r="O298" s="58">
        <v>0</v>
      </c>
      <c r="P298" s="59">
        <v>0</v>
      </c>
      <c r="Q298" s="58">
        <v>0</v>
      </c>
      <c r="R298" s="59">
        <v>0</v>
      </c>
      <c r="S298" s="58">
        <v>0</v>
      </c>
      <c r="T298" s="59">
        <v>0</v>
      </c>
      <c r="U298" s="58">
        <v>0</v>
      </c>
      <c r="V298" s="59">
        <v>0</v>
      </c>
      <c r="W298" s="58">
        <v>0</v>
      </c>
      <c r="X298" s="59">
        <v>0</v>
      </c>
      <c r="Y298" s="58">
        <v>0</v>
      </c>
      <c r="Z298" s="59">
        <v>0</v>
      </c>
      <c r="AA298" s="58">
        <v>0</v>
      </c>
      <c r="AB298" s="59">
        <v>0</v>
      </c>
      <c r="AC298" s="58">
        <v>0</v>
      </c>
      <c r="AD298" s="59">
        <v>0</v>
      </c>
      <c r="AE298" s="58">
        <v>0</v>
      </c>
      <c r="AF298" s="59">
        <v>0</v>
      </c>
      <c r="AG298" s="58">
        <v>0</v>
      </c>
      <c r="AH298" s="59">
        <v>0</v>
      </c>
      <c r="AI298" s="58"/>
      <c r="AJ298" s="51">
        <f t="shared" si="269"/>
        <v>0</v>
      </c>
    </row>
    <row r="299" spans="2:36" x14ac:dyDescent="0.3">
      <c r="B299" s="4" t="s">
        <v>257</v>
      </c>
      <c r="C299" s="46"/>
      <c r="D299" s="46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58"/>
      <c r="AJ299" s="51">
        <f t="shared" si="269"/>
        <v>0</v>
      </c>
    </row>
    <row r="300" spans="2:36" x14ac:dyDescent="0.3">
      <c r="B300" s="4" t="s">
        <v>258</v>
      </c>
      <c r="C300" s="46"/>
      <c r="D300" s="46"/>
      <c r="E300" s="58">
        <v>0</v>
      </c>
      <c r="F300" s="59">
        <v>0</v>
      </c>
      <c r="G300" s="58">
        <v>0</v>
      </c>
      <c r="H300" s="59">
        <v>0</v>
      </c>
      <c r="I300" s="58">
        <v>0</v>
      </c>
      <c r="J300" s="59">
        <v>0</v>
      </c>
      <c r="K300" s="58">
        <v>0</v>
      </c>
      <c r="L300" s="59">
        <v>0</v>
      </c>
      <c r="M300" s="58">
        <v>0</v>
      </c>
      <c r="N300" s="59">
        <v>0</v>
      </c>
      <c r="O300" s="58">
        <v>0</v>
      </c>
      <c r="P300" s="59">
        <v>0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0</v>
      </c>
      <c r="Y300" s="58">
        <v>0</v>
      </c>
      <c r="Z300" s="59">
        <v>0</v>
      </c>
      <c r="AA300" s="58">
        <v>0</v>
      </c>
      <c r="AB300" s="59">
        <v>0</v>
      </c>
      <c r="AC300" s="58">
        <v>0</v>
      </c>
      <c r="AD300" s="59">
        <v>0</v>
      </c>
      <c r="AE300" s="58">
        <v>0</v>
      </c>
      <c r="AF300" s="59">
        <v>0</v>
      </c>
      <c r="AG300" s="58">
        <v>0</v>
      </c>
      <c r="AH300" s="59">
        <v>0</v>
      </c>
      <c r="AI300" s="58"/>
      <c r="AJ300" s="51">
        <f t="shared" si="269"/>
        <v>0</v>
      </c>
    </row>
    <row r="301" spans="2:36" x14ac:dyDescent="0.3">
      <c r="B301" s="4" t="s">
        <v>289</v>
      </c>
      <c r="C301" s="46"/>
      <c r="D301" s="46"/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0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0</v>
      </c>
      <c r="Y301" s="58">
        <v>0</v>
      </c>
      <c r="Z301" s="59">
        <v>0</v>
      </c>
      <c r="AA301" s="58">
        <v>0</v>
      </c>
      <c r="AB301" s="59">
        <v>0</v>
      </c>
      <c r="AC301" s="58">
        <v>0</v>
      </c>
      <c r="AD301" s="59">
        <v>0</v>
      </c>
      <c r="AE301" s="58">
        <v>0</v>
      </c>
      <c r="AF301" s="59">
        <v>0</v>
      </c>
      <c r="AG301" s="58">
        <v>0</v>
      </c>
      <c r="AH301" s="59">
        <v>0</v>
      </c>
      <c r="AI301" s="58"/>
      <c r="AJ301" s="51">
        <f t="shared" si="269"/>
        <v>0</v>
      </c>
    </row>
    <row r="302" spans="2:36" x14ac:dyDescent="0.3">
      <c r="B302" s="4" t="s">
        <v>290</v>
      </c>
      <c r="C302" s="46"/>
      <c r="D302" s="46"/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0</v>
      </c>
      <c r="Y302" s="58">
        <v>0</v>
      </c>
      <c r="Z302" s="59">
        <v>0</v>
      </c>
      <c r="AA302" s="58">
        <v>0</v>
      </c>
      <c r="AB302" s="59">
        <v>0</v>
      </c>
      <c r="AC302" s="58">
        <v>0</v>
      </c>
      <c r="AD302" s="59">
        <v>0</v>
      </c>
      <c r="AE302" s="58">
        <v>0</v>
      </c>
      <c r="AF302" s="59">
        <v>0</v>
      </c>
      <c r="AG302" s="58">
        <v>0</v>
      </c>
      <c r="AH302" s="59">
        <v>0</v>
      </c>
      <c r="AI302" s="58"/>
      <c r="AJ302" s="51">
        <f t="shared" si="269"/>
        <v>0</v>
      </c>
    </row>
    <row r="303" spans="2:36" x14ac:dyDescent="0.3">
      <c r="B303" s="4" t="s">
        <v>271</v>
      </c>
      <c r="C303" s="46"/>
      <c r="D303" s="46"/>
      <c r="E303" s="58">
        <v>0</v>
      </c>
      <c r="F303" s="59">
        <v>0</v>
      </c>
      <c r="G303" s="58">
        <v>0</v>
      </c>
      <c r="H303" s="59">
        <v>0</v>
      </c>
      <c r="I303" s="58">
        <v>0</v>
      </c>
      <c r="J303" s="59">
        <v>0</v>
      </c>
      <c r="K303" s="58">
        <v>0</v>
      </c>
      <c r="L303" s="59">
        <v>0</v>
      </c>
      <c r="M303" s="58">
        <v>0</v>
      </c>
      <c r="N303" s="59">
        <v>0</v>
      </c>
      <c r="O303" s="58">
        <v>0</v>
      </c>
      <c r="P303" s="59">
        <v>0</v>
      </c>
      <c r="Q303" s="58">
        <v>0</v>
      </c>
      <c r="R303" s="59">
        <v>0</v>
      </c>
      <c r="S303" s="58">
        <v>0</v>
      </c>
      <c r="T303" s="59">
        <v>0</v>
      </c>
      <c r="U303" s="58">
        <v>0</v>
      </c>
      <c r="V303" s="59">
        <v>0</v>
      </c>
      <c r="W303" s="58">
        <v>0</v>
      </c>
      <c r="X303" s="59">
        <v>0</v>
      </c>
      <c r="Y303" s="58">
        <v>0</v>
      </c>
      <c r="Z303" s="59">
        <v>0</v>
      </c>
      <c r="AA303" s="58">
        <v>0</v>
      </c>
      <c r="AB303" s="59">
        <v>0</v>
      </c>
      <c r="AC303" s="58">
        <v>0</v>
      </c>
      <c r="AD303" s="59">
        <v>0</v>
      </c>
      <c r="AE303" s="58">
        <v>0</v>
      </c>
      <c r="AF303" s="59">
        <v>0</v>
      </c>
      <c r="AG303" s="58">
        <v>0</v>
      </c>
      <c r="AH303" s="59">
        <v>0</v>
      </c>
      <c r="AI303" s="58"/>
      <c r="AJ303" s="51">
        <f t="shared" si="269"/>
        <v>0</v>
      </c>
    </row>
    <row r="304" spans="2:36" x14ac:dyDescent="0.3">
      <c r="B304" s="4" t="s">
        <v>272</v>
      </c>
      <c r="C304" s="46"/>
      <c r="D304" s="46"/>
      <c r="E304" s="58">
        <v>0</v>
      </c>
      <c r="F304" s="59">
        <v>0</v>
      </c>
      <c r="G304" s="58">
        <v>0</v>
      </c>
      <c r="H304" s="59">
        <v>0</v>
      </c>
      <c r="I304" s="58">
        <v>0</v>
      </c>
      <c r="J304" s="59">
        <v>0</v>
      </c>
      <c r="K304" s="58">
        <v>0</v>
      </c>
      <c r="L304" s="59">
        <v>0</v>
      </c>
      <c r="M304" s="58">
        <v>0</v>
      </c>
      <c r="N304" s="59">
        <v>0</v>
      </c>
      <c r="O304" s="58">
        <v>0</v>
      </c>
      <c r="P304" s="59">
        <v>0</v>
      </c>
      <c r="Q304" s="58">
        <v>0</v>
      </c>
      <c r="R304" s="59">
        <v>0</v>
      </c>
      <c r="S304" s="58">
        <v>0</v>
      </c>
      <c r="T304" s="59">
        <v>0</v>
      </c>
      <c r="U304" s="58">
        <v>0</v>
      </c>
      <c r="V304" s="59">
        <v>0</v>
      </c>
      <c r="W304" s="58">
        <v>0</v>
      </c>
      <c r="X304" s="59">
        <v>0</v>
      </c>
      <c r="Y304" s="58">
        <v>0</v>
      </c>
      <c r="Z304" s="59">
        <v>0</v>
      </c>
      <c r="AA304" s="58">
        <v>0</v>
      </c>
      <c r="AB304" s="59">
        <v>0</v>
      </c>
      <c r="AC304" s="58">
        <v>0</v>
      </c>
      <c r="AD304" s="59">
        <v>0</v>
      </c>
      <c r="AE304" s="58">
        <v>0</v>
      </c>
      <c r="AF304" s="59">
        <v>0</v>
      </c>
      <c r="AG304" s="58">
        <v>0</v>
      </c>
      <c r="AH304" s="59">
        <v>0</v>
      </c>
      <c r="AI304" s="58"/>
      <c r="AJ304" s="51">
        <f t="shared" si="269"/>
        <v>0</v>
      </c>
    </row>
    <row r="305" spans="2:36" x14ac:dyDescent="0.3">
      <c r="B305" s="4" t="s">
        <v>273</v>
      </c>
      <c r="C305" s="46"/>
      <c r="D305" s="46"/>
      <c r="E305" s="58">
        <v>0</v>
      </c>
      <c r="F305" s="59">
        <v>0</v>
      </c>
      <c r="G305" s="58">
        <v>0</v>
      </c>
      <c r="H305" s="59">
        <v>0</v>
      </c>
      <c r="I305" s="58">
        <v>0</v>
      </c>
      <c r="J305" s="59">
        <v>0</v>
      </c>
      <c r="K305" s="58">
        <v>0</v>
      </c>
      <c r="L305" s="59">
        <v>0</v>
      </c>
      <c r="M305" s="58">
        <v>0</v>
      </c>
      <c r="N305" s="59">
        <v>0</v>
      </c>
      <c r="O305" s="58">
        <v>0</v>
      </c>
      <c r="P305" s="59">
        <v>0</v>
      </c>
      <c r="Q305" s="58">
        <v>0</v>
      </c>
      <c r="R305" s="59">
        <v>0</v>
      </c>
      <c r="S305" s="58">
        <v>0</v>
      </c>
      <c r="T305" s="59">
        <v>0</v>
      </c>
      <c r="U305" s="58">
        <v>0</v>
      </c>
      <c r="V305" s="59">
        <v>0</v>
      </c>
      <c r="W305" s="58">
        <v>0</v>
      </c>
      <c r="X305" s="59">
        <v>0</v>
      </c>
      <c r="Y305" s="58">
        <v>0</v>
      </c>
      <c r="Z305" s="59">
        <v>0</v>
      </c>
      <c r="AA305" s="58">
        <v>0</v>
      </c>
      <c r="AB305" s="59">
        <v>0</v>
      </c>
      <c r="AC305" s="58">
        <v>0</v>
      </c>
      <c r="AD305" s="59">
        <v>0</v>
      </c>
      <c r="AE305" s="58">
        <v>0</v>
      </c>
      <c r="AF305" s="59">
        <v>0</v>
      </c>
      <c r="AG305" s="58">
        <v>0</v>
      </c>
      <c r="AH305" s="59">
        <v>0</v>
      </c>
      <c r="AI305" s="58"/>
      <c r="AJ305" s="51">
        <f t="shared" si="269"/>
        <v>0</v>
      </c>
    </row>
    <row r="306" spans="2:36" x14ac:dyDescent="0.3">
      <c r="B306" s="4" t="s">
        <v>274</v>
      </c>
      <c r="C306" s="46"/>
      <c r="D306" s="46"/>
      <c r="E306" s="58">
        <v>0</v>
      </c>
      <c r="F306" s="59">
        <v>0</v>
      </c>
      <c r="G306" s="58">
        <v>0</v>
      </c>
      <c r="H306" s="59">
        <v>0</v>
      </c>
      <c r="I306" s="58">
        <v>0</v>
      </c>
      <c r="J306" s="59">
        <v>0</v>
      </c>
      <c r="K306" s="58">
        <v>0</v>
      </c>
      <c r="L306" s="59">
        <v>0</v>
      </c>
      <c r="M306" s="58">
        <v>0</v>
      </c>
      <c r="N306" s="59">
        <v>0</v>
      </c>
      <c r="O306" s="58">
        <v>0</v>
      </c>
      <c r="P306" s="59">
        <v>0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0</v>
      </c>
      <c r="AH306" s="59">
        <v>0</v>
      </c>
      <c r="AI306" s="58"/>
      <c r="AJ306" s="51">
        <f t="shared" si="269"/>
        <v>0</v>
      </c>
    </row>
    <row r="307" spans="2:36" x14ac:dyDescent="0.3">
      <c r="B307" s="4" t="s">
        <v>275</v>
      </c>
      <c r="C307" s="46"/>
      <c r="D307" s="46"/>
      <c r="E307" s="58">
        <v>0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0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</v>
      </c>
      <c r="Y307" s="58">
        <v>0</v>
      </c>
      <c r="Z307" s="59">
        <v>0</v>
      </c>
      <c r="AA307" s="58">
        <v>0</v>
      </c>
      <c r="AB307" s="59">
        <v>0</v>
      </c>
      <c r="AC307" s="58">
        <v>0</v>
      </c>
      <c r="AD307" s="59">
        <v>0</v>
      </c>
      <c r="AE307" s="58">
        <v>0</v>
      </c>
      <c r="AF307" s="59">
        <v>0</v>
      </c>
      <c r="AG307" s="58">
        <v>0</v>
      </c>
      <c r="AH307" s="59">
        <v>0</v>
      </c>
      <c r="AI307" s="58"/>
      <c r="AJ307" s="51">
        <f t="shared" si="269"/>
        <v>0</v>
      </c>
    </row>
    <row r="308" spans="2:36" x14ac:dyDescent="0.3">
      <c r="B308" s="4" t="s">
        <v>276</v>
      </c>
      <c r="C308" s="46"/>
      <c r="D308" s="46"/>
      <c r="E308" s="58">
        <v>0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0</v>
      </c>
      <c r="Y308" s="58">
        <v>0</v>
      </c>
      <c r="Z308" s="59">
        <v>0</v>
      </c>
      <c r="AA308" s="58">
        <v>0</v>
      </c>
      <c r="AB308" s="59">
        <v>0</v>
      </c>
      <c r="AC308" s="58">
        <v>0</v>
      </c>
      <c r="AD308" s="59">
        <v>0</v>
      </c>
      <c r="AE308" s="58">
        <v>0</v>
      </c>
      <c r="AF308" s="59">
        <v>0</v>
      </c>
      <c r="AG308" s="58">
        <v>0</v>
      </c>
      <c r="AH308" s="59">
        <v>0</v>
      </c>
      <c r="AI308" s="58"/>
      <c r="AJ308" s="51">
        <f t="shared" si="269"/>
        <v>0</v>
      </c>
    </row>
    <row r="309" spans="2:36" x14ac:dyDescent="0.3">
      <c r="B309" s="4" t="s">
        <v>277</v>
      </c>
      <c r="C309" s="46"/>
      <c r="D309" s="46"/>
      <c r="E309" s="58">
        <v>0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0</v>
      </c>
      <c r="Y309" s="58">
        <v>0</v>
      </c>
      <c r="Z309" s="59">
        <v>0</v>
      </c>
      <c r="AA309" s="58">
        <v>0</v>
      </c>
      <c r="AB309" s="59">
        <v>0</v>
      </c>
      <c r="AC309" s="58">
        <v>0</v>
      </c>
      <c r="AD309" s="59">
        <v>0</v>
      </c>
      <c r="AE309" s="58">
        <v>0</v>
      </c>
      <c r="AF309" s="59">
        <v>0</v>
      </c>
      <c r="AG309" s="58">
        <v>0</v>
      </c>
      <c r="AH309" s="59">
        <v>0</v>
      </c>
      <c r="AI309" s="58"/>
      <c r="AJ309" s="51">
        <f t="shared" si="269"/>
        <v>0</v>
      </c>
    </row>
    <row r="310" spans="2:36" x14ac:dyDescent="0.3">
      <c r="B310" s="4" t="s">
        <v>278</v>
      </c>
      <c r="C310" s="46"/>
      <c r="D310" s="46"/>
      <c r="E310" s="58">
        <v>0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0</v>
      </c>
      <c r="L310" s="59">
        <v>0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</v>
      </c>
      <c r="S310" s="58">
        <v>0</v>
      </c>
      <c r="T310" s="59">
        <v>0</v>
      </c>
      <c r="U310" s="58">
        <v>0</v>
      </c>
      <c r="V310" s="59">
        <v>0</v>
      </c>
      <c r="W310" s="58">
        <v>0</v>
      </c>
      <c r="X310" s="59">
        <v>0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0</v>
      </c>
      <c r="AH310" s="59">
        <v>0</v>
      </c>
      <c r="AI310" s="58"/>
      <c r="AJ310" s="51">
        <f t="shared" si="269"/>
        <v>0</v>
      </c>
    </row>
    <row r="311" spans="2:36" x14ac:dyDescent="0.3">
      <c r="B311" s="4" t="s">
        <v>279</v>
      </c>
      <c r="C311" s="46"/>
      <c r="D311" s="46"/>
      <c r="E311" s="58">
        <v>0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</v>
      </c>
      <c r="M311" s="58">
        <v>0</v>
      </c>
      <c r="N311" s="59">
        <v>0</v>
      </c>
      <c r="O311" s="58">
        <v>0</v>
      </c>
      <c r="P311" s="59">
        <v>0</v>
      </c>
      <c r="Q311" s="58">
        <v>0</v>
      </c>
      <c r="R311" s="59">
        <v>0</v>
      </c>
      <c r="S311" s="58">
        <v>0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0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0</v>
      </c>
      <c r="AH311" s="59">
        <v>0</v>
      </c>
      <c r="AI311" s="58"/>
      <c r="AJ311" s="51">
        <f t="shared" si="269"/>
        <v>0</v>
      </c>
    </row>
    <row r="312" spans="2:36" x14ac:dyDescent="0.3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H312" s="3"/>
      <c r="AI312" s="3"/>
      <c r="AJ312" s="3"/>
    </row>
    <row r="313" spans="2:36" x14ac:dyDescent="0.3">
      <c r="B313" s="39">
        <v>45931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H313" s="3"/>
      <c r="AI313" s="3"/>
      <c r="AJ313" s="3"/>
    </row>
    <row r="314" spans="2:36" x14ac:dyDescent="0.3">
      <c r="C314" s="4"/>
      <c r="D314" s="4"/>
      <c r="E314" s="6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2:36" x14ac:dyDescent="0.3">
      <c r="B315" s="32" t="s">
        <v>122</v>
      </c>
      <c r="C315" s="4"/>
      <c r="D315" s="4"/>
      <c r="E315" s="33">
        <f>+B313</f>
        <v>45931</v>
      </c>
      <c r="F315" s="33">
        <f>+E315+1</f>
        <v>45932</v>
      </c>
      <c r="G315" s="33">
        <f t="shared" ref="G315" si="270">+F315+1</f>
        <v>45933</v>
      </c>
      <c r="H315" s="33">
        <f t="shared" ref="H315" si="271">+G315+1</f>
        <v>45934</v>
      </c>
      <c r="I315" s="33">
        <f t="shared" ref="I315" si="272">+H315+1</f>
        <v>45935</v>
      </c>
      <c r="J315" s="33">
        <f t="shared" ref="J315" si="273">+I315+1</f>
        <v>45936</v>
      </c>
      <c r="K315" s="33">
        <f t="shared" ref="K315" si="274">+J315+1</f>
        <v>45937</v>
      </c>
      <c r="L315" s="33">
        <f t="shared" ref="L315" si="275">+K315+1</f>
        <v>45938</v>
      </c>
      <c r="M315" s="33">
        <f t="shared" ref="M315" si="276">+L315+1</f>
        <v>45939</v>
      </c>
      <c r="N315" s="33">
        <f t="shared" ref="N315" si="277">+M315+1</f>
        <v>45940</v>
      </c>
      <c r="O315" s="33">
        <f t="shared" ref="O315" si="278">+N315+1</f>
        <v>45941</v>
      </c>
      <c r="P315" s="33">
        <f t="shared" ref="P315" si="279">+O315+1</f>
        <v>45942</v>
      </c>
      <c r="Q315" s="33">
        <f t="shared" ref="Q315" si="280">+P315+1</f>
        <v>45943</v>
      </c>
      <c r="R315" s="33">
        <f t="shared" ref="R315" si="281">+Q315+1</f>
        <v>45944</v>
      </c>
      <c r="S315" s="33">
        <f t="shared" ref="S315" si="282">+R315+1</f>
        <v>45945</v>
      </c>
      <c r="T315" s="33">
        <f t="shared" ref="T315" si="283">+S315+1</f>
        <v>45946</v>
      </c>
      <c r="U315" s="33">
        <f t="shared" ref="U315" si="284">+T315+1</f>
        <v>45947</v>
      </c>
      <c r="V315" s="33">
        <f t="shared" ref="V315" si="285">+U315+1</f>
        <v>45948</v>
      </c>
      <c r="W315" s="33">
        <f t="shared" ref="W315" si="286">+V315+1</f>
        <v>45949</v>
      </c>
      <c r="X315" s="33">
        <f t="shared" ref="X315" si="287">+W315+1</f>
        <v>45950</v>
      </c>
      <c r="Y315" s="33">
        <f t="shared" ref="Y315" si="288">+X315+1</f>
        <v>45951</v>
      </c>
      <c r="Z315" s="33">
        <f t="shared" ref="Z315" si="289">+Y315+1</f>
        <v>45952</v>
      </c>
      <c r="AA315" s="33">
        <f t="shared" ref="AA315" si="290">+Z315+1</f>
        <v>45953</v>
      </c>
      <c r="AB315" s="33">
        <f t="shared" ref="AB315" si="291">+AA315+1</f>
        <v>45954</v>
      </c>
      <c r="AC315" s="33">
        <f t="shared" ref="AC315" si="292">+AB315+1</f>
        <v>45955</v>
      </c>
      <c r="AD315" s="33">
        <f t="shared" ref="AD315" si="293">+AC315+1</f>
        <v>45956</v>
      </c>
      <c r="AE315" s="33">
        <f t="shared" ref="AE315" si="294">+AD315+1</f>
        <v>45957</v>
      </c>
      <c r="AF315" s="33">
        <f t="shared" ref="AF315" si="295">+AE315+1</f>
        <v>45958</v>
      </c>
      <c r="AG315" s="33">
        <f t="shared" ref="AG315" si="296">+AF315+1</f>
        <v>45959</v>
      </c>
      <c r="AH315" s="33">
        <f t="shared" ref="AH315" si="297">+AG315+1</f>
        <v>45960</v>
      </c>
      <c r="AI315" s="33">
        <f>+AH315+1</f>
        <v>45961</v>
      </c>
      <c r="AJ315" s="75" t="s">
        <v>2</v>
      </c>
    </row>
    <row r="316" spans="2:36" x14ac:dyDescent="0.3">
      <c r="B316" s="95" t="s">
        <v>2</v>
      </c>
      <c r="C316" s="95"/>
      <c r="D316" s="95"/>
      <c r="E316" s="48">
        <f t="shared" ref="E316:AI316" si="298">SUM(E317:E345)</f>
        <v>0</v>
      </c>
      <c r="F316" s="48">
        <f t="shared" si="298"/>
        <v>0</v>
      </c>
      <c r="G316" s="48">
        <f t="shared" si="298"/>
        <v>194.79764175939948</v>
      </c>
      <c r="H316" s="48">
        <f t="shared" si="298"/>
        <v>527.21500454521515</v>
      </c>
      <c r="I316" s="48">
        <f t="shared" si="298"/>
        <v>264.15360942716063</v>
      </c>
      <c r="J316" s="48">
        <f t="shared" si="298"/>
        <v>374.66765010975212</v>
      </c>
      <c r="K316" s="48">
        <f t="shared" si="298"/>
        <v>230.13931030616402</v>
      </c>
      <c r="L316" s="48">
        <f t="shared" si="298"/>
        <v>334.23962608371312</v>
      </c>
      <c r="M316" s="48">
        <f t="shared" si="298"/>
        <v>381.45902205234103</v>
      </c>
      <c r="N316" s="48">
        <f t="shared" si="298"/>
        <v>116.43369652642144</v>
      </c>
      <c r="O316" s="48">
        <f t="shared" si="298"/>
        <v>563.10147796136368</v>
      </c>
      <c r="P316" s="48">
        <f t="shared" si="298"/>
        <v>320.83774849684096</v>
      </c>
      <c r="Q316" s="48">
        <f t="shared" si="298"/>
        <v>255.70985724131265</v>
      </c>
      <c r="R316" s="48">
        <f t="shared" si="298"/>
        <v>108.99370794677733</v>
      </c>
      <c r="S316" s="48">
        <f t="shared" si="298"/>
        <v>2.9212669372558597</v>
      </c>
      <c r="T316" s="48">
        <f t="shared" si="298"/>
        <v>190.0398648609515</v>
      </c>
      <c r="U316" s="48">
        <f t="shared" si="298"/>
        <v>341.70778787041809</v>
      </c>
      <c r="V316" s="48">
        <f t="shared" si="298"/>
        <v>337.30221912082771</v>
      </c>
      <c r="W316" s="48">
        <f t="shared" si="298"/>
        <v>196.91748322616903</v>
      </c>
      <c r="X316" s="48">
        <f t="shared" si="298"/>
        <v>524.33225958195931</v>
      </c>
      <c r="Y316" s="48">
        <f t="shared" si="298"/>
        <v>276.10796492907133</v>
      </c>
      <c r="Z316" s="48">
        <f t="shared" si="298"/>
        <v>234.86944683272421</v>
      </c>
      <c r="AA316" s="48">
        <f t="shared" si="298"/>
        <v>34.937460709502922</v>
      </c>
      <c r="AB316" s="48">
        <f t="shared" si="298"/>
        <v>123.22814100836817</v>
      </c>
      <c r="AC316" s="48">
        <f t="shared" si="298"/>
        <v>29.63409780290392</v>
      </c>
      <c r="AD316" s="48">
        <f t="shared" si="298"/>
        <v>0</v>
      </c>
      <c r="AE316" s="48">
        <f t="shared" si="298"/>
        <v>0</v>
      </c>
      <c r="AF316" s="48">
        <f t="shared" si="298"/>
        <v>0</v>
      </c>
      <c r="AG316" s="48">
        <f t="shared" si="298"/>
        <v>0</v>
      </c>
      <c r="AH316" s="48">
        <f t="shared" si="298"/>
        <v>0</v>
      </c>
      <c r="AI316" s="48">
        <f t="shared" si="298"/>
        <v>0</v>
      </c>
      <c r="AJ316" s="51">
        <f>SUM(AJ317:AJ345)</f>
        <v>5963.7463453366126</v>
      </c>
    </row>
    <row r="317" spans="2:36" x14ac:dyDescent="0.3">
      <c r="B317" s="4" t="s">
        <v>250</v>
      </c>
      <c r="C317" s="46"/>
      <c r="D317" s="46"/>
      <c r="E317" s="58">
        <v>0</v>
      </c>
      <c r="F317" s="59">
        <v>0</v>
      </c>
      <c r="G317" s="58">
        <v>0</v>
      </c>
      <c r="H317" s="59">
        <v>0</v>
      </c>
      <c r="I317" s="58">
        <v>0</v>
      </c>
      <c r="J317" s="59">
        <v>0</v>
      </c>
      <c r="K317" s="58">
        <v>0</v>
      </c>
      <c r="L317" s="59">
        <v>0</v>
      </c>
      <c r="M317" s="58">
        <v>0</v>
      </c>
      <c r="N317" s="59">
        <v>0</v>
      </c>
      <c r="O317" s="58">
        <v>0</v>
      </c>
      <c r="P317" s="59">
        <v>0</v>
      </c>
      <c r="Q317" s="58">
        <v>0</v>
      </c>
      <c r="R317" s="59">
        <v>0</v>
      </c>
      <c r="S317" s="58">
        <v>0</v>
      </c>
      <c r="T317" s="59">
        <v>0</v>
      </c>
      <c r="U317" s="58">
        <v>0</v>
      </c>
      <c r="V317" s="59">
        <v>0</v>
      </c>
      <c r="W317" s="58">
        <v>0</v>
      </c>
      <c r="X317" s="59">
        <v>0</v>
      </c>
      <c r="Y317" s="58">
        <v>0</v>
      </c>
      <c r="Z317" s="59">
        <v>0</v>
      </c>
      <c r="AA317" s="58">
        <v>0</v>
      </c>
      <c r="AB317" s="59">
        <v>0</v>
      </c>
      <c r="AC317" s="58">
        <v>0</v>
      </c>
      <c r="AD317" s="59">
        <v>0</v>
      </c>
      <c r="AE317" s="58">
        <v>0</v>
      </c>
      <c r="AF317" s="59">
        <v>0</v>
      </c>
      <c r="AG317" s="58">
        <v>0</v>
      </c>
      <c r="AH317" s="59">
        <v>0</v>
      </c>
      <c r="AI317" s="58">
        <v>0</v>
      </c>
      <c r="AJ317" s="51">
        <f>SUM(E317:AI317)</f>
        <v>0</v>
      </c>
    </row>
    <row r="318" spans="2:36" x14ac:dyDescent="0.3">
      <c r="B318" s="4" t="s">
        <v>251</v>
      </c>
      <c r="C318" s="46"/>
      <c r="D318" s="46"/>
      <c r="E318" s="58">
        <v>0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0</v>
      </c>
      <c r="S318" s="58">
        <v>0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0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0</v>
      </c>
      <c r="AH318" s="59">
        <v>0</v>
      </c>
      <c r="AI318" s="58">
        <v>0</v>
      </c>
      <c r="AJ318" s="51">
        <f t="shared" ref="AJ318:AJ345" si="299">SUM(E318:AI318)</f>
        <v>0</v>
      </c>
    </row>
    <row r="319" spans="2:36" x14ac:dyDescent="0.3">
      <c r="B319" s="4" t="s">
        <v>252</v>
      </c>
      <c r="C319" s="46"/>
      <c r="D319" s="46"/>
      <c r="E319" s="58">
        <v>0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</v>
      </c>
      <c r="M319" s="58">
        <v>0</v>
      </c>
      <c r="N319" s="59">
        <v>0</v>
      </c>
      <c r="O319" s="58">
        <v>0</v>
      </c>
      <c r="P319" s="59">
        <v>0</v>
      </c>
      <c r="Q319" s="58">
        <v>0</v>
      </c>
      <c r="R319" s="59">
        <v>0</v>
      </c>
      <c r="S319" s="58">
        <v>0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</v>
      </c>
      <c r="Z319" s="59">
        <v>0</v>
      </c>
      <c r="AA319" s="58">
        <v>0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0</v>
      </c>
      <c r="AH319" s="59">
        <v>0</v>
      </c>
      <c r="AI319" s="58">
        <v>0</v>
      </c>
      <c r="AJ319" s="51">
        <f t="shared" si="299"/>
        <v>0</v>
      </c>
    </row>
    <row r="320" spans="2:36" x14ac:dyDescent="0.3">
      <c r="B320" s="4" t="s">
        <v>280</v>
      </c>
      <c r="C320" s="46"/>
      <c r="D320" s="46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58">
        <v>0</v>
      </c>
      <c r="AJ320" s="51">
        <f t="shared" si="299"/>
        <v>0</v>
      </c>
    </row>
    <row r="321" spans="2:36" x14ac:dyDescent="0.3">
      <c r="B321" s="4" t="s">
        <v>281</v>
      </c>
      <c r="C321" s="46"/>
      <c r="D321" s="46"/>
      <c r="E321" s="58">
        <v>0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0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0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0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0</v>
      </c>
      <c r="AH321" s="59">
        <v>0</v>
      </c>
      <c r="AI321" s="58">
        <v>0</v>
      </c>
      <c r="AJ321" s="51">
        <f t="shared" si="299"/>
        <v>0</v>
      </c>
    </row>
    <row r="322" spans="2:36" x14ac:dyDescent="0.3">
      <c r="B322" s="4" t="s">
        <v>253</v>
      </c>
      <c r="C322" s="46"/>
      <c r="D322" s="46"/>
      <c r="E322" s="58">
        <v>0</v>
      </c>
      <c r="F322" s="59">
        <v>0</v>
      </c>
      <c r="G322" s="58">
        <v>82.924676407959069</v>
      </c>
      <c r="H322" s="59">
        <v>251.85107212194134</v>
      </c>
      <c r="I322" s="58">
        <v>114.32690768809572</v>
      </c>
      <c r="J322" s="59">
        <v>199.57693093205242</v>
      </c>
      <c r="K322" s="58">
        <v>123.71911141867631</v>
      </c>
      <c r="L322" s="59">
        <v>182.46835757446291</v>
      </c>
      <c r="M322" s="58">
        <v>203.80634749772815</v>
      </c>
      <c r="N322" s="59">
        <v>53.367258970472548</v>
      </c>
      <c r="O322" s="58">
        <v>275.12609569902776</v>
      </c>
      <c r="P322" s="59">
        <v>146.88440333573473</v>
      </c>
      <c r="Q322" s="58">
        <v>128.10434608459471</v>
      </c>
      <c r="R322" s="59">
        <v>54.565216763814291</v>
      </c>
      <c r="S322" s="58">
        <v>1.4822444915771487</v>
      </c>
      <c r="T322" s="59">
        <v>95.605614715992999</v>
      </c>
      <c r="U322" s="58">
        <v>177.95710831261781</v>
      </c>
      <c r="V322" s="59">
        <v>189.6725658636758</v>
      </c>
      <c r="W322" s="58">
        <v>109.72673872339382</v>
      </c>
      <c r="X322" s="59">
        <v>260.24102979205605</v>
      </c>
      <c r="Y322" s="58">
        <v>137.14462664915197</v>
      </c>
      <c r="Z322" s="59">
        <v>118.46654122659277</v>
      </c>
      <c r="AA322" s="58">
        <v>17.742075263844558</v>
      </c>
      <c r="AB322" s="59">
        <v>62.467756308163565</v>
      </c>
      <c r="AC322" s="58">
        <v>8.3913819376627607</v>
      </c>
      <c r="AD322" s="59">
        <v>0</v>
      </c>
      <c r="AE322" s="58">
        <v>0</v>
      </c>
      <c r="AF322" s="59">
        <v>0</v>
      </c>
      <c r="AG322" s="58">
        <v>0</v>
      </c>
      <c r="AH322" s="59">
        <v>0</v>
      </c>
      <c r="AI322" s="58">
        <v>0</v>
      </c>
      <c r="AJ322" s="51">
        <f t="shared" si="299"/>
        <v>2995.6184077792886</v>
      </c>
    </row>
    <row r="323" spans="2:36" x14ac:dyDescent="0.3">
      <c r="B323" s="4" t="s">
        <v>254</v>
      </c>
      <c r="C323" s="46"/>
      <c r="D323" s="46"/>
      <c r="E323" s="58">
        <v>0</v>
      </c>
      <c r="F323" s="59">
        <v>0</v>
      </c>
      <c r="G323" s="58">
        <v>111.8729653514404</v>
      </c>
      <c r="H323" s="59">
        <v>275.36393242327375</v>
      </c>
      <c r="I323" s="58">
        <v>149.82670173906493</v>
      </c>
      <c r="J323" s="59">
        <v>175.09071917769967</v>
      </c>
      <c r="K323" s="58">
        <v>106.42019888748773</v>
      </c>
      <c r="L323" s="59">
        <v>151.77126850925021</v>
      </c>
      <c r="M323" s="58">
        <v>177.65267455461287</v>
      </c>
      <c r="N323" s="59">
        <v>63.066437555948895</v>
      </c>
      <c r="O323" s="58">
        <v>287.97538226233593</v>
      </c>
      <c r="P323" s="59">
        <v>173.95334516110626</v>
      </c>
      <c r="Q323" s="58">
        <v>127.60551115671794</v>
      </c>
      <c r="R323" s="59">
        <v>54.428491182963043</v>
      </c>
      <c r="S323" s="58">
        <v>1.4390224456787108</v>
      </c>
      <c r="T323" s="59">
        <v>94.434250144958497</v>
      </c>
      <c r="U323" s="58">
        <v>163.75067955780025</v>
      </c>
      <c r="V323" s="59">
        <v>147.62965325715192</v>
      </c>
      <c r="W323" s="58">
        <v>87.190744502775203</v>
      </c>
      <c r="X323" s="59">
        <v>264.09122978990325</v>
      </c>
      <c r="Y323" s="58">
        <v>138.96333827991936</v>
      </c>
      <c r="Z323" s="59">
        <v>116.40290560613144</v>
      </c>
      <c r="AA323" s="58">
        <v>17.195385445658363</v>
      </c>
      <c r="AB323" s="59">
        <v>60.760384700204611</v>
      </c>
      <c r="AC323" s="58">
        <v>21.242715865241159</v>
      </c>
      <c r="AD323" s="59">
        <v>0</v>
      </c>
      <c r="AE323" s="58">
        <v>0</v>
      </c>
      <c r="AF323" s="59">
        <v>0</v>
      </c>
      <c r="AG323" s="58">
        <v>0</v>
      </c>
      <c r="AH323" s="59">
        <v>0</v>
      </c>
      <c r="AI323" s="58">
        <v>0</v>
      </c>
      <c r="AJ323" s="51">
        <f t="shared" si="299"/>
        <v>2968.1279375573235</v>
      </c>
    </row>
    <row r="324" spans="2:36" x14ac:dyDescent="0.3">
      <c r="B324" s="4" t="s">
        <v>264</v>
      </c>
      <c r="C324" s="46"/>
      <c r="D324" s="46"/>
      <c r="E324" s="58">
        <v>0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0</v>
      </c>
      <c r="Q324" s="58">
        <v>0</v>
      </c>
      <c r="R324" s="59">
        <v>0</v>
      </c>
      <c r="S324" s="58">
        <v>0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0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0</v>
      </c>
      <c r="AH324" s="59">
        <v>0</v>
      </c>
      <c r="AI324" s="58">
        <v>0</v>
      </c>
      <c r="AJ324" s="51">
        <f t="shared" si="299"/>
        <v>0</v>
      </c>
    </row>
    <row r="325" spans="2:36" x14ac:dyDescent="0.3">
      <c r="B325" s="4" t="s">
        <v>265</v>
      </c>
      <c r="C325" s="46"/>
      <c r="D325" s="46"/>
      <c r="E325" s="58">
        <v>0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0</v>
      </c>
      <c r="M325" s="58">
        <v>0</v>
      </c>
      <c r="N325" s="59">
        <v>0</v>
      </c>
      <c r="O325" s="58">
        <v>0</v>
      </c>
      <c r="P325" s="59">
        <v>0</v>
      </c>
      <c r="Q325" s="58">
        <v>0</v>
      </c>
      <c r="R325" s="59">
        <v>0</v>
      </c>
      <c r="S325" s="58">
        <v>0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0</v>
      </c>
      <c r="AH325" s="59">
        <v>0</v>
      </c>
      <c r="AI325" s="58">
        <v>0</v>
      </c>
      <c r="AJ325" s="51">
        <f t="shared" si="299"/>
        <v>0</v>
      </c>
    </row>
    <row r="326" spans="2:36" x14ac:dyDescent="0.3">
      <c r="B326" s="4" t="s">
        <v>266</v>
      </c>
      <c r="C326" s="46"/>
      <c r="D326" s="46"/>
      <c r="E326" s="58">
        <v>0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0</v>
      </c>
      <c r="Q326" s="58">
        <v>0</v>
      </c>
      <c r="R326" s="59">
        <v>0</v>
      </c>
      <c r="S326" s="58">
        <v>0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0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0</v>
      </c>
      <c r="AH326" s="59">
        <v>0</v>
      </c>
      <c r="AI326" s="58">
        <v>0</v>
      </c>
      <c r="AJ326" s="51">
        <f t="shared" si="299"/>
        <v>0</v>
      </c>
    </row>
    <row r="327" spans="2:36" x14ac:dyDescent="0.3">
      <c r="B327" s="4" t="s">
        <v>255</v>
      </c>
      <c r="C327" s="46"/>
      <c r="D327" s="46"/>
      <c r="E327" s="58">
        <v>0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0</v>
      </c>
      <c r="S327" s="58">
        <v>0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0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0</v>
      </c>
      <c r="AH327" s="59">
        <v>0</v>
      </c>
      <c r="AI327" s="58">
        <v>0</v>
      </c>
      <c r="AJ327" s="51">
        <f t="shared" si="299"/>
        <v>0</v>
      </c>
    </row>
    <row r="328" spans="2:36" x14ac:dyDescent="0.3">
      <c r="B328" s="4" t="s">
        <v>256</v>
      </c>
      <c r="C328" s="46"/>
      <c r="D328" s="46"/>
      <c r="E328" s="58">
        <v>0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0</v>
      </c>
      <c r="S328" s="58">
        <v>0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0</v>
      </c>
      <c r="AH328" s="59">
        <v>0</v>
      </c>
      <c r="AI328" s="58">
        <v>0</v>
      </c>
      <c r="AJ328" s="51">
        <f t="shared" si="299"/>
        <v>0</v>
      </c>
    </row>
    <row r="329" spans="2:36" x14ac:dyDescent="0.3">
      <c r="B329" s="4" t="s">
        <v>267</v>
      </c>
      <c r="C329" s="46"/>
      <c r="D329" s="46"/>
      <c r="E329" s="58">
        <v>0</v>
      </c>
      <c r="F329" s="59">
        <v>0</v>
      </c>
      <c r="G329" s="58">
        <v>0</v>
      </c>
      <c r="H329" s="59">
        <v>0</v>
      </c>
      <c r="I329" s="58">
        <v>0</v>
      </c>
      <c r="J329" s="59">
        <v>0</v>
      </c>
      <c r="K329" s="58">
        <v>0</v>
      </c>
      <c r="L329" s="59">
        <v>0</v>
      </c>
      <c r="M329" s="58">
        <v>0</v>
      </c>
      <c r="N329" s="59">
        <v>0</v>
      </c>
      <c r="O329" s="58">
        <v>0</v>
      </c>
      <c r="P329" s="59">
        <v>0</v>
      </c>
      <c r="Q329" s="58">
        <v>0</v>
      </c>
      <c r="R329" s="59">
        <v>0</v>
      </c>
      <c r="S329" s="58">
        <v>0</v>
      </c>
      <c r="T329" s="59">
        <v>0</v>
      </c>
      <c r="U329" s="58">
        <v>0</v>
      </c>
      <c r="V329" s="59">
        <v>0</v>
      </c>
      <c r="W329" s="58">
        <v>0</v>
      </c>
      <c r="X329" s="59">
        <v>0</v>
      </c>
      <c r="Y329" s="58">
        <v>0</v>
      </c>
      <c r="Z329" s="59">
        <v>0</v>
      </c>
      <c r="AA329" s="58">
        <v>0</v>
      </c>
      <c r="AB329" s="59">
        <v>0</v>
      </c>
      <c r="AC329" s="58">
        <v>0</v>
      </c>
      <c r="AD329" s="59">
        <v>0</v>
      </c>
      <c r="AE329" s="58">
        <v>0</v>
      </c>
      <c r="AF329" s="59">
        <v>0</v>
      </c>
      <c r="AG329" s="58">
        <v>0</v>
      </c>
      <c r="AH329" s="59">
        <v>0</v>
      </c>
      <c r="AI329" s="58">
        <v>0</v>
      </c>
      <c r="AJ329" s="51">
        <f t="shared" si="299"/>
        <v>0</v>
      </c>
    </row>
    <row r="330" spans="2:36" x14ac:dyDescent="0.3">
      <c r="B330" s="4" t="s">
        <v>268</v>
      </c>
      <c r="C330" s="46"/>
      <c r="D330" s="46"/>
      <c r="E330" s="58">
        <v>0</v>
      </c>
      <c r="F330" s="59">
        <v>0</v>
      </c>
      <c r="G330" s="58">
        <v>0</v>
      </c>
      <c r="H330" s="59">
        <v>0</v>
      </c>
      <c r="I330" s="58">
        <v>0</v>
      </c>
      <c r="J330" s="59">
        <v>0</v>
      </c>
      <c r="K330" s="58">
        <v>0</v>
      </c>
      <c r="L330" s="59">
        <v>0</v>
      </c>
      <c r="M330" s="58">
        <v>0</v>
      </c>
      <c r="N330" s="59">
        <v>0</v>
      </c>
      <c r="O330" s="58">
        <v>0</v>
      </c>
      <c r="P330" s="59">
        <v>0</v>
      </c>
      <c r="Q330" s="58">
        <v>0</v>
      </c>
      <c r="R330" s="59">
        <v>0</v>
      </c>
      <c r="S330" s="58">
        <v>0</v>
      </c>
      <c r="T330" s="59">
        <v>0</v>
      </c>
      <c r="U330" s="58">
        <v>0</v>
      </c>
      <c r="V330" s="59">
        <v>0</v>
      </c>
      <c r="W330" s="58">
        <v>0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0</v>
      </c>
      <c r="AF330" s="59">
        <v>0</v>
      </c>
      <c r="AG330" s="58">
        <v>0</v>
      </c>
      <c r="AH330" s="59">
        <v>0</v>
      </c>
      <c r="AI330" s="58">
        <v>0</v>
      </c>
      <c r="AJ330" s="51">
        <f t="shared" si="299"/>
        <v>0</v>
      </c>
    </row>
    <row r="331" spans="2:36" x14ac:dyDescent="0.3">
      <c r="B331" s="4" t="s">
        <v>269</v>
      </c>
      <c r="C331" s="46"/>
      <c r="D331" s="46"/>
      <c r="E331" s="58">
        <v>0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</v>
      </c>
      <c r="S331" s="58">
        <v>0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0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0</v>
      </c>
      <c r="AH331" s="59">
        <v>0</v>
      </c>
      <c r="AI331" s="58">
        <v>0</v>
      </c>
      <c r="AJ331" s="51">
        <f t="shared" si="299"/>
        <v>0</v>
      </c>
    </row>
    <row r="332" spans="2:36" x14ac:dyDescent="0.3">
      <c r="B332" s="4" t="s">
        <v>270</v>
      </c>
      <c r="C332" s="46"/>
      <c r="D332" s="46"/>
      <c r="E332" s="58">
        <v>0</v>
      </c>
      <c r="F332" s="59">
        <v>0</v>
      </c>
      <c r="G332" s="58">
        <v>0</v>
      </c>
      <c r="H332" s="59">
        <v>0</v>
      </c>
      <c r="I332" s="58">
        <v>0</v>
      </c>
      <c r="J332" s="59">
        <v>0</v>
      </c>
      <c r="K332" s="58">
        <v>0</v>
      </c>
      <c r="L332" s="59">
        <v>0</v>
      </c>
      <c r="M332" s="58">
        <v>0</v>
      </c>
      <c r="N332" s="59">
        <v>0</v>
      </c>
      <c r="O332" s="58">
        <v>0</v>
      </c>
      <c r="P332" s="59">
        <v>0</v>
      </c>
      <c r="Q332" s="58">
        <v>0</v>
      </c>
      <c r="R332" s="59">
        <v>0</v>
      </c>
      <c r="S332" s="58">
        <v>0</v>
      </c>
      <c r="T332" s="59">
        <v>0</v>
      </c>
      <c r="U332" s="58">
        <v>0</v>
      </c>
      <c r="V332" s="59">
        <v>0</v>
      </c>
      <c r="W332" s="58">
        <v>0</v>
      </c>
      <c r="X332" s="59">
        <v>0</v>
      </c>
      <c r="Y332" s="58">
        <v>0</v>
      </c>
      <c r="Z332" s="59">
        <v>0</v>
      </c>
      <c r="AA332" s="58">
        <v>0</v>
      </c>
      <c r="AB332" s="59">
        <v>0</v>
      </c>
      <c r="AC332" s="58">
        <v>0</v>
      </c>
      <c r="AD332" s="59">
        <v>0</v>
      </c>
      <c r="AE332" s="58">
        <v>0</v>
      </c>
      <c r="AF332" s="59">
        <v>0</v>
      </c>
      <c r="AG332" s="58">
        <v>0</v>
      </c>
      <c r="AH332" s="59">
        <v>0</v>
      </c>
      <c r="AI332" s="58">
        <v>0</v>
      </c>
      <c r="AJ332" s="51">
        <f t="shared" si="299"/>
        <v>0</v>
      </c>
    </row>
    <row r="333" spans="2:36" x14ac:dyDescent="0.3">
      <c r="B333" s="4" t="s">
        <v>257</v>
      </c>
      <c r="C333" s="46"/>
      <c r="D333" s="46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0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0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0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0</v>
      </c>
      <c r="AH333" s="59">
        <v>0</v>
      </c>
      <c r="AI333" s="58">
        <v>0</v>
      </c>
      <c r="AJ333" s="51">
        <f t="shared" si="299"/>
        <v>0</v>
      </c>
    </row>
    <row r="334" spans="2:36" x14ac:dyDescent="0.3">
      <c r="B334" s="4" t="s">
        <v>258</v>
      </c>
      <c r="C334" s="46"/>
      <c r="D334" s="46"/>
      <c r="E334" s="58">
        <v>0</v>
      </c>
      <c r="F334" s="59">
        <v>0</v>
      </c>
      <c r="G334" s="58">
        <v>0</v>
      </c>
      <c r="H334" s="59">
        <v>0</v>
      </c>
      <c r="I334" s="58">
        <v>0</v>
      </c>
      <c r="J334" s="59">
        <v>0</v>
      </c>
      <c r="K334" s="58">
        <v>0</v>
      </c>
      <c r="L334" s="59">
        <v>0</v>
      </c>
      <c r="M334" s="58">
        <v>0</v>
      </c>
      <c r="N334" s="59">
        <v>0</v>
      </c>
      <c r="O334" s="58">
        <v>0</v>
      </c>
      <c r="P334" s="59">
        <v>0</v>
      </c>
      <c r="Q334" s="58">
        <v>0</v>
      </c>
      <c r="R334" s="59">
        <v>0</v>
      </c>
      <c r="S334" s="58">
        <v>0</v>
      </c>
      <c r="T334" s="59">
        <v>0</v>
      </c>
      <c r="U334" s="58">
        <v>0</v>
      </c>
      <c r="V334" s="59">
        <v>0</v>
      </c>
      <c r="W334" s="58">
        <v>0</v>
      </c>
      <c r="X334" s="59">
        <v>0</v>
      </c>
      <c r="Y334" s="58">
        <v>0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</v>
      </c>
      <c r="AF334" s="59">
        <v>0</v>
      </c>
      <c r="AG334" s="58">
        <v>0</v>
      </c>
      <c r="AH334" s="59">
        <v>0</v>
      </c>
      <c r="AI334" s="58">
        <v>0</v>
      </c>
      <c r="AJ334" s="51">
        <f t="shared" si="299"/>
        <v>0</v>
      </c>
    </row>
    <row r="335" spans="2:36" x14ac:dyDescent="0.3">
      <c r="B335" s="4" t="s">
        <v>289</v>
      </c>
      <c r="C335" s="46"/>
      <c r="D335" s="46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0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</v>
      </c>
      <c r="AH335" s="59">
        <v>0</v>
      </c>
      <c r="AI335" s="58">
        <v>0</v>
      </c>
      <c r="AJ335" s="51">
        <f t="shared" si="299"/>
        <v>0</v>
      </c>
    </row>
    <row r="336" spans="2:36" x14ac:dyDescent="0.3">
      <c r="B336" s="4" t="s">
        <v>290</v>
      </c>
      <c r="C336" s="46"/>
      <c r="D336" s="46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0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0</v>
      </c>
      <c r="AH336" s="59">
        <v>0</v>
      </c>
      <c r="AI336" s="58">
        <v>0</v>
      </c>
      <c r="AJ336" s="51">
        <f t="shared" si="299"/>
        <v>0</v>
      </c>
    </row>
    <row r="337" spans="2:36" x14ac:dyDescent="0.3">
      <c r="B337" s="4" t="s">
        <v>271</v>
      </c>
      <c r="C337" s="46"/>
      <c r="D337" s="46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0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0</v>
      </c>
      <c r="AH337" s="59">
        <v>0</v>
      </c>
      <c r="AI337" s="58">
        <v>0</v>
      </c>
      <c r="AJ337" s="51">
        <f t="shared" si="299"/>
        <v>0</v>
      </c>
    </row>
    <row r="338" spans="2:36" x14ac:dyDescent="0.3">
      <c r="B338" s="4" t="s">
        <v>272</v>
      </c>
      <c r="C338" s="46"/>
      <c r="D338" s="46"/>
      <c r="E338" s="58">
        <v>0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0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0</v>
      </c>
      <c r="S338" s="58">
        <v>0</v>
      </c>
      <c r="T338" s="59">
        <v>0</v>
      </c>
      <c r="U338" s="58">
        <v>0</v>
      </c>
      <c r="V338" s="59">
        <v>0</v>
      </c>
      <c r="W338" s="58">
        <v>0</v>
      </c>
      <c r="X338" s="59">
        <v>0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0</v>
      </c>
      <c r="AH338" s="59">
        <v>0</v>
      </c>
      <c r="AI338" s="58">
        <v>0</v>
      </c>
      <c r="AJ338" s="51">
        <f t="shared" si="299"/>
        <v>0</v>
      </c>
    </row>
    <row r="339" spans="2:36" x14ac:dyDescent="0.3">
      <c r="B339" s="4" t="s">
        <v>273</v>
      </c>
      <c r="C339" s="46"/>
      <c r="D339" s="46"/>
      <c r="E339" s="58">
        <v>0</v>
      </c>
      <c r="F339" s="59">
        <v>0</v>
      </c>
      <c r="G339" s="58">
        <v>0</v>
      </c>
      <c r="H339" s="59">
        <v>0</v>
      </c>
      <c r="I339" s="58">
        <v>0</v>
      </c>
      <c r="J339" s="59">
        <v>0</v>
      </c>
      <c r="K339" s="58">
        <v>0</v>
      </c>
      <c r="L339" s="59">
        <v>0</v>
      </c>
      <c r="M339" s="58">
        <v>0</v>
      </c>
      <c r="N339" s="59">
        <v>0</v>
      </c>
      <c r="O339" s="58">
        <v>0</v>
      </c>
      <c r="P339" s="59">
        <v>0</v>
      </c>
      <c r="Q339" s="58">
        <v>0</v>
      </c>
      <c r="R339" s="59">
        <v>0</v>
      </c>
      <c r="S339" s="58">
        <v>0</v>
      </c>
      <c r="T339" s="59">
        <v>0</v>
      </c>
      <c r="U339" s="58">
        <v>0</v>
      </c>
      <c r="V339" s="59">
        <v>0</v>
      </c>
      <c r="W339" s="58">
        <v>0</v>
      </c>
      <c r="X339" s="59">
        <v>0</v>
      </c>
      <c r="Y339" s="58">
        <v>0</v>
      </c>
      <c r="Z339" s="59">
        <v>0</v>
      </c>
      <c r="AA339" s="58">
        <v>0</v>
      </c>
      <c r="AB339" s="59">
        <v>0</v>
      </c>
      <c r="AC339" s="58">
        <v>0</v>
      </c>
      <c r="AD339" s="59">
        <v>0</v>
      </c>
      <c r="AE339" s="58">
        <v>0</v>
      </c>
      <c r="AF339" s="59">
        <v>0</v>
      </c>
      <c r="AG339" s="58">
        <v>0</v>
      </c>
      <c r="AH339" s="59">
        <v>0</v>
      </c>
      <c r="AI339" s="58">
        <v>0</v>
      </c>
      <c r="AJ339" s="51">
        <f t="shared" si="299"/>
        <v>0</v>
      </c>
    </row>
    <row r="340" spans="2:36" x14ac:dyDescent="0.3">
      <c r="B340" s="4" t="s">
        <v>274</v>
      </c>
      <c r="C340" s="46"/>
      <c r="D340" s="46"/>
      <c r="E340" s="58">
        <v>0</v>
      </c>
      <c r="F340" s="59">
        <v>0</v>
      </c>
      <c r="G340" s="58">
        <v>0</v>
      </c>
      <c r="H340" s="59">
        <v>0</v>
      </c>
      <c r="I340" s="58">
        <v>0</v>
      </c>
      <c r="J340" s="59">
        <v>0</v>
      </c>
      <c r="K340" s="58">
        <v>0</v>
      </c>
      <c r="L340" s="59">
        <v>0</v>
      </c>
      <c r="M340" s="58">
        <v>0</v>
      </c>
      <c r="N340" s="59">
        <v>0</v>
      </c>
      <c r="O340" s="58">
        <v>0</v>
      </c>
      <c r="P340" s="59">
        <v>0</v>
      </c>
      <c r="Q340" s="58">
        <v>0</v>
      </c>
      <c r="R340" s="59">
        <v>0</v>
      </c>
      <c r="S340" s="58">
        <v>0</v>
      </c>
      <c r="T340" s="59">
        <v>0</v>
      </c>
      <c r="U340" s="58">
        <v>0</v>
      </c>
      <c r="V340" s="59">
        <v>0</v>
      </c>
      <c r="W340" s="58">
        <v>0</v>
      </c>
      <c r="X340" s="59">
        <v>0</v>
      </c>
      <c r="Y340" s="58">
        <v>0</v>
      </c>
      <c r="Z340" s="59">
        <v>0</v>
      </c>
      <c r="AA340" s="58">
        <v>0</v>
      </c>
      <c r="AB340" s="59">
        <v>0</v>
      </c>
      <c r="AC340" s="58">
        <v>0</v>
      </c>
      <c r="AD340" s="59">
        <v>0</v>
      </c>
      <c r="AE340" s="58">
        <v>0</v>
      </c>
      <c r="AF340" s="59">
        <v>0</v>
      </c>
      <c r="AG340" s="58">
        <v>0</v>
      </c>
      <c r="AH340" s="59">
        <v>0</v>
      </c>
      <c r="AI340" s="58">
        <v>0</v>
      </c>
      <c r="AJ340" s="51">
        <f t="shared" si="299"/>
        <v>0</v>
      </c>
    </row>
    <row r="341" spans="2:36" x14ac:dyDescent="0.3">
      <c r="B341" s="4" t="s">
        <v>275</v>
      </c>
      <c r="C341" s="46"/>
      <c r="D341" s="46"/>
      <c r="E341" s="58">
        <v>0</v>
      </c>
      <c r="F341" s="59">
        <v>0</v>
      </c>
      <c r="G341" s="58">
        <v>0</v>
      </c>
      <c r="H341" s="59">
        <v>0</v>
      </c>
      <c r="I341" s="58">
        <v>0</v>
      </c>
      <c r="J341" s="59">
        <v>0</v>
      </c>
      <c r="K341" s="58">
        <v>0</v>
      </c>
      <c r="L341" s="59">
        <v>0</v>
      </c>
      <c r="M341" s="58">
        <v>0</v>
      </c>
      <c r="N341" s="59">
        <v>0</v>
      </c>
      <c r="O341" s="58">
        <v>0</v>
      </c>
      <c r="P341" s="59">
        <v>0</v>
      </c>
      <c r="Q341" s="58">
        <v>0</v>
      </c>
      <c r="R341" s="59">
        <v>0</v>
      </c>
      <c r="S341" s="58">
        <v>0</v>
      </c>
      <c r="T341" s="59">
        <v>0</v>
      </c>
      <c r="U341" s="58">
        <v>0</v>
      </c>
      <c r="V341" s="59">
        <v>0</v>
      </c>
      <c r="W341" s="58">
        <v>0</v>
      </c>
      <c r="X341" s="59">
        <v>0</v>
      </c>
      <c r="Y341" s="58">
        <v>0</v>
      </c>
      <c r="Z341" s="59">
        <v>0</v>
      </c>
      <c r="AA341" s="58">
        <v>0</v>
      </c>
      <c r="AB341" s="59">
        <v>0</v>
      </c>
      <c r="AC341" s="58">
        <v>0</v>
      </c>
      <c r="AD341" s="59">
        <v>0</v>
      </c>
      <c r="AE341" s="58">
        <v>0</v>
      </c>
      <c r="AF341" s="59">
        <v>0</v>
      </c>
      <c r="AG341" s="58">
        <v>0</v>
      </c>
      <c r="AH341" s="59">
        <v>0</v>
      </c>
      <c r="AI341" s="58">
        <v>0</v>
      </c>
      <c r="AJ341" s="51">
        <f t="shared" si="299"/>
        <v>0</v>
      </c>
    </row>
    <row r="342" spans="2:36" x14ac:dyDescent="0.3">
      <c r="B342" s="4" t="s">
        <v>276</v>
      </c>
      <c r="C342" s="46"/>
      <c r="D342" s="46"/>
      <c r="E342" s="58">
        <v>0</v>
      </c>
      <c r="F342" s="59">
        <v>0</v>
      </c>
      <c r="G342" s="58">
        <v>0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58">
        <v>0</v>
      </c>
      <c r="AJ342" s="51">
        <f t="shared" si="299"/>
        <v>0</v>
      </c>
    </row>
    <row r="343" spans="2:36" x14ac:dyDescent="0.3">
      <c r="B343" s="4" t="s">
        <v>277</v>
      </c>
      <c r="C343" s="46"/>
      <c r="D343" s="46"/>
      <c r="E343" s="58">
        <v>0</v>
      </c>
      <c r="F343" s="59">
        <v>0</v>
      </c>
      <c r="G343" s="58">
        <v>0</v>
      </c>
      <c r="H343" s="59">
        <v>0</v>
      </c>
      <c r="I343" s="58">
        <v>0</v>
      </c>
      <c r="J343" s="59">
        <v>0</v>
      </c>
      <c r="K343" s="58">
        <v>0</v>
      </c>
      <c r="L343" s="59">
        <v>0</v>
      </c>
      <c r="M343" s="58">
        <v>0</v>
      </c>
      <c r="N343" s="59">
        <v>0</v>
      </c>
      <c r="O343" s="58">
        <v>0</v>
      </c>
      <c r="P343" s="59">
        <v>0</v>
      </c>
      <c r="Q343" s="58">
        <v>0</v>
      </c>
      <c r="R343" s="59">
        <v>0</v>
      </c>
      <c r="S343" s="58">
        <v>0</v>
      </c>
      <c r="T343" s="59">
        <v>0</v>
      </c>
      <c r="U343" s="58">
        <v>0</v>
      </c>
      <c r="V343" s="59">
        <v>0</v>
      </c>
      <c r="W343" s="58">
        <v>0</v>
      </c>
      <c r="X343" s="59">
        <v>0</v>
      </c>
      <c r="Y343" s="58">
        <v>0</v>
      </c>
      <c r="Z343" s="59">
        <v>0</v>
      </c>
      <c r="AA343" s="58">
        <v>0</v>
      </c>
      <c r="AB343" s="59">
        <v>0</v>
      </c>
      <c r="AC343" s="58">
        <v>0</v>
      </c>
      <c r="AD343" s="59">
        <v>0</v>
      </c>
      <c r="AE343" s="58">
        <v>0</v>
      </c>
      <c r="AF343" s="59">
        <v>0</v>
      </c>
      <c r="AG343" s="58">
        <v>0</v>
      </c>
      <c r="AH343" s="59">
        <v>0</v>
      </c>
      <c r="AI343" s="58">
        <v>0</v>
      </c>
      <c r="AJ343" s="51">
        <f t="shared" si="299"/>
        <v>0</v>
      </c>
    </row>
    <row r="344" spans="2:36" x14ac:dyDescent="0.3">
      <c r="B344" s="4" t="s">
        <v>278</v>
      </c>
      <c r="E344" s="58">
        <v>0</v>
      </c>
      <c r="F344" s="59">
        <v>0</v>
      </c>
      <c r="G344" s="58">
        <v>0</v>
      </c>
      <c r="H344" s="59">
        <v>0</v>
      </c>
      <c r="I344" s="58">
        <v>0</v>
      </c>
      <c r="J344" s="59">
        <v>0</v>
      </c>
      <c r="K344" s="58">
        <v>0</v>
      </c>
      <c r="L344" s="59">
        <v>0</v>
      </c>
      <c r="M344" s="58">
        <v>0</v>
      </c>
      <c r="N344" s="59">
        <v>0</v>
      </c>
      <c r="O344" s="58">
        <v>0</v>
      </c>
      <c r="P344" s="59">
        <v>0</v>
      </c>
      <c r="Q344" s="58">
        <v>0</v>
      </c>
      <c r="R344" s="59">
        <v>0</v>
      </c>
      <c r="S344" s="58">
        <v>0</v>
      </c>
      <c r="T344" s="59">
        <v>0</v>
      </c>
      <c r="U344" s="58">
        <v>0</v>
      </c>
      <c r="V344" s="59">
        <v>0</v>
      </c>
      <c r="W344" s="58">
        <v>0</v>
      </c>
      <c r="X344" s="59">
        <v>0</v>
      </c>
      <c r="Y344" s="58">
        <v>0</v>
      </c>
      <c r="Z344" s="59">
        <v>0</v>
      </c>
      <c r="AA344" s="58">
        <v>0</v>
      </c>
      <c r="AB344" s="59">
        <v>0</v>
      </c>
      <c r="AC344" s="58">
        <v>0</v>
      </c>
      <c r="AD344" s="59">
        <v>0</v>
      </c>
      <c r="AE344" s="58">
        <v>0</v>
      </c>
      <c r="AF344" s="59">
        <v>0</v>
      </c>
      <c r="AG344" s="58">
        <v>0</v>
      </c>
      <c r="AH344" s="59">
        <v>0</v>
      </c>
      <c r="AI344" s="58">
        <v>0</v>
      </c>
      <c r="AJ344" s="51">
        <f t="shared" si="299"/>
        <v>0</v>
      </c>
    </row>
    <row r="345" spans="2:36" x14ac:dyDescent="0.3">
      <c r="B345" s="4" t="s">
        <v>279</v>
      </c>
      <c r="C345" s="46"/>
      <c r="D345" s="46"/>
      <c r="E345" s="58">
        <v>0</v>
      </c>
      <c r="F345" s="59">
        <v>0</v>
      </c>
      <c r="G345" s="58">
        <v>0</v>
      </c>
      <c r="H345" s="59">
        <v>0</v>
      </c>
      <c r="I345" s="58">
        <v>0</v>
      </c>
      <c r="J345" s="59">
        <v>0</v>
      </c>
      <c r="K345" s="58">
        <v>0</v>
      </c>
      <c r="L345" s="59">
        <v>0</v>
      </c>
      <c r="M345" s="58">
        <v>0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0</v>
      </c>
      <c r="T345" s="59">
        <v>0</v>
      </c>
      <c r="U345" s="58">
        <v>0</v>
      </c>
      <c r="V345" s="59">
        <v>0</v>
      </c>
      <c r="W345" s="58">
        <v>0</v>
      </c>
      <c r="X345" s="59">
        <v>0</v>
      </c>
      <c r="Y345" s="58">
        <v>0</v>
      </c>
      <c r="Z345" s="59">
        <v>0</v>
      </c>
      <c r="AA345" s="58">
        <v>0</v>
      </c>
      <c r="AB345" s="59">
        <v>0</v>
      </c>
      <c r="AC345" s="58">
        <v>0</v>
      </c>
      <c r="AD345" s="59">
        <v>0</v>
      </c>
      <c r="AE345" s="58">
        <v>0</v>
      </c>
      <c r="AF345" s="59">
        <v>0</v>
      </c>
      <c r="AG345" s="58">
        <v>0</v>
      </c>
      <c r="AH345" s="59">
        <v>0</v>
      </c>
      <c r="AI345" s="58">
        <v>0</v>
      </c>
      <c r="AJ345" s="51">
        <f t="shared" si="299"/>
        <v>0</v>
      </c>
    </row>
    <row r="346" spans="2:36" x14ac:dyDescent="0.3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H346" s="3"/>
      <c r="AI346" s="3"/>
      <c r="AJ346" s="3"/>
    </row>
    <row r="347" spans="2:36" x14ac:dyDescent="0.3">
      <c r="B347" s="39">
        <v>45962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H347" s="3"/>
      <c r="AI347" s="3"/>
      <c r="AJ347" s="3"/>
    </row>
    <row r="348" spans="2:36" x14ac:dyDescent="0.3">
      <c r="C348" s="4"/>
      <c r="D348" s="4"/>
      <c r="E348" s="6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2:36" x14ac:dyDescent="0.3">
      <c r="B349" s="32" t="s">
        <v>122</v>
      </c>
      <c r="C349" s="4"/>
      <c r="D349" s="4"/>
      <c r="E349" s="33">
        <f>+B347</f>
        <v>45962</v>
      </c>
      <c r="F349" s="33">
        <f>+E349+1</f>
        <v>45963</v>
      </c>
      <c r="G349" s="33">
        <f t="shared" ref="G349" si="300">+F349+1</f>
        <v>45964</v>
      </c>
      <c r="H349" s="33">
        <f t="shared" ref="H349" si="301">+G349+1</f>
        <v>45965</v>
      </c>
      <c r="I349" s="33">
        <f t="shared" ref="I349" si="302">+H349+1</f>
        <v>45966</v>
      </c>
      <c r="J349" s="33">
        <f t="shared" ref="J349" si="303">+I349+1</f>
        <v>45967</v>
      </c>
      <c r="K349" s="33">
        <f t="shared" ref="K349" si="304">+J349+1</f>
        <v>45968</v>
      </c>
      <c r="L349" s="33">
        <f t="shared" ref="L349" si="305">+K349+1</f>
        <v>45969</v>
      </c>
      <c r="M349" s="33">
        <f t="shared" ref="M349" si="306">+L349+1</f>
        <v>45970</v>
      </c>
      <c r="N349" s="33">
        <f t="shared" ref="N349" si="307">+M349+1</f>
        <v>45971</v>
      </c>
      <c r="O349" s="33">
        <f t="shared" ref="O349" si="308">+N349+1</f>
        <v>45972</v>
      </c>
      <c r="P349" s="33">
        <f t="shared" ref="P349" si="309">+O349+1</f>
        <v>45973</v>
      </c>
      <c r="Q349" s="33">
        <f t="shared" ref="Q349" si="310">+P349+1</f>
        <v>45974</v>
      </c>
      <c r="R349" s="33">
        <f t="shared" ref="R349" si="311">+Q349+1</f>
        <v>45975</v>
      </c>
      <c r="S349" s="33">
        <f t="shared" ref="S349" si="312">+R349+1</f>
        <v>45976</v>
      </c>
      <c r="T349" s="33">
        <f t="shared" ref="T349" si="313">+S349+1</f>
        <v>45977</v>
      </c>
      <c r="U349" s="33">
        <f t="shared" ref="U349" si="314">+T349+1</f>
        <v>45978</v>
      </c>
      <c r="V349" s="33">
        <f t="shared" ref="V349" si="315">+U349+1</f>
        <v>45979</v>
      </c>
      <c r="W349" s="33">
        <f t="shared" ref="W349" si="316">+V349+1</f>
        <v>45980</v>
      </c>
      <c r="X349" s="33">
        <f t="shared" ref="X349" si="317">+W349+1</f>
        <v>45981</v>
      </c>
      <c r="Y349" s="33">
        <f t="shared" ref="Y349" si="318">+X349+1</f>
        <v>45982</v>
      </c>
      <c r="Z349" s="33">
        <f t="shared" ref="Z349" si="319">+Y349+1</f>
        <v>45983</v>
      </c>
      <c r="AA349" s="33">
        <f t="shared" ref="AA349" si="320">+Z349+1</f>
        <v>45984</v>
      </c>
      <c r="AB349" s="33">
        <f t="shared" ref="AB349" si="321">+AA349+1</f>
        <v>45985</v>
      </c>
      <c r="AC349" s="33">
        <f t="shared" ref="AC349" si="322">+AB349+1</f>
        <v>45986</v>
      </c>
      <c r="AD349" s="33">
        <f t="shared" ref="AD349" si="323">+AC349+1</f>
        <v>45987</v>
      </c>
      <c r="AE349" s="33">
        <f t="shared" ref="AE349" si="324">+AD349+1</f>
        <v>45988</v>
      </c>
      <c r="AF349" s="33">
        <f t="shared" ref="AF349" si="325">+AE349+1</f>
        <v>45989</v>
      </c>
      <c r="AG349" s="33">
        <f t="shared" ref="AG349" si="326">+AF349+1</f>
        <v>45990</v>
      </c>
      <c r="AH349" s="33">
        <f t="shared" ref="AH349" si="327">+AG349+1</f>
        <v>45991</v>
      </c>
      <c r="AI349" s="33" t="s">
        <v>314</v>
      </c>
      <c r="AJ349" s="75" t="s">
        <v>2</v>
      </c>
    </row>
    <row r="350" spans="2:36" x14ac:dyDescent="0.3">
      <c r="B350" s="95" t="s">
        <v>2</v>
      </c>
      <c r="C350" s="95"/>
      <c r="D350" s="95"/>
      <c r="E350" s="48">
        <f t="shared" ref="E350:AI350" si="328">SUM(E351:E378)</f>
        <v>0</v>
      </c>
      <c r="F350" s="48">
        <f t="shared" si="328"/>
        <v>0</v>
      </c>
      <c r="G350" s="48">
        <f t="shared" si="328"/>
        <v>0</v>
      </c>
      <c r="H350" s="48">
        <f t="shared" si="328"/>
        <v>0</v>
      </c>
      <c r="I350" s="48">
        <f t="shared" si="328"/>
        <v>0</v>
      </c>
      <c r="J350" s="48">
        <f t="shared" si="328"/>
        <v>0</v>
      </c>
      <c r="K350" s="48">
        <f t="shared" si="328"/>
        <v>0</v>
      </c>
      <c r="L350" s="48">
        <f t="shared" si="328"/>
        <v>0</v>
      </c>
      <c r="M350" s="48">
        <f t="shared" si="328"/>
        <v>0</v>
      </c>
      <c r="N350" s="48">
        <f t="shared" si="328"/>
        <v>0</v>
      </c>
      <c r="O350" s="48">
        <f t="shared" si="328"/>
        <v>0</v>
      </c>
      <c r="P350" s="48">
        <f t="shared" si="328"/>
        <v>0</v>
      </c>
      <c r="Q350" s="48">
        <f t="shared" si="328"/>
        <v>0</v>
      </c>
      <c r="R350" s="48">
        <f t="shared" si="328"/>
        <v>0</v>
      </c>
      <c r="S350" s="48">
        <f t="shared" si="328"/>
        <v>0</v>
      </c>
      <c r="T350" s="48">
        <f t="shared" si="328"/>
        <v>0</v>
      </c>
      <c r="U350" s="48">
        <f t="shared" si="328"/>
        <v>0</v>
      </c>
      <c r="V350" s="48">
        <f t="shared" si="328"/>
        <v>212.59469268835068</v>
      </c>
      <c r="W350" s="48">
        <f t="shared" si="328"/>
        <v>251.22033084475359</v>
      </c>
      <c r="X350" s="48">
        <f t="shared" si="328"/>
        <v>171.14570856540044</v>
      </c>
      <c r="Y350" s="48">
        <f t="shared" si="328"/>
        <v>278.21778127094996</v>
      </c>
      <c r="Z350" s="48">
        <f t="shared" si="328"/>
        <v>254.55592750731293</v>
      </c>
      <c r="AA350" s="48">
        <f t="shared" si="328"/>
        <v>327.75705357142851</v>
      </c>
      <c r="AB350" s="48">
        <f t="shared" si="328"/>
        <v>153.17956898396992</v>
      </c>
      <c r="AC350" s="48">
        <f t="shared" si="328"/>
        <v>82.247939634081646</v>
      </c>
      <c r="AD350" s="48">
        <f t="shared" si="328"/>
        <v>95.837480966718715</v>
      </c>
      <c r="AE350" s="48">
        <f t="shared" si="328"/>
        <v>285.6562376672336</v>
      </c>
      <c r="AF350" s="48">
        <f t="shared" si="328"/>
        <v>171.81254527858417</v>
      </c>
      <c r="AG350" s="48">
        <f t="shared" si="328"/>
        <v>521.48666666666679</v>
      </c>
      <c r="AH350" s="48">
        <f t="shared" si="328"/>
        <v>409.91990727227187</v>
      </c>
      <c r="AI350" s="48">
        <f t="shared" si="328"/>
        <v>0</v>
      </c>
      <c r="AJ350" s="51">
        <f>SUM(AJ351:AJ379)</f>
        <v>3215.6318409177229</v>
      </c>
    </row>
    <row r="351" spans="2:36" x14ac:dyDescent="0.3">
      <c r="B351" s="4" t="s">
        <v>250</v>
      </c>
      <c r="E351" s="58">
        <v>0</v>
      </c>
      <c r="F351" s="59">
        <v>0</v>
      </c>
      <c r="G351" s="58">
        <v>0</v>
      </c>
      <c r="H351" s="59">
        <v>0</v>
      </c>
      <c r="I351" s="58">
        <v>0</v>
      </c>
      <c r="J351" s="59">
        <v>0</v>
      </c>
      <c r="K351" s="58">
        <v>0</v>
      </c>
      <c r="L351" s="59">
        <v>0</v>
      </c>
      <c r="M351" s="58">
        <v>0</v>
      </c>
      <c r="N351" s="59">
        <v>0</v>
      </c>
      <c r="O351" s="58">
        <v>0</v>
      </c>
      <c r="P351" s="59">
        <v>0</v>
      </c>
      <c r="Q351" s="58">
        <v>0</v>
      </c>
      <c r="R351" s="59">
        <v>0</v>
      </c>
      <c r="S351" s="58">
        <v>0</v>
      </c>
      <c r="T351" s="59">
        <v>0</v>
      </c>
      <c r="U351" s="58">
        <v>0</v>
      </c>
      <c r="V351" s="59">
        <v>0</v>
      </c>
      <c r="W351" s="58">
        <v>0</v>
      </c>
      <c r="X351" s="59">
        <v>0</v>
      </c>
      <c r="Y351" s="58">
        <v>0</v>
      </c>
      <c r="Z351" s="59">
        <v>0</v>
      </c>
      <c r="AA351" s="58">
        <v>0</v>
      </c>
      <c r="AB351" s="59">
        <v>0</v>
      </c>
      <c r="AC351" s="58">
        <v>0</v>
      </c>
      <c r="AD351" s="59">
        <v>0</v>
      </c>
      <c r="AE351" s="58">
        <v>0</v>
      </c>
      <c r="AF351" s="59">
        <v>0</v>
      </c>
      <c r="AG351" s="58">
        <v>0</v>
      </c>
      <c r="AH351" s="59">
        <v>0</v>
      </c>
      <c r="AI351" s="58"/>
      <c r="AJ351" s="51">
        <f>SUM(E351:AI351)</f>
        <v>0</v>
      </c>
    </row>
    <row r="352" spans="2:36" x14ac:dyDescent="0.3">
      <c r="B352" s="4" t="s">
        <v>251</v>
      </c>
      <c r="E352" s="58">
        <v>0</v>
      </c>
      <c r="F352" s="59">
        <v>0</v>
      </c>
      <c r="G352" s="58">
        <v>0</v>
      </c>
      <c r="H352" s="59">
        <v>0</v>
      </c>
      <c r="I352" s="58">
        <v>0</v>
      </c>
      <c r="J352" s="59">
        <v>0</v>
      </c>
      <c r="K352" s="58">
        <v>0</v>
      </c>
      <c r="L352" s="59">
        <v>0</v>
      </c>
      <c r="M352" s="58">
        <v>0</v>
      </c>
      <c r="N352" s="59">
        <v>0</v>
      </c>
      <c r="O352" s="58">
        <v>0</v>
      </c>
      <c r="P352" s="59">
        <v>0</v>
      </c>
      <c r="Q352" s="58">
        <v>0</v>
      </c>
      <c r="R352" s="59">
        <v>0</v>
      </c>
      <c r="S352" s="58">
        <v>0</v>
      </c>
      <c r="T352" s="59">
        <v>0</v>
      </c>
      <c r="U352" s="58">
        <v>0</v>
      </c>
      <c r="V352" s="59">
        <v>0</v>
      </c>
      <c r="W352" s="58">
        <v>0</v>
      </c>
      <c r="X352" s="59">
        <v>0</v>
      </c>
      <c r="Y352" s="58">
        <v>0</v>
      </c>
      <c r="Z352" s="59">
        <v>0</v>
      </c>
      <c r="AA352" s="58">
        <v>0</v>
      </c>
      <c r="AB352" s="59">
        <v>0</v>
      </c>
      <c r="AC352" s="58">
        <v>0</v>
      </c>
      <c r="AD352" s="59">
        <v>0</v>
      </c>
      <c r="AE352" s="58">
        <v>0</v>
      </c>
      <c r="AF352" s="59">
        <v>0</v>
      </c>
      <c r="AG352" s="58">
        <v>0</v>
      </c>
      <c r="AH352" s="59">
        <v>0</v>
      </c>
      <c r="AI352" s="58"/>
      <c r="AJ352" s="51">
        <f t="shared" ref="AJ352:AJ378" si="329">SUM(E352:AI352)</f>
        <v>0</v>
      </c>
    </row>
    <row r="353" spans="2:36" x14ac:dyDescent="0.3">
      <c r="B353" s="4" t="s">
        <v>252</v>
      </c>
      <c r="E353" s="58">
        <v>0</v>
      </c>
      <c r="F353" s="59">
        <v>0</v>
      </c>
      <c r="G353" s="58">
        <v>0</v>
      </c>
      <c r="H353" s="59">
        <v>0</v>
      </c>
      <c r="I353" s="58">
        <v>0</v>
      </c>
      <c r="J353" s="59">
        <v>0</v>
      </c>
      <c r="K353" s="58">
        <v>0</v>
      </c>
      <c r="L353" s="59">
        <v>0</v>
      </c>
      <c r="M353" s="58">
        <v>0</v>
      </c>
      <c r="N353" s="59">
        <v>0</v>
      </c>
      <c r="O353" s="58">
        <v>0</v>
      </c>
      <c r="P353" s="59">
        <v>0</v>
      </c>
      <c r="Q353" s="58">
        <v>0</v>
      </c>
      <c r="R353" s="59">
        <v>0</v>
      </c>
      <c r="S353" s="58">
        <v>0</v>
      </c>
      <c r="T353" s="59">
        <v>0</v>
      </c>
      <c r="U353" s="58">
        <v>0</v>
      </c>
      <c r="V353" s="59">
        <v>0</v>
      </c>
      <c r="W353" s="58">
        <v>0</v>
      </c>
      <c r="X353" s="59">
        <v>0</v>
      </c>
      <c r="Y353" s="58">
        <v>0</v>
      </c>
      <c r="Z353" s="59">
        <v>0</v>
      </c>
      <c r="AA353" s="58">
        <v>0</v>
      </c>
      <c r="AB353" s="59">
        <v>0</v>
      </c>
      <c r="AC353" s="58">
        <v>0</v>
      </c>
      <c r="AD353" s="59">
        <v>0</v>
      </c>
      <c r="AE353" s="58">
        <v>0</v>
      </c>
      <c r="AF353" s="59">
        <v>0</v>
      </c>
      <c r="AG353" s="58">
        <v>0</v>
      </c>
      <c r="AH353" s="59">
        <v>0</v>
      </c>
      <c r="AI353" s="58"/>
      <c r="AJ353" s="51">
        <f t="shared" si="329"/>
        <v>0</v>
      </c>
    </row>
    <row r="354" spans="2:36" x14ac:dyDescent="0.3">
      <c r="B354" s="4" t="s">
        <v>280</v>
      </c>
      <c r="E354" s="58">
        <v>0</v>
      </c>
      <c r="F354" s="59">
        <v>0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0</v>
      </c>
      <c r="Z354" s="59">
        <v>0</v>
      </c>
      <c r="AA354" s="58">
        <v>0</v>
      </c>
      <c r="AB354" s="59">
        <v>0</v>
      </c>
      <c r="AC354" s="58">
        <v>0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58"/>
      <c r="AJ354" s="51">
        <f t="shared" si="329"/>
        <v>0</v>
      </c>
    </row>
    <row r="355" spans="2:36" x14ac:dyDescent="0.3">
      <c r="B355" s="4" t="s">
        <v>281</v>
      </c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58"/>
      <c r="AJ355" s="51">
        <f t="shared" si="329"/>
        <v>0</v>
      </c>
    </row>
    <row r="356" spans="2:36" x14ac:dyDescent="0.3">
      <c r="B356" s="4" t="s">
        <v>253</v>
      </c>
      <c r="E356" s="58">
        <v>0</v>
      </c>
      <c r="F356" s="59">
        <v>0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0</v>
      </c>
      <c r="M356" s="58">
        <v>0</v>
      </c>
      <c r="N356" s="59">
        <v>0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0</v>
      </c>
      <c r="Z356" s="59">
        <v>0</v>
      </c>
      <c r="AA356" s="58">
        <v>0</v>
      </c>
      <c r="AB356" s="59">
        <v>0</v>
      </c>
      <c r="AC356" s="58">
        <v>0</v>
      </c>
      <c r="AD356" s="59">
        <v>0</v>
      </c>
      <c r="AE356" s="58">
        <v>0</v>
      </c>
      <c r="AF356" s="59">
        <v>0</v>
      </c>
      <c r="AG356" s="58">
        <v>0</v>
      </c>
      <c r="AH356" s="59">
        <v>0</v>
      </c>
      <c r="AI356" s="58"/>
      <c r="AJ356" s="51">
        <f t="shared" si="329"/>
        <v>0</v>
      </c>
    </row>
    <row r="357" spans="2:36" x14ac:dyDescent="0.3">
      <c r="B357" s="4" t="s">
        <v>254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58"/>
      <c r="AJ357" s="51">
        <f t="shared" si="329"/>
        <v>0</v>
      </c>
    </row>
    <row r="358" spans="2:36" x14ac:dyDescent="0.3">
      <c r="B358" s="4" t="s">
        <v>264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164.48607707536698</v>
      </c>
      <c r="W358" s="58">
        <v>194.84775637749505</v>
      </c>
      <c r="X358" s="59">
        <v>130.59126957305907</v>
      </c>
      <c r="Y358" s="58">
        <v>198.33594153828059</v>
      </c>
      <c r="Z358" s="59">
        <v>193.22528811120173</v>
      </c>
      <c r="AA358" s="58">
        <v>274.60561428571424</v>
      </c>
      <c r="AB358" s="59">
        <v>128.13183743343535</v>
      </c>
      <c r="AC358" s="58">
        <v>74.639684460952381</v>
      </c>
      <c r="AD358" s="59">
        <v>74.080658680986687</v>
      </c>
      <c r="AE358" s="58">
        <v>197.6292542857143</v>
      </c>
      <c r="AF358" s="59">
        <v>120.42402310859681</v>
      </c>
      <c r="AG358" s="58">
        <v>311.16209523809528</v>
      </c>
      <c r="AH358" s="59">
        <v>296.0009086233681</v>
      </c>
      <c r="AI358" s="58"/>
      <c r="AJ358" s="51">
        <f t="shared" si="329"/>
        <v>2358.1604087922665</v>
      </c>
    </row>
    <row r="359" spans="2:36" x14ac:dyDescent="0.3">
      <c r="B359" s="4" t="s">
        <v>265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0.70432599385579431</v>
      </c>
      <c r="W359" s="58">
        <v>0</v>
      </c>
      <c r="X359" s="59">
        <v>4.5294157663981122E-2</v>
      </c>
      <c r="Y359" s="58">
        <v>4.7746658325195316E-3</v>
      </c>
      <c r="Z359" s="59">
        <v>2.6891390482584633E-3</v>
      </c>
      <c r="AA359" s="58">
        <v>0</v>
      </c>
      <c r="AB359" s="59">
        <v>1.2639933268229167</v>
      </c>
      <c r="AC359" s="58">
        <v>6.5535418966836758</v>
      </c>
      <c r="AD359" s="59">
        <v>0.67586603164672843</v>
      </c>
      <c r="AE359" s="58">
        <v>59.570729095805</v>
      </c>
      <c r="AF359" s="59">
        <v>0.43145046234130868</v>
      </c>
      <c r="AG359" s="58">
        <v>130.98948979591839</v>
      </c>
      <c r="AH359" s="59">
        <v>0.31930233637491856</v>
      </c>
      <c r="AI359" s="58"/>
      <c r="AJ359" s="51">
        <f t="shared" si="329"/>
        <v>200.56145690199349</v>
      </c>
    </row>
    <row r="360" spans="2:36" x14ac:dyDescent="0.3">
      <c r="B360" s="4" t="s">
        <v>266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47.404289619127901</v>
      </c>
      <c r="W360" s="58">
        <v>56.372574467258538</v>
      </c>
      <c r="X360" s="59">
        <v>40.509144834677386</v>
      </c>
      <c r="Y360" s="58">
        <v>79.877065066836863</v>
      </c>
      <c r="Z360" s="59">
        <v>61.327950257062923</v>
      </c>
      <c r="AA360" s="58">
        <v>53.151439285714289</v>
      </c>
      <c r="AB360" s="59">
        <v>23.783738223711648</v>
      </c>
      <c r="AC360" s="58">
        <v>1.0547132764455784</v>
      </c>
      <c r="AD360" s="59">
        <v>21.080956254085294</v>
      </c>
      <c r="AE360" s="58">
        <v>28.45625428571428</v>
      </c>
      <c r="AF360" s="59">
        <v>50.957071707646044</v>
      </c>
      <c r="AG360" s="58">
        <v>79.335081632653058</v>
      </c>
      <c r="AH360" s="59">
        <v>113.59969631252886</v>
      </c>
      <c r="AI360" s="58"/>
      <c r="AJ360" s="51">
        <f t="shared" si="329"/>
        <v>656.90997522346265</v>
      </c>
    </row>
    <row r="361" spans="2:36" x14ac:dyDescent="0.3">
      <c r="B361" s="4" t="s">
        <v>255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58"/>
      <c r="AJ361" s="51">
        <f t="shared" si="329"/>
        <v>0</v>
      </c>
    </row>
    <row r="362" spans="2:36" x14ac:dyDescent="0.3">
      <c r="B362" s="4" t="s">
        <v>256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58"/>
      <c r="AJ362" s="51">
        <f t="shared" si="329"/>
        <v>0</v>
      </c>
    </row>
    <row r="363" spans="2:36" x14ac:dyDescent="0.3">
      <c r="B363" s="4" t="s">
        <v>267</v>
      </c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58"/>
      <c r="AJ363" s="51">
        <f t="shared" si="329"/>
        <v>0</v>
      </c>
    </row>
    <row r="364" spans="2:36" x14ac:dyDescent="0.3">
      <c r="B364" s="4" t="s">
        <v>268</v>
      </c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58"/>
      <c r="AJ364" s="51">
        <f t="shared" si="329"/>
        <v>0</v>
      </c>
    </row>
    <row r="365" spans="2:36" x14ac:dyDescent="0.3">
      <c r="B365" s="4" t="s">
        <v>269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58"/>
      <c r="AJ365" s="51">
        <f t="shared" si="329"/>
        <v>0</v>
      </c>
    </row>
    <row r="366" spans="2:36" x14ac:dyDescent="0.3">
      <c r="B366" s="4" t="s">
        <v>270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58"/>
      <c r="AJ366" s="51">
        <f t="shared" si="329"/>
        <v>0</v>
      </c>
    </row>
    <row r="367" spans="2:36" x14ac:dyDescent="0.3">
      <c r="B367" s="4" t="s">
        <v>257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58"/>
      <c r="AJ367" s="51">
        <f t="shared" si="329"/>
        <v>0</v>
      </c>
    </row>
    <row r="368" spans="2:36" x14ac:dyDescent="0.3">
      <c r="B368" s="4" t="s">
        <v>258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58"/>
      <c r="AJ368" s="51">
        <f t="shared" si="329"/>
        <v>0</v>
      </c>
    </row>
    <row r="369" spans="2:36" x14ac:dyDescent="0.3">
      <c r="B369" s="4" t="s">
        <v>289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58"/>
      <c r="AJ369" s="51">
        <f t="shared" si="329"/>
        <v>0</v>
      </c>
    </row>
    <row r="370" spans="2:36" x14ac:dyDescent="0.3">
      <c r="B370" s="4" t="s">
        <v>290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58"/>
      <c r="AJ370" s="51">
        <f t="shared" si="329"/>
        <v>0</v>
      </c>
    </row>
    <row r="371" spans="2:36" x14ac:dyDescent="0.3">
      <c r="B371" s="4" t="s">
        <v>271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58"/>
      <c r="AJ371" s="51">
        <f t="shared" si="329"/>
        <v>0</v>
      </c>
    </row>
    <row r="372" spans="2:36" x14ac:dyDescent="0.3">
      <c r="B372" s="4" t="s">
        <v>272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58"/>
      <c r="AJ372" s="51">
        <f t="shared" si="329"/>
        <v>0</v>
      </c>
    </row>
    <row r="373" spans="2:36" x14ac:dyDescent="0.3">
      <c r="B373" s="4" t="s">
        <v>273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58"/>
      <c r="AJ373" s="51">
        <f t="shared" si="329"/>
        <v>0</v>
      </c>
    </row>
    <row r="374" spans="2:36" x14ac:dyDescent="0.3">
      <c r="B374" s="4" t="s">
        <v>274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58"/>
      <c r="AJ374" s="51">
        <f t="shared" si="329"/>
        <v>0</v>
      </c>
    </row>
    <row r="375" spans="2:36" x14ac:dyDescent="0.3">
      <c r="B375" s="4" t="s">
        <v>275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58"/>
      <c r="AJ375" s="51">
        <f t="shared" si="329"/>
        <v>0</v>
      </c>
    </row>
    <row r="376" spans="2:36" x14ac:dyDescent="0.3">
      <c r="B376" s="4" t="s">
        <v>276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58"/>
      <c r="AJ376" s="51">
        <f t="shared" si="329"/>
        <v>0</v>
      </c>
    </row>
    <row r="377" spans="2:36" x14ac:dyDescent="0.3">
      <c r="B377" s="4" t="s">
        <v>277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58"/>
      <c r="AJ377" s="51">
        <f t="shared" si="329"/>
        <v>0</v>
      </c>
    </row>
    <row r="378" spans="2:36" x14ac:dyDescent="0.3">
      <c r="B378" s="4" t="s">
        <v>278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58"/>
      <c r="AJ378" s="51">
        <f t="shared" si="329"/>
        <v>0</v>
      </c>
    </row>
    <row r="379" spans="2:36" x14ac:dyDescent="0.3">
      <c r="B379" s="4" t="s">
        <v>279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58"/>
      <c r="AJ379" s="51">
        <f t="shared" ref="AJ379" si="330">SUM(E379:AI379)</f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45992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6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122</v>
      </c>
      <c r="C383" s="4"/>
      <c r="D383" s="4"/>
      <c r="E383" s="33">
        <f>+B381</f>
        <v>45992</v>
      </c>
      <c r="F383" s="33">
        <f>+E383+1</f>
        <v>45993</v>
      </c>
      <c r="G383" s="33">
        <f t="shared" ref="G383" si="331">+F383+1</f>
        <v>45994</v>
      </c>
      <c r="H383" s="33">
        <f t="shared" ref="H383" si="332">+G383+1</f>
        <v>45995</v>
      </c>
      <c r="I383" s="33">
        <f t="shared" ref="I383" si="333">+H383+1</f>
        <v>45996</v>
      </c>
      <c r="J383" s="33">
        <f t="shared" ref="J383" si="334">+I383+1</f>
        <v>45997</v>
      </c>
      <c r="K383" s="33">
        <f t="shared" ref="K383" si="335">+J383+1</f>
        <v>45998</v>
      </c>
      <c r="L383" s="33">
        <f t="shared" ref="L383" si="336">+K383+1</f>
        <v>45999</v>
      </c>
      <c r="M383" s="33">
        <f t="shared" ref="M383" si="337">+L383+1</f>
        <v>46000</v>
      </c>
      <c r="N383" s="33">
        <f t="shared" ref="N383" si="338">+M383+1</f>
        <v>46001</v>
      </c>
      <c r="O383" s="33">
        <f t="shared" ref="O383" si="339">+N383+1</f>
        <v>46002</v>
      </c>
      <c r="P383" s="33">
        <f t="shared" ref="P383" si="340">+O383+1</f>
        <v>46003</v>
      </c>
      <c r="Q383" s="33">
        <f t="shared" ref="Q383" si="341">+P383+1</f>
        <v>46004</v>
      </c>
      <c r="R383" s="33">
        <f t="shared" ref="R383" si="342">+Q383+1</f>
        <v>46005</v>
      </c>
      <c r="S383" s="33">
        <f t="shared" ref="S383" si="343">+R383+1</f>
        <v>46006</v>
      </c>
      <c r="T383" s="33">
        <f t="shared" ref="T383" si="344">+S383+1</f>
        <v>46007</v>
      </c>
      <c r="U383" s="33">
        <f t="shared" ref="U383" si="345">+T383+1</f>
        <v>46008</v>
      </c>
      <c r="V383" s="33">
        <f t="shared" ref="V383" si="346">+U383+1</f>
        <v>46009</v>
      </c>
      <c r="W383" s="33">
        <f t="shared" ref="W383" si="347">+V383+1</f>
        <v>46010</v>
      </c>
      <c r="X383" s="33">
        <f t="shared" ref="X383" si="348">+W383+1</f>
        <v>46011</v>
      </c>
      <c r="Y383" s="33">
        <f t="shared" ref="Y383" si="349">+X383+1</f>
        <v>46012</v>
      </c>
      <c r="Z383" s="33">
        <f t="shared" ref="Z383" si="350">+Y383+1</f>
        <v>46013</v>
      </c>
      <c r="AA383" s="33">
        <f t="shared" ref="AA383" si="351">+Z383+1</f>
        <v>46014</v>
      </c>
      <c r="AB383" s="33">
        <f t="shared" ref="AB383" si="352">+AA383+1</f>
        <v>46015</v>
      </c>
      <c r="AC383" s="33">
        <f t="shared" ref="AC383" si="353">+AB383+1</f>
        <v>46016</v>
      </c>
      <c r="AD383" s="33">
        <f t="shared" ref="AD383" si="354">+AC383+1</f>
        <v>46017</v>
      </c>
      <c r="AE383" s="33">
        <f t="shared" ref="AE383" si="355">+AD383+1</f>
        <v>46018</v>
      </c>
      <c r="AF383" s="33">
        <f t="shared" ref="AF383" si="356">+AE383+1</f>
        <v>46019</v>
      </c>
      <c r="AG383" s="33">
        <f t="shared" ref="AG383" si="357">+AF383+1</f>
        <v>46020</v>
      </c>
      <c r="AH383" s="33">
        <f t="shared" ref="AH383:AI383" si="358">+AG383+1</f>
        <v>46021</v>
      </c>
      <c r="AI383" s="33">
        <f t="shared" si="358"/>
        <v>46022</v>
      </c>
      <c r="AJ383" s="75" t="s">
        <v>2</v>
      </c>
    </row>
    <row r="384" spans="2:36" x14ac:dyDescent="0.3">
      <c r="B384" s="95" t="s">
        <v>2</v>
      </c>
      <c r="C384" s="95"/>
      <c r="D384" s="95"/>
      <c r="E384" s="48">
        <f t="shared" ref="E384:AI384" si="359">SUM(E385:E413)</f>
        <v>214.2890737522003</v>
      </c>
      <c r="F384" s="48">
        <f t="shared" si="359"/>
        <v>253.4892961530889</v>
      </c>
      <c r="G384" s="48">
        <f t="shared" si="359"/>
        <v>66.114578835978165</v>
      </c>
      <c r="H384" s="48">
        <f t="shared" si="359"/>
        <v>17.453709780665807</v>
      </c>
      <c r="I384" s="48">
        <f t="shared" si="359"/>
        <v>4.1131996571396795E-2</v>
      </c>
      <c r="J384" s="48">
        <f t="shared" si="359"/>
        <v>0</v>
      </c>
      <c r="K384" s="48">
        <f t="shared" si="359"/>
        <v>103.02539848075114</v>
      </c>
      <c r="L384" s="48">
        <f t="shared" si="359"/>
        <v>36.965680830907736</v>
      </c>
      <c r="M384" s="48">
        <f t="shared" si="359"/>
        <v>46.108300169477161</v>
      </c>
      <c r="N384" s="48">
        <f t="shared" si="359"/>
        <v>0</v>
      </c>
      <c r="O384" s="48">
        <f t="shared" si="359"/>
        <v>0</v>
      </c>
      <c r="P384" s="48">
        <f t="shared" si="359"/>
        <v>322.44537951721406</v>
      </c>
      <c r="Q384" s="48">
        <f t="shared" si="359"/>
        <v>0</v>
      </c>
      <c r="R384" s="48">
        <f t="shared" si="359"/>
        <v>0</v>
      </c>
      <c r="S384" s="48">
        <f t="shared" si="359"/>
        <v>0</v>
      </c>
      <c r="T384" s="48">
        <f t="shared" si="359"/>
        <v>0</v>
      </c>
      <c r="U384" s="48">
        <f t="shared" si="359"/>
        <v>11.186717417208806</v>
      </c>
      <c r="V384" s="48">
        <f t="shared" si="359"/>
        <v>21.006791485260774</v>
      </c>
      <c r="W384" s="48">
        <f t="shared" si="359"/>
        <v>0</v>
      </c>
      <c r="X384" s="48">
        <f t="shared" si="359"/>
        <v>0</v>
      </c>
      <c r="Y384" s="48">
        <f t="shared" si="359"/>
        <v>0</v>
      </c>
      <c r="Z384" s="48">
        <f t="shared" si="359"/>
        <v>0</v>
      </c>
      <c r="AA384" s="48">
        <f t="shared" si="359"/>
        <v>0</v>
      </c>
      <c r="AB384" s="48">
        <f t="shared" si="359"/>
        <v>0</v>
      </c>
      <c r="AC384" s="48">
        <f t="shared" si="359"/>
        <v>0</v>
      </c>
      <c r="AD384" s="48">
        <f t="shared" si="359"/>
        <v>0</v>
      </c>
      <c r="AE384" s="48">
        <f t="shared" si="359"/>
        <v>0</v>
      </c>
      <c r="AF384" s="48">
        <f t="shared" si="359"/>
        <v>0</v>
      </c>
      <c r="AG384" s="48">
        <f t="shared" si="359"/>
        <v>0</v>
      </c>
      <c r="AH384" s="48">
        <f t="shared" si="359"/>
        <v>0</v>
      </c>
      <c r="AI384" s="48">
        <f t="shared" si="359"/>
        <v>0</v>
      </c>
      <c r="AJ384" s="51">
        <f>SUM(AJ385:AJ413)</f>
        <v>1092.1260584193242</v>
      </c>
    </row>
    <row r="385" spans="2:36" x14ac:dyDescent="0.3">
      <c r="B385" s="4" t="s">
        <v>250</v>
      </c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58">
        <v>0</v>
      </c>
      <c r="AJ385" s="51">
        <f>SUM(E385:AI385)</f>
        <v>0</v>
      </c>
    </row>
    <row r="386" spans="2:36" x14ac:dyDescent="0.3">
      <c r="B386" s="4" t="s">
        <v>251</v>
      </c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58">
        <v>0</v>
      </c>
      <c r="AJ386" s="51">
        <f t="shared" ref="AJ386:AJ413" si="360">SUM(E386:AI386)</f>
        <v>0</v>
      </c>
    </row>
    <row r="387" spans="2:36" x14ac:dyDescent="0.3">
      <c r="B387" s="4" t="s">
        <v>252</v>
      </c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58">
        <v>0</v>
      </c>
      <c r="AJ387" s="51">
        <f t="shared" si="360"/>
        <v>0</v>
      </c>
    </row>
    <row r="388" spans="2:36" x14ac:dyDescent="0.3">
      <c r="B388" s="4" t="s">
        <v>280</v>
      </c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58">
        <v>0</v>
      </c>
      <c r="AJ388" s="51">
        <f t="shared" si="360"/>
        <v>0</v>
      </c>
    </row>
    <row r="389" spans="2:36" x14ac:dyDescent="0.3">
      <c r="B389" s="4" t="s">
        <v>281</v>
      </c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58">
        <v>0</v>
      </c>
      <c r="AJ389" s="51">
        <f t="shared" si="360"/>
        <v>0</v>
      </c>
    </row>
    <row r="390" spans="2:36" x14ac:dyDescent="0.3">
      <c r="B390" s="4" t="s">
        <v>253</v>
      </c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58">
        <v>0</v>
      </c>
      <c r="AJ390" s="51">
        <f t="shared" si="360"/>
        <v>0</v>
      </c>
    </row>
    <row r="391" spans="2:36" x14ac:dyDescent="0.3">
      <c r="B391" s="4" t="s">
        <v>254</v>
      </c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0</v>
      </c>
      <c r="M391" s="58">
        <v>0</v>
      </c>
      <c r="N391" s="59">
        <v>0</v>
      </c>
      <c r="O391" s="58">
        <v>0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0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0</v>
      </c>
      <c r="AF391" s="59">
        <v>0</v>
      </c>
      <c r="AG391" s="58">
        <v>0</v>
      </c>
      <c r="AH391" s="59">
        <v>0</v>
      </c>
      <c r="AI391" s="58">
        <v>0</v>
      </c>
      <c r="AJ391" s="51">
        <f t="shared" si="360"/>
        <v>0</v>
      </c>
    </row>
    <row r="392" spans="2:36" x14ac:dyDescent="0.3">
      <c r="B392" s="4" t="s">
        <v>264</v>
      </c>
      <c r="E392" s="58">
        <v>165.53986970042999</v>
      </c>
      <c r="F392" s="59">
        <v>200.91662896809149</v>
      </c>
      <c r="G392" s="58">
        <v>55.322306860807203</v>
      </c>
      <c r="H392" s="59">
        <v>15.714856167130243</v>
      </c>
      <c r="I392" s="58">
        <v>5.4947992740198969E-3</v>
      </c>
      <c r="J392" s="59">
        <v>0</v>
      </c>
      <c r="K392" s="58">
        <v>88.468339179365074</v>
      </c>
      <c r="L392" s="59">
        <v>32.707716305253044</v>
      </c>
      <c r="M392" s="58">
        <v>32.845744847674467</v>
      </c>
      <c r="N392" s="59">
        <v>0</v>
      </c>
      <c r="O392" s="58">
        <v>0</v>
      </c>
      <c r="P392" s="59">
        <v>176.5767685504043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14.080026349206351</v>
      </c>
      <c r="W392" s="58">
        <v>0</v>
      </c>
      <c r="X392" s="59">
        <v>0</v>
      </c>
      <c r="Y392" s="58">
        <v>0</v>
      </c>
      <c r="Z392" s="59">
        <v>0</v>
      </c>
      <c r="AA392" s="58">
        <v>0</v>
      </c>
      <c r="AB392" s="59">
        <v>0</v>
      </c>
      <c r="AC392" s="58">
        <v>0</v>
      </c>
      <c r="AD392" s="59">
        <v>0</v>
      </c>
      <c r="AE392" s="58">
        <v>0</v>
      </c>
      <c r="AF392" s="59">
        <v>0</v>
      </c>
      <c r="AG392" s="58">
        <v>0</v>
      </c>
      <c r="AH392" s="59">
        <v>0</v>
      </c>
      <c r="AI392" s="58">
        <v>0</v>
      </c>
      <c r="AJ392" s="51">
        <f t="shared" si="360"/>
        <v>782.17775172763618</v>
      </c>
    </row>
    <row r="393" spans="2:36" x14ac:dyDescent="0.3">
      <c r="B393" s="4" t="s">
        <v>265</v>
      </c>
      <c r="E393" s="58">
        <v>1.1923099835713702</v>
      </c>
      <c r="F393" s="59">
        <v>1.083853306296074</v>
      </c>
      <c r="G393" s="58">
        <v>0.1817218780517578</v>
      </c>
      <c r="H393" s="59">
        <v>0.23884375890096027</v>
      </c>
      <c r="I393" s="58">
        <v>0</v>
      </c>
      <c r="J393" s="59">
        <v>0</v>
      </c>
      <c r="K393" s="58">
        <v>14.524822472406465</v>
      </c>
      <c r="L393" s="59">
        <v>4.4176419576009117E-3</v>
      </c>
      <c r="M393" s="58">
        <v>8.0474853515624997E-3</v>
      </c>
      <c r="N393" s="59">
        <v>0</v>
      </c>
      <c r="O393" s="58">
        <v>0</v>
      </c>
      <c r="P393" s="59">
        <v>64.563399585088092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4.4399617346938784</v>
      </c>
      <c r="W393" s="58">
        <v>0</v>
      </c>
      <c r="X393" s="59">
        <v>0</v>
      </c>
      <c r="Y393" s="58">
        <v>0</v>
      </c>
      <c r="Z393" s="59">
        <v>0</v>
      </c>
      <c r="AA393" s="58">
        <v>0</v>
      </c>
      <c r="AB393" s="59">
        <v>0</v>
      </c>
      <c r="AC393" s="58">
        <v>0</v>
      </c>
      <c r="AD393" s="59">
        <v>0</v>
      </c>
      <c r="AE393" s="58">
        <v>0</v>
      </c>
      <c r="AF393" s="59">
        <v>0</v>
      </c>
      <c r="AG393" s="58">
        <v>0</v>
      </c>
      <c r="AH393" s="59">
        <v>0</v>
      </c>
      <c r="AI393" s="58">
        <v>0</v>
      </c>
      <c r="AJ393" s="51">
        <f t="shared" si="360"/>
        <v>86.237377846317756</v>
      </c>
    </row>
    <row r="394" spans="2:36" x14ac:dyDescent="0.3">
      <c r="B394" s="4" t="s">
        <v>266</v>
      </c>
      <c r="E394" s="58">
        <v>47.55689406819895</v>
      </c>
      <c r="F394" s="59">
        <v>51.488813878701343</v>
      </c>
      <c r="G394" s="58">
        <v>10.610550097119209</v>
      </c>
      <c r="H394" s="59">
        <v>1.5000098546346028</v>
      </c>
      <c r="I394" s="58">
        <v>3.5637197297376896E-2</v>
      </c>
      <c r="J394" s="59">
        <v>0</v>
      </c>
      <c r="K394" s="58">
        <v>3.2236828979591937E-2</v>
      </c>
      <c r="L394" s="59">
        <v>4.253546883697088</v>
      </c>
      <c r="M394" s="58">
        <v>13.254507836451133</v>
      </c>
      <c r="N394" s="59">
        <v>0</v>
      </c>
      <c r="O394" s="58">
        <v>0</v>
      </c>
      <c r="P394" s="59">
        <v>81.305211381721648</v>
      </c>
      <c r="Q394" s="58">
        <v>0</v>
      </c>
      <c r="R394" s="59">
        <v>0</v>
      </c>
      <c r="S394" s="58">
        <v>0</v>
      </c>
      <c r="T394" s="59">
        <v>0</v>
      </c>
      <c r="U394" s="58">
        <v>11.186717417208806</v>
      </c>
      <c r="V394" s="59">
        <v>2.4868034013605436</v>
      </c>
      <c r="W394" s="58">
        <v>0</v>
      </c>
      <c r="X394" s="59">
        <v>0</v>
      </c>
      <c r="Y394" s="58">
        <v>0</v>
      </c>
      <c r="Z394" s="59">
        <v>0</v>
      </c>
      <c r="AA394" s="58">
        <v>0</v>
      </c>
      <c r="AB394" s="59">
        <v>0</v>
      </c>
      <c r="AC394" s="58">
        <v>0</v>
      </c>
      <c r="AD394" s="59">
        <v>0</v>
      </c>
      <c r="AE394" s="58">
        <v>0</v>
      </c>
      <c r="AF394" s="59">
        <v>0</v>
      </c>
      <c r="AG394" s="58">
        <v>0</v>
      </c>
      <c r="AH394" s="59">
        <v>0</v>
      </c>
      <c r="AI394" s="58">
        <v>0</v>
      </c>
      <c r="AJ394" s="51">
        <f t="shared" si="360"/>
        <v>223.71092884537026</v>
      </c>
    </row>
    <row r="395" spans="2:36" x14ac:dyDescent="0.3">
      <c r="B395" s="4" t="s">
        <v>255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0</v>
      </c>
      <c r="AD395" s="59">
        <v>0</v>
      </c>
      <c r="AE395" s="58">
        <v>0</v>
      </c>
      <c r="AF395" s="59">
        <v>0</v>
      </c>
      <c r="AG395" s="58">
        <v>0</v>
      </c>
      <c r="AH395" s="59">
        <v>0</v>
      </c>
      <c r="AI395" s="58">
        <v>0</v>
      </c>
      <c r="AJ395" s="51">
        <f t="shared" si="360"/>
        <v>0</v>
      </c>
    </row>
    <row r="396" spans="2:36" x14ac:dyDescent="0.3">
      <c r="B396" s="4" t="s">
        <v>256</v>
      </c>
      <c r="E396" s="58">
        <v>0</v>
      </c>
      <c r="F396" s="59">
        <v>0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0</v>
      </c>
      <c r="AA396" s="58">
        <v>0</v>
      </c>
      <c r="AB396" s="59">
        <v>0</v>
      </c>
      <c r="AC396" s="58">
        <v>0</v>
      </c>
      <c r="AD396" s="59">
        <v>0</v>
      </c>
      <c r="AE396" s="58">
        <v>0</v>
      </c>
      <c r="AF396" s="59">
        <v>0</v>
      </c>
      <c r="AG396" s="58">
        <v>0</v>
      </c>
      <c r="AH396" s="59">
        <v>0</v>
      </c>
      <c r="AI396" s="58">
        <v>0</v>
      </c>
      <c r="AJ396" s="51">
        <f t="shared" si="360"/>
        <v>0</v>
      </c>
    </row>
    <row r="397" spans="2:36" x14ac:dyDescent="0.3">
      <c r="B397" s="4" t="s">
        <v>267</v>
      </c>
      <c r="E397" s="58">
        <v>0</v>
      </c>
      <c r="F397" s="59">
        <v>0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0</v>
      </c>
      <c r="M397" s="58">
        <v>0</v>
      </c>
      <c r="N397" s="59">
        <v>0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0</v>
      </c>
      <c r="AA397" s="58">
        <v>0</v>
      </c>
      <c r="AB397" s="59">
        <v>0</v>
      </c>
      <c r="AC397" s="58">
        <v>0</v>
      </c>
      <c r="AD397" s="59">
        <v>0</v>
      </c>
      <c r="AE397" s="58">
        <v>0</v>
      </c>
      <c r="AF397" s="59">
        <v>0</v>
      </c>
      <c r="AG397" s="58">
        <v>0</v>
      </c>
      <c r="AH397" s="59">
        <v>0</v>
      </c>
      <c r="AI397" s="58">
        <v>0</v>
      </c>
      <c r="AJ397" s="51">
        <f t="shared" si="360"/>
        <v>0</v>
      </c>
    </row>
    <row r="398" spans="2:36" x14ac:dyDescent="0.3">
      <c r="B398" s="4" t="s">
        <v>268</v>
      </c>
      <c r="E398" s="58">
        <v>0</v>
      </c>
      <c r="F398" s="59">
        <v>0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0</v>
      </c>
      <c r="M398" s="58">
        <v>0</v>
      </c>
      <c r="N398" s="59">
        <v>0</v>
      </c>
      <c r="O398" s="58">
        <v>0</v>
      </c>
      <c r="P398" s="59">
        <v>0</v>
      </c>
      <c r="Q398" s="58">
        <v>0</v>
      </c>
      <c r="R398" s="59">
        <v>0</v>
      </c>
      <c r="S398" s="58">
        <v>0</v>
      </c>
      <c r="T398" s="59">
        <v>0</v>
      </c>
      <c r="U398" s="58">
        <v>0</v>
      </c>
      <c r="V398" s="59">
        <v>0</v>
      </c>
      <c r="W398" s="58">
        <v>0</v>
      </c>
      <c r="X398" s="59">
        <v>0</v>
      </c>
      <c r="Y398" s="58">
        <v>0</v>
      </c>
      <c r="Z398" s="59">
        <v>0</v>
      </c>
      <c r="AA398" s="58">
        <v>0</v>
      </c>
      <c r="AB398" s="59">
        <v>0</v>
      </c>
      <c r="AC398" s="58">
        <v>0</v>
      </c>
      <c r="AD398" s="59">
        <v>0</v>
      </c>
      <c r="AE398" s="58">
        <v>0</v>
      </c>
      <c r="AF398" s="59">
        <v>0</v>
      </c>
      <c r="AG398" s="58">
        <v>0</v>
      </c>
      <c r="AH398" s="59">
        <v>0</v>
      </c>
      <c r="AI398" s="58">
        <v>0</v>
      </c>
      <c r="AJ398" s="51">
        <f t="shared" si="360"/>
        <v>0</v>
      </c>
    </row>
    <row r="399" spans="2:36" x14ac:dyDescent="0.3">
      <c r="B399" s="4" t="s">
        <v>269</v>
      </c>
      <c r="E399" s="58">
        <v>0</v>
      </c>
      <c r="F399" s="59">
        <v>0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0</v>
      </c>
      <c r="M399" s="58">
        <v>0</v>
      </c>
      <c r="N399" s="59">
        <v>0</v>
      </c>
      <c r="O399" s="58">
        <v>0</v>
      </c>
      <c r="P399" s="59">
        <v>0</v>
      </c>
      <c r="Q399" s="58">
        <v>0</v>
      </c>
      <c r="R399" s="59">
        <v>0</v>
      </c>
      <c r="S399" s="58">
        <v>0</v>
      </c>
      <c r="T399" s="59">
        <v>0</v>
      </c>
      <c r="U399" s="58">
        <v>0</v>
      </c>
      <c r="V399" s="59">
        <v>0</v>
      </c>
      <c r="W399" s="58">
        <v>0</v>
      </c>
      <c r="X399" s="59">
        <v>0</v>
      </c>
      <c r="Y399" s="58">
        <v>0</v>
      </c>
      <c r="Z399" s="59">
        <v>0</v>
      </c>
      <c r="AA399" s="58">
        <v>0</v>
      </c>
      <c r="AB399" s="59">
        <v>0</v>
      </c>
      <c r="AC399" s="58">
        <v>0</v>
      </c>
      <c r="AD399" s="59">
        <v>0</v>
      </c>
      <c r="AE399" s="58">
        <v>0</v>
      </c>
      <c r="AF399" s="59">
        <v>0</v>
      </c>
      <c r="AG399" s="58">
        <v>0</v>
      </c>
      <c r="AH399" s="59">
        <v>0</v>
      </c>
      <c r="AI399" s="58">
        <v>0</v>
      </c>
      <c r="AJ399" s="51">
        <f t="shared" si="360"/>
        <v>0</v>
      </c>
    </row>
    <row r="400" spans="2:36" x14ac:dyDescent="0.3">
      <c r="B400" s="4" t="s">
        <v>270</v>
      </c>
      <c r="E400" s="58">
        <v>0</v>
      </c>
      <c r="F400" s="59">
        <v>0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0</v>
      </c>
      <c r="M400" s="58">
        <v>0</v>
      </c>
      <c r="N400" s="59">
        <v>0</v>
      </c>
      <c r="O400" s="58">
        <v>0</v>
      </c>
      <c r="P400" s="59">
        <v>0</v>
      </c>
      <c r="Q400" s="58">
        <v>0</v>
      </c>
      <c r="R400" s="59">
        <v>0</v>
      </c>
      <c r="S400" s="58">
        <v>0</v>
      </c>
      <c r="T400" s="59">
        <v>0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0</v>
      </c>
      <c r="AA400" s="58">
        <v>0</v>
      </c>
      <c r="AB400" s="59">
        <v>0</v>
      </c>
      <c r="AC400" s="58">
        <v>0</v>
      </c>
      <c r="AD400" s="59">
        <v>0</v>
      </c>
      <c r="AE400" s="58">
        <v>0</v>
      </c>
      <c r="AF400" s="59">
        <v>0</v>
      </c>
      <c r="AG400" s="58">
        <v>0</v>
      </c>
      <c r="AH400" s="59">
        <v>0</v>
      </c>
      <c r="AI400" s="58">
        <v>0</v>
      </c>
      <c r="AJ400" s="51">
        <f t="shared" si="360"/>
        <v>0</v>
      </c>
    </row>
    <row r="401" spans="2:36" x14ac:dyDescent="0.3">
      <c r="B401" s="4" t="s">
        <v>257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</v>
      </c>
      <c r="N401" s="59">
        <v>0</v>
      </c>
      <c r="O401" s="58">
        <v>0</v>
      </c>
      <c r="P401" s="59">
        <v>0</v>
      </c>
      <c r="Q401" s="58">
        <v>0</v>
      </c>
      <c r="R401" s="59">
        <v>0</v>
      </c>
      <c r="S401" s="58">
        <v>0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</v>
      </c>
      <c r="AG401" s="58">
        <v>0</v>
      </c>
      <c r="AH401" s="59">
        <v>0</v>
      </c>
      <c r="AI401" s="58">
        <v>0</v>
      </c>
      <c r="AJ401" s="51">
        <f t="shared" si="360"/>
        <v>0</v>
      </c>
    </row>
    <row r="402" spans="2:36" x14ac:dyDescent="0.3">
      <c r="B402" s="4" t="s">
        <v>258</v>
      </c>
      <c r="E402" s="58">
        <v>0</v>
      </c>
      <c r="F402" s="59">
        <v>0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0</v>
      </c>
      <c r="M402" s="58">
        <v>0</v>
      </c>
      <c r="N402" s="59">
        <v>0</v>
      </c>
      <c r="O402" s="58">
        <v>0</v>
      </c>
      <c r="P402" s="59">
        <v>0</v>
      </c>
      <c r="Q402" s="58">
        <v>0</v>
      </c>
      <c r="R402" s="59">
        <v>0</v>
      </c>
      <c r="S402" s="58">
        <v>0</v>
      </c>
      <c r="T402" s="59">
        <v>0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0</v>
      </c>
      <c r="AA402" s="58">
        <v>0</v>
      </c>
      <c r="AB402" s="59">
        <v>0</v>
      </c>
      <c r="AC402" s="58">
        <v>0</v>
      </c>
      <c r="AD402" s="59">
        <v>0</v>
      </c>
      <c r="AE402" s="58">
        <v>0</v>
      </c>
      <c r="AF402" s="59">
        <v>0</v>
      </c>
      <c r="AG402" s="58">
        <v>0</v>
      </c>
      <c r="AH402" s="59">
        <v>0</v>
      </c>
      <c r="AI402" s="58">
        <v>0</v>
      </c>
      <c r="AJ402" s="51">
        <f t="shared" si="360"/>
        <v>0</v>
      </c>
    </row>
    <row r="403" spans="2:36" x14ac:dyDescent="0.3">
      <c r="B403" s="4" t="s">
        <v>289</v>
      </c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58">
        <v>0</v>
      </c>
      <c r="AJ403" s="51">
        <f t="shared" si="360"/>
        <v>0</v>
      </c>
    </row>
    <row r="404" spans="2:36" x14ac:dyDescent="0.3">
      <c r="B404" s="4" t="s">
        <v>290</v>
      </c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58">
        <v>0</v>
      </c>
      <c r="AJ404" s="51">
        <f t="shared" si="360"/>
        <v>0</v>
      </c>
    </row>
    <row r="405" spans="2:36" x14ac:dyDescent="0.3">
      <c r="B405" s="4" t="s">
        <v>271</v>
      </c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58">
        <v>0</v>
      </c>
      <c r="AJ405" s="51">
        <f t="shared" si="360"/>
        <v>0</v>
      </c>
    </row>
    <row r="406" spans="2:36" x14ac:dyDescent="0.3">
      <c r="B406" s="4" t="s">
        <v>272</v>
      </c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58">
        <v>0</v>
      </c>
      <c r="AJ406" s="51">
        <f t="shared" si="360"/>
        <v>0</v>
      </c>
    </row>
    <row r="407" spans="2:36" x14ac:dyDescent="0.3">
      <c r="B407" s="4" t="s">
        <v>273</v>
      </c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58">
        <v>0</v>
      </c>
      <c r="AJ407" s="51">
        <f t="shared" si="360"/>
        <v>0</v>
      </c>
    </row>
    <row r="408" spans="2:36" x14ac:dyDescent="0.3">
      <c r="B408" s="4" t="s">
        <v>274</v>
      </c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58">
        <v>0</v>
      </c>
      <c r="AJ408" s="51">
        <f t="shared" si="360"/>
        <v>0</v>
      </c>
    </row>
    <row r="409" spans="2:36" x14ac:dyDescent="0.3">
      <c r="B409" s="4" t="s">
        <v>275</v>
      </c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58">
        <v>0</v>
      </c>
      <c r="AJ409" s="51">
        <f t="shared" si="360"/>
        <v>0</v>
      </c>
    </row>
    <row r="410" spans="2:36" x14ac:dyDescent="0.3">
      <c r="B410" s="4" t="s">
        <v>276</v>
      </c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58">
        <v>0</v>
      </c>
      <c r="AJ410" s="51">
        <f t="shared" si="360"/>
        <v>0</v>
      </c>
    </row>
    <row r="411" spans="2:36" x14ac:dyDescent="0.3">
      <c r="B411" s="4" t="s">
        <v>277</v>
      </c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58">
        <v>0</v>
      </c>
      <c r="AJ411" s="51">
        <f t="shared" si="360"/>
        <v>0</v>
      </c>
    </row>
    <row r="412" spans="2:36" x14ac:dyDescent="0.3">
      <c r="B412" s="4" t="s">
        <v>278</v>
      </c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58">
        <v>0</v>
      </c>
      <c r="AJ412" s="51">
        <f t="shared" si="360"/>
        <v>0</v>
      </c>
    </row>
    <row r="413" spans="2:36" x14ac:dyDescent="0.3">
      <c r="B413" s="4" t="s">
        <v>279</v>
      </c>
      <c r="E413" s="58">
        <v>0</v>
      </c>
      <c r="F413" s="59">
        <v>0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0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</v>
      </c>
      <c r="U413" s="58">
        <v>0</v>
      </c>
      <c r="V413" s="59">
        <v>0</v>
      </c>
      <c r="W413" s="58">
        <v>0</v>
      </c>
      <c r="X413" s="59">
        <v>0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</v>
      </c>
      <c r="AG413" s="58">
        <v>0</v>
      </c>
      <c r="AH413" s="59">
        <v>0</v>
      </c>
      <c r="AI413" s="58">
        <v>0</v>
      </c>
      <c r="AJ413" s="51">
        <f t="shared" si="360"/>
        <v>0</v>
      </c>
    </row>
  </sheetData>
  <mergeCells count="12">
    <mergeCell ref="B384:D384"/>
    <mergeCell ref="B350:D350"/>
    <mergeCell ref="B10:D10"/>
    <mergeCell ref="B44:D44"/>
    <mergeCell ref="B78:D78"/>
    <mergeCell ref="B112:D112"/>
    <mergeCell ref="B146:D146"/>
    <mergeCell ref="B316:D316"/>
    <mergeCell ref="B180:D180"/>
    <mergeCell ref="B214:D214"/>
    <mergeCell ref="B248:D248"/>
    <mergeCell ref="B282:D282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schemas.microsoft.com/office/2006/metadata/properties"/>
    <ds:schemaRef ds:uri="http://schemas.microsoft.com/office/infopath/2007/PartnerControls"/>
    <ds:schemaRef ds:uri="fc1199c1-f04a-4029-8e42-ccd38666147e"/>
    <ds:schemaRef ds:uri="4c0a7f9f-4585-4f2d-a3fd-79a0ea880a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2026-01-20T23:25:33Z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